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13_ncr:1_{A21BC0A5-CCC1-44E2-8F07-9AF49E177857}" xr6:coauthVersionLast="47" xr6:coauthVersionMax="47" xr10:uidLastSave="{00000000-0000-0000-0000-000000000000}"/>
  <bookViews>
    <workbookView xWindow="-120" yWindow="-120" windowWidth="29040" windowHeight="15840" firstSheet="3" activeTab="10" xr2:uid="{00000000-000D-0000-FFFF-FFFF00000000}"/>
  </bookViews>
  <sheets>
    <sheet name="Master" sheetId="1" r:id="rId1"/>
    <sheet name="Members" sheetId="12" r:id="rId2"/>
    <sheet name="2022 Year End Results" sheetId="30" r:id="rId3"/>
    <sheet name="Little Riders" sheetId="20" r:id="rId4"/>
    <sheet name="Rookie W-T" sheetId="11" r:id="rId5"/>
    <sheet name="Eq Crossrail" sheetId="2" r:id="rId6"/>
    <sheet name="Flower box xrail" sheetId="29" r:id="rId7"/>
    <sheet name="Twin Cities" sheetId="5" r:id="rId8"/>
    <sheet name="Beg Hunter (Younger)" sheetId="23" r:id="rId9"/>
    <sheet name="Beg Hunter (Older)" sheetId="25" r:id="rId10"/>
    <sheet name="Beg Eq (Younger)" sheetId="24" r:id="rId11"/>
    <sheet name="Beg Eq (Older)" sheetId="26" r:id="rId12"/>
    <sheet name="Minnesota" sheetId="27" r:id="rId13"/>
    <sheet name="Modified" sheetId="4" r:id="rId14"/>
    <sheet name="PreChild-Adult Hunter" sheetId="6" r:id="rId15"/>
    <sheet name="PreChild-Adult Eq" sheetId="10" r:id="rId16"/>
    <sheet name="Open" sheetId="7" r:id="rId17"/>
    <sheet name="JrAmateur Eq" sheetId="28" r:id="rId18"/>
    <sheet name="HTAP Hunter" sheetId="13" r:id="rId19"/>
  </sheets>
  <definedNames>
    <definedName name="_xlnm._FilterDatabase" localSheetId="8" hidden="1">'Beg Hunter (Younger)'!$A$6:$AY$6</definedName>
    <definedName name="_xlnm._FilterDatabase" localSheetId="5" hidden="1">'Eq Crossrail'!$A$6:$F$9</definedName>
    <definedName name="_xlnm._FilterDatabase" localSheetId="6" hidden="1">'Flower box xrail'!$A$6:$G$9</definedName>
    <definedName name="_xlnm._FilterDatabase" localSheetId="18" hidden="1">'HTAP Hunter'!$A$5:$Y$5</definedName>
    <definedName name="_xlnm._FilterDatabase" localSheetId="1" hidden="1">Members!$A$6:$C$6</definedName>
    <definedName name="_xlnm._FilterDatabase" localSheetId="13" hidden="1">Modified!$A$7:$AR$7</definedName>
    <definedName name="_xlnm._FilterDatabase" localSheetId="7" hidden="1">'Twin Cities'!$A$7:$AR$7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7" i="30" l="1"/>
  <c r="C117" i="30"/>
  <c r="E117" i="30"/>
  <c r="B118" i="30"/>
  <c r="C118" i="30"/>
  <c r="E118" i="30"/>
  <c r="B119" i="30"/>
  <c r="C119" i="30"/>
  <c r="E119" i="30"/>
  <c r="B120" i="30"/>
  <c r="C120" i="30"/>
  <c r="E120" i="30"/>
  <c r="B121" i="30"/>
  <c r="C121" i="30"/>
  <c r="E121" i="30"/>
  <c r="E116" i="30"/>
  <c r="C116" i="30"/>
  <c r="B116" i="30"/>
  <c r="B109" i="30"/>
  <c r="C109" i="30"/>
  <c r="D109" i="30"/>
  <c r="E109" i="30"/>
  <c r="B110" i="30"/>
  <c r="C110" i="30"/>
  <c r="D110" i="30"/>
  <c r="E110" i="30"/>
  <c r="B111" i="30"/>
  <c r="C111" i="30"/>
  <c r="D111" i="30"/>
  <c r="E111" i="30"/>
  <c r="B112" i="30"/>
  <c r="C112" i="30"/>
  <c r="D112" i="30"/>
  <c r="E112" i="30"/>
  <c r="B113" i="30"/>
  <c r="C113" i="30"/>
  <c r="D113" i="30"/>
  <c r="E113" i="30"/>
  <c r="E108" i="30"/>
  <c r="D108" i="30"/>
  <c r="C108" i="30"/>
  <c r="B108" i="30"/>
  <c r="AN18" i="7"/>
  <c r="B101" i="30"/>
  <c r="C101" i="30"/>
  <c r="E101" i="30"/>
  <c r="B102" i="30"/>
  <c r="C102" i="30"/>
  <c r="E102" i="30"/>
  <c r="B103" i="30"/>
  <c r="C103" i="30"/>
  <c r="E103" i="30"/>
  <c r="B104" i="30"/>
  <c r="C104" i="30"/>
  <c r="E104" i="30"/>
  <c r="B105" i="30"/>
  <c r="C105" i="30"/>
  <c r="E105" i="30"/>
  <c r="E100" i="30"/>
  <c r="C100" i="30"/>
  <c r="B100" i="30"/>
  <c r="AD35" i="10"/>
  <c r="AD24" i="10"/>
  <c r="B93" i="30"/>
  <c r="C93" i="30"/>
  <c r="D93" i="30"/>
  <c r="E93" i="30"/>
  <c r="B94" i="30"/>
  <c r="C94" i="30"/>
  <c r="D94" i="30"/>
  <c r="E94" i="30"/>
  <c r="B95" i="30"/>
  <c r="C95" i="30"/>
  <c r="D95" i="30"/>
  <c r="E95" i="30"/>
  <c r="B96" i="30"/>
  <c r="C96" i="30"/>
  <c r="D96" i="30"/>
  <c r="E96" i="30"/>
  <c r="B97" i="30"/>
  <c r="C97" i="30"/>
  <c r="D97" i="30"/>
  <c r="E97" i="30"/>
  <c r="E92" i="30"/>
  <c r="D92" i="30"/>
  <c r="C92" i="30"/>
  <c r="B92" i="30"/>
  <c r="AN45" i="6"/>
  <c r="AN28" i="6"/>
  <c r="B85" i="30"/>
  <c r="C85" i="30"/>
  <c r="D85" i="30"/>
  <c r="E85" i="30"/>
  <c r="B86" i="30"/>
  <c r="C86" i="30"/>
  <c r="D86" i="30"/>
  <c r="E86" i="30"/>
  <c r="B87" i="30"/>
  <c r="C87" i="30"/>
  <c r="D87" i="30"/>
  <c r="E87" i="30"/>
  <c r="B88" i="30"/>
  <c r="C88" i="30"/>
  <c r="D88" i="30"/>
  <c r="E88" i="30"/>
  <c r="B89" i="30"/>
  <c r="C89" i="30"/>
  <c r="D89" i="30"/>
  <c r="E89" i="30"/>
  <c r="E84" i="30"/>
  <c r="C84" i="30"/>
  <c r="D84" i="30"/>
  <c r="B84" i="30"/>
  <c r="AO12" i="4"/>
  <c r="AO11" i="4"/>
  <c r="AN20" i="4"/>
  <c r="AN21" i="4"/>
  <c r="AN31" i="4"/>
  <c r="AN32" i="4"/>
  <c r="B77" i="30"/>
  <c r="C77" i="30"/>
  <c r="D77" i="30"/>
  <c r="E77" i="30"/>
  <c r="B78" i="30"/>
  <c r="C78" i="30"/>
  <c r="D78" i="30"/>
  <c r="E78" i="30"/>
  <c r="B79" i="30"/>
  <c r="C79" i="30"/>
  <c r="D79" i="30"/>
  <c r="E79" i="30"/>
  <c r="B80" i="30"/>
  <c r="C80" i="30"/>
  <c r="D80" i="30"/>
  <c r="E80" i="30"/>
  <c r="B81" i="30"/>
  <c r="C81" i="30"/>
  <c r="D81" i="30"/>
  <c r="E81" i="30"/>
  <c r="E76" i="30"/>
  <c r="C76" i="30"/>
  <c r="D76" i="30"/>
  <c r="B76" i="30"/>
  <c r="AN29" i="27"/>
  <c r="B69" i="30"/>
  <c r="C69" i="30"/>
  <c r="E69" i="30"/>
  <c r="B70" i="30"/>
  <c r="C70" i="30"/>
  <c r="E70" i="30"/>
  <c r="B71" i="30"/>
  <c r="C71" i="30"/>
  <c r="E71" i="30"/>
  <c r="B72" i="30"/>
  <c r="C72" i="30"/>
  <c r="E72" i="30"/>
  <c r="B73" i="30"/>
  <c r="C73" i="30"/>
  <c r="E73" i="30"/>
  <c r="E68" i="30"/>
  <c r="C68" i="30"/>
  <c r="B68" i="30"/>
  <c r="AD19" i="26"/>
  <c r="B61" i="30"/>
  <c r="C61" i="30"/>
  <c r="E61" i="30"/>
  <c r="B62" i="30"/>
  <c r="C62" i="30"/>
  <c r="E62" i="30"/>
  <c r="B63" i="30"/>
  <c r="C63" i="30"/>
  <c r="E63" i="30"/>
  <c r="B64" i="30"/>
  <c r="C64" i="30"/>
  <c r="E64" i="30"/>
  <c r="B65" i="30"/>
  <c r="C65" i="30"/>
  <c r="E65" i="30"/>
  <c r="E60" i="30"/>
  <c r="C60" i="30"/>
  <c r="B60" i="30"/>
  <c r="AD38" i="24"/>
  <c r="AO12" i="25"/>
  <c r="AO11" i="25"/>
  <c r="B53" i="30"/>
  <c r="C53" i="30"/>
  <c r="D53" i="30"/>
  <c r="E53" i="30"/>
  <c r="B54" i="30"/>
  <c r="C54" i="30"/>
  <c r="D54" i="30"/>
  <c r="E54" i="30"/>
  <c r="B55" i="30"/>
  <c r="C55" i="30"/>
  <c r="D55" i="30"/>
  <c r="E55" i="30"/>
  <c r="B56" i="30"/>
  <c r="C56" i="30"/>
  <c r="D56" i="30"/>
  <c r="E56" i="30"/>
  <c r="B57" i="30"/>
  <c r="C57" i="30"/>
  <c r="D57" i="30"/>
  <c r="E57" i="30"/>
  <c r="E52" i="30"/>
  <c r="D52" i="30"/>
  <c r="C52" i="30"/>
  <c r="B52" i="30"/>
  <c r="AN28" i="25"/>
  <c r="B45" i="30"/>
  <c r="C45" i="30"/>
  <c r="D45" i="30"/>
  <c r="E45" i="30"/>
  <c r="B46" i="30"/>
  <c r="C46" i="30"/>
  <c r="D46" i="30"/>
  <c r="E46" i="30"/>
  <c r="B47" i="30"/>
  <c r="C47" i="30"/>
  <c r="D47" i="30"/>
  <c r="E47" i="30"/>
  <c r="B48" i="30"/>
  <c r="C48" i="30"/>
  <c r="D48" i="30"/>
  <c r="E48" i="30"/>
  <c r="B49" i="30"/>
  <c r="C49" i="30"/>
  <c r="D49" i="30"/>
  <c r="E49" i="30"/>
  <c r="E44" i="30"/>
  <c r="D44" i="30"/>
  <c r="C44" i="30"/>
  <c r="B44" i="30"/>
  <c r="AN47" i="23"/>
  <c r="AN45" i="23"/>
  <c r="AN46" i="23"/>
  <c r="AN35" i="23"/>
  <c r="D37" i="30"/>
  <c r="D38" i="30"/>
  <c r="D39" i="30"/>
  <c r="D40" i="30"/>
  <c r="D41" i="30"/>
  <c r="D36" i="30"/>
  <c r="B29" i="30"/>
  <c r="C29" i="30"/>
  <c r="D29" i="30"/>
  <c r="E29" i="30"/>
  <c r="B30" i="30"/>
  <c r="C30" i="30"/>
  <c r="D30" i="30"/>
  <c r="E30" i="30"/>
  <c r="B31" i="30"/>
  <c r="C31" i="30"/>
  <c r="D31" i="30"/>
  <c r="E31" i="30"/>
  <c r="B32" i="30"/>
  <c r="C32" i="30"/>
  <c r="D32" i="30"/>
  <c r="E32" i="30"/>
  <c r="B33" i="30"/>
  <c r="C33" i="30"/>
  <c r="D33" i="30"/>
  <c r="E33" i="30"/>
  <c r="D28" i="30"/>
  <c r="E28" i="30"/>
  <c r="C28" i="30"/>
  <c r="B28" i="30"/>
  <c r="AN43" i="29"/>
  <c r="AN25" i="29"/>
  <c r="AN39" i="29"/>
  <c r="AN22" i="29"/>
  <c r="AN37" i="29"/>
  <c r="AN47" i="29"/>
  <c r="AN33" i="29"/>
  <c r="AN64" i="29"/>
  <c r="B37" i="30"/>
  <c r="C37" i="30"/>
  <c r="B38" i="30"/>
  <c r="C38" i="30"/>
  <c r="B39" i="30"/>
  <c r="C39" i="30"/>
  <c r="B40" i="30"/>
  <c r="C40" i="30"/>
  <c r="B41" i="30"/>
  <c r="C41" i="30"/>
  <c r="C36" i="30"/>
  <c r="B36" i="30"/>
  <c r="AN63" i="5"/>
  <c r="AN26" i="5"/>
  <c r="AN37" i="5"/>
  <c r="B21" i="30"/>
  <c r="C21" i="30"/>
  <c r="E21" i="30"/>
  <c r="B22" i="30"/>
  <c r="C22" i="30"/>
  <c r="E22" i="30"/>
  <c r="B23" i="30"/>
  <c r="C23" i="30"/>
  <c r="E23" i="30"/>
  <c r="B24" i="30"/>
  <c r="C24" i="30"/>
  <c r="E24" i="30"/>
  <c r="B25" i="30"/>
  <c r="C25" i="30"/>
  <c r="E25" i="30"/>
  <c r="E20" i="30"/>
  <c r="C20" i="30"/>
  <c r="B20" i="30"/>
  <c r="AM40" i="2"/>
  <c r="AM55" i="2"/>
  <c r="AM54" i="2"/>
  <c r="AM26" i="2"/>
  <c r="B13" i="30"/>
  <c r="C13" i="30"/>
  <c r="E13" i="30"/>
  <c r="B14" i="30"/>
  <c r="C14" i="30"/>
  <c r="E14" i="30"/>
  <c r="B15" i="30"/>
  <c r="C15" i="30"/>
  <c r="E15" i="30"/>
  <c r="B16" i="30"/>
  <c r="C16" i="30"/>
  <c r="E16" i="30"/>
  <c r="B17" i="30"/>
  <c r="C17" i="30"/>
  <c r="E17" i="30"/>
  <c r="E12" i="30"/>
  <c r="C12" i="30"/>
  <c r="B12" i="30"/>
  <c r="B5" i="30"/>
  <c r="C5" i="30"/>
  <c r="E5" i="30"/>
  <c r="B6" i="30"/>
  <c r="C6" i="30"/>
  <c r="E6" i="30"/>
  <c r="B7" i="30"/>
  <c r="C7" i="30"/>
  <c r="E7" i="30"/>
  <c r="B8" i="30"/>
  <c r="C8" i="30"/>
  <c r="E8" i="30"/>
  <c r="B9" i="30"/>
  <c r="C9" i="30"/>
  <c r="E9" i="30"/>
  <c r="E4" i="30"/>
  <c r="C4" i="30"/>
  <c r="B4" i="30"/>
  <c r="AF7" i="20" l="1"/>
  <c r="AF21" i="20"/>
  <c r="AN20" i="7"/>
  <c r="AN30" i="4"/>
  <c r="T8" i="13"/>
  <c r="T6" i="13"/>
  <c r="T9" i="13"/>
  <c r="T11" i="13"/>
  <c r="T7" i="13"/>
  <c r="T10" i="13"/>
  <c r="T17" i="13"/>
  <c r="T13" i="13"/>
  <c r="T12" i="13"/>
  <c r="T14" i="13"/>
  <c r="T18" i="13"/>
  <c r="T20" i="13"/>
  <c r="T19" i="13"/>
  <c r="T21" i="13"/>
  <c r="T15" i="13"/>
  <c r="T16" i="13"/>
  <c r="AD16" i="28"/>
  <c r="AD17" i="28"/>
  <c r="AN21" i="7"/>
  <c r="AN27" i="7"/>
  <c r="AD28" i="10"/>
  <c r="AN30" i="6"/>
  <c r="AN19" i="6"/>
  <c r="AN42" i="6"/>
  <c r="AN29" i="4"/>
  <c r="AN28" i="4"/>
  <c r="AN18" i="4"/>
  <c r="AD37" i="24"/>
  <c r="AN19" i="23"/>
  <c r="AN42" i="23"/>
  <c r="AN51" i="5"/>
  <c r="AN22" i="5"/>
  <c r="AN43" i="5"/>
  <c r="AN55" i="5"/>
  <c r="AN41" i="29"/>
  <c r="AM36" i="2"/>
  <c r="AM22" i="2"/>
  <c r="AM34" i="11"/>
  <c r="AF20" i="20"/>
  <c r="AD24" i="26"/>
  <c r="AN16" i="25"/>
  <c r="AD36" i="24"/>
  <c r="AD22" i="24"/>
  <c r="AD19" i="24"/>
  <c r="AD14" i="24"/>
  <c r="AD29" i="24"/>
  <c r="AD31" i="24"/>
  <c r="AN39" i="23"/>
  <c r="AN21" i="23"/>
  <c r="AN12" i="23"/>
  <c r="AN22" i="23"/>
  <c r="AN34" i="23"/>
  <c r="AN10" i="5"/>
  <c r="E38" i="30" s="1"/>
  <c r="AN31" i="5"/>
  <c r="AN11" i="5"/>
  <c r="AN19" i="5"/>
  <c r="AN28" i="5"/>
  <c r="AN33" i="5"/>
  <c r="AN39" i="5"/>
  <c r="AN53" i="5"/>
  <c r="AN59" i="5"/>
  <c r="AN44" i="5"/>
  <c r="AN57" i="5"/>
  <c r="AN41" i="5"/>
  <c r="AN54" i="5"/>
  <c r="AN60" i="5"/>
  <c r="AN32" i="29"/>
  <c r="AN50" i="29"/>
  <c r="AN54" i="29"/>
  <c r="AN52" i="29"/>
  <c r="AN63" i="29"/>
  <c r="AN40" i="29"/>
  <c r="AN59" i="29"/>
  <c r="AN45" i="29"/>
  <c r="AN27" i="29"/>
  <c r="AN38" i="29"/>
  <c r="AN35" i="29"/>
  <c r="AM48" i="2"/>
  <c r="AM53" i="2"/>
  <c r="AM51" i="2"/>
  <c r="AM27" i="2"/>
  <c r="AM28" i="2"/>
  <c r="AM35" i="2"/>
  <c r="AD19" i="28"/>
  <c r="AN26" i="7"/>
  <c r="AN17" i="7"/>
  <c r="AN22" i="6"/>
  <c r="AN31" i="6"/>
  <c r="AN16" i="6"/>
  <c r="AN34" i="6"/>
  <c r="AN18" i="6"/>
  <c r="AD20" i="10"/>
  <c r="AN11" i="4"/>
  <c r="AN17" i="4"/>
  <c r="AN12" i="4"/>
  <c r="AN16" i="4"/>
  <c r="AN26" i="27"/>
  <c r="AN22" i="27"/>
  <c r="AN23" i="27"/>
  <c r="AM18" i="11"/>
  <c r="AM22" i="11"/>
  <c r="AM33" i="11"/>
  <c r="AM26" i="11"/>
  <c r="AM30" i="11"/>
  <c r="AF11" i="20"/>
  <c r="AN30" i="5"/>
  <c r="AN24" i="27"/>
  <c r="AN25" i="27"/>
  <c r="AN19" i="27"/>
  <c r="AN20" i="27"/>
  <c r="AN33" i="27"/>
  <c r="AN29" i="29"/>
  <c r="AN31" i="29"/>
  <c r="AN36" i="29"/>
  <c r="AN62" i="29"/>
  <c r="AN28" i="29"/>
  <c r="AN57" i="29"/>
  <c r="AN60" i="29"/>
  <c r="AD25" i="26"/>
  <c r="AD18" i="26"/>
  <c r="AD28" i="24"/>
  <c r="AD34" i="24"/>
  <c r="AD30" i="24"/>
  <c r="AD25" i="24"/>
  <c r="AN17" i="25"/>
  <c r="AN13" i="25"/>
  <c r="AN8" i="25"/>
  <c r="AN23" i="25"/>
  <c r="AN27" i="25"/>
  <c r="AN21" i="25"/>
  <c r="AN24" i="23"/>
  <c r="AN41" i="23"/>
  <c r="AN40" i="23"/>
  <c r="AN30" i="23"/>
  <c r="AN36" i="23"/>
  <c r="AN8" i="5"/>
  <c r="AN40" i="5"/>
  <c r="AN29" i="5"/>
  <c r="AN50" i="5"/>
  <c r="AN16" i="5"/>
  <c r="AN14" i="5"/>
  <c r="AN61" i="5"/>
  <c r="AN23" i="5"/>
  <c r="AN56" i="5"/>
  <c r="AN20" i="5"/>
  <c r="AN25" i="5"/>
  <c r="AN47" i="5"/>
  <c r="AN34" i="5"/>
  <c r="AN58" i="5"/>
  <c r="AN32" i="5"/>
  <c r="AN24" i="29"/>
  <c r="AN23" i="29"/>
  <c r="AN56" i="29"/>
  <c r="AN46" i="29"/>
  <c r="AN44" i="29"/>
  <c r="AN61" i="29"/>
  <c r="AN30" i="29"/>
  <c r="AN48" i="29"/>
  <c r="AN20" i="29"/>
  <c r="AN58" i="29"/>
  <c r="AM43" i="2"/>
  <c r="AM30" i="2"/>
  <c r="AM44" i="2"/>
  <c r="AM52" i="2"/>
  <c r="AD15" i="28"/>
  <c r="AD14" i="28"/>
  <c r="AN25" i="7"/>
  <c r="AN23" i="7"/>
  <c r="AD34" i="10"/>
  <c r="AD26" i="10"/>
  <c r="AD29" i="10"/>
  <c r="AD7" i="10"/>
  <c r="AD33" i="10"/>
  <c r="AN17" i="6"/>
  <c r="AN40" i="6"/>
  <c r="AN15" i="4"/>
  <c r="AM27" i="11"/>
  <c r="AM29" i="11"/>
  <c r="AM25" i="11"/>
  <c r="AM15" i="11"/>
  <c r="AM19" i="11"/>
  <c r="AM32" i="11"/>
  <c r="AF16" i="20"/>
  <c r="AD23" i="10"/>
  <c r="AD27" i="10"/>
  <c r="AD31" i="10"/>
  <c r="AD25" i="10"/>
  <c r="AD16" i="10"/>
  <c r="AD11" i="10"/>
  <c r="AD21" i="10"/>
  <c r="AD13" i="10"/>
  <c r="AN29" i="6"/>
  <c r="AN41" i="6"/>
  <c r="AN35" i="6"/>
  <c r="AN18" i="27"/>
  <c r="AN14" i="27"/>
  <c r="AN13" i="27"/>
  <c r="AN11" i="27"/>
  <c r="AN9" i="27"/>
  <c r="AN12" i="27"/>
  <c r="AN16" i="27"/>
  <c r="AN28" i="27"/>
  <c r="AN15" i="27"/>
  <c r="AN8" i="27"/>
  <c r="AN27" i="27"/>
  <c r="AN10" i="27"/>
  <c r="AN32" i="27"/>
  <c r="AN31" i="27"/>
  <c r="AN21" i="27"/>
  <c r="AN30" i="27"/>
  <c r="AN17" i="27"/>
  <c r="AD17" i="26"/>
  <c r="AD16" i="26"/>
  <c r="AD9" i="26"/>
  <c r="AD20" i="26"/>
  <c r="AD21" i="26"/>
  <c r="AD27" i="24"/>
  <c r="AD15" i="24"/>
  <c r="AN19" i="25"/>
  <c r="AN14" i="25"/>
  <c r="AN7" i="23"/>
  <c r="AN18" i="23"/>
  <c r="AN28" i="23"/>
  <c r="AN26" i="23"/>
  <c r="AN33" i="23"/>
  <c r="AN29" i="23"/>
  <c r="AN17" i="23"/>
  <c r="AN20" i="23"/>
  <c r="AN42" i="5"/>
  <c r="AN45" i="5"/>
  <c r="AN48" i="5"/>
  <c r="AN15" i="5"/>
  <c r="AN49" i="5"/>
  <c r="AN21" i="5"/>
  <c r="AN62" i="5"/>
  <c r="AN12" i="5"/>
  <c r="AN27" i="5"/>
  <c r="AN17" i="5"/>
  <c r="AM14" i="2"/>
  <c r="AM20" i="2"/>
  <c r="AM38" i="2"/>
  <c r="AM12" i="2"/>
  <c r="AM15" i="2"/>
  <c r="AM50" i="2"/>
  <c r="AM45" i="2"/>
  <c r="AM18" i="2"/>
  <c r="AM25" i="2"/>
  <c r="AM49" i="2"/>
  <c r="AM8" i="2"/>
  <c r="AM31" i="2"/>
  <c r="AM23" i="2"/>
  <c r="AN9" i="29"/>
  <c r="AN16" i="29"/>
  <c r="AN15" i="29"/>
  <c r="AN21" i="29"/>
  <c r="AN14" i="29"/>
  <c r="AN51" i="29"/>
  <c r="AN11" i="29"/>
  <c r="AN12" i="29"/>
  <c r="AN17" i="29"/>
  <c r="AN13" i="29"/>
  <c r="AN49" i="29"/>
  <c r="AN34" i="29"/>
  <c r="AN53" i="29"/>
  <c r="AN18" i="29"/>
  <c r="AN10" i="29"/>
  <c r="AN55" i="29"/>
  <c r="AN19" i="29"/>
  <c r="AN26" i="29"/>
  <c r="AN8" i="29"/>
  <c r="AN42" i="29"/>
  <c r="AD8" i="28"/>
  <c r="AD9" i="28"/>
  <c r="AD10" i="28"/>
  <c r="AD11" i="28"/>
  <c r="AD18" i="28"/>
  <c r="AD7" i="28"/>
  <c r="AD12" i="28"/>
  <c r="AD13" i="28"/>
  <c r="AN9" i="7"/>
  <c r="AN8" i="7"/>
  <c r="AN13" i="7"/>
  <c r="AN10" i="7"/>
  <c r="AN11" i="7"/>
  <c r="AN14" i="7"/>
  <c r="AN15" i="7"/>
  <c r="AN19" i="7"/>
  <c r="AN16" i="7"/>
  <c r="AN22" i="7"/>
  <c r="AN24" i="7"/>
  <c r="AN12" i="7"/>
  <c r="AD9" i="10"/>
  <c r="AD18" i="10"/>
  <c r="AD14" i="10"/>
  <c r="AD10" i="10"/>
  <c r="AD30" i="10"/>
  <c r="AD22" i="10"/>
  <c r="AD17" i="10"/>
  <c r="AD12" i="10"/>
  <c r="AD8" i="10"/>
  <c r="AD15" i="10"/>
  <c r="AD19" i="10"/>
  <c r="AD32" i="10"/>
  <c r="AN38" i="6"/>
  <c r="AN39" i="6"/>
  <c r="AN14" i="6"/>
  <c r="AN24" i="6"/>
  <c r="AN23" i="6"/>
  <c r="AN32" i="6"/>
  <c r="AN11" i="6"/>
  <c r="AN27" i="6"/>
  <c r="AN44" i="6"/>
  <c r="AN36" i="6"/>
  <c r="AN37" i="6"/>
  <c r="AN33" i="6"/>
  <c r="AN21" i="6"/>
  <c r="AN8" i="6"/>
  <c r="AN25" i="6"/>
  <c r="AN9" i="6"/>
  <c r="AN26" i="6"/>
  <c r="AN43" i="6"/>
  <c r="AN15" i="6"/>
  <c r="AN12" i="6"/>
  <c r="AN13" i="6"/>
  <c r="AN20" i="6"/>
  <c r="AN10" i="6"/>
  <c r="AN14" i="4"/>
  <c r="AN8" i="4"/>
  <c r="AN9" i="4"/>
  <c r="AN13" i="4"/>
  <c r="AN26" i="4"/>
  <c r="AN19" i="4"/>
  <c r="AN10" i="4"/>
  <c r="AN27" i="4"/>
  <c r="AN25" i="4"/>
  <c r="AN22" i="4"/>
  <c r="AN23" i="4"/>
  <c r="AN24" i="4"/>
  <c r="AD14" i="26"/>
  <c r="AD8" i="26"/>
  <c r="AD26" i="26"/>
  <c r="AD10" i="26"/>
  <c r="AD7" i="26"/>
  <c r="AD11" i="26"/>
  <c r="AD15" i="26"/>
  <c r="AD23" i="26"/>
  <c r="AD12" i="26"/>
  <c r="AD22" i="26"/>
  <c r="AD13" i="26"/>
  <c r="AD33" i="24"/>
  <c r="AD32" i="24"/>
  <c r="AD35" i="24"/>
  <c r="AD23" i="24"/>
  <c r="AD26" i="24"/>
  <c r="AD12" i="24"/>
  <c r="AD20" i="24"/>
  <c r="AD8" i="24"/>
  <c r="AD7" i="24"/>
  <c r="AD11" i="24"/>
  <c r="AD16" i="24"/>
  <c r="AD24" i="24"/>
  <c r="AD18" i="24"/>
  <c r="AD10" i="24"/>
  <c r="AD21" i="24"/>
  <c r="AD9" i="24"/>
  <c r="AD17" i="24"/>
  <c r="AD13" i="24"/>
  <c r="AN11" i="25"/>
  <c r="AN18" i="25"/>
  <c r="AN25" i="25"/>
  <c r="AN9" i="25"/>
  <c r="AN7" i="25"/>
  <c r="AN15" i="25"/>
  <c r="AN22" i="25"/>
  <c r="AN24" i="25"/>
  <c r="AN12" i="25"/>
  <c r="AN26" i="25"/>
  <c r="AN10" i="25"/>
  <c r="AN20" i="25"/>
  <c r="AN14" i="23"/>
  <c r="AN15" i="23"/>
  <c r="AN27" i="23"/>
  <c r="AN9" i="23"/>
  <c r="AN10" i="23"/>
  <c r="AN32" i="23"/>
  <c r="AN13" i="23"/>
  <c r="AN16" i="23"/>
  <c r="AN25" i="23"/>
  <c r="AN11" i="23"/>
  <c r="AN23" i="23"/>
  <c r="AN37" i="23"/>
  <c r="AN43" i="23"/>
  <c r="AN38" i="23"/>
  <c r="AN44" i="23"/>
  <c r="AN31" i="23"/>
  <c r="AN8" i="23"/>
  <c r="AN46" i="5"/>
  <c r="AN52" i="5"/>
  <c r="AN24" i="5"/>
  <c r="AN36" i="5"/>
  <c r="AN18" i="5"/>
  <c r="AN35" i="5"/>
  <c r="AN38" i="5"/>
  <c r="AN13" i="5"/>
  <c r="AN9" i="5"/>
  <c r="AM10" i="2"/>
  <c r="AM41" i="2"/>
  <c r="AM17" i="2"/>
  <c r="AM13" i="2"/>
  <c r="AM33" i="2"/>
  <c r="AM16" i="2"/>
  <c r="AM24" i="2"/>
  <c r="AM42" i="2"/>
  <c r="AM46" i="2"/>
  <c r="AM11" i="2"/>
  <c r="AM19" i="2"/>
  <c r="AM34" i="2"/>
  <c r="AM29" i="2"/>
  <c r="AM9" i="2"/>
  <c r="AM47" i="2"/>
  <c r="AM21" i="2"/>
  <c r="AM39" i="2"/>
  <c r="AM32" i="2"/>
  <c r="AM37" i="2"/>
  <c r="AM7" i="11"/>
  <c r="AM8" i="11"/>
  <c r="AM21" i="11"/>
  <c r="AM31" i="11"/>
  <c r="AM20" i="11"/>
  <c r="AM13" i="11"/>
  <c r="AM11" i="11"/>
  <c r="AM28" i="11"/>
  <c r="AM24" i="11"/>
  <c r="AM10" i="11"/>
  <c r="AM9" i="11"/>
  <c r="AM12" i="11"/>
  <c r="AM14" i="11"/>
  <c r="AM17" i="11"/>
  <c r="AM16" i="11"/>
  <c r="AM23" i="11"/>
  <c r="AF19" i="20"/>
  <c r="AF17" i="20"/>
  <c r="AF15" i="20"/>
  <c r="AF14" i="20"/>
  <c r="AF13" i="20"/>
  <c r="AF8" i="20"/>
  <c r="AF10" i="20"/>
  <c r="AF9" i="20"/>
  <c r="AF18" i="20"/>
  <c r="AF12" i="20"/>
  <c r="E41" i="30" l="1"/>
  <c r="E39" i="30"/>
  <c r="E40" i="30"/>
  <c r="E37" i="30"/>
  <c r="E36" i="30"/>
</calcChain>
</file>

<file path=xl/sharedStrings.xml><?xml version="1.0" encoding="utf-8"?>
<sst xmlns="http://schemas.openxmlformats.org/spreadsheetml/2006/main" count="3619" uniqueCount="986">
  <si>
    <t>Beginner Hunter O/F- Round 1</t>
  </si>
  <si>
    <t>Beginner Hunter O/F- Round 2</t>
  </si>
  <si>
    <t>Beginner Hunter U/S</t>
  </si>
  <si>
    <t>Rider</t>
  </si>
  <si>
    <t>Horse</t>
  </si>
  <si>
    <t>Points:</t>
  </si>
  <si>
    <t>1st</t>
  </si>
  <si>
    <t>2nd</t>
  </si>
  <si>
    <t>3rd</t>
  </si>
  <si>
    <t>4th</t>
  </si>
  <si>
    <t>5th</t>
  </si>
  <si>
    <t>6th</t>
  </si>
  <si>
    <t>TOTAL</t>
  </si>
  <si>
    <t>Limit Rider Crossrail Eq Flat</t>
  </si>
  <si>
    <t>Limit Crossrail Equitation</t>
  </si>
  <si>
    <t>Beginner Rider Eq Flat</t>
  </si>
  <si>
    <t>Beginner Rider Eq O/F</t>
  </si>
  <si>
    <t>Rookie Walk-Trot</t>
  </si>
  <si>
    <t>Rookie W/T Over Poles</t>
  </si>
  <si>
    <t>HTAP Hunter</t>
  </si>
  <si>
    <t>Hunter O/F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</si>
  <si>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</si>
  <si>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t>MODIFIED HUNTER</t>
  </si>
  <si>
    <t>OPEN HUNTER</t>
  </si>
  <si>
    <t>Twin Cities Hunter</t>
  </si>
  <si>
    <t>Little Riders Walk-Trot</t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</si>
  <si>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</si>
  <si>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First Name</t>
  </si>
  <si>
    <t>RPHSA Member?</t>
  </si>
  <si>
    <t>Little RIders W/T Over Poles</t>
  </si>
  <si>
    <t xml:space="preserve">Little Riders W/T Flat </t>
  </si>
  <si>
    <t>6 shows</t>
  </si>
  <si>
    <t>Total</t>
  </si>
  <si>
    <t xml:space="preserve">Rookie W/T Flat </t>
  </si>
  <si>
    <t>Limit Rider Crossrail O/F</t>
  </si>
  <si>
    <t>Twin Cities Hunter O/F</t>
  </si>
  <si>
    <t>Twin Cities U/S</t>
  </si>
  <si>
    <t>Beginner Rider Eq O/F Section A</t>
  </si>
  <si>
    <t>Beginner Rider Eq O/F Section B</t>
  </si>
  <si>
    <t>Last name</t>
  </si>
  <si>
    <t>Rider Last</t>
  </si>
  <si>
    <t>Rider First</t>
  </si>
  <si>
    <t>Beginner Rider Eq (YOUNGER/14 &amp; younger)</t>
  </si>
  <si>
    <t>Beginner Rider Eq (OLDER/15 &amp; older)</t>
  </si>
  <si>
    <t>Beginner Rider Hunter (YOUNGER/ 14 &amp; Under)</t>
  </si>
  <si>
    <t>Beginner Rider Hunter (OLDER/ 15 &amp; older)</t>
  </si>
  <si>
    <t>Horse Name</t>
  </si>
  <si>
    <t>Modified Hunter O/F</t>
  </si>
  <si>
    <t>Modified U/S</t>
  </si>
  <si>
    <t>PRECHILD/ADULT HUNTER</t>
  </si>
  <si>
    <t>Pre-Child/Adult Hunter O/F</t>
  </si>
  <si>
    <t>Pre-Child/Adult U/S</t>
  </si>
  <si>
    <t>PreChild/Adult Equitation</t>
  </si>
  <si>
    <t>PreChild/Adult Equitation O/F</t>
  </si>
  <si>
    <t>PreChiild/Adult Equitation Flat</t>
  </si>
  <si>
    <t>Open Hunter O/F</t>
  </si>
  <si>
    <t>Open U/S</t>
  </si>
  <si>
    <t>Member?</t>
  </si>
  <si>
    <t>6 Entries</t>
  </si>
  <si>
    <t>RPHSA member?</t>
  </si>
  <si>
    <t>Horse Name?</t>
  </si>
  <si>
    <t>2022 RPHSA RESULTS</t>
  </si>
  <si>
    <t>Alpine 6/3/22</t>
  </si>
  <si>
    <t>Alpine 6/4/22</t>
  </si>
  <si>
    <t>GGEC 6/24/22</t>
  </si>
  <si>
    <t>GGEC 6/25/22</t>
  </si>
  <si>
    <t>SGF 7/29/22</t>
  </si>
  <si>
    <t>SGF 7/30/22</t>
  </si>
  <si>
    <t>Grand Oak 8/27/22</t>
  </si>
  <si>
    <t>Otter Creek 9/24/22</t>
  </si>
  <si>
    <t>CHF 5/14/22</t>
  </si>
  <si>
    <t>Stonegate 7/29/22</t>
  </si>
  <si>
    <t>Stonegate 7/30/22</t>
  </si>
  <si>
    <t>Carriage House 5/14/22</t>
  </si>
  <si>
    <t>2022 Results</t>
  </si>
  <si>
    <t>MINNESOTA HUNTER</t>
  </si>
  <si>
    <t>MN Hunter OF</t>
  </si>
  <si>
    <t>MN Hunter U/S</t>
  </si>
  <si>
    <t>Junior/Amateur Equitation</t>
  </si>
  <si>
    <t>Jr/AM Eq O/f</t>
  </si>
  <si>
    <t>Jr/Am Eq on Flat</t>
  </si>
  <si>
    <t>Wilk</t>
  </si>
  <si>
    <t>Shailyn</t>
  </si>
  <si>
    <t>Red Velvet</t>
  </si>
  <si>
    <t>6 entries</t>
  </si>
  <si>
    <t>Indian Summer</t>
  </si>
  <si>
    <t>Goldie's Revenge</t>
  </si>
  <si>
    <t>Southern Parkway</t>
  </si>
  <si>
    <t>Lucky Charm</t>
  </si>
  <si>
    <t>Breyer</t>
  </si>
  <si>
    <t>Emma</t>
  </si>
  <si>
    <t>Malmstrom</t>
  </si>
  <si>
    <t>Taelor</t>
  </si>
  <si>
    <t>Cloose</t>
  </si>
  <si>
    <t>Kelby</t>
  </si>
  <si>
    <t>Nay</t>
  </si>
  <si>
    <t>Becky</t>
  </si>
  <si>
    <t>5 entries</t>
  </si>
  <si>
    <t>Ciardelli</t>
  </si>
  <si>
    <t>Coco</t>
  </si>
  <si>
    <t>H/J</t>
  </si>
  <si>
    <t>Ide</t>
  </si>
  <si>
    <t>Taydem</t>
  </si>
  <si>
    <t xml:space="preserve">H </t>
  </si>
  <si>
    <t>Martin</t>
  </si>
  <si>
    <t>Sadie</t>
  </si>
  <si>
    <t>Palewicz</t>
  </si>
  <si>
    <t>Regan</t>
  </si>
  <si>
    <t>H</t>
  </si>
  <si>
    <t>Riolo</t>
  </si>
  <si>
    <t>Katherine</t>
  </si>
  <si>
    <t>non-member</t>
  </si>
  <si>
    <t>Phophet 55</t>
  </si>
  <si>
    <t>Finnegan</t>
  </si>
  <si>
    <t>Haxby Park</t>
  </si>
  <si>
    <t>Hugh</t>
  </si>
  <si>
    <t>9 entries</t>
  </si>
  <si>
    <t>Haskins</t>
  </si>
  <si>
    <t>Mia</t>
  </si>
  <si>
    <t>Al Be Joyful</t>
  </si>
  <si>
    <t>Bauer</t>
  </si>
  <si>
    <t>Ella</t>
  </si>
  <si>
    <t>Pasha</t>
  </si>
  <si>
    <t>Rofidal</t>
  </si>
  <si>
    <t>Lucy</t>
  </si>
  <si>
    <t>Laced with Grace</t>
  </si>
  <si>
    <t>Bechtold</t>
  </si>
  <si>
    <t>Gabrielle</t>
  </si>
  <si>
    <t>Delphia</t>
  </si>
  <si>
    <t>8 entries</t>
  </si>
  <si>
    <t>Brandt</t>
  </si>
  <si>
    <t>Reghan</t>
  </si>
  <si>
    <t>Hello Poppy</t>
  </si>
  <si>
    <t>Garceau</t>
  </si>
  <si>
    <t>William</t>
  </si>
  <si>
    <t>jumper only</t>
  </si>
  <si>
    <t>Limelight</t>
  </si>
  <si>
    <t>Cerra</t>
  </si>
  <si>
    <t>Stable Genius</t>
  </si>
  <si>
    <t>Antonsen</t>
  </si>
  <si>
    <t>Ann</t>
  </si>
  <si>
    <t>Presley</t>
  </si>
  <si>
    <t>Mystic Knight</t>
  </si>
  <si>
    <t>McCormick</t>
  </si>
  <si>
    <t>Sydney</t>
  </si>
  <si>
    <t>Ross</t>
  </si>
  <si>
    <t>Paige</t>
  </si>
  <si>
    <t>Shield</t>
  </si>
  <si>
    <t>Morgan</t>
  </si>
  <si>
    <t>INELIGIBLE</t>
  </si>
  <si>
    <t>Oudekirk</t>
  </si>
  <si>
    <t>Greeninger</t>
  </si>
  <si>
    <t>Hailey</t>
  </si>
  <si>
    <t>Cecilia</t>
  </si>
  <si>
    <t>Valiquette</t>
  </si>
  <si>
    <t>Stella</t>
  </si>
  <si>
    <t>Knapp</t>
  </si>
  <si>
    <t>Karen</t>
  </si>
  <si>
    <t>10 entries</t>
  </si>
  <si>
    <t>Lovett</t>
  </si>
  <si>
    <t>Andrea</t>
  </si>
  <si>
    <t>Nyquist</t>
  </si>
  <si>
    <t>Cora</t>
  </si>
  <si>
    <t>Davidman</t>
  </si>
  <si>
    <t>Addie</t>
  </si>
  <si>
    <t>Sophie</t>
  </si>
  <si>
    <t>Keller</t>
  </si>
  <si>
    <t>Blue</t>
  </si>
  <si>
    <t>Carder</t>
  </si>
  <si>
    <t>Brooke</t>
  </si>
  <si>
    <t>Culp</t>
  </si>
  <si>
    <t>Tess</t>
  </si>
  <si>
    <t>Plourde</t>
  </si>
  <si>
    <t>Haeley</t>
  </si>
  <si>
    <t>Ryan</t>
  </si>
  <si>
    <t>Dana</t>
  </si>
  <si>
    <t>Bridgette</t>
  </si>
  <si>
    <t>Hartmann</t>
  </si>
  <si>
    <t>Capri</t>
  </si>
  <si>
    <t>Lydia</t>
  </si>
  <si>
    <t>Schueller</t>
  </si>
  <si>
    <t>Danielle</t>
  </si>
  <si>
    <t>Stromnes</t>
  </si>
  <si>
    <t>Ingunn</t>
  </si>
  <si>
    <t>Throught the Looking Glass</t>
  </si>
  <si>
    <t>Borchert</t>
  </si>
  <si>
    <t>Kristen</t>
  </si>
  <si>
    <t>Mr Wonderful</t>
  </si>
  <si>
    <t>Gorra</t>
  </si>
  <si>
    <t>Athina</t>
  </si>
  <si>
    <t>Serenity</t>
  </si>
  <si>
    <t>Patterson</t>
  </si>
  <si>
    <t>Shelby</t>
  </si>
  <si>
    <t>Copper</t>
  </si>
  <si>
    <t>Johnson</t>
  </si>
  <si>
    <t>Isabella</t>
  </si>
  <si>
    <t>Winning Equation</t>
  </si>
  <si>
    <t>Jocelyn</t>
  </si>
  <si>
    <t>Winter Hill Snow Day</t>
  </si>
  <si>
    <t>Gassen</t>
  </si>
  <si>
    <t>Quinn</t>
  </si>
  <si>
    <t>Hansel</t>
  </si>
  <si>
    <t>Duff</t>
  </si>
  <si>
    <t>Abby</t>
  </si>
  <si>
    <t>Dixie Chick</t>
  </si>
  <si>
    <t>Kanz</t>
  </si>
  <si>
    <t>Tatum</t>
  </si>
  <si>
    <t>Roheryn</t>
  </si>
  <si>
    <t>Lauren</t>
  </si>
  <si>
    <t>Good Night Moon</t>
  </si>
  <si>
    <t>Delaforest</t>
  </si>
  <si>
    <t>Chloe</t>
  </si>
  <si>
    <t>Houston</t>
  </si>
  <si>
    <t>Daigle</t>
  </si>
  <si>
    <t>Homeward Bound</t>
  </si>
  <si>
    <t>Murphy</t>
  </si>
  <si>
    <t>Kendall</t>
  </si>
  <si>
    <t>Roast My Marshallow</t>
  </si>
  <si>
    <t>Fairbrother</t>
  </si>
  <si>
    <t>Caroline</t>
  </si>
  <si>
    <t>Landon W</t>
  </si>
  <si>
    <t>MacMillan</t>
  </si>
  <si>
    <t>Harriet</t>
  </si>
  <si>
    <t>Cameo</t>
  </si>
  <si>
    <t>Williamson-Hughes</t>
  </si>
  <si>
    <t>Isabel</t>
  </si>
  <si>
    <t>The Delta Flyer</t>
  </si>
  <si>
    <t>Anderson</t>
  </si>
  <si>
    <t>Rosie</t>
  </si>
  <si>
    <t>15 entries-DBL POINTS</t>
  </si>
  <si>
    <t>May</t>
  </si>
  <si>
    <t>Counts</t>
  </si>
  <si>
    <t>Delanie</t>
  </si>
  <si>
    <t>Rauner</t>
  </si>
  <si>
    <t>Ainsley</t>
  </si>
  <si>
    <t>Fodness</t>
  </si>
  <si>
    <t>Natalie</t>
  </si>
  <si>
    <t>Annabelle</t>
  </si>
  <si>
    <t>Ciernia</t>
  </si>
  <si>
    <t>Haakon</t>
  </si>
  <si>
    <t>Markgraf</t>
  </si>
  <si>
    <t>Corrie</t>
  </si>
  <si>
    <t>Star Attraction GSF</t>
  </si>
  <si>
    <t>Deffner</t>
  </si>
  <si>
    <t>Avery</t>
  </si>
  <si>
    <t>Titan</t>
  </si>
  <si>
    <t>Carson</t>
  </si>
  <si>
    <t>In My Sights</t>
  </si>
  <si>
    <t>Bonner</t>
  </si>
  <si>
    <t>Sindri</t>
  </si>
  <si>
    <t>Fleet's Good Zippo</t>
  </si>
  <si>
    <t>Stewart</t>
  </si>
  <si>
    <t>Rango</t>
  </si>
  <si>
    <t>Frayne</t>
  </si>
  <si>
    <t>Lynda</t>
  </si>
  <si>
    <t>2 entries</t>
  </si>
  <si>
    <t>Nay/Burke</t>
  </si>
  <si>
    <t>Becky/Maddie</t>
  </si>
  <si>
    <t>BN</t>
  </si>
  <si>
    <t>MB</t>
  </si>
  <si>
    <t>McCadden</t>
  </si>
  <si>
    <t>Smithtown Road</t>
  </si>
  <si>
    <t>4 entries</t>
  </si>
  <si>
    <t>3 entries</t>
  </si>
  <si>
    <t>Wordsworth</t>
  </si>
  <si>
    <t>Nolan</t>
  </si>
  <si>
    <t>Alexis</t>
  </si>
  <si>
    <t>Coyle/Ess</t>
  </si>
  <si>
    <t>Rachel/Anna</t>
  </si>
  <si>
    <t>RC</t>
  </si>
  <si>
    <t>AE</t>
  </si>
  <si>
    <t>Myperfectsoulmate</t>
  </si>
  <si>
    <t>Knutson</t>
  </si>
  <si>
    <t>Julia</t>
  </si>
  <si>
    <t>Pepita Raquel</t>
  </si>
  <si>
    <t>Campbell</t>
  </si>
  <si>
    <t>Devyn</t>
  </si>
  <si>
    <t>No Limits</t>
  </si>
  <si>
    <t>Henderson</t>
  </si>
  <si>
    <t>Ivy</t>
  </si>
  <si>
    <t>Aisha</t>
  </si>
  <si>
    <t>30F Little RIders W/T Over Poles</t>
  </si>
  <si>
    <t>2 Entries</t>
  </si>
  <si>
    <t>Andrews</t>
  </si>
  <si>
    <t>Olson</t>
  </si>
  <si>
    <t>Leah</t>
  </si>
  <si>
    <t>Wilson</t>
  </si>
  <si>
    <t>Laura</t>
  </si>
  <si>
    <t>Wester</t>
  </si>
  <si>
    <t>Sieayla</t>
  </si>
  <si>
    <t>Sarida</t>
  </si>
  <si>
    <t>First Responder</t>
  </si>
  <si>
    <t>14 entries DBL PTS</t>
  </si>
  <si>
    <t>Lange</t>
  </si>
  <si>
    <t>Linnea</t>
  </si>
  <si>
    <t>Nora</t>
  </si>
  <si>
    <t>MMSC Souza</t>
  </si>
  <si>
    <t>Hess</t>
  </si>
  <si>
    <t>Marisol</t>
  </si>
  <si>
    <t>Splash</t>
  </si>
  <si>
    <t>Engler</t>
  </si>
  <si>
    <t>Ava</t>
  </si>
  <si>
    <t>Berlino BR</t>
  </si>
  <si>
    <t>Ingrid</t>
  </si>
  <si>
    <t>Kirkland</t>
  </si>
  <si>
    <t>Copeland</t>
  </si>
  <si>
    <t>Kira</t>
  </si>
  <si>
    <t>La Meme</t>
  </si>
  <si>
    <t>To Be Or Not To Be</t>
  </si>
  <si>
    <t>Hannah</t>
  </si>
  <si>
    <t>Reveille</t>
  </si>
  <si>
    <t xml:space="preserve">Winnie </t>
  </si>
  <si>
    <t>12 entries - DBL PTS</t>
  </si>
  <si>
    <t>Eliza</t>
  </si>
  <si>
    <t>12 entries DBL PTS</t>
  </si>
  <si>
    <t>Amy</t>
  </si>
  <si>
    <t>Rettinger</t>
  </si>
  <si>
    <t>Golden Boy</t>
  </si>
  <si>
    <t>Brady</t>
  </si>
  <si>
    <t>Wilbur</t>
  </si>
  <si>
    <t>Richard</t>
  </si>
  <si>
    <t>Mallory</t>
  </si>
  <si>
    <t>Roverton</t>
  </si>
  <si>
    <t>Schubert</t>
  </si>
  <si>
    <t>Kirsten</t>
  </si>
  <si>
    <t>Wellington</t>
  </si>
  <si>
    <t>Alissa</t>
  </si>
  <si>
    <t>Gris Noir (Greer)</t>
  </si>
  <si>
    <t>Play Date</t>
  </si>
  <si>
    <t>Kachel</t>
  </si>
  <si>
    <t>Lily</t>
  </si>
  <si>
    <t>London Fog</t>
  </si>
  <si>
    <t>My Perfect Soulmate</t>
  </si>
  <si>
    <t>Bollinger</t>
  </si>
  <si>
    <t>C'est La Vie</t>
  </si>
  <si>
    <t>Beaver</t>
  </si>
  <si>
    <t>Quintessential</t>
  </si>
  <si>
    <t>Apolloni</t>
  </si>
  <si>
    <t>Makenna</t>
  </si>
  <si>
    <t>Monte Carlo</t>
  </si>
  <si>
    <t>Morrison</t>
  </si>
  <si>
    <t>Bayview</t>
  </si>
  <si>
    <t>Miller</t>
  </si>
  <si>
    <t>Konu/ Brandt</t>
  </si>
  <si>
    <t>11 entries DBL PTS</t>
  </si>
  <si>
    <t>13 entries DBL PTS</t>
  </si>
  <si>
    <t>Flower box Crossrail hunter</t>
  </si>
  <si>
    <t>Flower box  Crossrail O/F</t>
  </si>
  <si>
    <t>Flower box Crossrail U/S</t>
  </si>
  <si>
    <t>Kilbane</t>
  </si>
  <si>
    <t>Blue Eyed Bandit</t>
  </si>
  <si>
    <t>Maine Avenue</t>
  </si>
  <si>
    <t>Go For Baroque</t>
  </si>
  <si>
    <t>Christianson</t>
  </si>
  <si>
    <t>Sven</t>
  </si>
  <si>
    <t>Erickson</t>
  </si>
  <si>
    <t>Rachel</t>
  </si>
  <si>
    <t>Beckett's Gambit</t>
  </si>
  <si>
    <t>Grabow</t>
  </si>
  <si>
    <t>Vivian</t>
  </si>
  <si>
    <t>Corvinus</t>
  </si>
  <si>
    <t>Selah</t>
  </si>
  <si>
    <t>Sylvester</t>
  </si>
  <si>
    <t>10  entries</t>
  </si>
  <si>
    <t>8  entries</t>
  </si>
  <si>
    <t>2  entries</t>
  </si>
  <si>
    <t>4 Entries</t>
  </si>
  <si>
    <t>Stedman</t>
  </si>
  <si>
    <t>Georgia</t>
  </si>
  <si>
    <t>Sherels</t>
  </si>
  <si>
    <t>Valerie</t>
  </si>
  <si>
    <t>Harwood</t>
  </si>
  <si>
    <t>Katelyn</t>
  </si>
  <si>
    <t>Barron</t>
  </si>
  <si>
    <t>Emery</t>
  </si>
  <si>
    <t>Blaire</t>
  </si>
  <si>
    <t>17 entries - split</t>
  </si>
  <si>
    <t>14 entries - split</t>
  </si>
  <si>
    <t>Dewing</t>
  </si>
  <si>
    <t>Reagan</t>
  </si>
  <si>
    <t>Kalantari</t>
  </si>
  <si>
    <t>Lailey</t>
  </si>
  <si>
    <t>Green</t>
  </si>
  <si>
    <t>Maggie</t>
  </si>
  <si>
    <t>Hittle</t>
  </si>
  <si>
    <t>Grace</t>
  </si>
  <si>
    <t>Grahn</t>
  </si>
  <si>
    <t>Maeven</t>
  </si>
  <si>
    <t>Wille</t>
  </si>
  <si>
    <t>Teagan</t>
  </si>
  <si>
    <t>Welch</t>
  </si>
  <si>
    <t>Madelyn</t>
  </si>
  <si>
    <t>Cheeley</t>
  </si>
  <si>
    <t>Kindra</t>
  </si>
  <si>
    <t>Belter</t>
  </si>
  <si>
    <t>Allison</t>
  </si>
  <si>
    <t>Brandriet</t>
  </si>
  <si>
    <t>Ava Gray</t>
  </si>
  <si>
    <t>Benjamin</t>
  </si>
  <si>
    <t>Yoshi</t>
  </si>
  <si>
    <t>Truman</t>
  </si>
  <si>
    <t>Hershey Kisses</t>
  </si>
  <si>
    <t>Scout</t>
  </si>
  <si>
    <t>Cruising Clover</t>
  </si>
  <si>
    <t>Golden Road</t>
  </si>
  <si>
    <t>Bruggeman</t>
  </si>
  <si>
    <t>Checks and Balances</t>
  </si>
  <si>
    <t>H/D</t>
  </si>
  <si>
    <t>12 entries - split</t>
  </si>
  <si>
    <t>Steady My Heart</t>
  </si>
  <si>
    <t>Elsa</t>
  </si>
  <si>
    <t>Babycakes</t>
  </si>
  <si>
    <t>Lina</t>
  </si>
  <si>
    <t>Ashbough Rhythm and Blues</t>
  </si>
  <si>
    <t>9entries</t>
  </si>
  <si>
    <t>Basford</t>
  </si>
  <si>
    <t>Trenna</t>
  </si>
  <si>
    <t>Etikius Finch</t>
  </si>
  <si>
    <t>Fricke</t>
  </si>
  <si>
    <t>Ireland</t>
  </si>
  <si>
    <t>Moorhead</t>
  </si>
  <si>
    <t>Forget Me Knot</t>
  </si>
  <si>
    <t>7 entries</t>
  </si>
  <si>
    <t>Tony the Tiger</t>
  </si>
  <si>
    <t>Frederick</t>
  </si>
  <si>
    <t>Evie</t>
  </si>
  <si>
    <t>Billibong</t>
  </si>
  <si>
    <t>Mead</t>
  </si>
  <si>
    <t>Jenna</t>
  </si>
  <si>
    <t>Mister Twister</t>
  </si>
  <si>
    <t>Skavnak</t>
  </si>
  <si>
    <t>Patrick</t>
  </si>
  <si>
    <t>Coffey</t>
  </si>
  <si>
    <t>Lula</t>
  </si>
  <si>
    <t>Nala</t>
  </si>
  <si>
    <t>Madson</t>
  </si>
  <si>
    <t>Ruth</t>
  </si>
  <si>
    <t>Finnley</t>
  </si>
  <si>
    <t>Artful in Blue</t>
  </si>
  <si>
    <t>Goodson</t>
  </si>
  <si>
    <t>Teresa</t>
  </si>
  <si>
    <t>Landra</t>
  </si>
  <si>
    <t>Huberty</t>
  </si>
  <si>
    <t xml:space="preserve">Anna </t>
  </si>
  <si>
    <t>Review Paytensunshine</t>
  </si>
  <si>
    <t>H/J/D</t>
  </si>
  <si>
    <t>Christiansen</t>
  </si>
  <si>
    <t>Alison</t>
  </si>
  <si>
    <t>Independence</t>
  </si>
  <si>
    <t>Matson</t>
  </si>
  <si>
    <t>Megan</t>
  </si>
  <si>
    <t>One Last Asset</t>
  </si>
  <si>
    <t>Through the Looking Glass</t>
  </si>
  <si>
    <t>Paperwork</t>
  </si>
  <si>
    <t>Johnson-Engle</t>
  </si>
  <si>
    <t>Syra</t>
  </si>
  <si>
    <t>Moon Over Mora</t>
  </si>
  <si>
    <t>Lady Adaline</t>
  </si>
  <si>
    <t>15 entries - split</t>
  </si>
  <si>
    <t>Ogston</t>
  </si>
  <si>
    <t>Kaelin</t>
  </si>
  <si>
    <t>Blla'rina</t>
  </si>
  <si>
    <t>Bartz</t>
  </si>
  <si>
    <t>Skylar</t>
  </si>
  <si>
    <t>Kocherer</t>
  </si>
  <si>
    <t>Madeline</t>
  </si>
  <si>
    <t>All That Jazz</t>
  </si>
  <si>
    <t>Burris</t>
  </si>
  <si>
    <t>Harlow</t>
  </si>
  <si>
    <t>Mahonie AC</t>
  </si>
  <si>
    <t>Coyle</t>
  </si>
  <si>
    <t>Burke</t>
  </si>
  <si>
    <t>Maddie</t>
  </si>
  <si>
    <t>After Thought</t>
  </si>
  <si>
    <t>16 entries - split</t>
  </si>
  <si>
    <t>Mr. Wonderful</t>
  </si>
  <si>
    <t>Fedor</t>
  </si>
  <si>
    <t>Lila</t>
  </si>
  <si>
    <t>Axel</t>
  </si>
  <si>
    <t>19 entries - split</t>
  </si>
  <si>
    <t>18 entries - split</t>
  </si>
  <si>
    <t>3 Entries</t>
  </si>
  <si>
    <t>Schauer</t>
  </si>
  <si>
    <t>Juliette</t>
  </si>
  <si>
    <t>Aleknavicius</t>
  </si>
  <si>
    <t>Lukas</t>
  </si>
  <si>
    <t>Simon</t>
  </si>
  <si>
    <t>Josie</t>
  </si>
  <si>
    <t>5 Entries</t>
  </si>
  <si>
    <t>Thompson</t>
  </si>
  <si>
    <t>Arabelle</t>
  </si>
  <si>
    <t>Fruit</t>
  </si>
  <si>
    <t>Emerson</t>
  </si>
  <si>
    <t>Hanson</t>
  </si>
  <si>
    <t>Camryn</t>
  </si>
  <si>
    <t>Tanis</t>
  </si>
  <si>
    <t>Whitney</t>
  </si>
  <si>
    <t>1 entries</t>
  </si>
  <si>
    <t>Mills</t>
  </si>
  <si>
    <t>Arthur</t>
  </si>
  <si>
    <t xml:space="preserve">Kocher  </t>
  </si>
  <si>
    <t>Fun &amp; Fancy Free</t>
  </si>
  <si>
    <t>Fiedler</t>
  </si>
  <si>
    <t>Jaden</t>
  </si>
  <si>
    <t>Apache</t>
  </si>
  <si>
    <t>Andrist</t>
  </si>
  <si>
    <t>Par Te At Six</t>
  </si>
  <si>
    <t>Felix</t>
  </si>
  <si>
    <t>D'nunzio</t>
  </si>
  <si>
    <t>Sklarski</t>
  </si>
  <si>
    <t>Kelley</t>
  </si>
  <si>
    <t>Cloud 9</t>
  </si>
  <si>
    <t>Ess</t>
  </si>
  <si>
    <t>Ana</t>
  </si>
  <si>
    <t>Lexen</t>
  </si>
  <si>
    <t>Rachael</t>
  </si>
  <si>
    <t>Forsale</t>
  </si>
  <si>
    <t>Gunkelman</t>
  </si>
  <si>
    <t>Mattia</t>
  </si>
  <si>
    <t>Keenlin's Charming Reflection</t>
  </si>
  <si>
    <t>Belle Amie Z</t>
  </si>
  <si>
    <t>h/j</t>
  </si>
  <si>
    <t>Harris</t>
  </si>
  <si>
    <t>Jenny</t>
  </si>
  <si>
    <t>Tackett</t>
  </si>
  <si>
    <t>El Dorado</t>
  </si>
  <si>
    <t>Easily Amused</t>
  </si>
  <si>
    <t>Ferriere</t>
  </si>
  <si>
    <t>Serena</t>
  </si>
  <si>
    <r>
      <t xml:space="preserve">Sandy / </t>
    </r>
    <r>
      <rPr>
        <sz val="11"/>
        <color theme="1"/>
        <rFont val="Calibri (Body)"/>
      </rPr>
      <t>Lisa</t>
    </r>
  </si>
  <si>
    <r>
      <t xml:space="preserve">Morris / </t>
    </r>
    <r>
      <rPr>
        <sz val="11"/>
        <color theme="1"/>
        <rFont val="Calibri (Body)"/>
      </rPr>
      <t>Carlson</t>
    </r>
  </si>
  <si>
    <r>
      <t>Sandy /</t>
    </r>
    <r>
      <rPr>
        <sz val="11"/>
        <color theme="1"/>
        <rFont val="Calibri (Body)"/>
      </rPr>
      <t xml:space="preserve"> Kaitlyn</t>
    </r>
  </si>
  <si>
    <t>Tooker</t>
  </si>
  <si>
    <t>Madison</t>
  </si>
  <si>
    <t>Lyu</t>
  </si>
  <si>
    <t>Leyla</t>
  </si>
  <si>
    <t>Karina</t>
  </si>
  <si>
    <t>Laila</t>
  </si>
  <si>
    <t>Skalsky</t>
  </si>
  <si>
    <t>Aleeya</t>
  </si>
  <si>
    <t>Struck</t>
  </si>
  <si>
    <t>Olivia</t>
  </si>
  <si>
    <t>Steinhoff</t>
  </si>
  <si>
    <t>Kalley</t>
  </si>
  <si>
    <t>Frodo</t>
  </si>
  <si>
    <t>Lindeman</t>
  </si>
  <si>
    <t>Paisley</t>
  </si>
  <si>
    <t>Shenanigan</t>
  </si>
  <si>
    <t>Kristi</t>
  </si>
  <si>
    <t>Clyde</t>
  </si>
  <si>
    <t>Renobob</t>
  </si>
  <si>
    <t>Jensen</t>
  </si>
  <si>
    <t>Kate</t>
  </si>
  <si>
    <t>DHF Conceal and Carry</t>
  </si>
  <si>
    <t>Samuelson</t>
  </si>
  <si>
    <t>Maximum Surprise</t>
  </si>
  <si>
    <t>Southbound Train</t>
  </si>
  <si>
    <t>Berhow</t>
  </si>
  <si>
    <t>Chuck Norris</t>
  </si>
  <si>
    <t>Princess Peach</t>
  </si>
  <si>
    <t>Graves</t>
  </si>
  <si>
    <t>Tember</t>
  </si>
  <si>
    <t>Cuerva BG</t>
  </si>
  <si>
    <t>Gerten</t>
  </si>
  <si>
    <t>Ruby</t>
  </si>
  <si>
    <t>Toad</t>
  </si>
  <si>
    <t>Talk To Me Goose</t>
  </si>
  <si>
    <t>Troy</t>
  </si>
  <si>
    <t>D'Nunzio</t>
  </si>
  <si>
    <t>Checks And Balances</t>
  </si>
  <si>
    <t>My Pal Charlene</t>
  </si>
  <si>
    <t>Binsfield</t>
  </si>
  <si>
    <t>Patriot</t>
  </si>
  <si>
    <t>Doran</t>
  </si>
  <si>
    <t>Nico</t>
  </si>
  <si>
    <t>Fudge</t>
  </si>
  <si>
    <t>Spector</t>
  </si>
  <si>
    <t>Dasha</t>
  </si>
  <si>
    <t>Tymouch</t>
  </si>
  <si>
    <t>Olga</t>
  </si>
  <si>
    <t>Riverdale's Finest</t>
  </si>
  <si>
    <t>River Ranch Super Buddy</t>
  </si>
  <si>
    <t>Petey</t>
  </si>
  <si>
    <t>Merkatoris</t>
  </si>
  <si>
    <t>Bellehumeur</t>
  </si>
  <si>
    <t>DeHoogh</t>
  </si>
  <si>
    <t>For London SS</t>
  </si>
  <si>
    <t>All About That Bass</t>
  </si>
  <si>
    <t>Gaddes</t>
  </si>
  <si>
    <t>Meghan</t>
  </si>
  <si>
    <t>Milliren-Pohlman</t>
  </si>
  <si>
    <t>Alex</t>
  </si>
  <si>
    <t>Silis</t>
  </si>
  <si>
    <t>Mouche</t>
  </si>
  <si>
    <t>Jacks Bonanza Lady</t>
  </si>
  <si>
    <t>I am Sam, Sam I am</t>
  </si>
  <si>
    <t>To Be or Not To Be</t>
  </si>
  <si>
    <t>Konu</t>
  </si>
  <si>
    <t>Mary</t>
  </si>
  <si>
    <t>Archie</t>
  </si>
  <si>
    <t>Chiron</t>
  </si>
  <si>
    <t>Farrell</t>
  </si>
  <si>
    <t>Gomez</t>
  </si>
  <si>
    <t>Peggy</t>
  </si>
  <si>
    <t>Morris / Bittner</t>
  </si>
  <si>
    <t>11 entries - DBL PTS</t>
  </si>
  <si>
    <t>Swagger</t>
  </si>
  <si>
    <t>Absolute Best</t>
  </si>
  <si>
    <t>Morris</t>
  </si>
  <si>
    <t>Sandy</t>
  </si>
  <si>
    <t>Fayfield</t>
  </si>
  <si>
    <t>Elena</t>
  </si>
  <si>
    <t>Over The Moon</t>
  </si>
  <si>
    <t>Thorne</t>
  </si>
  <si>
    <t>Amanda</t>
  </si>
  <si>
    <t>Jaxon</t>
  </si>
  <si>
    <t>Perrault</t>
  </si>
  <si>
    <t>Cattor</t>
  </si>
  <si>
    <t>Jessica</t>
  </si>
  <si>
    <t>Island Tyme</t>
  </si>
  <si>
    <t>2022 Membership List</t>
  </si>
  <si>
    <t>Discipline</t>
  </si>
  <si>
    <t>Mariah</t>
  </si>
  <si>
    <t>Gabby</t>
  </si>
  <si>
    <t>Berquam</t>
  </si>
  <si>
    <t>Bieker</t>
  </si>
  <si>
    <t>Brynn</t>
  </si>
  <si>
    <t>J</t>
  </si>
  <si>
    <t>Bittner</t>
  </si>
  <si>
    <t>Lisa</t>
  </si>
  <si>
    <t>Blanck</t>
  </si>
  <si>
    <t>Erin</t>
  </si>
  <si>
    <t>Blume</t>
  </si>
  <si>
    <t>Jaeda</t>
  </si>
  <si>
    <t>Gail</t>
  </si>
  <si>
    <t>Brobeck</t>
  </si>
  <si>
    <t>Melinda</t>
  </si>
  <si>
    <t>D</t>
  </si>
  <si>
    <t>Brooks</t>
  </si>
  <si>
    <t>Aurora</t>
  </si>
  <si>
    <t>Brousseau</t>
  </si>
  <si>
    <t>Buhn</t>
  </si>
  <si>
    <t>Kalie</t>
  </si>
  <si>
    <t>Bulinski</t>
  </si>
  <si>
    <t>Catherine</t>
  </si>
  <si>
    <t>Carlson</t>
  </si>
  <si>
    <t>Kaitlyn</t>
  </si>
  <si>
    <t>Chalupsky</t>
  </si>
  <si>
    <t>Ciri</t>
  </si>
  <si>
    <t>Sophia</t>
  </si>
  <si>
    <t>Crone</t>
  </si>
  <si>
    <t>Kathryn</t>
  </si>
  <si>
    <t>Dahlin</t>
  </si>
  <si>
    <t>Audrey</t>
  </si>
  <si>
    <t>De Laforest</t>
  </si>
  <si>
    <t>Christina</t>
  </si>
  <si>
    <t>Derr</t>
  </si>
  <si>
    <t>Dirkes</t>
  </si>
  <si>
    <t>Sabina</t>
  </si>
  <si>
    <t>Melissa</t>
  </si>
  <si>
    <t>Fehr</t>
  </si>
  <si>
    <t>Vail</t>
  </si>
  <si>
    <t>Flohr</t>
  </si>
  <si>
    <t>Alisha</t>
  </si>
  <si>
    <t>j</t>
  </si>
  <si>
    <t>Foreman</t>
  </si>
  <si>
    <t>Stephanie</t>
  </si>
  <si>
    <t>Fox</t>
  </si>
  <si>
    <t>Evelyn</t>
  </si>
  <si>
    <t>Fryberger</t>
  </si>
  <si>
    <t>Gambach</t>
  </si>
  <si>
    <t>Betsy</t>
  </si>
  <si>
    <t>Geragi</t>
  </si>
  <si>
    <t>Makayla</t>
  </si>
  <si>
    <t>Grabczyk</t>
  </si>
  <si>
    <t>Scarlett</t>
  </si>
  <si>
    <t xml:space="preserve">Grabow  </t>
  </si>
  <si>
    <t>Grabowski</t>
  </si>
  <si>
    <t>Elaina</t>
  </si>
  <si>
    <t>Grant</t>
  </si>
  <si>
    <t>Michelle</t>
  </si>
  <si>
    <t xml:space="preserve">Green </t>
  </si>
  <si>
    <t xml:space="preserve">Maggie </t>
  </si>
  <si>
    <t>Gulich</t>
  </si>
  <si>
    <t>Cassie</t>
  </si>
  <si>
    <t>Hacker</t>
  </si>
  <si>
    <t>Haroldson</t>
  </si>
  <si>
    <t>Della</t>
  </si>
  <si>
    <t>Harter</t>
  </si>
  <si>
    <t>Julie</t>
  </si>
  <si>
    <t>Blair</t>
  </si>
  <si>
    <t>Hass</t>
  </si>
  <si>
    <t>Hemauer</t>
  </si>
  <si>
    <t>Abigail</t>
  </si>
  <si>
    <t>Hiebel</t>
  </si>
  <si>
    <t>Deb</t>
  </si>
  <si>
    <t>Hoff</t>
  </si>
  <si>
    <t>Hollie</t>
  </si>
  <si>
    <t>Angela</t>
  </si>
  <si>
    <t>Holst</t>
  </si>
  <si>
    <t>Vicki</t>
  </si>
  <si>
    <t>Hovde</t>
  </si>
  <si>
    <t>Jen</t>
  </si>
  <si>
    <t xml:space="preserve">H/J  </t>
  </si>
  <si>
    <t>Hu</t>
  </si>
  <si>
    <t>Anna</t>
  </si>
  <si>
    <t>Huseth</t>
  </si>
  <si>
    <t>Husten</t>
  </si>
  <si>
    <t>Charlotte</t>
  </si>
  <si>
    <t>Jaquay</t>
  </si>
  <si>
    <t>Jerome</t>
  </si>
  <si>
    <t>Kathleeen</t>
  </si>
  <si>
    <t>Melanie</t>
  </si>
  <si>
    <t>Pierce</t>
  </si>
  <si>
    <t>Rowan</t>
  </si>
  <si>
    <t>Lillian</t>
  </si>
  <si>
    <t>Karelis</t>
  </si>
  <si>
    <t>Kallie</t>
  </si>
  <si>
    <t>Kern</t>
  </si>
  <si>
    <t>Phyllis</t>
  </si>
  <si>
    <t>Kiryluik</t>
  </si>
  <si>
    <t>Janey</t>
  </si>
  <si>
    <t>Kollander</t>
  </si>
  <si>
    <t>Jordan</t>
  </si>
  <si>
    <t>Krager</t>
  </si>
  <si>
    <t>Tania</t>
  </si>
  <si>
    <t>Krohn</t>
  </si>
  <si>
    <t>Caden</t>
  </si>
  <si>
    <t>Kunin</t>
  </si>
  <si>
    <t>George</t>
  </si>
  <si>
    <t>Kuyath</t>
  </si>
  <si>
    <t>Laurie</t>
  </si>
  <si>
    <t>Lake</t>
  </si>
  <si>
    <t>Caitlin</t>
  </si>
  <si>
    <t>Lakner</t>
  </si>
  <si>
    <t>Lane</t>
  </si>
  <si>
    <t>Larson</t>
  </si>
  <si>
    <t>Michaela</t>
  </si>
  <si>
    <t>Laurent</t>
  </si>
  <si>
    <t>Jean</t>
  </si>
  <si>
    <t>Lemire</t>
  </si>
  <si>
    <t>Jennie</t>
  </si>
  <si>
    <t>Lindborg</t>
  </si>
  <si>
    <t>Loftness</t>
  </si>
  <si>
    <t>Dave</t>
  </si>
  <si>
    <t>Main</t>
  </si>
  <si>
    <t>Kylie</t>
  </si>
  <si>
    <t>Liz</t>
  </si>
  <si>
    <t>McDermott</t>
  </si>
  <si>
    <t>Jeni</t>
  </si>
  <si>
    <t>McIntyre</t>
  </si>
  <si>
    <t>Nancy</t>
  </si>
  <si>
    <t>Milliren-Polhman</t>
  </si>
  <si>
    <t xml:space="preserve">Alex </t>
  </si>
  <si>
    <t>Kylah</t>
  </si>
  <si>
    <t>Catalina</t>
  </si>
  <si>
    <t>Noella</t>
  </si>
  <si>
    <t>Sarah</t>
  </si>
  <si>
    <t>Peterson</t>
  </si>
  <si>
    <t xml:space="preserve">Jade </t>
  </si>
  <si>
    <t xml:space="preserve">J </t>
  </si>
  <si>
    <t>Pruitt</t>
  </si>
  <si>
    <t>Roeser</t>
  </si>
  <si>
    <t>Kevin</t>
  </si>
  <si>
    <t>Rohlik</t>
  </si>
  <si>
    <t>Gina Lea</t>
  </si>
  <si>
    <t>Roselle</t>
  </si>
  <si>
    <t>Schulte</t>
  </si>
  <si>
    <t>Cheryl</t>
  </si>
  <si>
    <t>h/J</t>
  </si>
  <si>
    <t>Schultz</t>
  </si>
  <si>
    <t>Raina</t>
  </si>
  <si>
    <t>Schwieters</t>
  </si>
  <si>
    <t>Amelia</t>
  </si>
  <si>
    <t>Shaw</t>
  </si>
  <si>
    <t>Simich</t>
  </si>
  <si>
    <t>Raiyne</t>
  </si>
  <si>
    <t>Smith</t>
  </si>
  <si>
    <t>Steph</t>
  </si>
  <si>
    <t>Spicola</t>
  </si>
  <si>
    <t>Brigid</t>
  </si>
  <si>
    <t>Stendahl</t>
  </si>
  <si>
    <t>Jacquie</t>
  </si>
  <si>
    <t>Stoltenberg</t>
  </si>
  <si>
    <t>Sunnock</t>
  </si>
  <si>
    <t>Leslie</t>
  </si>
  <si>
    <t>Thelen</t>
  </si>
  <si>
    <t>Tholen</t>
  </si>
  <si>
    <t>Char</t>
  </si>
  <si>
    <t>Tow-Arnett</t>
  </si>
  <si>
    <t>Jeffy</t>
  </si>
  <si>
    <t>Tyson</t>
  </si>
  <si>
    <t>Gini</t>
  </si>
  <si>
    <t>Varie</t>
  </si>
  <si>
    <t>Meredith</t>
  </si>
  <si>
    <t>Vlahos</t>
  </si>
  <si>
    <t xml:space="preserve">Gina  </t>
  </si>
  <si>
    <t>VonArx</t>
  </si>
  <si>
    <t>Walker</t>
  </si>
  <si>
    <t>Weflen</t>
  </si>
  <si>
    <t>Mackenzie</t>
  </si>
  <si>
    <t>Wilcox</t>
  </si>
  <si>
    <t>Norine</t>
  </si>
  <si>
    <t xml:space="preserve">Isabel  </t>
  </si>
  <si>
    <t>Winga</t>
  </si>
  <si>
    <t>Genevieve</t>
  </si>
  <si>
    <t>Wolak</t>
  </si>
  <si>
    <t>Elise</t>
  </si>
  <si>
    <t>Worm</t>
  </si>
  <si>
    <t>Samantha</t>
  </si>
  <si>
    <t>Zaal</t>
  </si>
  <si>
    <t>Skyylar</t>
  </si>
  <si>
    <t>Boatman</t>
  </si>
  <si>
    <t>Summer</t>
  </si>
  <si>
    <t>Brown</t>
  </si>
  <si>
    <t>Courtnie</t>
  </si>
  <si>
    <t>Qumero</t>
  </si>
  <si>
    <t>Rebel</t>
  </si>
  <si>
    <t>Lady Gritt</t>
  </si>
  <si>
    <t>Cattoor</t>
  </si>
  <si>
    <t>Evalynn</t>
  </si>
  <si>
    <t>Fancy Like</t>
  </si>
  <si>
    <t>13  entries</t>
  </si>
  <si>
    <t>13 entries</t>
  </si>
  <si>
    <t>11 entries</t>
  </si>
  <si>
    <t>Bebo</t>
  </si>
  <si>
    <t>Jamie</t>
  </si>
  <si>
    <t>Killernan Romeo</t>
  </si>
  <si>
    <t>Northfield</t>
  </si>
  <si>
    <t>Twisted Magic</t>
  </si>
  <si>
    <t>Kemosabe</t>
  </si>
  <si>
    <t>Rudolph</t>
  </si>
  <si>
    <t>Madalyn</t>
  </si>
  <si>
    <t>Scrap Iron Phil</t>
  </si>
  <si>
    <t>NyQuist</t>
  </si>
  <si>
    <t>Island Shadows</t>
  </si>
  <si>
    <t>Sir Walter</t>
  </si>
  <si>
    <t>Aston</t>
  </si>
  <si>
    <t>Keep Believin'</t>
  </si>
  <si>
    <t xml:space="preserve">Morris </t>
  </si>
  <si>
    <t xml:space="preserve">Sandy </t>
  </si>
  <si>
    <t>Artful In Blue</t>
  </si>
  <si>
    <t>Posh</t>
  </si>
  <si>
    <t>Slade</t>
  </si>
  <si>
    <t>Ashley</t>
  </si>
  <si>
    <t>Hattaway</t>
  </si>
  <si>
    <t>Vlahos / Brandt</t>
  </si>
  <si>
    <t>Gina / Gail</t>
  </si>
  <si>
    <t>8entries</t>
  </si>
  <si>
    <t>Romer</t>
  </si>
  <si>
    <t>Busek</t>
  </si>
  <si>
    <t>Katiana</t>
  </si>
  <si>
    <t>Cowboy By Night</t>
  </si>
  <si>
    <t>Willpower</t>
  </si>
  <si>
    <t>Martinson</t>
  </si>
  <si>
    <t>Ruddi Tuddi</t>
  </si>
  <si>
    <t>10 entries - DBL PTS</t>
  </si>
  <si>
    <t>Dapplemethis (Asher)</t>
  </si>
  <si>
    <t>15 entries - DBL PTS</t>
  </si>
  <si>
    <t>Mary/ Gail / Reghan</t>
  </si>
  <si>
    <t>Volp</t>
  </si>
  <si>
    <t>Kelly</t>
  </si>
  <si>
    <t>Vertical Ollie</t>
  </si>
  <si>
    <t>Boosalis</t>
  </si>
  <si>
    <t>13 entries - DBL PTS</t>
  </si>
  <si>
    <t>Sawyer</t>
  </si>
  <si>
    <t>Nicole</t>
  </si>
  <si>
    <t>Stanley</t>
  </si>
  <si>
    <t>Connect The Dots</t>
  </si>
  <si>
    <t>Serious Black</t>
  </si>
  <si>
    <t>Yarusso</t>
  </si>
  <si>
    <t>Jason</t>
  </si>
  <si>
    <t>Daystar</t>
  </si>
  <si>
    <t>Charcuterie</t>
  </si>
  <si>
    <t>Noren</t>
  </si>
  <si>
    <t>MaKenna</t>
  </si>
  <si>
    <t>Dawson Creek</t>
  </si>
  <si>
    <t>Tarnutzer</t>
  </si>
  <si>
    <t>Kasey</t>
  </si>
  <si>
    <t>Regal Image</t>
  </si>
  <si>
    <t>17 entries - DBL PTS</t>
  </si>
  <si>
    <t>Gaesbekers Gangster</t>
  </si>
  <si>
    <t>All That Luxury</t>
  </si>
  <si>
    <t>Peltier</t>
  </si>
  <si>
    <t>Babe</t>
  </si>
  <si>
    <t>Imagine It</t>
  </si>
  <si>
    <t>Luna</t>
  </si>
  <si>
    <t>Brosseau</t>
  </si>
  <si>
    <t>Davin</t>
  </si>
  <si>
    <t>Elizabeth</t>
  </si>
  <si>
    <t>Zellmer</t>
  </si>
  <si>
    <t>Ellie</t>
  </si>
  <si>
    <t>Cecelia</t>
  </si>
  <si>
    <t>7 Entries</t>
  </si>
  <si>
    <t>Senenfelder</t>
  </si>
  <si>
    <t>Huxley</t>
  </si>
  <si>
    <t>Case</t>
  </si>
  <si>
    <t>Sylvia</t>
  </si>
  <si>
    <t>Faulconbridge</t>
  </si>
  <si>
    <t>Liam</t>
  </si>
  <si>
    <t>Val</t>
  </si>
  <si>
    <t>Meant To Be Chocolate</t>
  </si>
  <si>
    <t>Tia</t>
  </si>
  <si>
    <t>Rojo Caliente</t>
  </si>
  <si>
    <t>Wold</t>
  </si>
  <si>
    <t>Aubrey</t>
  </si>
  <si>
    <t>La Petit Prince</t>
  </si>
  <si>
    <t>Conchran</t>
  </si>
  <si>
    <t>Lorelei</t>
  </si>
  <si>
    <t>Johnny</t>
  </si>
  <si>
    <t>Obrien</t>
  </si>
  <si>
    <t>Aba-Daba-Doo</t>
  </si>
  <si>
    <t>Shekore</t>
  </si>
  <si>
    <t>Hampton (Glitter On Ice)</t>
  </si>
  <si>
    <t>A Moonlight Blaze</t>
  </si>
  <si>
    <t>Wolf</t>
  </si>
  <si>
    <t>El Chapo 5</t>
  </si>
  <si>
    <t>Eisenmann</t>
  </si>
  <si>
    <t>Flannigan</t>
  </si>
  <si>
    <t xml:space="preserve"> </t>
  </si>
  <si>
    <t>Church</t>
  </si>
  <si>
    <t>Renna</t>
  </si>
  <si>
    <t>Free Parking</t>
  </si>
  <si>
    <t>Last update 9/25/2022</t>
  </si>
  <si>
    <t>Nelson</t>
  </si>
  <si>
    <t xml:space="preserve">Rachel </t>
  </si>
  <si>
    <t>*1st Ties will be broken by taking overall money won and dividing by number of shows where money was won</t>
  </si>
  <si>
    <t>*2nd ties will be broken by horse that wins most head-to-head match ups with other horse having same number of points.</t>
  </si>
  <si>
    <t>Champion</t>
  </si>
  <si>
    <t>Reserve</t>
  </si>
  <si>
    <t>10 Entries</t>
  </si>
  <si>
    <t>Longfield</t>
  </si>
  <si>
    <t>2022 Year End Red Pine Results</t>
  </si>
  <si>
    <t>Little Riders Walk-Trot Equitation</t>
  </si>
  <si>
    <t>Points</t>
  </si>
  <si>
    <t>Place</t>
  </si>
  <si>
    <t>Rookie Walk-Trot Equitation Over Poles</t>
  </si>
  <si>
    <t>CH</t>
  </si>
  <si>
    <t>Res CH</t>
  </si>
  <si>
    <t>Kenady</t>
  </si>
  <si>
    <t>Gellert</t>
  </si>
  <si>
    <t>Limit Rider Crossrail Equitation</t>
  </si>
  <si>
    <t>14 entries - DBL PTS</t>
  </si>
  <si>
    <t>Erickson / Storm</t>
  </si>
  <si>
    <t>Rachel / Maria</t>
  </si>
  <si>
    <t>Target</t>
  </si>
  <si>
    <t>Wythers</t>
  </si>
  <si>
    <t>Cate</t>
  </si>
  <si>
    <t>Flower Box Crossrails</t>
  </si>
  <si>
    <t>22 entries - split &amp; DBL pts</t>
  </si>
  <si>
    <t>20 entries - split</t>
  </si>
  <si>
    <t>Mckenna</t>
  </si>
  <si>
    <t>Red Rider</t>
  </si>
  <si>
    <t>Jones</t>
  </si>
  <si>
    <t>Phoenix</t>
  </si>
  <si>
    <t>Houston We Have A Problem</t>
  </si>
  <si>
    <t>Socks</t>
  </si>
  <si>
    <t>Beginner Rider Hunter (14 and under)</t>
  </si>
  <si>
    <t>Cochrane</t>
  </si>
  <si>
    <t>Asanks</t>
  </si>
  <si>
    <t>Game Over</t>
  </si>
  <si>
    <t>Winnie</t>
  </si>
  <si>
    <t>Anbrey</t>
  </si>
  <si>
    <t>Beginner Rider Hunter (15 and over)</t>
  </si>
  <si>
    <t>Points over fences</t>
  </si>
  <si>
    <t xml:space="preserve">Has more points over fences </t>
  </si>
  <si>
    <t>Beginner Rider Equitation (14 and under)</t>
  </si>
  <si>
    <t>Beginner Rider Equitation (15 and over)</t>
  </si>
  <si>
    <t>Sunshine</t>
  </si>
  <si>
    <t>Minnesota Hunter</t>
  </si>
  <si>
    <t>Francisco</t>
  </si>
  <si>
    <t>Derr / Konu / Vlahos / Brandt</t>
  </si>
  <si>
    <t>Sophia / Mary / Gina / Gail</t>
  </si>
  <si>
    <t>Modified Hunter</t>
  </si>
  <si>
    <t>These have the same points over fences</t>
  </si>
  <si>
    <t>Pre-child / adult hunter</t>
  </si>
  <si>
    <t xml:space="preserve">Jeni </t>
  </si>
  <si>
    <t>Ohren</t>
  </si>
  <si>
    <t>Sealock</t>
  </si>
  <si>
    <t>Millie</t>
  </si>
  <si>
    <t>Zachary's Pitch</t>
  </si>
  <si>
    <t>Pre-child / adult equitation</t>
  </si>
  <si>
    <t>Open Hunter</t>
  </si>
  <si>
    <t>Junior / Amateur Equitation</t>
  </si>
  <si>
    <t>Harvest Moon</t>
  </si>
  <si>
    <t>4 (tie)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</si>
</sst>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9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 (Body)"/>
    </font>
    <font>
      <sz val="9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uble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17" fillId="0" borderId="0" xfId="0" applyFont="1"/>
    <xf numFmtId="0" fontId="15" fillId="0" borderId="0" xfId="0" applyFont="1"/>
    <xf numFmtId="0" fontId="17" fillId="2" borderId="0" xfId="0" applyFont="1" applyFill="1"/>
    <xf numFmtId="0" fontId="0" fillId="2" borderId="0" xfId="0" applyFill="1"/>
    <xf numFmtId="0" fontId="18" fillId="0" borderId="0" xfId="0" applyFont="1" applyAlignment="1">
      <alignment textRotation="45"/>
    </xf>
    <xf numFmtId="0" fontId="0" fillId="3" borderId="0" xfId="0" applyFill="1"/>
    <xf numFmtId="0" fontId="0" fillId="4" borderId="0" xfId="0" applyFill="1"/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textRotation="45"/>
    </xf>
    <xf numFmtId="0" fontId="20" fillId="0" borderId="0" xfId="0" applyFont="1" applyAlignment="1">
      <alignment textRotation="45" wrapText="1"/>
    </xf>
    <xf numFmtId="0" fontId="21" fillId="0" borderId="0" xfId="0" applyFont="1" applyAlignment="1">
      <alignment wrapText="1"/>
    </xf>
    <xf numFmtId="0" fontId="22" fillId="0" borderId="0" xfId="0" applyFont="1"/>
    <xf numFmtId="0" fontId="21" fillId="0" borderId="0" xfId="0" applyFont="1"/>
    <xf numFmtId="0" fontId="23" fillId="0" borderId="0" xfId="0" applyFont="1"/>
    <xf numFmtId="0" fontId="0" fillId="0" borderId="0" xfId="0" applyAlignment="1">
      <alignment textRotation="45"/>
    </xf>
    <xf numFmtId="0" fontId="17" fillId="3" borderId="0" xfId="0" applyFont="1" applyFill="1"/>
    <xf numFmtId="0" fontId="15" fillId="3" borderId="0" xfId="0" applyFont="1" applyFill="1"/>
    <xf numFmtId="0" fontId="16" fillId="0" borderId="0" xfId="0" applyFont="1"/>
    <xf numFmtId="0" fontId="23" fillId="3" borderId="0" xfId="0" applyFont="1" applyFill="1"/>
    <xf numFmtId="0" fontId="24" fillId="3" borderId="0" xfId="0" applyFont="1" applyFill="1"/>
    <xf numFmtId="0" fontId="0" fillId="0" borderId="0" xfId="0" applyAlignment="1">
      <alignment wrapText="1"/>
    </xf>
    <xf numFmtId="0" fontId="25" fillId="3" borderId="0" xfId="0" applyFont="1" applyFill="1"/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26" fillId="0" borderId="0" xfId="0" applyFont="1"/>
    <xf numFmtId="0" fontId="26" fillId="3" borderId="0" xfId="0" applyFont="1" applyFill="1"/>
    <xf numFmtId="0" fontId="15" fillId="2" borderId="0" xfId="0" applyFont="1" applyFill="1"/>
    <xf numFmtId="0" fontId="23" fillId="0" borderId="0" xfId="0" applyFont="1" applyAlignment="1">
      <alignment wrapText="1"/>
    </xf>
    <xf numFmtId="0" fontId="24" fillId="0" borderId="0" xfId="0" applyFont="1"/>
    <xf numFmtId="0" fontId="25" fillId="0" borderId="0" xfId="0" applyFont="1"/>
    <xf numFmtId="0" fontId="27" fillId="0" borderId="0" xfId="0" applyFont="1" applyAlignment="1">
      <alignment textRotation="45"/>
    </xf>
    <xf numFmtId="0" fontId="28" fillId="0" borderId="0" xfId="0" applyFont="1"/>
    <xf numFmtId="0" fontId="23" fillId="0" borderId="0" xfId="0" applyFont="1" applyAlignment="1">
      <alignment textRotation="45"/>
    </xf>
    <xf numFmtId="0" fontId="29" fillId="0" borderId="0" xfId="0" applyFont="1" applyAlignment="1">
      <alignment textRotation="45"/>
    </xf>
    <xf numFmtId="0" fontId="27" fillId="0" borderId="0" xfId="0" applyFont="1"/>
    <xf numFmtId="0" fontId="30" fillId="0" borderId="0" xfId="0" applyFont="1" applyAlignment="1">
      <alignment textRotation="45"/>
    </xf>
    <xf numFmtId="0" fontId="28" fillId="3" borderId="0" xfId="0" applyFont="1" applyFill="1"/>
    <xf numFmtId="0" fontId="25" fillId="2" borderId="0" xfId="0" applyFont="1" applyFill="1" applyAlignment="1">
      <alignment textRotation="45"/>
    </xf>
    <xf numFmtId="0" fontId="18" fillId="0" borderId="0" xfId="0" applyFont="1" applyAlignment="1">
      <alignment horizontal="left" textRotation="45" wrapText="1"/>
    </xf>
    <xf numFmtId="0" fontId="31" fillId="0" borderId="0" xfId="0" applyFont="1" applyAlignment="1">
      <alignment textRotation="45"/>
    </xf>
    <xf numFmtId="0" fontId="32" fillId="0" borderId="0" xfId="0" applyFont="1"/>
    <xf numFmtId="0" fontId="28" fillId="0" borderId="0" xfId="0" applyFont="1" applyAlignment="1">
      <alignment wrapText="1"/>
    </xf>
    <xf numFmtId="0" fontId="20" fillId="0" borderId="0" xfId="0" applyFont="1"/>
    <xf numFmtId="0" fontId="33" fillId="0" borderId="0" xfId="0" applyFont="1"/>
    <xf numFmtId="0" fontId="24" fillId="5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4" fillId="3" borderId="0" xfId="0" applyFont="1" applyFill="1" applyAlignment="1">
      <alignment wrapText="1"/>
    </xf>
    <xf numFmtId="0" fontId="33" fillId="0" borderId="0" xfId="0" applyFont="1" applyAlignment="1">
      <alignment textRotation="45"/>
    </xf>
    <xf numFmtId="0" fontId="33" fillId="3" borderId="0" xfId="0" applyFont="1" applyFill="1" applyAlignment="1">
      <alignment textRotation="45"/>
    </xf>
    <xf numFmtId="0" fontId="2" fillId="2" borderId="0" xfId="0" applyFont="1" applyFill="1" applyAlignment="1">
      <alignment textRotation="45"/>
    </xf>
    <xf numFmtId="0" fontId="34" fillId="0" borderId="0" xfId="0" applyFont="1"/>
    <xf numFmtId="0" fontId="4" fillId="0" borderId="0" xfId="0" applyFont="1" applyAlignment="1">
      <alignment textRotation="45"/>
    </xf>
    <xf numFmtId="0" fontId="34" fillId="0" borderId="0" xfId="0" applyFont="1" applyAlignment="1">
      <alignment wrapText="1"/>
    </xf>
    <xf numFmtId="0" fontId="34" fillId="0" borderId="0" xfId="0" applyFont="1" applyAlignment="1">
      <alignment textRotation="45"/>
    </xf>
    <xf numFmtId="0" fontId="6" fillId="0" borderId="0" xfId="0" applyFont="1" applyAlignment="1">
      <alignment textRotation="45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0" fillId="0" borderId="0" xfId="0" applyAlignment="1">
      <alignment horizontal="center"/>
    </xf>
    <xf numFmtId="164" fontId="12" fillId="0" borderId="0" xfId="1" applyNumberFormat="1" applyFont="1" applyFill="1"/>
    <xf numFmtId="0" fontId="35" fillId="0" borderId="0" xfId="0" applyFont="1"/>
    <xf numFmtId="0" fontId="16" fillId="0" borderId="0" xfId="0" applyFont="1" applyAlignment="1">
      <alignment wrapText="1"/>
    </xf>
    <xf numFmtId="0" fontId="3" fillId="2" borderId="0" xfId="0" applyFont="1" applyFill="1" applyAlignment="1">
      <alignment textRotation="45"/>
    </xf>
    <xf numFmtId="164" fontId="12" fillId="0" borderId="0" xfId="1" applyNumberFormat="1" applyFont="1" applyFill="1" applyAlignment="1">
      <alignment horizontal="center"/>
    </xf>
    <xf numFmtId="0" fontId="36" fillId="0" borderId="0" xfId="0" applyFont="1"/>
    <xf numFmtId="0" fontId="23" fillId="0" borderId="0" xfId="2" applyFont="1" applyFill="1" applyAlignment="1">
      <alignment horizontal="center" wrapText="1"/>
    </xf>
    <xf numFmtId="0" fontId="23" fillId="0" borderId="1" xfId="0" applyFont="1" applyBorder="1" applyAlignment="1">
      <alignment textRotation="45"/>
    </xf>
    <xf numFmtId="0" fontId="31" fillId="0" borderId="1" xfId="0" applyFont="1" applyBorder="1" applyAlignment="1">
      <alignment textRotation="45"/>
    </xf>
    <xf numFmtId="0" fontId="0" fillId="0" borderId="2" xfId="0" applyBorder="1" applyAlignment="1">
      <alignment textRotation="45"/>
    </xf>
    <xf numFmtId="0" fontId="15" fillId="5" borderId="0" xfId="0" applyFont="1" applyFill="1"/>
    <xf numFmtId="0" fontId="26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4" fillId="0" borderId="0" xfId="2" applyFont="1" applyFill="1" applyAlignment="1">
      <alignment horizontal="left"/>
    </xf>
    <xf numFmtId="0" fontId="15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24" fillId="2" borderId="0" xfId="2" applyFont="1" applyFill="1" applyAlignment="1">
      <alignment horizontal="left"/>
    </xf>
    <xf numFmtId="0" fontId="23" fillId="2" borderId="0" xfId="2" applyFont="1" applyFill="1" applyAlignment="1">
      <alignment horizontal="center" wrapText="1"/>
    </xf>
    <xf numFmtId="0" fontId="23" fillId="3" borderId="0" xfId="2" applyFont="1" applyFill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6" borderId="0" xfId="0" applyFont="1" applyFill="1"/>
    <xf numFmtId="0" fontId="0" fillId="6" borderId="0" xfId="0" applyFill="1"/>
    <xf numFmtId="0" fontId="15" fillId="6" borderId="0" xfId="0" applyFont="1" applyFill="1"/>
    <xf numFmtId="0" fontId="0" fillId="6" borderId="0" xfId="0" applyFill="1" applyAlignment="1">
      <alignment textRotation="45"/>
    </xf>
    <xf numFmtId="0" fontId="31" fillId="6" borderId="0" xfId="0" applyFont="1" applyFill="1" applyAlignment="1">
      <alignment textRotation="45"/>
    </xf>
    <xf numFmtId="0" fontId="23" fillId="6" borderId="0" xfId="0" applyFont="1" applyFill="1"/>
    <xf numFmtId="0" fontId="26" fillId="6" borderId="0" xfId="0" applyFont="1" applyFill="1"/>
    <xf numFmtId="0" fontId="29" fillId="6" borderId="0" xfId="0" applyFont="1" applyFill="1" applyAlignment="1">
      <alignment textRotation="45"/>
    </xf>
    <xf numFmtId="0" fontId="15" fillId="6" borderId="0" xfId="0" applyFont="1" applyFill="1" applyAlignment="1">
      <alignment textRotation="45"/>
    </xf>
    <xf numFmtId="0" fontId="23" fillId="6" borderId="0" xfId="2" applyFont="1" applyFill="1" applyAlignment="1">
      <alignment horizontal="center" wrapText="1"/>
    </xf>
    <xf numFmtId="0" fontId="23" fillId="5" borderId="0" xfId="0" applyFont="1" applyFill="1" applyAlignment="1">
      <alignment textRotation="45"/>
    </xf>
    <xf numFmtId="0" fontId="28" fillId="5" borderId="0" xfId="0" applyFont="1" applyFill="1"/>
    <xf numFmtId="0" fontId="23" fillId="5" borderId="0" xfId="0" applyFont="1" applyFill="1"/>
    <xf numFmtId="0" fontId="25" fillId="5" borderId="0" xfId="0" applyFont="1" applyFill="1"/>
    <xf numFmtId="0" fontId="34" fillId="5" borderId="0" xfId="0" applyFont="1" applyFill="1" applyAlignment="1">
      <alignment wrapText="1"/>
    </xf>
    <xf numFmtId="0" fontId="34" fillId="5" borderId="0" xfId="0" applyFont="1" applyFill="1" applyAlignment="1">
      <alignment textRotation="45"/>
    </xf>
    <xf numFmtId="0" fontId="4" fillId="5" borderId="0" xfId="0" applyFont="1" applyFill="1" applyAlignment="1">
      <alignment textRotation="45"/>
    </xf>
    <xf numFmtId="0" fontId="26" fillId="5" borderId="0" xfId="0" applyFont="1" applyFill="1"/>
    <xf numFmtId="0" fontId="16" fillId="5" borderId="0" xfId="0" applyFont="1" applyFill="1"/>
    <xf numFmtId="0" fontId="27" fillId="5" borderId="0" xfId="0" applyFont="1" applyFill="1"/>
    <xf numFmtId="0" fontId="30" fillId="5" borderId="0" xfId="0" applyFont="1" applyFill="1" applyAlignment="1">
      <alignment textRotation="45"/>
    </xf>
    <xf numFmtId="164" fontId="23" fillId="5" borderId="0" xfId="1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26" fillId="5" borderId="0" xfId="1" applyNumberFormat="1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24" fillId="5" borderId="0" xfId="0" applyFont="1" applyFill="1" applyAlignment="1">
      <alignment horizontal="center" wrapText="1"/>
    </xf>
    <xf numFmtId="0" fontId="33" fillId="5" borderId="0" xfId="0" applyFont="1" applyFill="1" applyAlignment="1">
      <alignment textRotation="45"/>
    </xf>
    <xf numFmtId="0" fontId="2" fillId="5" borderId="0" xfId="0" applyFont="1" applyFill="1" applyAlignment="1">
      <alignment textRotation="45"/>
    </xf>
    <xf numFmtId="0" fontId="37" fillId="5" borderId="0" xfId="0" applyFont="1" applyFill="1" applyAlignment="1">
      <alignment textRotation="45"/>
    </xf>
    <xf numFmtId="0" fontId="5" fillId="5" borderId="0" xfId="0" applyFont="1" applyFill="1" applyAlignment="1">
      <alignment textRotation="45"/>
    </xf>
    <xf numFmtId="0" fontId="27" fillId="5" borderId="0" xfId="0" applyFont="1" applyFill="1" applyAlignment="1">
      <alignment textRotation="45"/>
    </xf>
    <xf numFmtId="0" fontId="24" fillId="5" borderId="0" xfId="0" applyFont="1" applyFill="1"/>
    <xf numFmtId="0" fontId="32" fillId="5" borderId="0" xfId="0" applyFont="1" applyFill="1"/>
    <xf numFmtId="0" fontId="24" fillId="0" borderId="0" xfId="0" applyFont="1" applyAlignment="1">
      <alignment textRotation="45"/>
    </xf>
    <xf numFmtId="0" fontId="24" fillId="5" borderId="0" xfId="0" applyFont="1" applyFill="1" applyAlignment="1">
      <alignment textRotation="45"/>
    </xf>
    <xf numFmtId="0" fontId="7" fillId="0" borderId="0" xfId="0" applyFont="1" applyAlignment="1">
      <alignment textRotation="45"/>
    </xf>
    <xf numFmtId="0" fontId="7" fillId="5" borderId="0" xfId="0" applyFont="1" applyFill="1" applyAlignment="1">
      <alignment textRotation="45"/>
    </xf>
    <xf numFmtId="0" fontId="8" fillId="0" borderId="0" xfId="0" applyFont="1" applyAlignment="1">
      <alignment textRotation="45"/>
    </xf>
    <xf numFmtId="0" fontId="31" fillId="6" borderId="1" xfId="0" applyFont="1" applyFill="1" applyBorder="1" applyAlignment="1">
      <alignment textRotation="45"/>
    </xf>
    <xf numFmtId="0" fontId="15" fillId="5" borderId="0" xfId="0" applyFont="1" applyFill="1" applyAlignment="1">
      <alignment horizontal="center"/>
    </xf>
    <xf numFmtId="164" fontId="26" fillId="0" borderId="0" xfId="1" applyNumberFormat="1" applyFont="1" applyFill="1" applyAlignment="1">
      <alignment horizontal="center"/>
    </xf>
    <xf numFmtId="0" fontId="4" fillId="0" borderId="0" xfId="0" applyFont="1" applyAlignment="1">
      <alignment textRotation="45" wrapText="1"/>
    </xf>
    <xf numFmtId="0" fontId="2" fillId="0" borderId="0" xfId="0" applyFont="1" applyAlignment="1">
      <alignment textRotation="45"/>
    </xf>
    <xf numFmtId="0" fontId="9" fillId="0" borderId="0" xfId="0" applyFont="1" applyAlignment="1">
      <alignment textRotation="45"/>
    </xf>
    <xf numFmtId="164" fontId="20" fillId="0" borderId="0" xfId="1" applyNumberFormat="1" applyFont="1" applyFill="1"/>
    <xf numFmtId="164" fontId="12" fillId="0" borderId="0" xfId="1" applyNumberFormat="1" applyFont="1" applyAlignment="1">
      <alignment wrapText="1"/>
    </xf>
    <xf numFmtId="164" fontId="38" fillId="0" borderId="0" xfId="1" applyNumberFormat="1" applyFont="1" applyAlignment="1">
      <alignment horizontal="center" wrapText="1"/>
    </xf>
    <xf numFmtId="164" fontId="18" fillId="0" borderId="0" xfId="1" applyNumberFormat="1" applyFont="1" applyAlignment="1">
      <alignment wrapText="1"/>
    </xf>
    <xf numFmtId="164" fontId="12" fillId="0" borderId="0" xfId="1" applyNumberFormat="1" applyFont="1" applyFill="1" applyAlignment="1">
      <alignment wrapText="1"/>
    </xf>
    <xf numFmtId="164" fontId="15" fillId="0" borderId="0" xfId="1" applyNumberFormat="1" applyFont="1" applyFill="1" applyAlignment="1">
      <alignment wrapText="1"/>
    </xf>
    <xf numFmtId="164" fontId="19" fillId="0" borderId="0" xfId="1" applyNumberFormat="1" applyFont="1" applyFill="1" applyAlignment="1">
      <alignment wrapText="1"/>
    </xf>
    <xf numFmtId="164" fontId="12" fillId="0" borderId="0" xfId="1" applyNumberFormat="1" applyFont="1"/>
    <xf numFmtId="164" fontId="20" fillId="0" borderId="0" xfId="1" applyNumberFormat="1" applyFont="1" applyFill="1" applyAlignment="1">
      <alignment wrapText="1"/>
    </xf>
    <xf numFmtId="0" fontId="28" fillId="5" borderId="0" xfId="0" applyFont="1" applyFill="1" applyAlignment="1">
      <alignment horizontal="left"/>
    </xf>
    <xf numFmtId="0" fontId="23" fillId="5" borderId="0" xfId="0" applyFont="1" applyFill="1" applyAlignment="1">
      <alignment horizontal="left"/>
    </xf>
    <xf numFmtId="0" fontId="25" fillId="5" borderId="0" xfId="0" applyFont="1" applyFill="1" applyAlignment="1">
      <alignment horizontal="left"/>
    </xf>
    <xf numFmtId="0" fontId="34" fillId="5" borderId="0" xfId="0" applyFont="1" applyFill="1" applyAlignment="1">
      <alignment horizontal="left" wrapText="1"/>
    </xf>
    <xf numFmtId="0" fontId="34" fillId="5" borderId="0" xfId="0" applyFont="1" applyFill="1" applyAlignment="1">
      <alignment horizontal="left" textRotation="45"/>
    </xf>
    <xf numFmtId="0" fontId="30" fillId="5" borderId="0" xfId="0" applyFont="1" applyFill="1" applyAlignment="1">
      <alignment horizontal="left" textRotation="45"/>
    </xf>
    <xf numFmtId="0" fontId="26" fillId="5" borderId="0" xfId="0" applyFont="1" applyFill="1" applyAlignment="1">
      <alignment horizontal="left"/>
    </xf>
    <xf numFmtId="164" fontId="23" fillId="5" borderId="0" xfId="1" applyNumberFormat="1" applyFont="1" applyFill="1" applyAlignment="1">
      <alignment horizontal="left"/>
    </xf>
    <xf numFmtId="164" fontId="26" fillId="5" borderId="0" xfId="1" applyNumberFormat="1" applyFont="1" applyFill="1" applyAlignment="1">
      <alignment horizontal="left"/>
    </xf>
    <xf numFmtId="0" fontId="30" fillId="0" borderId="0" xfId="0" applyFont="1" applyAlignment="1">
      <alignment textRotation="45" wrapText="1"/>
    </xf>
    <xf numFmtId="0" fontId="29" fillId="5" borderId="0" xfId="0" applyFont="1" applyFill="1" applyAlignment="1">
      <alignment textRotation="45"/>
    </xf>
    <xf numFmtId="0" fontId="16" fillId="0" borderId="0" xfId="0" applyFont="1" applyAlignment="1">
      <alignment horizontal="center"/>
    </xf>
    <xf numFmtId="0" fontId="39" fillId="0" borderId="0" xfId="0" applyFont="1"/>
    <xf numFmtId="0" fontId="1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textRotation="45"/>
    </xf>
    <xf numFmtId="0" fontId="23" fillId="0" borderId="0" xfId="0" applyFont="1" applyAlignment="1">
      <alignment horizontal="center" textRotation="45"/>
    </xf>
    <xf numFmtId="0" fontId="30" fillId="5" borderId="0" xfId="0" applyFont="1" applyFill="1"/>
    <xf numFmtId="0" fontId="24" fillId="5" borderId="0" xfId="0" applyFont="1" applyFill="1" applyAlignment="1">
      <alignment horizontal="center" textRotation="45"/>
    </xf>
    <xf numFmtId="0" fontId="25" fillId="0" borderId="0" xfId="0" applyFont="1" applyAlignment="1">
      <alignment textRotation="45"/>
    </xf>
    <xf numFmtId="0" fontId="25" fillId="5" borderId="0" xfId="0" applyFont="1" applyFill="1" applyAlignment="1">
      <alignment textRotation="45"/>
    </xf>
    <xf numFmtId="0" fontId="3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textRotation="45"/>
    </xf>
    <xf numFmtId="0" fontId="24" fillId="5" borderId="0" xfId="0" applyFont="1" applyFill="1" applyAlignment="1">
      <alignment horizontal="center"/>
    </xf>
    <xf numFmtId="0" fontId="32" fillId="5" borderId="0" xfId="0" applyFont="1" applyFill="1" applyAlignment="1">
      <alignment horizontal="center"/>
    </xf>
    <xf numFmtId="0" fontId="33" fillId="5" borderId="0" xfId="0" applyFont="1" applyFill="1"/>
    <xf numFmtId="0" fontId="11" fillId="5" borderId="0" xfId="0" applyFont="1" applyFill="1" applyAlignment="1">
      <alignment textRotation="45"/>
    </xf>
    <xf numFmtId="0" fontId="37" fillId="5" borderId="0" xfId="0" applyFont="1" applyFill="1"/>
    <xf numFmtId="0" fontId="40" fillId="5" borderId="0" xfId="0" applyFont="1" applyFill="1"/>
    <xf numFmtId="0" fontId="21" fillId="5" borderId="0" xfId="0" applyFont="1" applyFill="1"/>
    <xf numFmtId="164" fontId="19" fillId="5" borderId="0" xfId="1" applyNumberFormat="1" applyFont="1" applyFill="1" applyAlignment="1">
      <alignment textRotation="45"/>
    </xf>
    <xf numFmtId="0" fontId="19" fillId="5" borderId="0" xfId="0" applyFont="1" applyFill="1" applyAlignment="1">
      <alignment textRotation="45"/>
    </xf>
    <xf numFmtId="164" fontId="12" fillId="5" borderId="0" xfId="1" applyNumberFormat="1" applyFont="1" applyFill="1"/>
    <xf numFmtId="164" fontId="15" fillId="5" borderId="0" xfId="1" applyNumberFormat="1" applyFont="1" applyFill="1" applyAlignment="1">
      <alignment wrapText="1"/>
    </xf>
    <xf numFmtId="164" fontId="12" fillId="5" borderId="0" xfId="1" applyNumberFormat="1" applyFont="1" applyFill="1" applyAlignment="1">
      <alignment wrapText="1"/>
    </xf>
    <xf numFmtId="0" fontId="0" fillId="5" borderId="0" xfId="0" applyFill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 textRotation="45"/>
    </xf>
    <xf numFmtId="0" fontId="10" fillId="5" borderId="0" xfId="0" applyFont="1" applyFill="1" applyAlignment="1">
      <alignment textRotation="45"/>
    </xf>
    <xf numFmtId="0" fontId="24" fillId="6" borderId="0" xfId="0" applyFont="1" applyFill="1"/>
    <xf numFmtId="0" fontId="24" fillId="0" borderId="0" xfId="0" applyFont="1" applyAlignment="1">
      <alignment horizontal="left"/>
    </xf>
    <xf numFmtId="0" fontId="24" fillId="2" borderId="0" xfId="0" applyFont="1" applyFill="1"/>
    <xf numFmtId="0" fontId="24" fillId="2" borderId="0" xfId="0" applyFont="1" applyFill="1" applyAlignment="1">
      <alignment horizontal="left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32" fillId="6" borderId="0" xfId="0" applyFont="1" applyFill="1"/>
    <xf numFmtId="0" fontId="24" fillId="5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2" fillId="0" borderId="0" xfId="1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17" fillId="5" borderId="0" xfId="0" applyFont="1" applyFill="1"/>
    <xf numFmtId="0" fontId="31" fillId="5" borderId="0" xfId="0" applyFont="1" applyFill="1" applyAlignment="1">
      <alignment textRotation="45"/>
    </xf>
    <xf numFmtId="0" fontId="35" fillId="5" borderId="0" xfId="0" applyFont="1" applyFill="1"/>
    <xf numFmtId="0" fontId="0" fillId="0" borderId="0" xfId="0" applyAlignment="1">
      <alignment horizontal="center" wrapText="1"/>
    </xf>
    <xf numFmtId="0" fontId="17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5" fillId="5" borderId="0" xfId="0" applyFont="1" applyFill="1" applyAlignment="1">
      <alignment horizontal="left"/>
    </xf>
    <xf numFmtId="0" fontId="0" fillId="5" borderId="0" xfId="0" applyFill="1" applyAlignment="1">
      <alignment horizontal="left" textRotation="45"/>
    </xf>
    <xf numFmtId="0" fontId="23" fillId="5" borderId="0" xfId="0" applyFont="1" applyFill="1" applyAlignment="1">
      <alignment horizontal="left" textRotation="45"/>
    </xf>
    <xf numFmtId="0" fontId="23" fillId="5" borderId="1" xfId="0" applyFont="1" applyFill="1" applyBorder="1" applyAlignment="1">
      <alignment textRotation="45"/>
    </xf>
    <xf numFmtId="0" fontId="42" fillId="5" borderId="0" xfId="0" applyFont="1" applyFill="1"/>
    <xf numFmtId="0" fontId="28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 textRotation="45"/>
    </xf>
    <xf numFmtId="0" fontId="23" fillId="0" borderId="0" xfId="0" applyFont="1" applyAlignment="1">
      <alignment horizontal="left" textRotation="45"/>
    </xf>
    <xf numFmtId="164" fontId="23" fillId="0" borderId="0" xfId="1" applyNumberFormat="1" applyFont="1" applyFill="1" applyAlignment="1">
      <alignment horizontal="left"/>
    </xf>
    <xf numFmtId="0" fontId="24" fillId="5" borderId="0" xfId="0" applyFont="1" applyFill="1" applyAlignment="1">
      <alignment horizontal="left" wrapText="1"/>
    </xf>
    <xf numFmtId="0" fontId="24" fillId="5" borderId="0" xfId="0" applyFont="1" applyFill="1" applyAlignment="1">
      <alignment horizontal="left" textRotation="45"/>
    </xf>
    <xf numFmtId="0" fontId="27" fillId="5" borderId="0" xfId="0" applyFont="1" applyFill="1" applyAlignment="1">
      <alignment horizontal="left" textRotation="45"/>
    </xf>
    <xf numFmtId="0" fontId="27" fillId="0" borderId="0" xfId="0" applyFont="1" applyAlignment="1">
      <alignment horizontal="left" textRotation="45"/>
    </xf>
    <xf numFmtId="164" fontId="12" fillId="5" borderId="0" xfId="1" applyNumberFormat="1" applyFont="1" applyFill="1" applyAlignment="1">
      <alignment horizontal="left"/>
    </xf>
    <xf numFmtId="0" fontId="33" fillId="5" borderId="0" xfId="0" applyFont="1" applyFill="1" applyAlignment="1">
      <alignment horizontal="left" textRotation="45"/>
    </xf>
    <xf numFmtId="0" fontId="25" fillId="5" borderId="0" xfId="0" applyFont="1" applyFill="1" applyAlignment="1">
      <alignment horizontal="left" textRotation="45"/>
    </xf>
    <xf numFmtId="0" fontId="43" fillId="0" borderId="0" xfId="0" applyFont="1"/>
    <xf numFmtId="0" fontId="4" fillId="7" borderId="0" xfId="0" applyFont="1" applyFill="1" applyAlignment="1">
      <alignment textRotation="45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textRotation="45"/>
    </xf>
    <xf numFmtId="0" fontId="30" fillId="0" borderId="0" xfId="0" applyFont="1" applyAlignment="1">
      <alignment horizontal="left" textRotation="45"/>
    </xf>
    <xf numFmtId="0" fontId="29" fillId="5" borderId="0" xfId="0" applyFont="1" applyFill="1" applyAlignment="1">
      <alignment horizontal="left" textRotation="45"/>
    </xf>
    <xf numFmtId="0" fontId="25" fillId="0" borderId="0" xfId="0" applyFont="1" applyAlignment="1">
      <alignment horizontal="left"/>
    </xf>
    <xf numFmtId="164" fontId="26" fillId="0" borderId="0" xfId="1" applyNumberFormat="1" applyFont="1" applyFill="1" applyAlignment="1"/>
    <xf numFmtId="164" fontId="0" fillId="0" borderId="0" xfId="1" applyNumberFormat="1" applyFont="1" applyFill="1" applyAlignment="1"/>
    <xf numFmtId="164" fontId="0" fillId="0" borderId="0" xfId="1" applyNumberFormat="1" applyFont="1" applyFill="1" applyAlignment="1">
      <alignment horizontal="left"/>
    </xf>
    <xf numFmtId="0" fontId="23" fillId="0" borderId="0" xfId="0" applyFont="1" applyAlignment="1">
      <alignment textRotation="45" wrapText="1"/>
    </xf>
    <xf numFmtId="0" fontId="38" fillId="0" borderId="0" xfId="0" applyFont="1"/>
    <xf numFmtId="0" fontId="0" fillId="2" borderId="0" xfId="0" applyFill="1" applyAlignment="1">
      <alignment horizontal="right"/>
    </xf>
    <xf numFmtId="0" fontId="0" fillId="0" borderId="3" xfId="0" applyBorder="1"/>
    <xf numFmtId="0" fontId="0" fillId="5" borderId="3" xfId="0" applyFill="1" applyBorder="1"/>
    <xf numFmtId="0" fontId="0" fillId="2" borderId="3" xfId="0" applyFill="1" applyBorder="1"/>
    <xf numFmtId="0" fontId="0" fillId="3" borderId="3" xfId="0" applyFill="1" applyBorder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6" borderId="3" xfId="0" applyFont="1" applyFill="1" applyBorder="1"/>
    <xf numFmtId="0" fontId="17" fillId="7" borderId="0" xfId="0" applyFont="1" applyFill="1"/>
    <xf numFmtId="0" fontId="0" fillId="7" borderId="0" xfId="0" applyFill="1"/>
    <xf numFmtId="0" fontId="15" fillId="7" borderId="0" xfId="0" applyFont="1" applyFill="1"/>
    <xf numFmtId="0" fontId="0" fillId="7" borderId="0" xfId="0" applyFill="1" applyAlignment="1">
      <alignment textRotation="45"/>
    </xf>
    <xf numFmtId="0" fontId="26" fillId="7" borderId="0" xfId="0" applyFont="1" applyFill="1"/>
    <xf numFmtId="0" fontId="23" fillId="7" borderId="0" xfId="0" applyFont="1" applyFill="1"/>
    <xf numFmtId="0" fontId="0" fillId="7" borderId="3" xfId="0" applyFill="1" applyBorder="1"/>
    <xf numFmtId="0" fontId="0" fillId="6" borderId="3" xfId="0" applyFill="1" applyBorder="1"/>
    <xf numFmtId="0" fontId="15" fillId="5" borderId="0" xfId="0" applyFont="1" applyFill="1" applyAlignment="1">
      <alignment textRotation="45"/>
    </xf>
    <xf numFmtId="0" fontId="15" fillId="5" borderId="3" xfId="0" applyFont="1" applyFill="1" applyBorder="1"/>
    <xf numFmtId="0" fontId="28" fillId="7" borderId="0" xfId="0" applyFont="1" applyFill="1"/>
    <xf numFmtId="0" fontId="25" fillId="7" borderId="0" xfId="0" applyFont="1" applyFill="1"/>
    <xf numFmtId="0" fontId="24" fillId="7" borderId="0" xfId="0" applyFont="1" applyFill="1" applyAlignment="1">
      <alignment horizontal="left"/>
    </xf>
    <xf numFmtId="0" fontId="24" fillId="7" borderId="0" xfId="0" applyFont="1" applyFill="1"/>
    <xf numFmtId="0" fontId="24" fillId="7" borderId="0" xfId="0" applyFont="1" applyFill="1" applyAlignment="1">
      <alignment wrapText="1"/>
    </xf>
    <xf numFmtId="0" fontId="25" fillId="7" borderId="0" xfId="0" applyFont="1" applyFill="1" applyAlignment="1">
      <alignment textRotation="45"/>
    </xf>
    <xf numFmtId="0" fontId="2" fillId="7" borderId="0" xfId="0" applyFont="1" applyFill="1" applyAlignment="1">
      <alignment textRotation="45"/>
    </xf>
    <xf numFmtId="0" fontId="31" fillId="7" borderId="2" xfId="0" applyFont="1" applyFill="1" applyBorder="1" applyAlignment="1">
      <alignment textRotation="45"/>
    </xf>
    <xf numFmtId="0" fontId="23" fillId="7" borderId="4" xfId="0" applyFont="1" applyFill="1" applyBorder="1"/>
    <xf numFmtId="0" fontId="26" fillId="7" borderId="4" xfId="0" applyFont="1" applyFill="1" applyBorder="1"/>
    <xf numFmtId="0" fontId="0" fillId="7" borderId="4" xfId="0" applyFill="1" applyBorder="1"/>
    <xf numFmtId="0" fontId="23" fillId="0" borderId="4" xfId="0" applyFont="1" applyBorder="1"/>
    <xf numFmtId="0" fontId="26" fillId="0" borderId="4" xfId="0" applyFont="1" applyBorder="1"/>
    <xf numFmtId="0" fontId="0" fillId="0" borderId="4" xfId="0" applyBorder="1"/>
    <xf numFmtId="0" fontId="26" fillId="7" borderId="5" xfId="0" applyFont="1" applyFill="1" applyBorder="1"/>
    <xf numFmtId="0" fontId="26" fillId="0" borderId="5" xfId="0" applyFont="1" applyBorder="1"/>
    <xf numFmtId="0" fontId="23" fillId="0" borderId="6" xfId="0" applyFont="1" applyBorder="1"/>
    <xf numFmtId="0" fontId="23" fillId="5" borderId="6" xfId="0" applyFont="1" applyFill="1" applyBorder="1" applyAlignment="1">
      <alignment horizontal="left"/>
    </xf>
    <xf numFmtId="0" fontId="23" fillId="7" borderId="7" xfId="0" applyFont="1" applyFill="1" applyBorder="1"/>
    <xf numFmtId="0" fontId="23" fillId="5" borderId="6" xfId="0" applyFont="1" applyFill="1" applyBorder="1"/>
    <xf numFmtId="0" fontId="23" fillId="0" borderId="7" xfId="0" applyFont="1" applyBorder="1"/>
    <xf numFmtId="0" fontId="24" fillId="5" borderId="6" xfId="0" applyFont="1" applyFill="1" applyBorder="1" applyAlignment="1">
      <alignment horizontal="center"/>
    </xf>
    <xf numFmtId="0" fontId="0" fillId="5" borderId="4" xfId="0" applyFill="1" applyBorder="1"/>
    <xf numFmtId="0" fontId="26" fillId="5" borderId="4" xfId="0" applyFont="1" applyFill="1" applyBorder="1"/>
    <xf numFmtId="0" fontId="23" fillId="5" borderId="4" xfId="0" applyFont="1" applyFill="1" applyBorder="1"/>
    <xf numFmtId="0" fontId="26" fillId="5" borderId="5" xfId="0" applyFont="1" applyFill="1" applyBorder="1"/>
    <xf numFmtId="0" fontId="0" fillId="0" borderId="6" xfId="0" applyBorder="1"/>
    <xf numFmtId="0" fontId="23" fillId="5" borderId="7" xfId="0" applyFont="1" applyFill="1" applyBorder="1"/>
    <xf numFmtId="0" fontId="26" fillId="0" borderId="6" xfId="0" applyFont="1" applyBorder="1"/>
    <xf numFmtId="0" fontId="26" fillId="3" borderId="6" xfId="0" applyFont="1" applyFill="1" applyBorder="1"/>
    <xf numFmtId="0" fontId="34" fillId="7" borderId="0" xfId="0" applyFont="1" applyFill="1" applyAlignment="1">
      <alignment wrapText="1"/>
    </xf>
    <xf numFmtId="0" fontId="34" fillId="7" borderId="0" xfId="0" applyFont="1" applyFill="1" applyAlignment="1">
      <alignment textRotation="45"/>
    </xf>
    <xf numFmtId="0" fontId="27" fillId="7" borderId="0" xfId="0" applyFont="1" applyFill="1"/>
    <xf numFmtId="0" fontId="0" fillId="5" borderId="6" xfId="0" applyFill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6" xfId="0" applyFont="1" applyBorder="1" applyAlignment="1">
      <alignment wrapText="1"/>
    </xf>
    <xf numFmtId="0" fontId="23" fillId="7" borderId="6" xfId="0" applyFont="1" applyFill="1" applyBorder="1"/>
    <xf numFmtId="0" fontId="24" fillId="5" borderId="6" xfId="0" applyFont="1" applyFill="1" applyBorder="1"/>
    <xf numFmtId="0" fontId="27" fillId="7" borderId="0" xfId="0" applyFont="1" applyFill="1" applyAlignment="1">
      <alignment textRotation="45"/>
    </xf>
    <xf numFmtId="0" fontId="4" fillId="7" borderId="0" xfId="0" applyFont="1" applyFill="1" applyAlignment="1">
      <alignment textRotation="45" wrapText="1"/>
    </xf>
    <xf numFmtId="0" fontId="24" fillId="7" borderId="0" xfId="2" applyFont="1" applyFill="1" applyAlignment="1">
      <alignment horizontal="left"/>
    </xf>
    <xf numFmtId="0" fontId="23" fillId="7" borderId="0" xfId="2" applyFont="1" applyFill="1" applyAlignment="1">
      <alignment horizontal="center" wrapText="1"/>
    </xf>
    <xf numFmtId="0" fontId="16" fillId="7" borderId="0" xfId="0" applyFont="1" applyFill="1"/>
    <xf numFmtId="0" fontId="0" fillId="5" borderId="6" xfId="0" applyFill="1" applyBorder="1"/>
    <xf numFmtId="0" fontId="15" fillId="5" borderId="6" xfId="0" applyFont="1" applyFill="1" applyBorder="1"/>
    <xf numFmtId="0" fontId="29" fillId="7" borderId="0" xfId="0" applyFont="1" applyFill="1" applyAlignment="1">
      <alignment textRotation="45"/>
    </xf>
    <xf numFmtId="0" fontId="34" fillId="7" borderId="0" xfId="0" applyFont="1" applyFill="1" applyAlignment="1">
      <alignment textRotation="45" wrapText="1"/>
    </xf>
    <xf numFmtId="0" fontId="30" fillId="7" borderId="0" xfId="0" applyFont="1" applyFill="1" applyAlignment="1">
      <alignment textRotation="45" wrapText="1"/>
    </xf>
    <xf numFmtId="0" fontId="41" fillId="0" borderId="0" xfId="0" applyFont="1"/>
    <xf numFmtId="0" fontId="41" fillId="5" borderId="0" xfId="0" applyFont="1" applyFill="1" applyAlignment="1">
      <alignment horizontal="left"/>
    </xf>
    <xf numFmtId="0" fontId="28" fillId="7" borderId="0" xfId="0" applyFont="1" applyFill="1" applyAlignment="1">
      <alignment wrapText="1"/>
    </xf>
    <xf numFmtId="0" fontId="23" fillId="7" borderId="0" xfId="0" applyFont="1" applyFill="1" applyAlignment="1">
      <alignment wrapText="1"/>
    </xf>
    <xf numFmtId="0" fontId="24" fillId="7" borderId="0" xfId="0" applyFont="1" applyFill="1" applyAlignment="1">
      <alignment textRotation="45"/>
    </xf>
    <xf numFmtId="0" fontId="7" fillId="7" borderId="0" xfId="0" applyFont="1" applyFill="1" applyAlignment="1">
      <alignment textRotation="45"/>
    </xf>
    <xf numFmtId="0" fontId="26" fillId="7" borderId="0" xfId="0" applyFont="1" applyFill="1" applyAlignment="1">
      <alignment wrapText="1"/>
    </xf>
    <xf numFmtId="0" fontId="23" fillId="7" borderId="4" xfId="0" applyFont="1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26" fillId="7" borderId="4" xfId="0" applyFont="1" applyFill="1" applyBorder="1" applyAlignment="1">
      <alignment wrapText="1"/>
    </xf>
    <xf numFmtId="0" fontId="16" fillId="7" borderId="4" xfId="0" applyFont="1" applyFill="1" applyBorder="1" applyAlignment="1">
      <alignment wrapText="1"/>
    </xf>
    <xf numFmtId="0" fontId="16" fillId="7" borderId="4" xfId="0" applyFont="1" applyFill="1" applyBorder="1"/>
    <xf numFmtId="0" fontId="44" fillId="5" borderId="0" xfId="0" applyFont="1" applyFill="1"/>
    <xf numFmtId="0" fontId="26" fillId="7" borderId="5" xfId="0" applyFont="1" applyFill="1" applyBorder="1" applyAlignment="1">
      <alignment wrapText="1"/>
    </xf>
    <xf numFmtId="0" fontId="0" fillId="0" borderId="6" xfId="0" applyBorder="1" applyAlignment="1">
      <alignment horizontal="left"/>
    </xf>
    <xf numFmtId="0" fontId="26" fillId="5" borderId="6" xfId="0" applyFont="1" applyFill="1" applyBorder="1"/>
    <xf numFmtId="0" fontId="27" fillId="7" borderId="4" xfId="0" applyFont="1" applyFill="1" applyBorder="1"/>
    <xf numFmtId="164" fontId="23" fillId="0" borderId="0" xfId="1" applyNumberFormat="1" applyFont="1" applyFill="1" applyBorder="1" applyAlignment="1">
      <alignment horizontal="left"/>
    </xf>
    <xf numFmtId="164" fontId="23" fillId="5" borderId="0" xfId="1" applyNumberFormat="1" applyFont="1" applyFill="1" applyBorder="1" applyAlignment="1">
      <alignment horizontal="left"/>
    </xf>
    <xf numFmtId="0" fontId="23" fillId="0" borderId="0" xfId="0" applyFont="1" applyAlignment="1">
      <alignment horizontal="left" wrapText="1"/>
    </xf>
    <xf numFmtId="0" fontId="23" fillId="7" borderId="0" xfId="0" applyFont="1" applyFill="1" applyAlignment="1">
      <alignment textRotation="45"/>
    </xf>
    <xf numFmtId="0" fontId="0" fillId="0" borderId="0" xfId="0" applyAlignment="1">
      <alignment horizontal="left" wrapText="1"/>
    </xf>
    <xf numFmtId="0" fontId="32" fillId="5" borderId="6" xfId="0" applyFont="1" applyFill="1" applyBorder="1"/>
    <xf numFmtId="0" fontId="23" fillId="2" borderId="0" xfId="0" applyFont="1" applyFill="1"/>
    <xf numFmtId="0" fontId="21" fillId="0" borderId="0" xfId="0" applyFont="1" applyAlignment="1">
      <alignment horizontal="left"/>
    </xf>
    <xf numFmtId="0" fontId="23" fillId="2" borderId="0" xfId="0" applyFont="1" applyFill="1" applyAlignment="1">
      <alignment horizontal="right"/>
    </xf>
    <xf numFmtId="0" fontId="0" fillId="7" borderId="8" xfId="0" applyFill="1" applyBorder="1"/>
    <xf numFmtId="0" fontId="0" fillId="0" borderId="8" xfId="0" applyBorder="1"/>
    <xf numFmtId="0" fontId="23" fillId="7" borderId="8" xfId="0" applyFont="1" applyFill="1" applyBorder="1"/>
    <xf numFmtId="0" fontId="23" fillId="5" borderId="8" xfId="0" applyFont="1" applyFill="1" applyBorder="1"/>
    <xf numFmtId="0" fontId="27" fillId="0" borderId="4" xfId="0" applyFont="1" applyBorder="1"/>
    <xf numFmtId="0" fontId="23" fillId="7" borderId="8" xfId="0" applyFont="1" applyFill="1" applyBorder="1" applyAlignment="1">
      <alignment wrapText="1"/>
    </xf>
    <xf numFmtId="0" fontId="23" fillId="0" borderId="3" xfId="0" applyFont="1" applyBorder="1"/>
    <xf numFmtId="0" fontId="0" fillId="5" borderId="3" xfId="0" applyFill="1" applyBorder="1" applyAlignment="1">
      <alignment horizontal="left"/>
    </xf>
    <xf numFmtId="0" fontId="0" fillId="0" borderId="6" xfId="0" applyBorder="1" applyAlignment="1">
      <alignment wrapText="1"/>
    </xf>
    <xf numFmtId="0" fontId="23" fillId="5" borderId="9" xfId="0" applyFont="1" applyFill="1" applyBorder="1"/>
    <xf numFmtId="0" fontId="23" fillId="0" borderId="8" xfId="0" applyFont="1" applyBorder="1"/>
    <xf numFmtId="0" fontId="0" fillId="5" borderId="8" xfId="0" applyFill="1" applyBorder="1"/>
    <xf numFmtId="164" fontId="26" fillId="0" borderId="0" xfId="1" applyNumberFormat="1" applyFont="1" applyFill="1" applyAlignment="1">
      <alignment horizontal="left"/>
    </xf>
    <xf numFmtId="0" fontId="35" fillId="7" borderId="0" xfId="0" applyFont="1" applyFill="1"/>
    <xf numFmtId="164" fontId="12" fillId="5" borderId="6" xfId="1" applyNumberFormat="1" applyFont="1" applyFill="1" applyBorder="1" applyAlignment="1">
      <alignment horizontal="left"/>
    </xf>
    <xf numFmtId="0" fontId="0" fillId="2" borderId="2" xfId="0" applyFill="1" applyBorder="1" applyAlignment="1">
      <alignment textRotation="90"/>
    </xf>
    <xf numFmtId="0" fontId="0" fillId="0" borderId="2" xfId="0" applyBorder="1" applyAlignment="1">
      <alignment textRotation="90"/>
    </xf>
    <xf numFmtId="0" fontId="15" fillId="6" borderId="2" xfId="0" applyFont="1" applyFill="1" applyBorder="1" applyAlignment="1">
      <alignment textRotation="90"/>
    </xf>
    <xf numFmtId="0" fontId="0" fillId="3" borderId="2" xfId="0" applyFill="1" applyBorder="1" applyAlignment="1">
      <alignment textRotation="90"/>
    </xf>
    <xf numFmtId="0" fontId="31" fillId="0" borderId="1" xfId="0" applyFont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23" fillId="2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3" xfId="0" applyFill="1" applyBorder="1" applyAlignment="1">
      <alignment horizontal="right"/>
    </xf>
    <xf numFmtId="0" fontId="4" fillId="7" borderId="4" xfId="0" applyFont="1" applyFill="1" applyBorder="1" applyAlignment="1">
      <alignment textRotation="45" wrapText="1"/>
    </xf>
    <xf numFmtId="0" fontId="35" fillId="7" borderId="4" xfId="0" applyFont="1" applyFill="1" applyBorder="1"/>
    <xf numFmtId="0" fontId="17" fillId="0" borderId="0" xfId="0" applyFont="1" applyAlignment="1">
      <alignment horizontal="left"/>
    </xf>
    <xf numFmtId="0" fontId="32" fillId="2" borderId="0" xfId="0" applyFont="1" applyFill="1"/>
    <xf numFmtId="0" fontId="45" fillId="0" borderId="0" xfId="0" applyFont="1"/>
    <xf numFmtId="0" fontId="0" fillId="0" borderId="0" xfId="0" applyAlignment="1">
      <alignment horizontal="right"/>
    </xf>
    <xf numFmtId="0" fontId="29" fillId="8" borderId="0" xfId="0" applyFont="1" applyFill="1" applyAlignment="1">
      <alignment textRotation="45"/>
    </xf>
    <xf numFmtId="0" fontId="0" fillId="8" borderId="0" xfId="0" applyFill="1"/>
    <xf numFmtId="0" fontId="23" fillId="8" borderId="0" xfId="0" applyFont="1" applyFill="1"/>
    <xf numFmtId="0" fontId="0" fillId="8" borderId="3" xfId="0" applyFill="1" applyBorder="1"/>
    <xf numFmtId="0" fontId="26" fillId="8" borderId="0" xfId="0" applyFont="1" applyFill="1"/>
    <xf numFmtId="0" fontId="0" fillId="7" borderId="5" xfId="0" applyFill="1" applyBorder="1"/>
    <xf numFmtId="0" fontId="0" fillId="0" borderId="5" xfId="0" applyBorder="1"/>
    <xf numFmtId="0" fontId="23" fillId="8" borderId="6" xfId="0" applyFont="1" applyFill="1" applyBorder="1"/>
    <xf numFmtId="0" fontId="46" fillId="0" borderId="0" xfId="0" applyFont="1"/>
    <xf numFmtId="0" fontId="2" fillId="8" borderId="0" xfId="0" applyFont="1" applyFill="1" applyAlignment="1">
      <alignment textRotation="45"/>
    </xf>
    <xf numFmtId="0" fontId="0" fillId="7" borderId="8" xfId="0" applyFill="1" applyBorder="1" applyAlignment="1">
      <alignment wrapText="1"/>
    </xf>
    <xf numFmtId="0" fontId="23" fillId="7" borderId="7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11" fillId="8" borderId="0" xfId="0" applyFont="1" applyFill="1" applyAlignment="1">
      <alignment textRotation="45"/>
    </xf>
    <xf numFmtId="0" fontId="26" fillId="0" borderId="0" xfId="0" applyFont="1" applyBorder="1"/>
    <xf numFmtId="0" fontId="26" fillId="5" borderId="0" xfId="0" applyFont="1" applyFill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wrapText="1"/>
    </xf>
    <xf numFmtId="0" fontId="26" fillId="5" borderId="0" xfId="0" applyFont="1" applyFill="1" applyBorder="1"/>
    <xf numFmtId="0" fontId="26" fillId="7" borderId="0" xfId="0" applyFont="1" applyFill="1" applyBorder="1"/>
    <xf numFmtId="0" fontId="26" fillId="8" borderId="0" xfId="0" applyFont="1" applyFill="1" applyBorder="1"/>
    <xf numFmtId="0" fontId="32" fillId="5" borderId="0" xfId="0" applyFont="1" applyFill="1" applyBorder="1"/>
  </cellXfs>
  <cellStyles count="4">
    <cellStyle name="Currency" xfId="1" builtinId="4"/>
    <cellStyle name="Hyperlink" xfId="2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A4" sqref="A4"/>
    </sheetView>
  </sheetViews>
  <sheetFormatPr defaultColWidth="11.42578125" defaultRowHeight="1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  <col min="8" max="256" width="8.85546875" customWidth="1"/>
  </cols>
  <sheetData>
    <row r="1" spans="1:6" s="1" customFormat="1" ht="21">
      <c r="A1" s="1" t="s">
        <v>61</v>
      </c>
    </row>
    <row r="2" spans="1:6">
      <c r="A2" t="s">
        <v>31</v>
      </c>
    </row>
    <row r="3" spans="1:6" s="2" customFormat="1"/>
    <row r="5" spans="1:6" ht="36" customHeight="1">
      <c r="A5" t="s">
        <v>5</v>
      </c>
      <c r="B5" s="24" t="s">
        <v>21</v>
      </c>
      <c r="C5" s="25" t="s">
        <v>26</v>
      </c>
      <c r="D5" s="7"/>
      <c r="E5" s="7"/>
      <c r="F5" s="7"/>
    </row>
    <row r="6" spans="1:6">
      <c r="A6" t="s">
        <v>6</v>
      </c>
      <c r="B6">
        <v>10</v>
      </c>
      <c r="C6">
        <v>20</v>
      </c>
    </row>
    <row r="7" spans="1:6">
      <c r="A7" t="s">
        <v>7</v>
      </c>
      <c r="B7">
        <v>6</v>
      </c>
      <c r="C7">
        <v>12</v>
      </c>
    </row>
    <row r="8" spans="1:6">
      <c r="A8" t="s">
        <v>8</v>
      </c>
      <c r="B8" s="6">
        <v>4</v>
      </c>
      <c r="C8">
        <v>8</v>
      </c>
    </row>
    <row r="9" spans="1:6">
      <c r="A9" t="s">
        <v>9</v>
      </c>
      <c r="B9" s="6">
        <v>3</v>
      </c>
      <c r="C9">
        <v>6</v>
      </c>
    </row>
    <row r="10" spans="1:6">
      <c r="A10" t="s">
        <v>10</v>
      </c>
      <c r="B10" s="6">
        <v>2</v>
      </c>
      <c r="C10">
        <v>4</v>
      </c>
    </row>
    <row r="11" spans="1:6">
      <c r="A11" t="s">
        <v>11</v>
      </c>
      <c r="B11" s="6">
        <v>1.5</v>
      </c>
      <c r="C11">
        <v>3</v>
      </c>
    </row>
  </sheetData>
  <printOptions gridLines="1"/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Y195"/>
  <sheetViews>
    <sheetView zoomScale="130" zoomScaleNormal="130" workbookViewId="0">
      <pane xSplit="4" topLeftCell="AJ1" activePane="topRight" state="frozen"/>
      <selection activeCell="A2" sqref="A2"/>
      <selection pane="topRight" activeCell="AO15" sqref="AO15"/>
    </sheetView>
  </sheetViews>
  <sheetFormatPr defaultColWidth="9.140625" defaultRowHeight="15"/>
  <cols>
    <col min="1" max="1" width="13" style="15" customWidth="1"/>
    <col min="2" max="2" width="9.85546875" style="15" customWidth="1"/>
    <col min="3" max="3" width="11.28515625" style="135" customWidth="1"/>
    <col min="4" max="4" width="19.7109375" style="15" bestFit="1" customWidth="1"/>
    <col min="5" max="5" width="6.140625" style="15" customWidth="1"/>
    <col min="6" max="6" width="7.28515625" style="15" customWidth="1"/>
    <col min="7" max="7" width="6.85546875" style="235" customWidth="1"/>
    <col min="8" max="8" width="1.140625" style="93" customWidth="1"/>
    <col min="9" max="10" width="6.7109375" style="15" customWidth="1"/>
    <col min="11" max="11" width="6.28515625" style="15" customWidth="1"/>
    <col min="12" max="12" width="1.42578125" style="93" customWidth="1"/>
    <col min="13" max="13" width="7.42578125" style="15" customWidth="1"/>
    <col min="14" max="15" width="5.42578125" style="15" customWidth="1"/>
    <col min="16" max="16" width="1.42578125" style="93" customWidth="1"/>
    <col min="17" max="17" width="6.7109375" style="15" customWidth="1"/>
    <col min="18" max="18" width="4.42578125" style="15" customWidth="1"/>
    <col min="19" max="19" width="5.85546875" style="20" customWidth="1"/>
    <col min="20" max="20" width="1.42578125" style="93" customWidth="1"/>
    <col min="21" max="21" width="7.28515625" style="20" customWidth="1"/>
    <col min="22" max="22" width="6.7109375" style="30" customWidth="1"/>
    <col min="23" max="23" width="7.140625" style="21" customWidth="1"/>
    <col min="24" max="24" width="2.42578125" style="93" customWidth="1"/>
    <col min="25" max="25" width="5.140625" style="15" customWidth="1"/>
    <col min="26" max="26" width="6.140625" style="15" customWidth="1"/>
    <col min="27" max="27" width="6.42578125" style="15" customWidth="1"/>
    <col min="28" max="28" width="1.85546875" style="93" customWidth="1"/>
    <col min="29" max="29" width="6.7109375" style="15" customWidth="1"/>
    <col min="30" max="30" width="6.140625" style="15" customWidth="1"/>
    <col min="31" max="31" width="7.140625" style="15" customWidth="1"/>
    <col min="32" max="32" width="2.140625" style="93" customWidth="1"/>
    <col min="33" max="33" width="6.42578125" style="15" customWidth="1"/>
    <col min="34" max="34" width="7.140625" style="15" customWidth="1"/>
    <col min="35" max="35" width="8.85546875" style="15" customWidth="1"/>
    <col min="36" max="36" width="2" style="93" customWidth="1"/>
    <col min="37" max="37" width="7.28515625" style="15" customWidth="1"/>
    <col min="38" max="38" width="7" style="15" customWidth="1"/>
    <col min="39" max="39" width="6.42578125" style="15" customWidth="1"/>
    <col min="40" max="40" width="9.140625" style="112" customWidth="1"/>
    <col min="41" max="44" width="9.140625" style="15" customWidth="1"/>
    <col min="45" max="16384" width="9.140625" style="15"/>
  </cols>
  <sheetData>
    <row r="1" spans="1:51" s="33" customFormat="1" ht="21">
      <c r="A1" s="33" t="s">
        <v>61</v>
      </c>
      <c r="C1" s="134"/>
      <c r="G1" s="240"/>
      <c r="H1" s="92"/>
      <c r="L1" s="92"/>
      <c r="X1" s="92"/>
      <c r="AB1" s="92"/>
      <c r="AF1" s="92"/>
      <c r="AJ1" s="92"/>
      <c r="AN1" s="92"/>
    </row>
    <row r="2" spans="1:51">
      <c r="A2" s="30" t="s">
        <v>45</v>
      </c>
      <c r="P2" s="15"/>
      <c r="S2" s="15"/>
      <c r="T2" s="15"/>
      <c r="U2" s="15"/>
      <c r="W2" s="30"/>
    </row>
    <row r="3" spans="1:51">
      <c r="P3" s="15"/>
      <c r="S3" s="15"/>
      <c r="T3" s="15"/>
      <c r="U3" s="15"/>
      <c r="W3" s="30"/>
    </row>
    <row r="4" spans="1:51" s="2" customFormat="1" ht="15.75">
      <c r="A4" s="66"/>
      <c r="B4" s="66"/>
      <c r="C4" s="193"/>
      <c r="E4" s="2" t="s">
        <v>70</v>
      </c>
      <c r="G4" s="232"/>
      <c r="H4" s="83"/>
      <c r="I4" s="74" t="s">
        <v>62</v>
      </c>
      <c r="J4" s="74"/>
      <c r="K4" s="67"/>
      <c r="L4" s="90"/>
      <c r="M4" s="75" t="s">
        <v>63</v>
      </c>
      <c r="N4" s="75"/>
      <c r="P4" s="83"/>
      <c r="Q4" s="2" t="s">
        <v>64</v>
      </c>
      <c r="T4" s="83"/>
      <c r="U4" s="2" t="s">
        <v>65</v>
      </c>
      <c r="X4" s="83"/>
      <c r="Y4" s="2" t="s">
        <v>66</v>
      </c>
      <c r="AB4" s="83"/>
      <c r="AC4" s="2" t="s">
        <v>67</v>
      </c>
      <c r="AF4" s="83"/>
      <c r="AG4" s="2" t="s">
        <v>68</v>
      </c>
      <c r="AJ4" s="83"/>
      <c r="AK4" s="2" t="s">
        <v>69</v>
      </c>
      <c r="AN4" s="71" t="s">
        <v>32</v>
      </c>
    </row>
    <row r="5" spans="1:51" s="32" customFormat="1" ht="97.5">
      <c r="A5" s="34" t="s">
        <v>3</v>
      </c>
      <c r="B5" s="34"/>
      <c r="C5" s="205" t="s">
        <v>28</v>
      </c>
      <c r="D5" s="220" t="s">
        <v>4</v>
      </c>
      <c r="E5" s="32" t="s">
        <v>0</v>
      </c>
      <c r="F5" s="32" t="s">
        <v>1</v>
      </c>
      <c r="G5" s="278" t="s">
        <v>2</v>
      </c>
      <c r="H5" s="111"/>
      <c r="I5" s="32" t="s">
        <v>0</v>
      </c>
      <c r="J5" s="32" t="s">
        <v>1</v>
      </c>
      <c r="K5" s="32" t="s">
        <v>2</v>
      </c>
      <c r="L5" s="111"/>
      <c r="M5" s="32" t="s">
        <v>0</v>
      </c>
      <c r="N5" s="32" t="s">
        <v>1</v>
      </c>
      <c r="O5" s="32" t="s">
        <v>2</v>
      </c>
      <c r="P5" s="111"/>
      <c r="Q5" s="32" t="s">
        <v>0</v>
      </c>
      <c r="R5" s="32" t="s">
        <v>1</v>
      </c>
      <c r="S5" s="32" t="s">
        <v>2</v>
      </c>
      <c r="T5" s="111"/>
      <c r="U5" s="32" t="s">
        <v>0</v>
      </c>
      <c r="V5" s="32" t="s">
        <v>1</v>
      </c>
      <c r="W5" s="32" t="s">
        <v>2</v>
      </c>
      <c r="X5" s="111"/>
      <c r="Y5" s="32" t="s">
        <v>0</v>
      </c>
      <c r="Z5" s="32" t="s">
        <v>1</v>
      </c>
      <c r="AA5" s="32" t="s">
        <v>2</v>
      </c>
      <c r="AB5" s="111"/>
      <c r="AC5" s="32" t="s">
        <v>0</v>
      </c>
      <c r="AD5" s="32" t="s">
        <v>1</v>
      </c>
      <c r="AE5" s="32" t="s">
        <v>2</v>
      </c>
      <c r="AF5" s="111"/>
      <c r="AG5" s="32" t="s">
        <v>0</v>
      </c>
      <c r="AH5" s="32" t="s">
        <v>1</v>
      </c>
      <c r="AI5" s="32" t="s">
        <v>2</v>
      </c>
      <c r="AJ5" s="111"/>
      <c r="AK5" s="32" t="s">
        <v>0</v>
      </c>
      <c r="AL5" s="32" t="s">
        <v>1</v>
      </c>
      <c r="AM5" s="32" t="s">
        <v>2</v>
      </c>
      <c r="AN5" s="109"/>
      <c r="AO5" s="32" t="s">
        <v>964</v>
      </c>
    </row>
    <row r="6" spans="1:51" s="32" customFormat="1" ht="36">
      <c r="A6" s="34"/>
      <c r="B6" s="34"/>
      <c r="C6" s="205"/>
      <c r="E6" s="122" t="s">
        <v>116</v>
      </c>
      <c r="F6" s="122" t="s">
        <v>364</v>
      </c>
      <c r="G6" s="279" t="s">
        <v>344</v>
      </c>
      <c r="H6" s="111"/>
      <c r="I6" s="122" t="s">
        <v>262</v>
      </c>
      <c r="J6" s="122" t="s">
        <v>262</v>
      </c>
      <c r="K6" s="122" t="s">
        <v>262</v>
      </c>
      <c r="L6" s="111"/>
      <c r="M6" s="122" t="s">
        <v>97</v>
      </c>
      <c r="N6" s="122" t="s">
        <v>97</v>
      </c>
      <c r="O6" s="122" t="s">
        <v>262</v>
      </c>
      <c r="P6" s="109"/>
      <c r="Q6" s="122" t="s">
        <v>97</v>
      </c>
      <c r="R6" s="122" t="s">
        <v>97</v>
      </c>
      <c r="S6" s="122" t="s">
        <v>97</v>
      </c>
      <c r="T6" s="109"/>
      <c r="U6" s="122" t="s">
        <v>97</v>
      </c>
      <c r="V6" s="122" t="s">
        <v>84</v>
      </c>
      <c r="W6" s="122" t="s">
        <v>84</v>
      </c>
      <c r="X6" s="111"/>
      <c r="Y6" s="122" t="s">
        <v>262</v>
      </c>
      <c r="Z6" s="122" t="s">
        <v>262</v>
      </c>
      <c r="AA6" s="122" t="s">
        <v>262</v>
      </c>
      <c r="AB6" s="111"/>
      <c r="AC6" s="122" t="s">
        <v>97</v>
      </c>
      <c r="AD6" s="122" t="s">
        <v>97</v>
      </c>
      <c r="AE6" s="122" t="s">
        <v>97</v>
      </c>
      <c r="AF6" s="97"/>
      <c r="AG6" s="122" t="s">
        <v>97</v>
      </c>
      <c r="AH6" s="122" t="s">
        <v>97</v>
      </c>
      <c r="AI6" s="122" t="s">
        <v>97</v>
      </c>
      <c r="AJ6" s="111"/>
      <c r="AK6" s="122" t="s">
        <v>116</v>
      </c>
      <c r="AL6" s="122" t="s">
        <v>116</v>
      </c>
      <c r="AM6" s="122" t="s">
        <v>422</v>
      </c>
      <c r="AN6" s="109"/>
    </row>
    <row r="7" spans="1:51" s="221" customFormat="1">
      <c r="A7" s="15" t="s">
        <v>248</v>
      </c>
      <c r="B7" s="15" t="s">
        <v>249</v>
      </c>
      <c r="C7" s="192" t="s">
        <v>100</v>
      </c>
      <c r="D7" s="15" t="s">
        <v>250</v>
      </c>
      <c r="E7" s="15">
        <v>4</v>
      </c>
      <c r="F7" s="15">
        <v>2</v>
      </c>
      <c r="G7" s="235"/>
      <c r="H7" s="93"/>
      <c r="I7" s="15"/>
      <c r="J7" s="15"/>
      <c r="K7" s="15"/>
      <c r="L7" s="93"/>
      <c r="M7" s="15">
        <v>6</v>
      </c>
      <c r="N7" s="15">
        <v>6</v>
      </c>
      <c r="O7" s="15">
        <v>10</v>
      </c>
      <c r="P7" s="93"/>
      <c r="Q7" s="15">
        <v>3</v>
      </c>
      <c r="R7" s="15">
        <v>4</v>
      </c>
      <c r="S7" s="15">
        <v>4</v>
      </c>
      <c r="T7" s="93"/>
      <c r="U7" s="15"/>
      <c r="V7" s="15"/>
      <c r="W7" s="15"/>
      <c r="X7" s="93"/>
      <c r="Y7" s="15">
        <v>6</v>
      </c>
      <c r="Z7" s="15">
        <v>10</v>
      </c>
      <c r="AA7" s="15">
        <v>3</v>
      </c>
      <c r="AB7" s="93"/>
      <c r="AC7" s="15"/>
      <c r="AD7" s="15"/>
      <c r="AE7" s="15"/>
      <c r="AF7" s="93"/>
      <c r="AG7" s="15">
        <v>4</v>
      </c>
      <c r="AH7" s="15">
        <v>4</v>
      </c>
      <c r="AI7" s="15">
        <v>2</v>
      </c>
      <c r="AJ7" s="93"/>
      <c r="AK7" s="15">
        <v>10</v>
      </c>
      <c r="AL7" s="15">
        <v>6</v>
      </c>
      <c r="AM7" s="15">
        <v>1.5</v>
      </c>
      <c r="AN7" s="112">
        <f t="shared" ref="AN7:AN22" si="0">SUM(E7:AM7)</f>
        <v>85.5</v>
      </c>
      <c r="AO7"/>
      <c r="AP7"/>
      <c r="AQ7"/>
      <c r="AR7"/>
      <c r="AS7"/>
      <c r="AT7"/>
      <c r="AU7"/>
      <c r="AV7"/>
      <c r="AW7"/>
      <c r="AX7"/>
      <c r="AY7"/>
    </row>
    <row r="8" spans="1:51" s="36" customFormat="1">
      <c r="A8" t="s">
        <v>240</v>
      </c>
      <c r="B8" t="s">
        <v>241</v>
      </c>
      <c r="C8" s="192" t="s">
        <v>100</v>
      </c>
      <c r="D8" t="s">
        <v>592</v>
      </c>
      <c r="E8"/>
      <c r="F8"/>
      <c r="G8" s="231"/>
      <c r="H8" s="170"/>
      <c r="I8"/>
      <c r="J8"/>
      <c r="K8"/>
      <c r="L8" s="170"/>
      <c r="M8"/>
      <c r="N8"/>
      <c r="O8"/>
      <c r="P8" s="170"/>
      <c r="Q8"/>
      <c r="R8"/>
      <c r="S8"/>
      <c r="T8" s="170"/>
      <c r="U8">
        <v>10</v>
      </c>
      <c r="V8">
        <v>4</v>
      </c>
      <c r="W8">
        <v>4</v>
      </c>
      <c r="X8" s="170"/>
      <c r="Y8"/>
      <c r="Z8"/>
      <c r="AA8"/>
      <c r="AB8" s="170"/>
      <c r="AC8" s="15">
        <v>10</v>
      </c>
      <c r="AD8" s="15">
        <v>6</v>
      </c>
      <c r="AE8" s="15">
        <v>10</v>
      </c>
      <c r="AF8" s="170"/>
      <c r="AG8">
        <v>6</v>
      </c>
      <c r="AH8">
        <v>10</v>
      </c>
      <c r="AI8">
        <v>10</v>
      </c>
      <c r="AJ8" s="170"/>
      <c r="AK8"/>
      <c r="AL8">
        <v>1.5</v>
      </c>
      <c r="AM8">
        <v>10</v>
      </c>
      <c r="AN8" s="71">
        <f t="shared" si="0"/>
        <v>81.5</v>
      </c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s="62" customFormat="1">
      <c r="A9" s="15" t="s">
        <v>246</v>
      </c>
      <c r="B9" s="15" t="s">
        <v>203</v>
      </c>
      <c r="C9" s="192" t="s">
        <v>100</v>
      </c>
      <c r="D9" s="15" t="s">
        <v>247</v>
      </c>
      <c r="E9" s="15"/>
      <c r="F9" s="15">
        <v>6</v>
      </c>
      <c r="G9" s="235">
        <v>3</v>
      </c>
      <c r="H9" s="93"/>
      <c r="I9" s="15"/>
      <c r="J9" s="15"/>
      <c r="K9" s="15"/>
      <c r="L9" s="93"/>
      <c r="M9" s="15">
        <v>4</v>
      </c>
      <c r="N9" s="15">
        <v>2</v>
      </c>
      <c r="O9" s="15">
        <v>6</v>
      </c>
      <c r="P9" s="93"/>
      <c r="Q9" s="15">
        <v>6</v>
      </c>
      <c r="R9" s="15">
        <v>6</v>
      </c>
      <c r="S9" s="15">
        <v>6</v>
      </c>
      <c r="T9" s="93"/>
      <c r="U9" s="15"/>
      <c r="V9" s="15"/>
      <c r="W9" s="15"/>
      <c r="X9" s="93"/>
      <c r="Y9" s="15">
        <v>10</v>
      </c>
      <c r="Z9" s="15">
        <v>3</v>
      </c>
      <c r="AA9" s="15">
        <v>4</v>
      </c>
      <c r="AB9" s="93"/>
      <c r="AC9" s="15"/>
      <c r="AD9" s="15"/>
      <c r="AE9" s="15"/>
      <c r="AF9" s="93"/>
      <c r="AG9" s="15"/>
      <c r="AH9" s="15"/>
      <c r="AI9" s="15"/>
      <c r="AJ9" s="93"/>
      <c r="AK9" s="15">
        <v>6</v>
      </c>
      <c r="AL9" s="15">
        <v>10</v>
      </c>
      <c r="AM9" s="15"/>
      <c r="AN9" s="112">
        <f t="shared" si="0"/>
        <v>72</v>
      </c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>
      <c r="A10" t="s">
        <v>235</v>
      </c>
      <c r="B10" t="s">
        <v>236</v>
      </c>
      <c r="C10" s="192" t="s">
        <v>108</v>
      </c>
      <c r="D10" t="s">
        <v>196</v>
      </c>
      <c r="E10">
        <v>10</v>
      </c>
      <c r="F10">
        <v>3</v>
      </c>
      <c r="G10" s="231">
        <v>20</v>
      </c>
      <c r="H10" s="170"/>
      <c r="I10"/>
      <c r="J10"/>
      <c r="K10"/>
      <c r="L10" s="170"/>
      <c r="M10"/>
      <c r="N10"/>
      <c r="O10"/>
      <c r="P10" s="170"/>
      <c r="Q10"/>
      <c r="R10"/>
      <c r="S10"/>
      <c r="T10" s="170"/>
      <c r="U10">
        <v>6</v>
      </c>
      <c r="V10">
        <v>10</v>
      </c>
      <c r="W10">
        <v>10</v>
      </c>
      <c r="X10" s="170"/>
      <c r="Y10"/>
      <c r="Z10"/>
      <c r="AA10"/>
      <c r="AB10" s="170"/>
      <c r="AC10"/>
      <c r="AD10"/>
      <c r="AE10"/>
      <c r="AF10" s="170"/>
      <c r="AG10"/>
      <c r="AH10"/>
      <c r="AI10"/>
      <c r="AJ10" s="170"/>
      <c r="AK10"/>
      <c r="AL10"/>
      <c r="AM10">
        <v>2</v>
      </c>
      <c r="AN10" s="71">
        <f t="shared" si="0"/>
        <v>61</v>
      </c>
    </row>
    <row r="11" spans="1:51" s="26" customFormat="1">
      <c r="A11" s="15" t="s">
        <v>238</v>
      </c>
      <c r="B11" s="15" t="s">
        <v>208</v>
      </c>
      <c r="C11" s="135" t="s">
        <v>100</v>
      </c>
      <c r="D11" s="15" t="s">
        <v>239</v>
      </c>
      <c r="E11" s="15">
        <v>6</v>
      </c>
      <c r="F11" s="15">
        <v>10</v>
      </c>
      <c r="G11" s="235">
        <v>8</v>
      </c>
      <c r="H11" s="93"/>
      <c r="I11" s="15"/>
      <c r="J11" s="15"/>
      <c r="K11" s="15"/>
      <c r="L11" s="93"/>
      <c r="M11" s="15"/>
      <c r="N11" s="15"/>
      <c r="O11" s="15"/>
      <c r="P11" s="93"/>
      <c r="Q11" s="15">
        <v>2</v>
      </c>
      <c r="R11" s="15">
        <v>10</v>
      </c>
      <c r="S11" s="15">
        <v>2</v>
      </c>
      <c r="T11" s="93"/>
      <c r="U11" s="15"/>
      <c r="V11" s="15"/>
      <c r="W11" s="15"/>
      <c r="X11" s="100"/>
      <c r="Y11" s="36"/>
      <c r="Z11" s="36"/>
      <c r="AA11" s="36"/>
      <c r="AB11" s="100"/>
      <c r="AC11" s="36"/>
      <c r="AD11" s="36"/>
      <c r="AE11" s="36"/>
      <c r="AF11" s="100"/>
      <c r="AG11" s="36"/>
      <c r="AH11" s="36"/>
      <c r="AI11" s="36"/>
      <c r="AJ11" s="100"/>
      <c r="AK11" s="36"/>
      <c r="AL11" s="36"/>
      <c r="AM11" s="36"/>
      <c r="AN11" s="112">
        <f t="shared" si="0"/>
        <v>38</v>
      </c>
      <c r="AO11" s="26">
        <f>R11+Q11+F11+E11</f>
        <v>28</v>
      </c>
    </row>
    <row r="12" spans="1:51" s="26" customFormat="1">
      <c r="A12" s="15" t="s">
        <v>284</v>
      </c>
      <c r="B12" s="15" t="s">
        <v>290</v>
      </c>
      <c r="C12" s="192" t="s">
        <v>100</v>
      </c>
      <c r="D12" t="s">
        <v>291</v>
      </c>
      <c r="E12"/>
      <c r="F12"/>
      <c r="G12" s="231"/>
      <c r="H12" s="170"/>
      <c r="I12">
        <v>4</v>
      </c>
      <c r="J12">
        <v>3</v>
      </c>
      <c r="K12">
        <v>6</v>
      </c>
      <c r="L12" s="170"/>
      <c r="M12"/>
      <c r="N12"/>
      <c r="O12"/>
      <c r="P12" s="170"/>
      <c r="Q12"/>
      <c r="R12"/>
      <c r="S12"/>
      <c r="T12" s="170"/>
      <c r="U12"/>
      <c r="V12"/>
      <c r="W12"/>
      <c r="X12" s="170"/>
      <c r="Y12">
        <v>4</v>
      </c>
      <c r="Z12">
        <v>4</v>
      </c>
      <c r="AA12">
        <v>10</v>
      </c>
      <c r="AB12" s="170"/>
      <c r="AC12"/>
      <c r="AD12"/>
      <c r="AE12"/>
      <c r="AF12" s="170"/>
      <c r="AG12"/>
      <c r="AH12"/>
      <c r="AI12"/>
      <c r="AJ12" s="170"/>
      <c r="AK12">
        <v>3</v>
      </c>
      <c r="AL12">
        <v>4</v>
      </c>
      <c r="AM12"/>
      <c r="AN12" s="112">
        <f t="shared" si="0"/>
        <v>38</v>
      </c>
      <c r="AO12" s="36">
        <f>AL12+AK12+Z12+Y12+J12+I12</f>
        <v>22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</row>
    <row r="13" spans="1:51">
      <c r="A13" s="15" t="s">
        <v>590</v>
      </c>
      <c r="B13" s="15" t="s">
        <v>591</v>
      </c>
      <c r="C13" s="135" t="s">
        <v>108</v>
      </c>
      <c r="D13" s="15" t="s">
        <v>587</v>
      </c>
      <c r="Q13" s="15">
        <v>4</v>
      </c>
      <c r="R13" s="15">
        <v>2</v>
      </c>
      <c r="S13" s="15">
        <v>3</v>
      </c>
      <c r="U13" s="15"/>
      <c r="V13" s="15"/>
      <c r="W13" s="15"/>
      <c r="AC13" s="15">
        <v>3</v>
      </c>
      <c r="AD13" s="15">
        <v>10</v>
      </c>
      <c r="AE13" s="15">
        <v>6</v>
      </c>
      <c r="AK13" s="15">
        <v>1.5</v>
      </c>
      <c r="AM13" s="15">
        <v>6</v>
      </c>
      <c r="AN13" s="112">
        <f t="shared" si="0"/>
        <v>35.5</v>
      </c>
    </row>
    <row r="14" spans="1:51">
      <c r="A14" t="s">
        <v>442</v>
      </c>
      <c r="B14" t="s">
        <v>443</v>
      </c>
      <c r="C14" s="192" t="s">
        <v>445</v>
      </c>
      <c r="D14" t="s">
        <v>444</v>
      </c>
      <c r="E14"/>
      <c r="F14"/>
      <c r="G14" s="231"/>
      <c r="H14" s="170"/>
      <c r="I14"/>
      <c r="J14"/>
      <c r="K14"/>
      <c r="L14" s="170"/>
      <c r="M14">
        <v>2</v>
      </c>
      <c r="N14">
        <v>3</v>
      </c>
      <c r="O14">
        <v>4</v>
      </c>
      <c r="P14" s="170"/>
      <c r="Q14"/>
      <c r="R14"/>
      <c r="S14"/>
      <c r="T14" s="170"/>
      <c r="U14">
        <v>3</v>
      </c>
      <c r="V14">
        <v>3</v>
      </c>
      <c r="W14">
        <v>2</v>
      </c>
      <c r="X14" s="170"/>
      <c r="Y14"/>
      <c r="Z14"/>
      <c r="AA14"/>
      <c r="AB14" s="170"/>
      <c r="AC14">
        <v>6</v>
      </c>
      <c r="AD14">
        <v>3</v>
      </c>
      <c r="AE14">
        <v>3</v>
      </c>
      <c r="AF14" s="170"/>
      <c r="AG14"/>
      <c r="AH14"/>
      <c r="AI14"/>
      <c r="AJ14" s="170"/>
      <c r="AK14"/>
      <c r="AL14"/>
      <c r="AM14"/>
      <c r="AN14" s="71">
        <f t="shared" si="0"/>
        <v>29</v>
      </c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</row>
    <row r="15" spans="1:51">
      <c r="A15" s="15" t="s">
        <v>251</v>
      </c>
      <c r="B15" s="15" t="s">
        <v>90</v>
      </c>
      <c r="C15" s="192" t="s">
        <v>100</v>
      </c>
      <c r="D15" s="15" t="s">
        <v>252</v>
      </c>
      <c r="E15" s="15">
        <v>2</v>
      </c>
      <c r="M15" s="15">
        <v>3</v>
      </c>
      <c r="N15" s="15">
        <v>4</v>
      </c>
      <c r="O15" s="15">
        <v>3</v>
      </c>
      <c r="S15" s="15"/>
      <c r="U15" s="15"/>
      <c r="V15" s="15"/>
      <c r="W15" s="15"/>
      <c r="AC15" s="15">
        <v>4</v>
      </c>
      <c r="AD15" s="15">
        <v>4</v>
      </c>
      <c r="AE15" s="15">
        <v>2</v>
      </c>
      <c r="AH15" s="15">
        <v>3</v>
      </c>
      <c r="AI15" s="15">
        <v>3</v>
      </c>
      <c r="AN15" s="112">
        <f t="shared" si="0"/>
        <v>28</v>
      </c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51" customFormat="1">
      <c r="A16" t="s">
        <v>734</v>
      </c>
      <c r="B16" t="s">
        <v>598</v>
      </c>
      <c r="C16" s="207" t="s">
        <v>100</v>
      </c>
      <c r="D16" s="15" t="s">
        <v>838</v>
      </c>
      <c r="E16" s="15"/>
      <c r="F16" s="15"/>
      <c r="G16" s="235"/>
      <c r="H16" s="93"/>
      <c r="I16" s="15"/>
      <c r="J16" s="15"/>
      <c r="K16" s="15"/>
      <c r="L16" s="93"/>
      <c r="M16" s="15"/>
      <c r="N16" s="15"/>
      <c r="O16" s="15"/>
      <c r="P16" s="93"/>
      <c r="Q16" s="15"/>
      <c r="R16" s="15"/>
      <c r="S16" s="15"/>
      <c r="T16" s="93"/>
      <c r="U16" s="15"/>
      <c r="V16" s="15"/>
      <c r="W16" s="15"/>
      <c r="X16" s="93"/>
      <c r="Y16" s="15"/>
      <c r="Z16" s="15">
        <v>6</v>
      </c>
      <c r="AA16" s="15">
        <v>6</v>
      </c>
      <c r="AB16" s="93"/>
      <c r="AC16" s="15"/>
      <c r="AD16" s="15"/>
      <c r="AE16" s="15"/>
      <c r="AF16" s="93"/>
      <c r="AG16" s="15"/>
      <c r="AH16" s="15">
        <v>2</v>
      </c>
      <c r="AI16" s="15">
        <v>4</v>
      </c>
      <c r="AJ16" s="93"/>
      <c r="AK16" s="15">
        <v>2</v>
      </c>
      <c r="AL16" s="15">
        <v>3</v>
      </c>
      <c r="AM16" s="15">
        <v>4</v>
      </c>
      <c r="AN16" s="112">
        <f t="shared" si="0"/>
        <v>27</v>
      </c>
    </row>
    <row r="17" spans="1:51" s="26" customFormat="1">
      <c r="A17" t="s">
        <v>588</v>
      </c>
      <c r="B17" t="s">
        <v>589</v>
      </c>
      <c r="C17" s="192" t="s">
        <v>108</v>
      </c>
      <c r="D17" t="s">
        <v>586</v>
      </c>
      <c r="E17"/>
      <c r="F17"/>
      <c r="G17" s="231"/>
      <c r="H17" s="170"/>
      <c r="I17"/>
      <c r="J17"/>
      <c r="K17"/>
      <c r="L17" s="170"/>
      <c r="M17"/>
      <c r="N17"/>
      <c r="O17"/>
      <c r="P17" s="170"/>
      <c r="Q17">
        <v>10</v>
      </c>
      <c r="R17">
        <v>3</v>
      </c>
      <c r="S17">
        <v>10</v>
      </c>
      <c r="T17" s="170"/>
      <c r="U17"/>
      <c r="V17"/>
      <c r="W17"/>
      <c r="X17" s="170"/>
      <c r="Y17"/>
      <c r="Z17"/>
      <c r="AA17"/>
      <c r="AB17" s="170"/>
      <c r="AC17"/>
      <c r="AD17"/>
      <c r="AE17"/>
      <c r="AF17" s="170"/>
      <c r="AG17"/>
      <c r="AH17"/>
      <c r="AI17"/>
      <c r="AJ17" s="170"/>
      <c r="AK17"/>
      <c r="AL17"/>
      <c r="AM17"/>
      <c r="AN17" s="71">
        <f t="shared" si="0"/>
        <v>23</v>
      </c>
    </row>
    <row r="18" spans="1:51">
      <c r="A18" s="15" t="s">
        <v>240</v>
      </c>
      <c r="B18" s="15" t="s">
        <v>241</v>
      </c>
      <c r="C18" s="192" t="s">
        <v>100</v>
      </c>
      <c r="D18" s="15" t="s">
        <v>242</v>
      </c>
      <c r="G18" s="235">
        <v>6</v>
      </c>
      <c r="I18" s="15">
        <v>6</v>
      </c>
      <c r="J18" s="15">
        <v>6</v>
      </c>
      <c r="K18" s="15">
        <v>3</v>
      </c>
      <c r="S18" s="15"/>
      <c r="U18" s="15"/>
      <c r="V18" s="15"/>
      <c r="W18" s="15"/>
      <c r="AN18" s="112">
        <f t="shared" si="0"/>
        <v>21</v>
      </c>
    </row>
    <row r="19" spans="1:51" customFormat="1">
      <c r="A19" s="15" t="s">
        <v>439</v>
      </c>
      <c r="B19" s="15" t="s">
        <v>440</v>
      </c>
      <c r="C19" s="192" t="s">
        <v>108</v>
      </c>
      <c r="D19" t="s">
        <v>441</v>
      </c>
      <c r="G19" s="231"/>
      <c r="H19" s="170"/>
      <c r="L19" s="170"/>
      <c r="M19">
        <v>10</v>
      </c>
      <c r="N19">
        <v>10</v>
      </c>
      <c r="P19" s="170"/>
      <c r="T19" s="170"/>
      <c r="V19" s="2"/>
      <c r="W19" s="2"/>
      <c r="X19" s="170"/>
      <c r="AB19" s="170"/>
      <c r="AF19" s="170"/>
      <c r="AJ19" s="170"/>
      <c r="AN19" s="71">
        <f t="shared" si="0"/>
        <v>20</v>
      </c>
    </row>
    <row r="20" spans="1:51" customFormat="1">
      <c r="A20" s="15" t="s">
        <v>202</v>
      </c>
      <c r="B20" s="15" t="s">
        <v>237</v>
      </c>
      <c r="C20" s="135" t="s">
        <v>100</v>
      </c>
      <c r="D20" s="15" t="s">
        <v>204</v>
      </c>
      <c r="E20" s="15"/>
      <c r="F20" s="15">
        <v>1.5</v>
      </c>
      <c r="G20" s="235">
        <v>12</v>
      </c>
      <c r="H20" s="93"/>
      <c r="I20" s="15"/>
      <c r="J20" s="15"/>
      <c r="K20" s="15"/>
      <c r="L20" s="93"/>
      <c r="M20" s="15"/>
      <c r="N20" s="15"/>
      <c r="O20" s="15"/>
      <c r="P20" s="93"/>
      <c r="Q20" s="15"/>
      <c r="R20" s="15"/>
      <c r="S20" s="15"/>
      <c r="T20" s="93"/>
      <c r="U20" s="15"/>
      <c r="V20" s="15"/>
      <c r="W20" s="15"/>
      <c r="X20" s="93"/>
      <c r="Y20" s="15"/>
      <c r="Z20" s="15"/>
      <c r="AA20" s="15"/>
      <c r="AB20" s="93"/>
      <c r="AC20" s="15"/>
      <c r="AD20" s="15"/>
      <c r="AE20" s="15"/>
      <c r="AF20" s="93"/>
      <c r="AG20" s="15"/>
      <c r="AH20" s="15"/>
      <c r="AI20" s="15"/>
      <c r="AJ20" s="93"/>
      <c r="AK20" s="15"/>
      <c r="AL20" s="15"/>
      <c r="AM20" s="15"/>
      <c r="AN20" s="112">
        <f t="shared" si="0"/>
        <v>13.5</v>
      </c>
    </row>
    <row r="21" spans="1:51" customFormat="1">
      <c r="A21" t="s">
        <v>394</v>
      </c>
      <c r="B21" t="s">
        <v>395</v>
      </c>
      <c r="C21" s="170" t="s">
        <v>108</v>
      </c>
      <c r="D21" t="s">
        <v>411</v>
      </c>
      <c r="G21" s="231"/>
      <c r="H21" s="170"/>
      <c r="L21" s="170"/>
      <c r="P21" s="170"/>
      <c r="T21" s="170"/>
      <c r="W21">
        <v>1.5</v>
      </c>
      <c r="X21" s="170"/>
      <c r="AB21" s="170"/>
      <c r="AE21">
        <v>4</v>
      </c>
      <c r="AF21" s="170"/>
      <c r="AJ21" s="170"/>
      <c r="AN21" s="71">
        <f t="shared" si="0"/>
        <v>5.5</v>
      </c>
    </row>
    <row r="22" spans="1:51" customFormat="1" ht="15.75" thickBot="1">
      <c r="A22" s="256" t="s">
        <v>191</v>
      </c>
      <c r="B22" s="256" t="s">
        <v>192</v>
      </c>
      <c r="C22" s="328" t="s">
        <v>108</v>
      </c>
      <c r="D22" s="256" t="s">
        <v>193</v>
      </c>
      <c r="E22" s="256">
        <v>1.5</v>
      </c>
      <c r="F22" s="256"/>
      <c r="G22" s="276"/>
      <c r="H22" s="259"/>
      <c r="I22" s="256"/>
      <c r="J22" s="256"/>
      <c r="K22" s="256"/>
      <c r="L22" s="259"/>
      <c r="M22" s="256"/>
      <c r="N22" s="256"/>
      <c r="O22" s="256"/>
      <c r="P22" s="259"/>
      <c r="Q22" s="256"/>
      <c r="R22" s="256"/>
      <c r="S22" s="256"/>
      <c r="T22" s="259"/>
      <c r="U22" s="256"/>
      <c r="V22" s="256"/>
      <c r="W22" s="256"/>
      <c r="X22" s="259"/>
      <c r="Y22" s="256"/>
      <c r="Z22" s="256"/>
      <c r="AA22" s="256"/>
      <c r="AB22" s="259"/>
      <c r="AC22" s="256"/>
      <c r="AD22" s="256"/>
      <c r="AE22" s="256"/>
      <c r="AF22" s="259"/>
      <c r="AG22" s="256"/>
      <c r="AH22" s="256"/>
      <c r="AI22" s="256"/>
      <c r="AJ22" s="259"/>
      <c r="AK22" s="256"/>
      <c r="AL22" s="256"/>
      <c r="AM22" s="256"/>
      <c r="AN22" s="277">
        <f t="shared" si="0"/>
        <v>1.5</v>
      </c>
    </row>
    <row r="23" spans="1:51" customFormat="1" ht="15.75" thickTop="1">
      <c r="A23" s="26" t="s">
        <v>593</v>
      </c>
      <c r="B23" s="26" t="s">
        <v>395</v>
      </c>
      <c r="C23" s="140" t="s">
        <v>111</v>
      </c>
      <c r="D23" s="26" t="s">
        <v>516</v>
      </c>
      <c r="E23" s="26"/>
      <c r="F23" s="26"/>
      <c r="G23" s="234"/>
      <c r="H23" s="98"/>
      <c r="I23" s="26"/>
      <c r="J23" s="26"/>
      <c r="K23" s="26"/>
      <c r="L23" s="98"/>
      <c r="M23" s="26"/>
      <c r="N23" s="26"/>
      <c r="O23" s="26"/>
      <c r="P23" s="98"/>
      <c r="Q23" s="26"/>
      <c r="R23" s="26"/>
      <c r="S23" s="26"/>
      <c r="T23" s="98"/>
      <c r="U23" s="26">
        <v>4</v>
      </c>
      <c r="V23" s="26">
        <v>6</v>
      </c>
      <c r="W23" s="26">
        <v>6</v>
      </c>
      <c r="X23" s="98"/>
      <c r="Y23" s="26"/>
      <c r="Z23" s="26"/>
      <c r="AA23" s="26"/>
      <c r="AB23" s="98"/>
      <c r="AC23" s="26"/>
      <c r="AD23" s="26"/>
      <c r="AE23" s="26"/>
      <c r="AF23" s="98"/>
      <c r="AG23" s="26">
        <v>10</v>
      </c>
      <c r="AH23" s="26">
        <v>6</v>
      </c>
      <c r="AI23" s="26">
        <v>6</v>
      </c>
      <c r="AJ23" s="98"/>
      <c r="AK23" s="26"/>
      <c r="AL23" s="26"/>
      <c r="AM23" s="26"/>
      <c r="AN23" s="113">
        <f t="shared" ref="AN23:AN28" si="1">SUM(E23:AM23)</f>
        <v>38</v>
      </c>
    </row>
    <row r="24" spans="1:51">
      <c r="A24" s="26" t="s">
        <v>227</v>
      </c>
      <c r="B24" s="26" t="s">
        <v>309</v>
      </c>
      <c r="C24" s="140" t="s">
        <v>111</v>
      </c>
      <c r="D24" s="26" t="s">
        <v>310</v>
      </c>
      <c r="E24" s="26"/>
      <c r="F24" s="26"/>
      <c r="G24" s="234"/>
      <c r="H24" s="98"/>
      <c r="I24" s="26">
        <v>10</v>
      </c>
      <c r="J24" s="26">
        <v>10</v>
      </c>
      <c r="K24" s="26">
        <v>10</v>
      </c>
      <c r="L24" s="98"/>
      <c r="M24" s="26"/>
      <c r="N24" s="26"/>
      <c r="O24" s="26"/>
      <c r="P24" s="98"/>
      <c r="Q24" s="26"/>
      <c r="R24" s="26"/>
      <c r="S24" s="26"/>
      <c r="T24" s="98"/>
      <c r="U24" s="26"/>
      <c r="V24" s="26"/>
      <c r="W24" s="26"/>
      <c r="X24" s="98"/>
      <c r="Y24" s="26"/>
      <c r="Z24" s="26"/>
      <c r="AA24" s="26"/>
      <c r="AB24" s="98"/>
      <c r="AC24" s="26"/>
      <c r="AD24" s="26"/>
      <c r="AE24" s="26"/>
      <c r="AF24" s="98"/>
      <c r="AG24" s="26"/>
      <c r="AH24" s="26"/>
      <c r="AI24" s="26"/>
      <c r="AJ24" s="98"/>
      <c r="AK24" s="26"/>
      <c r="AL24" s="26"/>
      <c r="AM24" s="26"/>
      <c r="AN24" s="113">
        <f t="shared" si="1"/>
        <v>30</v>
      </c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</row>
    <row r="25" spans="1:51" customFormat="1">
      <c r="A25" s="26" t="s">
        <v>243</v>
      </c>
      <c r="B25" s="26" t="s">
        <v>244</v>
      </c>
      <c r="C25" s="140" t="s">
        <v>111</v>
      </c>
      <c r="D25" s="26" t="s">
        <v>245</v>
      </c>
      <c r="E25" s="26">
        <v>3</v>
      </c>
      <c r="F25" s="26">
        <v>4</v>
      </c>
      <c r="G25" s="234">
        <v>4</v>
      </c>
      <c r="H25" s="98"/>
      <c r="I25" s="26"/>
      <c r="J25" s="26"/>
      <c r="K25" s="26"/>
      <c r="L25" s="98"/>
      <c r="M25" s="26"/>
      <c r="N25" s="26"/>
      <c r="O25" s="26"/>
      <c r="P25" s="98"/>
      <c r="Q25" s="26"/>
      <c r="R25" s="26"/>
      <c r="S25" s="26"/>
      <c r="T25" s="98"/>
      <c r="U25" s="26"/>
      <c r="V25" s="26"/>
      <c r="W25" s="26"/>
      <c r="X25" s="98"/>
      <c r="Y25" s="26"/>
      <c r="Z25" s="26"/>
      <c r="AA25" s="26"/>
      <c r="AB25" s="98"/>
      <c r="AC25" s="26"/>
      <c r="AD25" s="26"/>
      <c r="AE25" s="26"/>
      <c r="AF25" s="98"/>
      <c r="AG25" s="26"/>
      <c r="AH25" s="26"/>
      <c r="AI25" s="26"/>
      <c r="AJ25" s="98"/>
      <c r="AK25" s="26"/>
      <c r="AL25" s="26"/>
      <c r="AM25" s="26"/>
      <c r="AN25" s="113">
        <f t="shared" si="1"/>
        <v>11</v>
      </c>
    </row>
    <row r="26" spans="1:51" s="26" customFormat="1">
      <c r="A26" s="26" t="s">
        <v>284</v>
      </c>
      <c r="B26" s="26" t="s">
        <v>285</v>
      </c>
      <c r="C26" s="140" t="s">
        <v>111</v>
      </c>
      <c r="D26" s="26" t="s">
        <v>311</v>
      </c>
      <c r="G26" s="234"/>
      <c r="H26" s="98"/>
      <c r="I26" s="26">
        <v>3</v>
      </c>
      <c r="J26" s="26">
        <v>4</v>
      </c>
      <c r="K26" s="26">
        <v>4</v>
      </c>
      <c r="L26" s="98"/>
      <c r="P26" s="98"/>
      <c r="T26" s="98"/>
      <c r="X26" s="189"/>
      <c r="Y26" s="62"/>
      <c r="Z26" s="62"/>
      <c r="AA26" s="62"/>
      <c r="AB26" s="189"/>
      <c r="AC26" s="62"/>
      <c r="AD26" s="62"/>
      <c r="AE26" s="62"/>
      <c r="AF26" s="189"/>
      <c r="AG26" s="62"/>
      <c r="AH26" s="62"/>
      <c r="AI26" s="62"/>
      <c r="AJ26" s="189"/>
      <c r="AK26" s="62"/>
      <c r="AL26" s="62"/>
      <c r="AM26" s="62"/>
      <c r="AN26" s="113">
        <f t="shared" si="1"/>
        <v>11</v>
      </c>
    </row>
    <row r="27" spans="1:51" customFormat="1">
      <c r="A27" s="26" t="s">
        <v>542</v>
      </c>
      <c r="B27" s="26" t="s">
        <v>543</v>
      </c>
      <c r="C27" s="140" t="s">
        <v>111</v>
      </c>
      <c r="D27" s="26" t="s">
        <v>594</v>
      </c>
      <c r="E27" s="26"/>
      <c r="F27" s="26"/>
      <c r="G27" s="234"/>
      <c r="H27" s="98"/>
      <c r="I27" s="26"/>
      <c r="J27" s="26"/>
      <c r="K27" s="26"/>
      <c r="L27" s="98"/>
      <c r="M27" s="26"/>
      <c r="N27" s="26"/>
      <c r="O27" s="26"/>
      <c r="P27" s="98"/>
      <c r="Q27" s="26"/>
      <c r="R27" s="26"/>
      <c r="S27" s="26"/>
      <c r="T27" s="98"/>
      <c r="U27" s="26"/>
      <c r="V27" s="26"/>
      <c r="W27" s="26">
        <v>3</v>
      </c>
      <c r="X27" s="98"/>
      <c r="Y27" s="26"/>
      <c r="Z27" s="26"/>
      <c r="AA27" s="26"/>
      <c r="AB27" s="98"/>
      <c r="AC27" s="26"/>
      <c r="AD27" s="26"/>
      <c r="AE27" s="26"/>
      <c r="AF27" s="98"/>
      <c r="AG27" s="26"/>
      <c r="AH27" s="26"/>
      <c r="AI27" s="26"/>
      <c r="AJ27" s="98"/>
      <c r="AK27" s="26"/>
      <c r="AL27" s="26"/>
      <c r="AM27" s="26"/>
      <c r="AN27" s="113">
        <f t="shared" si="1"/>
        <v>3</v>
      </c>
    </row>
    <row r="28" spans="1:51" s="26" customFormat="1">
      <c r="A28" s="26" t="s">
        <v>953</v>
      </c>
      <c r="B28" s="26" t="s">
        <v>165</v>
      </c>
      <c r="C28" s="140" t="s">
        <v>111</v>
      </c>
      <c r="D28" s="26" t="s">
        <v>954</v>
      </c>
      <c r="G28" s="234"/>
      <c r="H28" s="98"/>
      <c r="L28" s="98"/>
      <c r="P28" s="98"/>
      <c r="T28" s="98"/>
      <c r="X28" s="98"/>
      <c r="AB28" s="98"/>
      <c r="AF28" s="98"/>
      <c r="AJ28" s="98"/>
      <c r="AK28" s="26">
        <v>4</v>
      </c>
      <c r="AL28" s="26">
        <v>2</v>
      </c>
      <c r="AM28" s="26">
        <v>3</v>
      </c>
      <c r="AN28" s="113">
        <f t="shared" si="1"/>
        <v>9</v>
      </c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</row>
    <row r="29" spans="1:51" s="26" customFormat="1">
      <c r="A29" s="15"/>
      <c r="B29" s="15"/>
      <c r="C29" s="192"/>
      <c r="G29" s="234"/>
      <c r="H29" s="98"/>
      <c r="L29" s="98"/>
      <c r="P29" s="98"/>
      <c r="T29" s="98"/>
      <c r="X29" s="98"/>
      <c r="AB29" s="98"/>
      <c r="AF29" s="98"/>
      <c r="AJ29" s="98"/>
      <c r="AN29" s="113"/>
    </row>
    <row r="30" spans="1:51">
      <c r="S30" s="15"/>
      <c r="U30" s="15"/>
      <c r="V30" s="15"/>
      <c r="W30" s="15"/>
    </row>
    <row r="31" spans="1:51">
      <c r="C31" s="192"/>
      <c r="S31" s="15"/>
      <c r="U31" s="15"/>
      <c r="V31" s="15"/>
      <c r="W31" s="15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</row>
    <row r="32" spans="1:51">
      <c r="S32" s="15"/>
      <c r="U32" s="15"/>
      <c r="V32" s="15"/>
      <c r="W32" s="15"/>
    </row>
    <row r="33" spans="1:40" s="19" customFormat="1">
      <c r="A33" s="26"/>
      <c r="B33" s="26"/>
      <c r="C33" s="140"/>
      <c r="D33" s="26"/>
      <c r="E33" s="26"/>
      <c r="F33" s="26"/>
      <c r="G33" s="234"/>
      <c r="H33" s="98"/>
      <c r="I33" s="26"/>
      <c r="J33" s="26"/>
      <c r="K33" s="26"/>
      <c r="L33" s="98"/>
      <c r="M33" s="26"/>
      <c r="N33" s="26"/>
      <c r="O33" s="26"/>
      <c r="P33" s="98"/>
      <c r="Q33" s="26"/>
      <c r="R33" s="26"/>
      <c r="S33" s="26"/>
      <c r="T33" s="98"/>
      <c r="U33" s="26"/>
      <c r="V33" s="26"/>
      <c r="W33" s="26"/>
      <c r="X33" s="98"/>
      <c r="Y33" s="26"/>
      <c r="Z33" s="26"/>
      <c r="AA33" s="26"/>
      <c r="AB33" s="98"/>
      <c r="AC33" s="26"/>
      <c r="AD33" s="26"/>
      <c r="AE33" s="26"/>
      <c r="AF33" s="98"/>
      <c r="AG33" s="26"/>
      <c r="AH33" s="26"/>
      <c r="AI33" s="26"/>
      <c r="AJ33" s="98"/>
      <c r="AK33" s="26"/>
      <c r="AL33" s="26"/>
      <c r="AM33" s="26"/>
      <c r="AN33" s="113"/>
    </row>
    <row r="34" spans="1:40" s="26" customFormat="1">
      <c r="A34" s="15"/>
      <c r="B34" s="15"/>
      <c r="C34" s="135"/>
      <c r="D34" s="15"/>
      <c r="E34" s="15"/>
      <c r="F34" s="15"/>
      <c r="G34" s="235"/>
      <c r="H34" s="93"/>
      <c r="I34" s="15"/>
      <c r="J34" s="15"/>
      <c r="K34" s="15"/>
      <c r="L34" s="93"/>
      <c r="M34" s="15"/>
      <c r="N34" s="15"/>
      <c r="O34" s="15"/>
      <c r="P34" s="93"/>
      <c r="Q34" s="15"/>
      <c r="R34" s="15"/>
      <c r="S34" s="15"/>
      <c r="T34" s="93"/>
      <c r="U34" s="15"/>
      <c r="V34" s="30"/>
      <c r="W34" s="30"/>
      <c r="X34" s="93"/>
      <c r="Y34" s="15"/>
      <c r="Z34" s="15"/>
      <c r="AA34" s="15"/>
      <c r="AB34" s="93"/>
      <c r="AC34" s="15"/>
      <c r="AD34" s="15"/>
      <c r="AE34" s="15"/>
      <c r="AF34" s="93"/>
      <c r="AG34" s="15"/>
      <c r="AH34" s="15"/>
      <c r="AI34" s="15"/>
      <c r="AJ34" s="93"/>
      <c r="AK34" s="15"/>
      <c r="AL34" s="15"/>
      <c r="AM34" s="15"/>
      <c r="AN34" s="112"/>
    </row>
    <row r="35" spans="1:40" s="26" customFormat="1">
      <c r="C35" s="192"/>
      <c r="D35" s="15"/>
      <c r="E35" s="15"/>
      <c r="F35" s="15"/>
      <c r="G35" s="235"/>
      <c r="H35" s="93"/>
      <c r="I35" s="15"/>
      <c r="J35" s="15"/>
      <c r="K35" s="15"/>
      <c r="L35" s="93"/>
      <c r="M35" s="15"/>
      <c r="N35" s="15"/>
      <c r="O35" s="15"/>
      <c r="P35" s="93"/>
      <c r="Q35" s="15"/>
      <c r="R35" s="15"/>
      <c r="S35" s="15"/>
      <c r="T35" s="93"/>
      <c r="U35" s="15"/>
      <c r="V35" s="15"/>
      <c r="W35" s="15"/>
      <c r="X35" s="93"/>
      <c r="Y35" s="15"/>
      <c r="Z35" s="15"/>
      <c r="AA35" s="15"/>
      <c r="AB35" s="93"/>
      <c r="AC35" s="15"/>
      <c r="AD35" s="15"/>
      <c r="AE35" s="15"/>
      <c r="AF35" s="93"/>
      <c r="AG35" s="15"/>
      <c r="AH35" s="15"/>
      <c r="AI35" s="15"/>
      <c r="AJ35" s="93"/>
      <c r="AK35" s="15"/>
      <c r="AL35" s="15"/>
      <c r="AM35" s="15"/>
      <c r="AN35" s="112"/>
    </row>
    <row r="36" spans="1:40">
      <c r="C36" s="192"/>
      <c r="S36" s="15"/>
      <c r="U36" s="15"/>
      <c r="V36" s="15"/>
      <c r="W36" s="15"/>
    </row>
    <row r="37" spans="1:40" s="26" customFormat="1">
      <c r="C37" s="140"/>
      <c r="G37" s="234"/>
      <c r="H37" s="98"/>
      <c r="L37" s="98"/>
      <c r="P37" s="98"/>
      <c r="T37" s="98"/>
      <c r="X37" s="98"/>
      <c r="AB37" s="98"/>
      <c r="AF37" s="98"/>
      <c r="AJ37" s="98"/>
      <c r="AN37" s="113"/>
    </row>
    <row r="38" spans="1:40">
      <c r="C38" s="192"/>
      <c r="D38" s="26"/>
      <c r="E38" s="26"/>
      <c r="F38" s="26"/>
      <c r="G38" s="234"/>
      <c r="H38" s="98"/>
      <c r="I38" s="26"/>
      <c r="J38" s="26"/>
      <c r="K38" s="26"/>
      <c r="L38" s="98"/>
      <c r="M38" s="26"/>
      <c r="N38" s="26"/>
      <c r="O38" s="26"/>
      <c r="P38" s="98"/>
      <c r="Q38" s="26"/>
      <c r="R38" s="26"/>
      <c r="S38" s="26"/>
      <c r="T38" s="98"/>
      <c r="U38" s="26"/>
      <c r="V38" s="26"/>
      <c r="W38" s="26"/>
      <c r="X38" s="98"/>
      <c r="Y38" s="26"/>
      <c r="Z38" s="26"/>
      <c r="AA38" s="26"/>
      <c r="AB38" s="98"/>
      <c r="AC38" s="26"/>
      <c r="AD38" s="26"/>
      <c r="AE38" s="26"/>
      <c r="AF38" s="98"/>
      <c r="AG38" s="26"/>
      <c r="AH38" s="26"/>
      <c r="AI38" s="26"/>
      <c r="AJ38" s="98"/>
      <c r="AK38" s="26"/>
      <c r="AL38" s="26"/>
      <c r="AM38" s="26"/>
      <c r="AN38" s="113"/>
    </row>
    <row r="39" spans="1:40">
      <c r="A39"/>
      <c r="B39"/>
      <c r="C39" s="192"/>
      <c r="S39" s="15"/>
      <c r="U39" s="15"/>
      <c r="V39" s="15"/>
      <c r="W39" s="15"/>
    </row>
    <row r="40" spans="1:40" s="19" customFormat="1">
      <c r="A40"/>
      <c r="B40"/>
      <c r="C40" s="192"/>
      <c r="D40" s="15"/>
      <c r="E40" s="15"/>
      <c r="F40" s="15"/>
      <c r="G40" s="235"/>
      <c r="H40" s="93"/>
      <c r="I40" s="15"/>
      <c r="J40" s="15"/>
      <c r="K40" s="15"/>
      <c r="L40" s="93"/>
      <c r="M40" s="15"/>
      <c r="N40" s="15"/>
      <c r="O40" s="15"/>
      <c r="P40" s="93"/>
      <c r="Q40" s="15"/>
      <c r="R40" s="15"/>
      <c r="S40" s="15"/>
      <c r="T40" s="93"/>
      <c r="U40" s="15"/>
      <c r="V40" s="15"/>
      <c r="W40" s="15"/>
      <c r="X40" s="93"/>
      <c r="Y40" s="15"/>
      <c r="Z40" s="15"/>
      <c r="AA40" s="15"/>
      <c r="AB40" s="93"/>
      <c r="AC40" s="15"/>
      <c r="AD40" s="15"/>
      <c r="AE40" s="15"/>
      <c r="AF40" s="93"/>
      <c r="AG40" s="15"/>
      <c r="AH40" s="15"/>
      <c r="AI40" s="15"/>
      <c r="AJ40" s="93"/>
      <c r="AK40" s="15"/>
      <c r="AL40" s="15"/>
      <c r="AM40" s="15"/>
      <c r="AN40" s="112"/>
    </row>
    <row r="41" spans="1:40">
      <c r="A41"/>
      <c r="B41"/>
      <c r="C41" s="192"/>
      <c r="D41" s="26"/>
      <c r="E41" s="26"/>
      <c r="F41" s="26"/>
      <c r="G41" s="234"/>
      <c r="H41" s="98"/>
      <c r="I41" s="26"/>
      <c r="J41" s="26"/>
      <c r="K41" s="26"/>
      <c r="L41" s="98"/>
      <c r="M41" s="26"/>
      <c r="N41" s="26"/>
      <c r="O41" s="26"/>
      <c r="P41" s="98"/>
      <c r="Q41" s="26"/>
      <c r="R41" s="26"/>
      <c r="S41" s="26"/>
      <c r="T41" s="98"/>
      <c r="U41" s="26"/>
      <c r="V41" s="42"/>
      <c r="W41" s="42"/>
      <c r="X41" s="98"/>
      <c r="Y41" s="26"/>
      <c r="Z41" s="26"/>
      <c r="AA41" s="26"/>
      <c r="AB41" s="98"/>
      <c r="AC41" s="26"/>
      <c r="AD41" s="26"/>
      <c r="AE41" s="26"/>
      <c r="AF41" s="98"/>
      <c r="AG41" s="26"/>
      <c r="AH41" s="26"/>
      <c r="AI41" s="26"/>
      <c r="AJ41" s="98"/>
      <c r="AK41" s="26"/>
      <c r="AL41" s="26"/>
      <c r="AM41" s="26"/>
      <c r="AN41" s="113"/>
    </row>
    <row r="42" spans="1:40">
      <c r="S42" s="15"/>
      <c r="U42" s="15"/>
      <c r="V42" s="15"/>
      <c r="W42" s="15"/>
    </row>
    <row r="43" spans="1:40" s="26" customFormat="1">
      <c r="A43"/>
      <c r="B43"/>
      <c r="C43" s="192"/>
      <c r="D43" s="19"/>
      <c r="E43" s="19"/>
      <c r="F43" s="19"/>
      <c r="G43" s="282"/>
      <c r="H43" s="99"/>
      <c r="I43" s="19"/>
      <c r="J43" s="19"/>
      <c r="K43" s="19"/>
      <c r="L43" s="99"/>
      <c r="M43" s="19"/>
      <c r="N43" s="19"/>
      <c r="O43" s="19"/>
      <c r="P43" s="99"/>
      <c r="Q43" s="19"/>
      <c r="R43" s="19"/>
      <c r="S43" s="19"/>
      <c r="T43" s="99"/>
      <c r="U43" s="19"/>
      <c r="V43" s="19"/>
      <c r="W43" s="19"/>
      <c r="X43" s="99"/>
      <c r="Y43" s="19"/>
      <c r="Z43" s="19"/>
      <c r="AA43" s="19"/>
      <c r="AB43" s="99"/>
      <c r="AC43" s="19"/>
      <c r="AD43" s="19"/>
      <c r="AE43" s="19"/>
      <c r="AF43" s="99"/>
      <c r="AG43" s="19"/>
      <c r="AH43" s="19"/>
      <c r="AI43" s="19"/>
      <c r="AJ43" s="99"/>
      <c r="AK43" s="19"/>
      <c r="AL43" s="19"/>
      <c r="AM43" s="19"/>
      <c r="AN43" s="163"/>
    </row>
    <row r="44" spans="1:40">
      <c r="A44"/>
      <c r="B44"/>
      <c r="C44" s="192"/>
      <c r="D44" s="26"/>
      <c r="E44" s="26"/>
      <c r="F44" s="26"/>
      <c r="G44" s="234"/>
      <c r="H44" s="98"/>
      <c r="I44" s="26"/>
      <c r="J44" s="26"/>
      <c r="K44" s="26"/>
      <c r="L44" s="98"/>
      <c r="M44" s="26"/>
      <c r="N44" s="26"/>
      <c r="O44" s="26"/>
      <c r="P44" s="98"/>
      <c r="Q44" s="26"/>
      <c r="R44" s="26"/>
      <c r="S44" s="26"/>
      <c r="T44" s="98"/>
      <c r="U44" s="26"/>
      <c r="V44" s="42"/>
      <c r="W44" s="42"/>
      <c r="X44" s="98"/>
      <c r="Y44" s="26"/>
      <c r="Z44" s="26"/>
      <c r="AA44" s="26"/>
      <c r="AB44" s="98"/>
      <c r="AC44" s="26"/>
      <c r="AD44" s="26"/>
      <c r="AE44" s="26"/>
      <c r="AF44" s="98"/>
      <c r="AG44" s="26"/>
      <c r="AH44" s="26"/>
      <c r="AI44" s="26"/>
      <c r="AJ44" s="98"/>
      <c r="AK44" s="26"/>
      <c r="AL44" s="26"/>
      <c r="AM44" s="26"/>
      <c r="AN44" s="113"/>
    </row>
    <row r="45" spans="1:40" s="26" customFormat="1">
      <c r="A45"/>
      <c r="B45"/>
      <c r="C45" s="192"/>
      <c r="G45" s="234"/>
      <c r="H45" s="98"/>
      <c r="L45" s="98"/>
      <c r="P45" s="98"/>
      <c r="T45" s="98"/>
      <c r="X45" s="98"/>
      <c r="AB45" s="98"/>
      <c r="AF45" s="98"/>
      <c r="AJ45" s="98"/>
      <c r="AN45" s="113"/>
    </row>
    <row r="46" spans="1:40" ht="15.75" customHeight="1">
      <c r="A46"/>
      <c r="B46"/>
      <c r="C46" s="192"/>
      <c r="D46" s="19"/>
      <c r="E46" s="19"/>
      <c r="F46" s="19"/>
      <c r="G46" s="282"/>
      <c r="H46" s="99"/>
      <c r="I46" s="19"/>
      <c r="J46" s="19"/>
      <c r="K46" s="19"/>
      <c r="L46" s="99"/>
      <c r="M46" s="19"/>
      <c r="N46" s="19"/>
      <c r="O46" s="19"/>
      <c r="P46" s="99"/>
      <c r="Q46" s="19"/>
      <c r="R46" s="19"/>
      <c r="S46" s="19"/>
      <c r="T46" s="99"/>
      <c r="U46" s="19"/>
      <c r="V46" s="19"/>
      <c r="W46" s="19"/>
      <c r="X46" s="99"/>
      <c r="Y46" s="19"/>
      <c r="Z46" s="19"/>
      <c r="AA46" s="19"/>
      <c r="AB46" s="99"/>
      <c r="AC46" s="19"/>
      <c r="AD46" s="19"/>
      <c r="AE46" s="19"/>
      <c r="AF46" s="99"/>
      <c r="AG46" s="19"/>
      <c r="AH46" s="19"/>
      <c r="AI46" s="19"/>
      <c r="AJ46" s="99"/>
      <c r="AK46" s="19"/>
      <c r="AL46" s="19"/>
      <c r="AM46" s="19"/>
      <c r="AN46" s="163"/>
    </row>
    <row r="47" spans="1:40" s="26" customFormat="1">
      <c r="A47"/>
      <c r="B47"/>
      <c r="C47" s="192"/>
      <c r="D47" s="15"/>
      <c r="E47" s="15"/>
      <c r="F47" s="15"/>
      <c r="G47" s="235"/>
      <c r="H47" s="93"/>
      <c r="I47" s="15"/>
      <c r="J47" s="15"/>
      <c r="K47" s="15"/>
      <c r="L47" s="93"/>
      <c r="M47" s="15"/>
      <c r="N47" s="15"/>
      <c r="O47" s="15"/>
      <c r="P47" s="93"/>
      <c r="Q47" s="15"/>
      <c r="R47" s="15"/>
      <c r="S47" s="15"/>
      <c r="T47" s="93"/>
      <c r="U47" s="15"/>
      <c r="V47" s="15"/>
      <c r="W47" s="15"/>
      <c r="X47" s="93"/>
      <c r="Y47" s="15"/>
      <c r="Z47" s="15"/>
      <c r="AA47" s="15"/>
      <c r="AB47" s="93"/>
      <c r="AC47" s="15"/>
      <c r="AD47" s="15"/>
      <c r="AE47" s="15"/>
      <c r="AF47" s="93"/>
      <c r="AG47" s="15"/>
      <c r="AH47" s="15"/>
      <c r="AI47" s="15"/>
      <c r="AJ47" s="93"/>
      <c r="AK47" s="15"/>
      <c r="AL47" s="15"/>
      <c r="AM47" s="15"/>
      <c r="AN47" s="112"/>
    </row>
    <row r="48" spans="1:40">
      <c r="C48" s="192"/>
      <c r="S48" s="15"/>
      <c r="U48" s="15"/>
      <c r="V48" s="15"/>
      <c r="W48" s="15"/>
      <c r="X48" s="100"/>
      <c r="Y48" s="36"/>
      <c r="Z48" s="36"/>
      <c r="AA48" s="36"/>
      <c r="AB48" s="100"/>
      <c r="AC48" s="36"/>
      <c r="AD48" s="36"/>
      <c r="AE48" s="36"/>
      <c r="AF48" s="100"/>
      <c r="AG48" s="36"/>
      <c r="AH48" s="36"/>
      <c r="AI48" s="36"/>
      <c r="AJ48" s="100"/>
      <c r="AK48" s="36"/>
      <c r="AL48" s="36"/>
      <c r="AM48" s="36"/>
      <c r="AN48" s="162"/>
    </row>
    <row r="49" spans="1:40" s="26" customFormat="1">
      <c r="A49"/>
      <c r="B49"/>
      <c r="C49" s="192"/>
      <c r="D49" s="15"/>
      <c r="E49" s="15"/>
      <c r="F49" s="15"/>
      <c r="G49" s="235"/>
      <c r="H49" s="93"/>
      <c r="I49" s="15"/>
      <c r="J49" s="15"/>
      <c r="K49" s="15"/>
      <c r="L49" s="93"/>
      <c r="M49" s="15"/>
      <c r="N49" s="15"/>
      <c r="O49" s="15"/>
      <c r="P49" s="93"/>
      <c r="Q49" s="15"/>
      <c r="R49" s="15"/>
      <c r="S49" s="15"/>
      <c r="T49" s="93"/>
      <c r="U49" s="15"/>
      <c r="V49" s="15"/>
      <c r="W49" s="15"/>
      <c r="X49" s="93"/>
      <c r="Y49" s="15"/>
      <c r="Z49" s="15"/>
      <c r="AA49" s="15"/>
      <c r="AB49" s="93"/>
      <c r="AC49" s="15"/>
      <c r="AD49" s="15"/>
      <c r="AE49" s="15"/>
      <c r="AF49" s="93"/>
      <c r="AG49" s="15"/>
      <c r="AH49" s="15"/>
      <c r="AI49" s="15"/>
      <c r="AJ49" s="93"/>
      <c r="AK49" s="15"/>
      <c r="AL49" s="15"/>
      <c r="AM49" s="15"/>
      <c r="AN49" s="112"/>
    </row>
    <row r="50" spans="1:40" s="26" customFormat="1">
      <c r="A50"/>
      <c r="B50"/>
      <c r="C50" s="192"/>
      <c r="G50" s="234"/>
      <c r="H50" s="98"/>
      <c r="L50" s="98"/>
      <c r="P50" s="98"/>
      <c r="T50" s="98"/>
      <c r="X50" s="98"/>
      <c r="AB50" s="98"/>
      <c r="AF50" s="98"/>
      <c r="AJ50" s="98"/>
      <c r="AN50" s="113"/>
    </row>
    <row r="51" spans="1:40" s="26" customFormat="1">
      <c r="A51"/>
      <c r="B51"/>
      <c r="C51" s="192"/>
      <c r="G51" s="234"/>
      <c r="H51" s="98"/>
      <c r="L51" s="98"/>
      <c r="P51" s="98"/>
      <c r="T51" s="98"/>
      <c r="X51" s="98"/>
      <c r="AB51" s="98"/>
      <c r="AF51" s="98"/>
      <c r="AJ51" s="98"/>
      <c r="AN51" s="113"/>
    </row>
    <row r="52" spans="1:40" s="26" customFormat="1">
      <c r="A52"/>
      <c r="B52"/>
      <c r="C52" s="192"/>
      <c r="D52" s="15"/>
      <c r="E52" s="15"/>
      <c r="F52" s="15"/>
      <c r="G52" s="235"/>
      <c r="H52" s="93"/>
      <c r="I52" s="15"/>
      <c r="J52" s="15"/>
      <c r="K52" s="15"/>
      <c r="L52" s="93"/>
      <c r="M52" s="15"/>
      <c r="N52" s="15"/>
      <c r="O52" s="15"/>
      <c r="P52" s="93"/>
      <c r="Q52" s="15"/>
      <c r="R52" s="15"/>
      <c r="S52" s="15"/>
      <c r="T52" s="93"/>
      <c r="U52" s="15"/>
      <c r="V52" s="15"/>
      <c r="W52" s="15"/>
      <c r="X52" s="93"/>
      <c r="Y52" s="15"/>
      <c r="Z52" s="15"/>
      <c r="AA52" s="15"/>
      <c r="AB52" s="93"/>
      <c r="AC52" s="15"/>
      <c r="AD52" s="15"/>
      <c r="AE52" s="15"/>
      <c r="AF52" s="93"/>
      <c r="AG52" s="15"/>
      <c r="AH52" s="15"/>
      <c r="AI52" s="15"/>
      <c r="AJ52" s="93"/>
      <c r="AK52" s="15"/>
      <c r="AL52" s="15"/>
      <c r="AM52" s="15"/>
      <c r="AN52" s="112"/>
    </row>
    <row r="53" spans="1:40" s="26" customFormat="1">
      <c r="A53"/>
      <c r="B53"/>
      <c r="C53" s="192"/>
      <c r="D53" s="15"/>
      <c r="E53" s="15"/>
      <c r="F53" s="15"/>
      <c r="G53" s="235"/>
      <c r="H53" s="93"/>
      <c r="I53" s="15"/>
      <c r="J53" s="15"/>
      <c r="K53" s="15"/>
      <c r="L53" s="93"/>
      <c r="M53" s="15"/>
      <c r="N53" s="15"/>
      <c r="O53" s="15"/>
      <c r="P53" s="93"/>
      <c r="Q53" s="15"/>
      <c r="R53" s="15"/>
      <c r="S53" s="15"/>
      <c r="T53" s="93"/>
      <c r="U53" s="15"/>
      <c r="V53" s="15"/>
      <c r="W53" s="15"/>
      <c r="X53" s="93"/>
      <c r="Y53" s="15"/>
      <c r="Z53" s="15"/>
      <c r="AA53" s="15"/>
      <c r="AB53" s="93"/>
      <c r="AC53" s="15"/>
      <c r="AD53" s="15"/>
      <c r="AE53" s="15"/>
      <c r="AF53" s="93"/>
      <c r="AG53" s="15"/>
      <c r="AH53" s="15"/>
      <c r="AI53" s="15"/>
      <c r="AJ53" s="93"/>
      <c r="AK53" s="15"/>
      <c r="AL53" s="15"/>
      <c r="AM53" s="15"/>
      <c r="AN53" s="112"/>
    </row>
    <row r="54" spans="1:40">
      <c r="A54"/>
      <c r="B54"/>
      <c r="C54" s="192"/>
      <c r="D54" s="19"/>
      <c r="E54" s="19"/>
      <c r="F54" s="19"/>
      <c r="G54" s="282"/>
      <c r="H54" s="99"/>
      <c r="I54" s="19"/>
      <c r="J54" s="19"/>
      <c r="K54" s="19"/>
      <c r="L54" s="99"/>
      <c r="M54" s="19"/>
      <c r="N54" s="19"/>
      <c r="O54" s="19"/>
      <c r="P54" s="99"/>
      <c r="Q54" s="19"/>
      <c r="R54" s="19"/>
      <c r="S54" s="19"/>
      <c r="T54" s="99"/>
      <c r="U54" s="19"/>
      <c r="V54" s="19"/>
      <c r="W54" s="19"/>
      <c r="X54" s="99"/>
      <c r="Y54" s="19"/>
      <c r="Z54" s="19"/>
      <c r="AA54" s="19"/>
      <c r="AB54" s="99"/>
      <c r="AC54" s="19"/>
      <c r="AD54" s="19"/>
      <c r="AE54" s="19"/>
      <c r="AF54" s="99"/>
      <c r="AG54" s="19"/>
      <c r="AH54" s="19"/>
      <c r="AI54" s="19"/>
      <c r="AJ54" s="99"/>
      <c r="AK54" s="19"/>
      <c r="AL54" s="19"/>
      <c r="AM54" s="19"/>
      <c r="AN54" s="163"/>
    </row>
    <row r="55" spans="1:40">
      <c r="A55"/>
      <c r="B55"/>
      <c r="C55" s="192"/>
      <c r="D55" s="26"/>
      <c r="E55" s="26"/>
      <c r="F55" s="26"/>
      <c r="G55" s="234"/>
      <c r="H55" s="98"/>
      <c r="I55" s="26"/>
      <c r="J55" s="26"/>
      <c r="K55" s="26"/>
      <c r="L55" s="98"/>
      <c r="M55" s="26"/>
      <c r="N55" s="26"/>
      <c r="O55" s="26"/>
      <c r="P55" s="98"/>
      <c r="Q55" s="26"/>
      <c r="R55" s="26"/>
      <c r="S55" s="26"/>
      <c r="T55" s="98"/>
      <c r="U55" s="26"/>
      <c r="V55" s="26"/>
      <c r="W55" s="26"/>
      <c r="X55" s="98"/>
      <c r="Y55" s="26"/>
      <c r="Z55" s="26"/>
      <c r="AA55" s="26"/>
      <c r="AB55" s="98"/>
      <c r="AC55" s="26"/>
      <c r="AD55" s="26"/>
      <c r="AE55" s="26"/>
      <c r="AF55" s="98"/>
      <c r="AG55" s="26"/>
      <c r="AH55" s="26"/>
      <c r="AI55" s="26"/>
      <c r="AJ55" s="98"/>
      <c r="AK55" s="26"/>
      <c r="AL55" s="26"/>
      <c r="AM55" s="26"/>
      <c r="AN55" s="113"/>
    </row>
    <row r="56" spans="1:40">
      <c r="A56"/>
      <c r="B56"/>
      <c r="C56" s="192"/>
      <c r="D56" s="26"/>
      <c r="E56" s="26"/>
      <c r="F56" s="26"/>
      <c r="G56" s="234"/>
      <c r="H56" s="98"/>
      <c r="I56" s="26"/>
      <c r="J56" s="26"/>
      <c r="K56" s="26"/>
      <c r="L56" s="98"/>
      <c r="M56" s="26"/>
      <c r="N56" s="26"/>
      <c r="O56" s="26"/>
      <c r="P56" s="98"/>
      <c r="Q56" s="26"/>
      <c r="R56" s="26"/>
      <c r="S56" s="26"/>
      <c r="T56" s="98"/>
      <c r="U56" s="26"/>
      <c r="V56" s="26"/>
      <c r="W56" s="26"/>
      <c r="X56" s="98"/>
      <c r="Y56" s="26"/>
      <c r="Z56" s="26"/>
      <c r="AA56" s="26"/>
      <c r="AB56" s="98"/>
      <c r="AC56" s="26"/>
      <c r="AD56" s="26"/>
      <c r="AE56" s="26"/>
      <c r="AF56" s="98"/>
      <c r="AG56" s="26"/>
      <c r="AH56" s="26"/>
      <c r="AI56" s="26"/>
      <c r="AJ56" s="98"/>
      <c r="AK56" s="26"/>
      <c r="AL56" s="26"/>
      <c r="AM56" s="26"/>
      <c r="AN56" s="113"/>
    </row>
    <row r="57" spans="1:40" s="19" customFormat="1">
      <c r="A57"/>
      <c r="B57"/>
      <c r="C57" s="192"/>
      <c r="D57" s="26"/>
      <c r="E57" s="26"/>
      <c r="F57" s="26"/>
      <c r="G57" s="234"/>
      <c r="H57" s="98"/>
      <c r="I57" s="26"/>
      <c r="J57" s="26"/>
      <c r="K57" s="26"/>
      <c r="L57" s="98"/>
      <c r="M57" s="26"/>
      <c r="N57" s="26"/>
      <c r="O57" s="26"/>
      <c r="P57" s="98"/>
      <c r="Q57" s="26"/>
      <c r="R57" s="26"/>
      <c r="S57" s="26"/>
      <c r="T57" s="98"/>
      <c r="U57" s="26"/>
      <c r="V57" s="42"/>
      <c r="W57" s="42"/>
      <c r="X57" s="98"/>
      <c r="Y57" s="26"/>
      <c r="Z57" s="26"/>
      <c r="AA57" s="26"/>
      <c r="AB57" s="98"/>
      <c r="AC57" s="26"/>
      <c r="AD57" s="26"/>
      <c r="AE57" s="26"/>
      <c r="AF57" s="98"/>
      <c r="AG57" s="26"/>
      <c r="AH57" s="26"/>
      <c r="AI57" s="26"/>
      <c r="AJ57" s="98"/>
      <c r="AK57" s="26"/>
      <c r="AL57" s="26"/>
      <c r="AM57" s="26"/>
      <c r="AN57" s="113"/>
    </row>
    <row r="58" spans="1:40">
      <c r="S58" s="15"/>
      <c r="U58" s="15"/>
      <c r="V58" s="15"/>
      <c r="W58" s="15"/>
    </row>
    <row r="59" spans="1:40" s="19" customFormat="1">
      <c r="A59"/>
      <c r="B59"/>
      <c r="C59" s="192"/>
      <c r="D59" s="15"/>
      <c r="E59" s="15"/>
      <c r="F59" s="15"/>
      <c r="G59" s="235"/>
      <c r="H59" s="93"/>
      <c r="I59" s="15"/>
      <c r="J59" s="15"/>
      <c r="K59" s="15"/>
      <c r="L59" s="93"/>
      <c r="M59" s="15"/>
      <c r="N59" s="15"/>
      <c r="O59" s="15"/>
      <c r="P59" s="93"/>
      <c r="Q59" s="15"/>
      <c r="R59" s="15"/>
      <c r="S59" s="15"/>
      <c r="T59" s="93"/>
      <c r="U59" s="15"/>
      <c r="V59" s="15"/>
      <c r="W59" s="15"/>
      <c r="X59" s="93"/>
      <c r="Y59" s="15"/>
      <c r="Z59" s="15"/>
      <c r="AA59" s="15"/>
      <c r="AB59" s="93"/>
      <c r="AC59" s="15"/>
      <c r="AD59" s="15"/>
      <c r="AE59" s="15"/>
      <c r="AF59" s="93"/>
      <c r="AG59" s="15"/>
      <c r="AH59" s="15"/>
      <c r="AI59" s="15"/>
      <c r="AJ59" s="93"/>
      <c r="AK59" s="15"/>
      <c r="AL59" s="15"/>
      <c r="AM59" s="15"/>
      <c r="AN59" s="112"/>
    </row>
    <row r="60" spans="1:40">
      <c r="A60"/>
      <c r="B60"/>
      <c r="C60" s="192"/>
      <c r="S60" s="15"/>
      <c r="U60" s="15"/>
      <c r="V60" s="15"/>
      <c r="W60" s="15"/>
    </row>
    <row r="61" spans="1:40">
      <c r="A61"/>
      <c r="B61"/>
      <c r="C61" s="192"/>
      <c r="S61" s="15"/>
      <c r="U61" s="15"/>
      <c r="V61" s="15"/>
      <c r="W61" s="15"/>
    </row>
    <row r="62" spans="1:40">
      <c r="A62"/>
      <c r="B62"/>
      <c r="C62" s="192"/>
      <c r="S62" s="15"/>
      <c r="U62" s="15"/>
      <c r="V62" s="15"/>
      <c r="W62" s="15"/>
    </row>
    <row r="63" spans="1:40">
      <c r="A63"/>
      <c r="B63"/>
      <c r="C63" s="192"/>
      <c r="S63" s="15"/>
      <c r="U63" s="15"/>
      <c r="V63" s="15"/>
      <c r="W63" s="15"/>
    </row>
    <row r="64" spans="1:40">
      <c r="A64"/>
      <c r="B64"/>
      <c r="C64" s="192"/>
      <c r="V64" s="15"/>
      <c r="W64" s="20"/>
    </row>
    <row r="65" spans="1:23">
      <c r="A65"/>
      <c r="B65"/>
      <c r="C65" s="192"/>
      <c r="V65" s="15"/>
      <c r="W65" s="20"/>
    </row>
    <row r="66" spans="1:23">
      <c r="A66"/>
      <c r="B66"/>
      <c r="C66" s="192"/>
      <c r="V66" s="15"/>
      <c r="W66" s="20"/>
    </row>
    <row r="67" spans="1:23">
      <c r="A67"/>
      <c r="B67"/>
      <c r="C67" s="192"/>
      <c r="V67" s="15"/>
      <c r="W67" s="20"/>
    </row>
    <row r="68" spans="1:23">
      <c r="A68"/>
      <c r="B68"/>
      <c r="C68" s="192"/>
      <c r="V68" s="15"/>
      <c r="W68" s="20"/>
    </row>
    <row r="69" spans="1:23">
      <c r="A69"/>
      <c r="B69"/>
      <c r="C69" s="192"/>
      <c r="V69" s="15"/>
      <c r="W69" s="20"/>
    </row>
    <row r="70" spans="1:23">
      <c r="A70"/>
      <c r="B70"/>
      <c r="C70" s="192"/>
      <c r="V70" s="15"/>
      <c r="W70" s="20"/>
    </row>
    <row r="71" spans="1:23">
      <c r="A71"/>
      <c r="B71"/>
      <c r="C71" s="192"/>
      <c r="V71" s="15"/>
      <c r="W71" s="20"/>
    </row>
    <row r="72" spans="1:23">
      <c r="V72" s="15"/>
      <c r="W72" s="20"/>
    </row>
    <row r="73" spans="1:23">
      <c r="C73" s="192"/>
      <c r="V73" s="15"/>
      <c r="W73" s="20"/>
    </row>
    <row r="74" spans="1:23">
      <c r="A74"/>
      <c r="B74"/>
      <c r="C74" s="207"/>
      <c r="V74" s="15"/>
      <c r="W74" s="20"/>
    </row>
    <row r="75" spans="1:23">
      <c r="A75"/>
      <c r="B75"/>
      <c r="C75" s="192"/>
      <c r="V75" s="15"/>
      <c r="W75" s="20"/>
    </row>
    <row r="76" spans="1:23">
      <c r="A76"/>
      <c r="B76"/>
      <c r="C76" s="192"/>
      <c r="V76" s="15"/>
      <c r="W76" s="20"/>
    </row>
    <row r="77" spans="1:23">
      <c r="A77"/>
      <c r="B77"/>
      <c r="C77" s="192"/>
      <c r="V77" s="15"/>
      <c r="W77" s="20"/>
    </row>
    <row r="78" spans="1:23">
      <c r="A78"/>
      <c r="B78"/>
      <c r="C78" s="192"/>
      <c r="V78" s="15"/>
      <c r="W78" s="20"/>
    </row>
    <row r="79" spans="1:23">
      <c r="A79"/>
      <c r="B79"/>
      <c r="C79" s="192"/>
      <c r="V79" s="15"/>
      <c r="W79" s="20"/>
    </row>
    <row r="80" spans="1:23">
      <c r="A80"/>
      <c r="B80"/>
      <c r="C80" s="192"/>
      <c r="V80" s="15"/>
      <c r="W80" s="20"/>
    </row>
    <row r="81" spans="1:23">
      <c r="A81"/>
      <c r="B81"/>
      <c r="C81" s="192"/>
      <c r="V81" s="15"/>
      <c r="W81" s="20"/>
    </row>
    <row r="82" spans="1:23">
      <c r="A82"/>
      <c r="B82"/>
      <c r="C82" s="192"/>
      <c r="V82" s="15"/>
      <c r="W82" s="20"/>
    </row>
    <row r="83" spans="1:23">
      <c r="A83"/>
      <c r="B83"/>
      <c r="C83" s="192"/>
      <c r="V83" s="15"/>
      <c r="W83" s="20"/>
    </row>
    <row r="84" spans="1:23">
      <c r="A84"/>
      <c r="B84"/>
      <c r="C84" s="192"/>
      <c r="V84" s="15"/>
      <c r="W84" s="20"/>
    </row>
    <row r="85" spans="1:23">
      <c r="A85"/>
      <c r="B85"/>
      <c r="C85" s="192"/>
      <c r="V85" s="15"/>
      <c r="W85" s="20"/>
    </row>
    <row r="86" spans="1:23">
      <c r="V86" s="15"/>
      <c r="W86" s="20"/>
    </row>
    <row r="87" spans="1:23">
      <c r="A87"/>
      <c r="B87"/>
      <c r="C87" s="192"/>
      <c r="V87" s="15"/>
      <c r="W87" s="20"/>
    </row>
    <row r="88" spans="1:23">
      <c r="A88"/>
      <c r="B88"/>
      <c r="C88" s="192"/>
      <c r="V88" s="15"/>
      <c r="W88" s="20"/>
    </row>
    <row r="89" spans="1:23">
      <c r="A89"/>
      <c r="B89"/>
      <c r="C89" s="192"/>
      <c r="V89" s="15"/>
      <c r="W89" s="20"/>
    </row>
    <row r="90" spans="1:23">
      <c r="A90"/>
      <c r="B90"/>
      <c r="C90" s="192"/>
      <c r="V90" s="15"/>
      <c r="W90" s="20"/>
    </row>
    <row r="91" spans="1:23">
      <c r="A91"/>
      <c r="B91"/>
      <c r="C91" s="192"/>
      <c r="V91" s="15"/>
      <c r="W91" s="20"/>
    </row>
    <row r="92" spans="1:23">
      <c r="A92"/>
      <c r="B92"/>
      <c r="C92" s="207"/>
      <c r="V92" s="15"/>
      <c r="W92" s="20"/>
    </row>
    <row r="93" spans="1:23">
      <c r="A93"/>
      <c r="B93"/>
      <c r="C93" s="192"/>
      <c r="V93" s="15"/>
      <c r="W93" s="20"/>
    </row>
    <row r="94" spans="1:23">
      <c r="A94"/>
      <c r="B94"/>
      <c r="C94" s="192"/>
      <c r="V94" s="15"/>
      <c r="W94" s="20"/>
    </row>
    <row r="95" spans="1:23">
      <c r="A95"/>
      <c r="B95"/>
      <c r="C95" s="192"/>
      <c r="V95" s="15"/>
      <c r="W95" s="20"/>
    </row>
    <row r="96" spans="1:23">
      <c r="A96"/>
      <c r="B96"/>
      <c r="C96" s="192"/>
      <c r="V96" s="15"/>
      <c r="W96" s="20"/>
    </row>
    <row r="97" spans="1:23">
      <c r="A97"/>
      <c r="B97"/>
      <c r="C97" s="192"/>
      <c r="V97" s="15"/>
      <c r="W97" s="20"/>
    </row>
    <row r="98" spans="1:23">
      <c r="A98"/>
      <c r="B98"/>
      <c r="C98" s="192"/>
      <c r="V98" s="15"/>
      <c r="W98" s="20"/>
    </row>
    <row r="99" spans="1:23">
      <c r="A99"/>
      <c r="B99"/>
      <c r="C99" s="192"/>
      <c r="V99" s="15"/>
      <c r="W99" s="20"/>
    </row>
    <row r="100" spans="1:23">
      <c r="A100"/>
      <c r="B100"/>
      <c r="C100" s="192"/>
      <c r="V100" s="15"/>
      <c r="W100" s="20"/>
    </row>
    <row r="101" spans="1:23">
      <c r="A101"/>
      <c r="B101"/>
      <c r="C101" s="192"/>
      <c r="V101" s="15"/>
      <c r="W101" s="20"/>
    </row>
    <row r="102" spans="1:23">
      <c r="A102"/>
      <c r="B102"/>
      <c r="C102" s="192"/>
      <c r="V102" s="15"/>
      <c r="W102" s="20"/>
    </row>
    <row r="103" spans="1:23">
      <c r="A103"/>
      <c r="B103"/>
      <c r="C103" s="192"/>
      <c r="V103" s="15"/>
      <c r="W103" s="20"/>
    </row>
    <row r="104" spans="1:23">
      <c r="A104"/>
      <c r="B104"/>
      <c r="C104" s="192"/>
      <c r="V104" s="15"/>
      <c r="W104" s="20"/>
    </row>
    <row r="105" spans="1:23">
      <c r="A105"/>
      <c r="B105"/>
      <c r="C105" s="192"/>
      <c r="V105" s="15"/>
      <c r="W105" s="20"/>
    </row>
    <row r="106" spans="1:23">
      <c r="A106"/>
      <c r="B106"/>
      <c r="C106" s="192"/>
      <c r="V106" s="15"/>
      <c r="W106" s="20"/>
    </row>
    <row r="107" spans="1:23">
      <c r="C107" s="192"/>
      <c r="V107" s="15"/>
      <c r="W107" s="20"/>
    </row>
    <row r="108" spans="1:23">
      <c r="V108" s="15"/>
      <c r="W108" s="20"/>
    </row>
    <row r="109" spans="1:23">
      <c r="A109"/>
      <c r="B109"/>
      <c r="C109" s="192"/>
      <c r="V109" s="15"/>
      <c r="W109" s="20"/>
    </row>
    <row r="110" spans="1:23">
      <c r="A110"/>
      <c r="B110"/>
      <c r="C110" s="192"/>
      <c r="V110" s="15"/>
      <c r="W110" s="20"/>
    </row>
    <row r="111" spans="1:23">
      <c r="A111"/>
      <c r="B111"/>
      <c r="C111" s="192"/>
      <c r="V111" s="15"/>
      <c r="W111" s="20"/>
    </row>
    <row r="112" spans="1:23">
      <c r="A112"/>
      <c r="B112"/>
      <c r="C112" s="192"/>
      <c r="V112" s="15"/>
      <c r="W112" s="20"/>
    </row>
    <row r="113" spans="1:23">
      <c r="A113"/>
      <c r="B113"/>
      <c r="C113" s="192"/>
      <c r="V113" s="15"/>
      <c r="W113" s="20"/>
    </row>
    <row r="114" spans="1:23">
      <c r="C114" s="192"/>
      <c r="V114" s="15"/>
      <c r="W114" s="20"/>
    </row>
    <row r="115" spans="1:23">
      <c r="A115"/>
      <c r="B115"/>
      <c r="C115" s="192"/>
      <c r="V115" s="15"/>
      <c r="W115" s="20"/>
    </row>
    <row r="116" spans="1:23">
      <c r="A116"/>
      <c r="B116"/>
      <c r="C116" s="192"/>
      <c r="V116" s="15"/>
      <c r="W116" s="20"/>
    </row>
    <row r="117" spans="1:23">
      <c r="A117"/>
      <c r="B117"/>
      <c r="C117" s="207"/>
      <c r="V117" s="15"/>
      <c r="W117" s="20"/>
    </row>
    <row r="118" spans="1:23">
      <c r="A118"/>
      <c r="B118"/>
      <c r="C118" s="192"/>
      <c r="V118" s="15"/>
      <c r="W118" s="20"/>
    </row>
    <row r="119" spans="1:23">
      <c r="A119"/>
      <c r="B119"/>
      <c r="C119" s="192"/>
      <c r="V119" s="15"/>
      <c r="W119" s="20"/>
    </row>
    <row r="120" spans="1:23">
      <c r="A120"/>
      <c r="B120"/>
      <c r="C120" s="192"/>
      <c r="V120" s="15"/>
      <c r="W120" s="20"/>
    </row>
    <row r="121" spans="1:23">
      <c r="A121"/>
      <c r="B121"/>
      <c r="C121" s="192"/>
      <c r="V121" s="15"/>
      <c r="W121" s="20"/>
    </row>
    <row r="122" spans="1:23">
      <c r="V122" s="15"/>
      <c r="W122" s="20"/>
    </row>
    <row r="123" spans="1:23">
      <c r="C123" s="192"/>
      <c r="V123" s="15"/>
      <c r="W123" s="20"/>
    </row>
    <row r="124" spans="1:23">
      <c r="A124"/>
      <c r="B124"/>
      <c r="C124" s="192"/>
      <c r="V124" s="15"/>
      <c r="W124" s="20"/>
    </row>
    <row r="125" spans="1:23">
      <c r="A125"/>
      <c r="B125"/>
      <c r="C125" s="192"/>
      <c r="V125" s="15"/>
      <c r="W125" s="20"/>
    </row>
    <row r="126" spans="1:23">
      <c r="A126"/>
      <c r="B126"/>
      <c r="C126" s="192"/>
      <c r="V126" s="15"/>
      <c r="W126" s="20"/>
    </row>
    <row r="127" spans="1:23">
      <c r="A127"/>
      <c r="B127"/>
      <c r="C127" s="207"/>
      <c r="V127" s="15"/>
      <c r="W127" s="20"/>
    </row>
    <row r="128" spans="1:23">
      <c r="V128" s="15"/>
      <c r="W128" s="20"/>
    </row>
    <row r="129" spans="1:23">
      <c r="A129"/>
      <c r="B129"/>
      <c r="C129" s="192"/>
      <c r="V129" s="15"/>
      <c r="W129" s="20"/>
    </row>
    <row r="130" spans="1:23">
      <c r="A130"/>
      <c r="B130"/>
      <c r="C130" s="192"/>
      <c r="V130" s="15"/>
      <c r="W130" s="20"/>
    </row>
    <row r="131" spans="1:23">
      <c r="A131"/>
      <c r="B131"/>
      <c r="C131" s="192"/>
      <c r="V131" s="15"/>
      <c r="W131" s="20"/>
    </row>
    <row r="132" spans="1:23">
      <c r="A132"/>
      <c r="B132"/>
      <c r="C132" s="192"/>
      <c r="V132" s="15"/>
      <c r="W132" s="20"/>
    </row>
    <row r="133" spans="1:23">
      <c r="A133"/>
      <c r="B133"/>
      <c r="C133" s="192"/>
      <c r="V133" s="15"/>
      <c r="W133" s="20"/>
    </row>
    <row r="134" spans="1:23">
      <c r="A134"/>
      <c r="B134"/>
      <c r="C134" s="192"/>
      <c r="V134" s="15"/>
      <c r="W134" s="20"/>
    </row>
    <row r="135" spans="1:23">
      <c r="A135"/>
      <c r="B135"/>
      <c r="C135" s="192"/>
      <c r="V135" s="15"/>
      <c r="W135" s="20"/>
    </row>
    <row r="136" spans="1:23">
      <c r="A136"/>
      <c r="B136"/>
      <c r="C136" s="207"/>
      <c r="V136" s="15"/>
      <c r="W136" s="20"/>
    </row>
    <row r="137" spans="1:23">
      <c r="A137"/>
      <c r="B137"/>
      <c r="C137" s="207"/>
      <c r="V137" s="15"/>
      <c r="W137" s="20"/>
    </row>
    <row r="138" spans="1:23">
      <c r="A138"/>
      <c r="B138"/>
      <c r="C138" s="192"/>
      <c r="V138" s="15"/>
      <c r="W138" s="20"/>
    </row>
    <row r="139" spans="1:23">
      <c r="A139"/>
      <c r="B139"/>
      <c r="C139" s="192"/>
      <c r="V139" s="15"/>
      <c r="W139" s="20"/>
    </row>
    <row r="140" spans="1:23">
      <c r="V140" s="15"/>
      <c r="W140" s="20"/>
    </row>
    <row r="141" spans="1:23">
      <c r="A141"/>
      <c r="B141"/>
      <c r="C141" s="192"/>
      <c r="V141" s="15"/>
      <c r="W141" s="20"/>
    </row>
    <row r="142" spans="1:23">
      <c r="A142"/>
      <c r="B142"/>
      <c r="C142" s="192"/>
      <c r="V142" s="15"/>
      <c r="W142" s="20"/>
    </row>
    <row r="143" spans="1:23">
      <c r="V143" s="15"/>
      <c r="W143" s="20"/>
    </row>
    <row r="144" spans="1:23">
      <c r="V144" s="15"/>
      <c r="W144" s="20"/>
    </row>
    <row r="145" spans="1:40">
      <c r="A145"/>
      <c r="B145"/>
      <c r="C145" s="192"/>
      <c r="V145" s="15"/>
      <c r="W145" s="20"/>
    </row>
    <row r="146" spans="1:40">
      <c r="A146"/>
      <c r="B146"/>
      <c r="C146" s="192"/>
      <c r="V146" s="15"/>
      <c r="W146" s="20"/>
    </row>
    <row r="147" spans="1:40">
      <c r="A147"/>
      <c r="B147"/>
      <c r="C147" s="192"/>
      <c r="V147" s="15"/>
      <c r="W147" s="20"/>
    </row>
    <row r="148" spans="1:40">
      <c r="A148"/>
      <c r="B148"/>
      <c r="C148" s="192"/>
      <c r="V148" s="15"/>
      <c r="W148" s="20"/>
    </row>
    <row r="149" spans="1:40">
      <c r="A149"/>
      <c r="B149"/>
      <c r="C149" s="192"/>
      <c r="V149" s="15"/>
      <c r="W149" s="20"/>
    </row>
    <row r="150" spans="1:40">
      <c r="A150"/>
      <c r="B150"/>
      <c r="C150" s="192"/>
      <c r="V150" s="15"/>
      <c r="W150" s="20"/>
    </row>
    <row r="151" spans="1:40">
      <c r="A151"/>
      <c r="B151"/>
      <c r="C151" s="192"/>
      <c r="V151" s="15"/>
      <c r="W151" s="20"/>
    </row>
    <row r="152" spans="1:40">
      <c r="A152"/>
      <c r="B152"/>
      <c r="C152" s="192"/>
      <c r="V152" s="15"/>
      <c r="W152" s="20"/>
    </row>
    <row r="153" spans="1:40">
      <c r="A153"/>
      <c r="B153"/>
      <c r="C153" s="192"/>
      <c r="V153" s="15"/>
      <c r="W153" s="20"/>
    </row>
    <row r="154" spans="1:40">
      <c r="V154" s="15"/>
      <c r="W154" s="20"/>
    </row>
    <row r="155" spans="1:40" s="26" customFormat="1">
      <c r="A155" s="15"/>
      <c r="B155" s="15"/>
      <c r="C155" s="192"/>
      <c r="D155" s="15"/>
      <c r="E155" s="15"/>
      <c r="F155" s="15"/>
      <c r="G155" s="235"/>
      <c r="H155" s="93"/>
      <c r="I155" s="15"/>
      <c r="J155" s="15"/>
      <c r="K155" s="15"/>
      <c r="L155" s="93"/>
      <c r="M155" s="15"/>
      <c r="N155" s="15"/>
      <c r="O155" s="15"/>
      <c r="P155" s="93"/>
      <c r="Q155" s="15"/>
      <c r="R155" s="15"/>
      <c r="S155" s="20"/>
      <c r="T155" s="93"/>
      <c r="U155" s="20"/>
      <c r="V155" s="15"/>
      <c r="W155" s="20"/>
      <c r="X155" s="93"/>
      <c r="Y155" s="15"/>
      <c r="Z155" s="15"/>
      <c r="AA155" s="15"/>
      <c r="AB155" s="93"/>
      <c r="AC155" s="15"/>
      <c r="AD155" s="15"/>
      <c r="AE155" s="15"/>
      <c r="AF155" s="93"/>
      <c r="AG155" s="15"/>
      <c r="AH155" s="15"/>
      <c r="AI155" s="15"/>
      <c r="AJ155" s="93"/>
      <c r="AK155" s="15"/>
      <c r="AL155" s="15"/>
      <c r="AM155" s="15"/>
      <c r="AN155" s="112"/>
    </row>
    <row r="156" spans="1:40" s="26" customFormat="1">
      <c r="A156"/>
      <c r="B156"/>
      <c r="C156" s="192"/>
      <c r="D156" s="15"/>
      <c r="E156" s="15"/>
      <c r="F156" s="15"/>
      <c r="G156" s="235"/>
      <c r="H156" s="93"/>
      <c r="I156" s="15"/>
      <c r="J156" s="15"/>
      <c r="K156" s="15"/>
      <c r="L156" s="93"/>
      <c r="M156" s="15"/>
      <c r="N156" s="15"/>
      <c r="O156" s="15"/>
      <c r="P156" s="93"/>
      <c r="Q156" s="15"/>
      <c r="R156" s="15"/>
      <c r="S156" s="20"/>
      <c r="T156" s="93"/>
      <c r="U156" s="20"/>
      <c r="V156" s="15"/>
      <c r="W156" s="20"/>
      <c r="X156" s="93"/>
      <c r="Y156" s="15"/>
      <c r="Z156" s="15"/>
      <c r="AA156" s="15"/>
      <c r="AB156" s="93"/>
      <c r="AC156" s="15"/>
      <c r="AD156" s="15"/>
      <c r="AE156" s="15"/>
      <c r="AF156" s="93"/>
      <c r="AG156" s="15"/>
      <c r="AH156" s="15"/>
      <c r="AI156" s="15"/>
      <c r="AJ156" s="93"/>
      <c r="AK156" s="15"/>
      <c r="AL156" s="15"/>
      <c r="AM156" s="15"/>
      <c r="AN156" s="112"/>
    </row>
    <row r="157" spans="1:40" s="26" customFormat="1">
      <c r="A157"/>
      <c r="B157"/>
      <c r="C157" s="192"/>
      <c r="D157" s="15"/>
      <c r="E157" s="15"/>
      <c r="F157" s="15"/>
      <c r="G157" s="235"/>
      <c r="H157" s="93"/>
      <c r="I157" s="15"/>
      <c r="J157" s="15"/>
      <c r="K157" s="15"/>
      <c r="L157" s="93"/>
      <c r="M157" s="15"/>
      <c r="N157" s="15"/>
      <c r="O157" s="15"/>
      <c r="P157" s="93"/>
      <c r="Q157" s="15"/>
      <c r="R157" s="15"/>
      <c r="S157" s="20"/>
      <c r="T157" s="93"/>
      <c r="U157" s="20"/>
      <c r="V157" s="15"/>
      <c r="W157" s="20"/>
      <c r="X157" s="93"/>
      <c r="Y157" s="15"/>
      <c r="Z157" s="15"/>
      <c r="AA157" s="15"/>
      <c r="AB157" s="93"/>
      <c r="AC157" s="15"/>
      <c r="AD157" s="15"/>
      <c r="AE157" s="15"/>
      <c r="AF157" s="93"/>
      <c r="AG157" s="15"/>
      <c r="AH157" s="15"/>
      <c r="AI157" s="15"/>
      <c r="AJ157" s="93"/>
      <c r="AK157" s="15"/>
      <c r="AL157" s="15"/>
      <c r="AM157" s="15"/>
      <c r="AN157" s="112"/>
    </row>
    <row r="158" spans="1:40" s="26" customFormat="1">
      <c r="A158"/>
      <c r="B158"/>
      <c r="C158" s="192"/>
      <c r="D158" s="15"/>
      <c r="E158" s="15"/>
      <c r="F158" s="15"/>
      <c r="G158" s="235"/>
      <c r="H158" s="93"/>
      <c r="I158" s="15"/>
      <c r="J158" s="15"/>
      <c r="K158" s="15"/>
      <c r="L158" s="93"/>
      <c r="M158" s="15"/>
      <c r="N158" s="15"/>
      <c r="O158" s="15"/>
      <c r="P158" s="93"/>
      <c r="Q158" s="15"/>
      <c r="R158" s="15"/>
      <c r="S158" s="20"/>
      <c r="T158" s="93"/>
      <c r="U158" s="20"/>
      <c r="V158" s="15"/>
      <c r="W158" s="20"/>
      <c r="X158" s="93"/>
      <c r="Y158" s="15"/>
      <c r="Z158" s="15"/>
      <c r="AA158" s="15"/>
      <c r="AB158" s="93"/>
      <c r="AC158" s="15"/>
      <c r="AD158" s="15"/>
      <c r="AE158" s="15"/>
      <c r="AF158" s="93"/>
      <c r="AG158" s="15"/>
      <c r="AH158" s="15"/>
      <c r="AI158" s="15"/>
      <c r="AJ158" s="93"/>
      <c r="AK158" s="15"/>
      <c r="AL158" s="15"/>
      <c r="AM158" s="15"/>
      <c r="AN158" s="112"/>
    </row>
    <row r="159" spans="1:40" s="26" customFormat="1">
      <c r="A159"/>
      <c r="B159"/>
      <c r="C159" s="192"/>
      <c r="D159" s="15"/>
      <c r="E159" s="15"/>
      <c r="F159" s="15"/>
      <c r="G159" s="235"/>
      <c r="H159" s="93"/>
      <c r="I159" s="15"/>
      <c r="J159" s="15"/>
      <c r="K159" s="15"/>
      <c r="L159" s="93"/>
      <c r="M159" s="15"/>
      <c r="N159" s="15"/>
      <c r="O159" s="15"/>
      <c r="P159" s="93"/>
      <c r="Q159" s="15"/>
      <c r="R159" s="15"/>
      <c r="S159" s="20"/>
      <c r="T159" s="93"/>
      <c r="U159" s="20"/>
      <c r="V159" s="15"/>
      <c r="W159" s="20"/>
      <c r="X159" s="93"/>
      <c r="Y159" s="15"/>
      <c r="Z159" s="15"/>
      <c r="AA159" s="15"/>
      <c r="AB159" s="93"/>
      <c r="AC159" s="15"/>
      <c r="AD159" s="15"/>
      <c r="AE159" s="15"/>
      <c r="AF159" s="93"/>
      <c r="AG159" s="15"/>
      <c r="AH159" s="15"/>
      <c r="AI159" s="15"/>
      <c r="AJ159" s="93"/>
      <c r="AK159" s="15"/>
      <c r="AL159" s="15"/>
      <c r="AM159" s="15"/>
      <c r="AN159" s="112"/>
    </row>
    <row r="160" spans="1:40" s="26" customFormat="1">
      <c r="A160"/>
      <c r="B160"/>
      <c r="C160" s="192"/>
      <c r="D160" s="15"/>
      <c r="E160" s="15"/>
      <c r="F160" s="15"/>
      <c r="G160" s="235"/>
      <c r="H160" s="93"/>
      <c r="I160" s="15"/>
      <c r="J160" s="15"/>
      <c r="K160" s="15"/>
      <c r="L160" s="93"/>
      <c r="M160" s="15"/>
      <c r="N160" s="15"/>
      <c r="O160" s="15"/>
      <c r="P160" s="93"/>
      <c r="Q160" s="15"/>
      <c r="R160" s="15"/>
      <c r="S160" s="20"/>
      <c r="T160" s="93"/>
      <c r="U160" s="20"/>
      <c r="V160" s="15"/>
      <c r="W160" s="20"/>
      <c r="X160" s="93"/>
      <c r="Y160" s="15"/>
      <c r="Z160" s="15"/>
      <c r="AA160" s="15"/>
      <c r="AB160" s="93"/>
      <c r="AC160" s="15"/>
      <c r="AD160" s="15"/>
      <c r="AE160" s="15"/>
      <c r="AF160" s="93"/>
      <c r="AG160" s="15"/>
      <c r="AH160" s="15"/>
      <c r="AI160" s="15"/>
      <c r="AJ160" s="93"/>
      <c r="AK160" s="15"/>
      <c r="AL160" s="15"/>
      <c r="AM160" s="15"/>
      <c r="AN160" s="112"/>
    </row>
    <row r="161" spans="1:40" s="26" customFormat="1">
      <c r="A161"/>
      <c r="B161"/>
      <c r="C161" s="192"/>
      <c r="D161" s="15"/>
      <c r="E161" s="15"/>
      <c r="F161" s="15"/>
      <c r="G161" s="235"/>
      <c r="H161" s="93"/>
      <c r="I161" s="15"/>
      <c r="J161" s="15"/>
      <c r="K161" s="15"/>
      <c r="L161" s="93"/>
      <c r="M161" s="15"/>
      <c r="N161" s="15"/>
      <c r="O161" s="15"/>
      <c r="P161" s="93"/>
      <c r="Q161" s="15"/>
      <c r="R161" s="15"/>
      <c r="S161" s="20"/>
      <c r="T161" s="93"/>
      <c r="U161" s="20"/>
      <c r="V161" s="15"/>
      <c r="W161" s="20"/>
      <c r="X161" s="93"/>
      <c r="Y161" s="15"/>
      <c r="Z161" s="15"/>
      <c r="AA161" s="15"/>
      <c r="AB161" s="93"/>
      <c r="AC161" s="15"/>
      <c r="AD161" s="15"/>
      <c r="AE161" s="15"/>
      <c r="AF161" s="93"/>
      <c r="AG161" s="15"/>
      <c r="AH161" s="15"/>
      <c r="AI161" s="15"/>
      <c r="AJ161" s="93"/>
      <c r="AK161" s="15"/>
      <c r="AL161" s="15"/>
      <c r="AM161" s="15"/>
      <c r="AN161" s="112"/>
    </row>
    <row r="162" spans="1:40" s="26" customFormat="1">
      <c r="A162"/>
      <c r="B162"/>
      <c r="C162" s="192"/>
      <c r="D162" s="15"/>
      <c r="E162" s="15"/>
      <c r="F162" s="15"/>
      <c r="G162" s="235"/>
      <c r="H162" s="93"/>
      <c r="I162" s="15"/>
      <c r="J162" s="15"/>
      <c r="K162" s="15"/>
      <c r="L162" s="93"/>
      <c r="M162" s="15"/>
      <c r="N162" s="15"/>
      <c r="O162" s="15"/>
      <c r="P162" s="93"/>
      <c r="Q162" s="15"/>
      <c r="R162" s="15"/>
      <c r="S162" s="20"/>
      <c r="T162" s="93"/>
      <c r="U162" s="20"/>
      <c r="V162" s="15"/>
      <c r="W162" s="20"/>
      <c r="X162" s="93"/>
      <c r="Y162" s="15"/>
      <c r="Z162" s="15"/>
      <c r="AA162" s="15"/>
      <c r="AB162" s="93"/>
      <c r="AC162" s="15"/>
      <c r="AD162" s="15"/>
      <c r="AE162" s="15"/>
      <c r="AF162" s="93"/>
      <c r="AG162" s="15"/>
      <c r="AH162" s="15"/>
      <c r="AI162" s="15"/>
      <c r="AJ162" s="93"/>
      <c r="AK162" s="15"/>
      <c r="AL162" s="15"/>
      <c r="AM162" s="15"/>
      <c r="AN162" s="112"/>
    </row>
    <row r="163" spans="1:40" s="26" customFormat="1">
      <c r="A163"/>
      <c r="B163"/>
      <c r="C163" s="192"/>
      <c r="D163" s="15"/>
      <c r="E163" s="15"/>
      <c r="F163" s="15"/>
      <c r="G163" s="235"/>
      <c r="H163" s="93"/>
      <c r="I163" s="15"/>
      <c r="J163" s="15"/>
      <c r="K163" s="15"/>
      <c r="L163" s="93"/>
      <c r="M163" s="15"/>
      <c r="N163" s="15"/>
      <c r="O163" s="15"/>
      <c r="P163" s="93"/>
      <c r="Q163" s="15"/>
      <c r="R163" s="15"/>
      <c r="S163" s="20"/>
      <c r="T163" s="93"/>
      <c r="U163" s="20"/>
      <c r="V163" s="15"/>
      <c r="W163" s="20"/>
      <c r="X163" s="93"/>
      <c r="Y163" s="15"/>
      <c r="Z163" s="15"/>
      <c r="AA163" s="15"/>
      <c r="AB163" s="93"/>
      <c r="AC163" s="15"/>
      <c r="AD163" s="15"/>
      <c r="AE163" s="15"/>
      <c r="AF163" s="93"/>
      <c r="AG163" s="15"/>
      <c r="AH163" s="15"/>
      <c r="AI163" s="15"/>
      <c r="AJ163" s="93"/>
      <c r="AK163" s="15"/>
      <c r="AL163" s="15"/>
      <c r="AM163" s="15"/>
      <c r="AN163" s="112"/>
    </row>
    <row r="164" spans="1:40">
      <c r="A164"/>
      <c r="B164"/>
      <c r="C164" s="192"/>
    </row>
    <row r="165" spans="1:40">
      <c r="A165"/>
      <c r="B165"/>
      <c r="C165" s="192"/>
    </row>
    <row r="166" spans="1:40">
      <c r="A166"/>
      <c r="B166"/>
      <c r="C166" s="192"/>
    </row>
    <row r="167" spans="1:40">
      <c r="A167"/>
      <c r="B167"/>
      <c r="C167" s="192"/>
    </row>
    <row r="168" spans="1:40">
      <c r="C168" s="192"/>
    </row>
    <row r="169" spans="1:40">
      <c r="A169"/>
      <c r="B169"/>
      <c r="C169" s="192"/>
    </row>
    <row r="170" spans="1:40">
      <c r="C170" s="192"/>
    </row>
    <row r="171" spans="1:40">
      <c r="C171" s="192"/>
    </row>
    <row r="172" spans="1:40">
      <c r="A172"/>
      <c r="B172"/>
      <c r="C172" s="192"/>
    </row>
    <row r="173" spans="1:40">
      <c r="A173"/>
      <c r="B173"/>
      <c r="C173" s="192"/>
    </row>
    <row r="174" spans="1:40">
      <c r="A174"/>
      <c r="B174"/>
      <c r="C174" s="192"/>
    </row>
    <row r="175" spans="1:40">
      <c r="A175"/>
      <c r="B175"/>
      <c r="C175" s="192"/>
    </row>
    <row r="176" spans="1:40">
      <c r="A176"/>
      <c r="B176"/>
      <c r="C176" s="207"/>
    </row>
    <row r="177" spans="1:3">
      <c r="A177"/>
      <c r="B177"/>
      <c r="C177" s="192"/>
    </row>
    <row r="178" spans="1:3">
      <c r="A178"/>
      <c r="B178"/>
      <c r="C178" s="207"/>
    </row>
    <row r="179" spans="1:3">
      <c r="A179"/>
      <c r="B179"/>
      <c r="C179" s="192"/>
    </row>
    <row r="180" spans="1:3">
      <c r="A180"/>
      <c r="B180"/>
      <c r="C180" s="192"/>
    </row>
    <row r="181" spans="1:3">
      <c r="C181" s="192"/>
    </row>
    <row r="182" spans="1:3">
      <c r="A182"/>
      <c r="B182"/>
      <c r="C182" s="192"/>
    </row>
    <row r="183" spans="1:3">
      <c r="A183"/>
      <c r="B183"/>
      <c r="C183" s="207"/>
    </row>
    <row r="184" spans="1:3">
      <c r="A184"/>
      <c r="B184"/>
      <c r="C184" s="192"/>
    </row>
    <row r="185" spans="1:3">
      <c r="A185"/>
      <c r="B185"/>
      <c r="C185" s="192"/>
    </row>
    <row r="186" spans="1:3">
      <c r="A186"/>
      <c r="B186"/>
      <c r="C186" s="192"/>
    </row>
    <row r="187" spans="1:3">
      <c r="A187"/>
      <c r="B187"/>
      <c r="C187" s="192"/>
    </row>
    <row r="188" spans="1:3">
      <c r="A188"/>
      <c r="B188"/>
      <c r="C188" s="192"/>
    </row>
    <row r="189" spans="1:3">
      <c r="A189"/>
      <c r="B189"/>
      <c r="C189" s="192"/>
    </row>
    <row r="190" spans="1:3">
      <c r="A190"/>
      <c r="B190"/>
      <c r="C190" s="192"/>
    </row>
    <row r="191" spans="1:3">
      <c r="A191"/>
      <c r="B191"/>
      <c r="C191" s="192"/>
    </row>
    <row r="192" spans="1:3">
      <c r="A192"/>
      <c r="B192"/>
      <c r="C192" s="192"/>
    </row>
    <row r="193" spans="1:3">
      <c r="A193"/>
      <c r="B193"/>
      <c r="C193" s="192"/>
    </row>
    <row r="194" spans="1:3">
      <c r="A194"/>
      <c r="B194"/>
      <c r="C194" s="192"/>
    </row>
    <row r="195" spans="1:3">
      <c r="A195"/>
      <c r="B195"/>
      <c r="C195" s="192"/>
    </row>
  </sheetData>
  <sortState xmlns:xlrd2="http://schemas.microsoft.com/office/spreadsheetml/2017/richdata2" ref="A7:AN22">
    <sortCondition descending="1" ref="AN7:AN22"/>
  </sortState>
  <pageMargins left="0.7" right="0.7" top="0.75" bottom="0.75" header="0.3" footer="0.3"/>
  <pageSetup scale="3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185"/>
  <sheetViews>
    <sheetView tabSelected="1" topLeftCell="A2" zoomScale="120" zoomScaleNormal="120" workbookViewId="0">
      <pane xSplit="3" topLeftCell="I1" activePane="topRight" state="frozen"/>
      <selection pane="topRight" activeCell="S17" sqref="S17"/>
    </sheetView>
  </sheetViews>
  <sheetFormatPr defaultColWidth="9.140625" defaultRowHeight="15" outlineLevelCol="1"/>
  <cols>
    <col min="1" max="1" width="16.7109375" style="15" customWidth="1"/>
    <col min="2" max="2" width="14.140625" style="15" customWidth="1"/>
    <col min="3" max="3" width="13.7109375" style="135" bestFit="1" customWidth="1"/>
    <col min="4" max="5" width="9.140625" style="235" customWidth="1" outlineLevel="1"/>
    <col min="6" max="6" width="3.140625" style="93" customWidth="1" outlineLevel="1"/>
    <col min="7" max="8" width="9.7109375" style="235" customWidth="1" outlineLevel="1"/>
    <col min="9" max="9" width="2.42578125" style="93" customWidth="1" outlineLevel="1"/>
    <col min="10" max="11" width="9.140625" style="15" customWidth="1" outlineLevel="1"/>
    <col min="12" max="12" width="1.85546875" style="93" customWidth="1" outlineLevel="1"/>
    <col min="13" max="14" width="9.140625" style="15" customWidth="1" outlineLevel="1"/>
    <col min="15" max="15" width="2.42578125" style="93" customWidth="1" outlineLevel="1"/>
    <col min="16" max="17" width="9.140625" style="15" customWidth="1" outlineLevel="1"/>
    <col min="18" max="18" width="2.28515625" style="112" customWidth="1" outlineLevel="1"/>
    <col min="19" max="20" width="9.140625" style="15" customWidth="1" outlineLevel="1"/>
    <col min="21" max="21" width="2.42578125" style="93" customWidth="1" outlineLevel="1"/>
    <col min="22" max="23" width="9.140625" style="15" customWidth="1" outlineLevel="1"/>
    <col min="24" max="24" width="3.140625" style="93" customWidth="1" outlineLevel="1"/>
    <col min="25" max="25" width="9.140625" style="235" customWidth="1" outlineLevel="1"/>
    <col min="26" max="26" width="9.140625" style="15" customWidth="1" outlineLevel="1"/>
    <col min="27" max="27" width="2.28515625" style="93" customWidth="1" outlineLevel="1"/>
    <col min="28" max="29" width="9.140625" style="15" customWidth="1" outlineLevel="1"/>
    <col min="30" max="30" width="9.140625" style="112"/>
    <col min="31" max="16384" width="9.140625" style="15"/>
  </cols>
  <sheetData>
    <row r="1" spans="1:30" s="33" customFormat="1" ht="21">
      <c r="A1" s="33" t="s">
        <v>61</v>
      </c>
      <c r="C1" s="134"/>
      <c r="D1" s="240"/>
      <c r="E1" s="240"/>
      <c r="F1" s="92"/>
      <c r="G1" s="240"/>
      <c r="H1" s="240"/>
      <c r="I1" s="92"/>
      <c r="L1" s="92"/>
      <c r="O1" s="92"/>
      <c r="R1" s="92"/>
      <c r="U1" s="92"/>
      <c r="X1" s="92"/>
      <c r="Y1" s="240"/>
      <c r="AA1" s="92"/>
      <c r="AD1" s="92"/>
    </row>
    <row r="2" spans="1:30">
      <c r="A2" s="30" t="s">
        <v>42</v>
      </c>
    </row>
    <row r="4" spans="1:30" s="30" customFormat="1" ht="15.75">
      <c r="A4" s="31"/>
      <c r="B4" s="31"/>
      <c r="C4" s="182"/>
      <c r="D4" s="243" t="s">
        <v>70</v>
      </c>
      <c r="E4" s="243"/>
      <c r="F4" s="21"/>
      <c r="G4" s="280" t="s">
        <v>62</v>
      </c>
      <c r="H4" s="281"/>
      <c r="I4" s="79"/>
      <c r="J4" s="178" t="s">
        <v>63</v>
      </c>
      <c r="K4" s="177"/>
      <c r="M4" s="177" t="s">
        <v>64</v>
      </c>
      <c r="N4" s="177"/>
      <c r="P4" s="177" t="s">
        <v>65</v>
      </c>
      <c r="Q4" s="177"/>
      <c r="S4" s="177" t="s">
        <v>66</v>
      </c>
      <c r="T4" s="177"/>
      <c r="V4" s="177" t="s">
        <v>67</v>
      </c>
      <c r="W4" s="177"/>
      <c r="Y4" s="243" t="s">
        <v>68</v>
      </c>
      <c r="Z4" s="177"/>
      <c r="AB4" s="177" t="s">
        <v>69</v>
      </c>
      <c r="AC4" s="30" t="s">
        <v>32</v>
      </c>
      <c r="AD4" s="112"/>
    </row>
    <row r="5" spans="1:30" s="35" customFormat="1" ht="39" customHeight="1">
      <c r="A5" s="35" t="s">
        <v>3</v>
      </c>
      <c r="C5" s="215" t="s">
        <v>28</v>
      </c>
      <c r="D5" s="285" t="s">
        <v>16</v>
      </c>
      <c r="E5" s="285" t="s">
        <v>15</v>
      </c>
      <c r="F5" s="144"/>
      <c r="G5" s="285" t="s">
        <v>16</v>
      </c>
      <c r="H5" s="285" t="s">
        <v>15</v>
      </c>
      <c r="I5" s="144"/>
      <c r="J5" s="35" t="s">
        <v>15</v>
      </c>
      <c r="K5" s="35" t="s">
        <v>15</v>
      </c>
      <c r="L5" s="144"/>
      <c r="M5" s="35" t="s">
        <v>16</v>
      </c>
      <c r="N5" s="35" t="s">
        <v>15</v>
      </c>
      <c r="O5" s="144"/>
      <c r="P5" s="35" t="s">
        <v>16</v>
      </c>
      <c r="Q5" s="35" t="s">
        <v>15</v>
      </c>
      <c r="R5" s="144"/>
      <c r="S5" s="35" t="s">
        <v>16</v>
      </c>
      <c r="T5" s="35" t="s">
        <v>15</v>
      </c>
      <c r="U5" s="144"/>
      <c r="V5" s="35" t="s">
        <v>16</v>
      </c>
      <c r="W5" s="35" t="s">
        <v>15</v>
      </c>
      <c r="X5" s="144"/>
      <c r="Y5" s="285" t="s">
        <v>16</v>
      </c>
      <c r="Z5" s="35" t="s">
        <v>15</v>
      </c>
      <c r="AA5" s="144"/>
      <c r="AB5" s="35" t="s">
        <v>16</v>
      </c>
      <c r="AC5" s="35" t="s">
        <v>15</v>
      </c>
      <c r="AD5" s="188" t="s">
        <v>12</v>
      </c>
    </row>
    <row r="6" spans="1:30" s="37" customFormat="1" ht="41.25" customHeight="1">
      <c r="A6" s="34"/>
      <c r="B6" s="34"/>
      <c r="C6" s="195"/>
      <c r="D6" s="286" t="s">
        <v>229</v>
      </c>
      <c r="E6" s="287" t="s">
        <v>312</v>
      </c>
      <c r="F6" s="101"/>
      <c r="G6" s="287" t="s">
        <v>312</v>
      </c>
      <c r="H6" s="287" t="s">
        <v>314</v>
      </c>
      <c r="I6" s="101"/>
      <c r="J6" s="143" t="s">
        <v>84</v>
      </c>
      <c r="K6" s="143" t="s">
        <v>97</v>
      </c>
      <c r="L6" s="101"/>
      <c r="M6" s="143" t="s">
        <v>116</v>
      </c>
      <c r="N6" s="143" t="s">
        <v>116</v>
      </c>
      <c r="O6" s="101"/>
      <c r="P6" s="143" t="s">
        <v>116</v>
      </c>
      <c r="Q6" s="143" t="s">
        <v>129</v>
      </c>
      <c r="R6" s="101"/>
      <c r="S6" s="143" t="s">
        <v>84</v>
      </c>
      <c r="T6" s="143" t="s">
        <v>84</v>
      </c>
      <c r="U6" s="101"/>
      <c r="V6" s="143" t="s">
        <v>158</v>
      </c>
      <c r="W6" s="143" t="s">
        <v>116</v>
      </c>
      <c r="X6" s="96"/>
      <c r="Y6" s="287" t="s">
        <v>312</v>
      </c>
      <c r="Z6" s="143" t="s">
        <v>158</v>
      </c>
      <c r="AA6" s="101"/>
      <c r="AB6" s="143" t="s">
        <v>376</v>
      </c>
      <c r="AC6" s="143" t="s">
        <v>376</v>
      </c>
      <c r="AD6" s="96"/>
    </row>
    <row r="7" spans="1:30">
      <c r="A7" s="15" t="s">
        <v>215</v>
      </c>
      <c r="B7" s="15" t="s">
        <v>216</v>
      </c>
      <c r="C7" s="135" t="s">
        <v>100</v>
      </c>
      <c r="D7" s="248"/>
      <c r="E7" s="248">
        <v>8</v>
      </c>
      <c r="F7" s="264"/>
      <c r="G7" s="248"/>
      <c r="H7" s="248"/>
      <c r="I7" s="264"/>
      <c r="J7" s="15">
        <v>2</v>
      </c>
      <c r="K7" s="15">
        <v>6</v>
      </c>
      <c r="P7" s="15">
        <v>10</v>
      </c>
      <c r="Q7" s="15">
        <v>6</v>
      </c>
      <c r="V7" s="15">
        <v>2</v>
      </c>
      <c r="W7" s="15">
        <v>2</v>
      </c>
      <c r="Y7" s="248">
        <v>8</v>
      </c>
      <c r="Z7" s="15">
        <v>10</v>
      </c>
      <c r="AB7" s="15">
        <v>3</v>
      </c>
      <c r="AC7" s="15">
        <v>3</v>
      </c>
      <c r="AD7" s="112">
        <f t="shared" ref="AD7:AD31" si="0">SUM(D7:AC7)</f>
        <v>60</v>
      </c>
    </row>
    <row r="8" spans="1:30">
      <c r="A8" s="15" t="s">
        <v>213</v>
      </c>
      <c r="B8" s="15" t="s">
        <v>203</v>
      </c>
      <c r="C8" s="135" t="s">
        <v>108</v>
      </c>
      <c r="D8" s="248">
        <v>12</v>
      </c>
      <c r="E8" s="248"/>
      <c r="F8" s="264"/>
      <c r="G8" s="248"/>
      <c r="H8" s="248"/>
      <c r="I8" s="264"/>
      <c r="J8" s="15">
        <v>3</v>
      </c>
      <c r="K8" s="15">
        <v>10</v>
      </c>
      <c r="M8" s="15">
        <v>2</v>
      </c>
      <c r="N8" s="15">
        <v>6</v>
      </c>
      <c r="V8" s="15">
        <v>3</v>
      </c>
      <c r="W8" s="15">
        <v>6</v>
      </c>
      <c r="Y8" s="248"/>
      <c r="AB8" s="15">
        <v>4</v>
      </c>
      <c r="AC8" s="15">
        <v>10</v>
      </c>
      <c r="AD8" s="112">
        <f t="shared" si="0"/>
        <v>56</v>
      </c>
    </row>
    <row r="9" spans="1:30">
      <c r="A9" s="15" t="s">
        <v>293</v>
      </c>
      <c r="B9" s="15" t="s">
        <v>294</v>
      </c>
      <c r="C9" s="135" t="s">
        <v>108</v>
      </c>
      <c r="D9" s="248"/>
      <c r="E9" s="248"/>
      <c r="F9" s="264"/>
      <c r="G9" s="248">
        <v>20</v>
      </c>
      <c r="H9" s="248">
        <v>4</v>
      </c>
      <c r="I9" s="264"/>
      <c r="M9" s="15">
        <v>4</v>
      </c>
      <c r="S9" s="15">
        <v>2</v>
      </c>
      <c r="T9" s="15">
        <v>3</v>
      </c>
      <c r="Y9" s="248"/>
      <c r="AB9" s="15">
        <v>10</v>
      </c>
      <c r="AC9" s="15">
        <v>6</v>
      </c>
      <c r="AD9" s="112">
        <f t="shared" si="0"/>
        <v>49</v>
      </c>
    </row>
    <row r="10" spans="1:30">
      <c r="A10" s="15" t="s">
        <v>231</v>
      </c>
      <c r="B10" s="15" t="s">
        <v>232</v>
      </c>
      <c r="C10" s="141" t="s">
        <v>100</v>
      </c>
      <c r="D10" s="248">
        <v>3</v>
      </c>
      <c r="E10" s="248">
        <v>12</v>
      </c>
      <c r="F10" s="264"/>
      <c r="G10" s="248"/>
      <c r="H10" s="248"/>
      <c r="I10" s="264"/>
      <c r="P10" s="15">
        <v>4</v>
      </c>
      <c r="Q10" s="15">
        <v>10</v>
      </c>
      <c r="W10" s="15">
        <v>4</v>
      </c>
      <c r="Y10" s="248">
        <v>4</v>
      </c>
      <c r="Z10" s="15">
        <v>6</v>
      </c>
      <c r="AB10" s="15">
        <v>1.5</v>
      </c>
      <c r="AC10" s="15">
        <v>2</v>
      </c>
      <c r="AD10" s="112">
        <f t="shared" si="0"/>
        <v>46.5</v>
      </c>
    </row>
    <row r="11" spans="1:30">
      <c r="A11" s="15" t="s">
        <v>221</v>
      </c>
      <c r="B11" s="15" t="s">
        <v>222</v>
      </c>
      <c r="C11" s="135" t="s">
        <v>108</v>
      </c>
      <c r="D11" s="248">
        <v>4</v>
      </c>
      <c r="E11" s="248"/>
      <c r="F11" s="264"/>
      <c r="G11" s="248"/>
      <c r="H11" s="248"/>
      <c r="I11" s="264"/>
      <c r="M11" s="15">
        <v>6</v>
      </c>
      <c r="N11" s="15">
        <v>10</v>
      </c>
      <c r="Y11" s="248">
        <v>20</v>
      </c>
      <c r="Z11" s="15">
        <v>1.5</v>
      </c>
      <c r="AC11" s="15">
        <v>4</v>
      </c>
      <c r="AD11" s="112">
        <f t="shared" si="0"/>
        <v>45.5</v>
      </c>
    </row>
    <row r="12" spans="1:30">
      <c r="A12" s="15" t="s">
        <v>170</v>
      </c>
      <c r="B12" s="15" t="s">
        <v>208</v>
      </c>
      <c r="C12" s="141" t="s">
        <v>100</v>
      </c>
      <c r="D12" s="248"/>
      <c r="E12" s="248">
        <v>3</v>
      </c>
      <c r="F12" s="264"/>
      <c r="G12" s="248">
        <v>6</v>
      </c>
      <c r="H12" s="248">
        <v>3</v>
      </c>
      <c r="I12" s="264"/>
      <c r="M12" s="15">
        <v>10</v>
      </c>
      <c r="N12" s="15">
        <v>2</v>
      </c>
      <c r="S12" s="15">
        <v>1.5</v>
      </c>
      <c r="T12" s="15">
        <v>6</v>
      </c>
      <c r="Y12" s="248"/>
      <c r="AB12" s="15">
        <v>6</v>
      </c>
      <c r="AC12" s="15">
        <v>3</v>
      </c>
      <c r="AD12" s="112">
        <f t="shared" si="0"/>
        <v>40.5</v>
      </c>
    </row>
    <row r="13" spans="1:30">
      <c r="A13" s="15" t="s">
        <v>202</v>
      </c>
      <c r="B13" s="15" t="s">
        <v>203</v>
      </c>
      <c r="C13" s="135" t="s">
        <v>108</v>
      </c>
      <c r="D13" s="248"/>
      <c r="E13" s="248"/>
      <c r="F13" s="264"/>
      <c r="G13" s="248">
        <v>12</v>
      </c>
      <c r="H13" s="248">
        <v>20</v>
      </c>
      <c r="I13" s="264"/>
      <c r="Y13" s="248"/>
      <c r="AD13" s="112">
        <f t="shared" si="0"/>
        <v>32</v>
      </c>
    </row>
    <row r="14" spans="1:30">
      <c r="A14" t="s">
        <v>887</v>
      </c>
      <c r="B14" t="s">
        <v>244</v>
      </c>
      <c r="C14" s="135" t="s">
        <v>108</v>
      </c>
      <c r="D14" s="248"/>
      <c r="E14" s="248"/>
      <c r="F14" s="264"/>
      <c r="G14" s="248"/>
      <c r="H14" s="248"/>
      <c r="I14" s="264"/>
      <c r="R14" s="93"/>
      <c r="V14" s="15">
        <v>10</v>
      </c>
      <c r="W14" s="15">
        <v>10</v>
      </c>
      <c r="Y14" s="248">
        <v>12</v>
      </c>
      <c r="AD14" s="112">
        <f t="shared" si="0"/>
        <v>32</v>
      </c>
    </row>
    <row r="15" spans="1:30">
      <c r="A15" s="15" t="s">
        <v>151</v>
      </c>
      <c r="B15" s="15" t="s">
        <v>181</v>
      </c>
      <c r="C15" s="135" t="s">
        <v>108</v>
      </c>
      <c r="D15" s="248"/>
      <c r="E15" s="248"/>
      <c r="F15" s="264"/>
      <c r="G15" s="248"/>
      <c r="H15" s="248"/>
      <c r="I15" s="264"/>
      <c r="J15" s="15">
        <v>1.5</v>
      </c>
      <c r="R15" s="93"/>
      <c r="W15" s="15">
        <v>3</v>
      </c>
      <c r="Y15" s="248">
        <v>6</v>
      </c>
      <c r="AB15" s="15">
        <v>10</v>
      </c>
      <c r="AC15" s="15">
        <v>10</v>
      </c>
      <c r="AD15" s="112">
        <f t="shared" si="0"/>
        <v>30.5</v>
      </c>
    </row>
    <row r="16" spans="1:30">
      <c r="A16" s="15" t="s">
        <v>224</v>
      </c>
      <c r="B16" s="15" t="s">
        <v>225</v>
      </c>
      <c r="C16" s="135" t="s">
        <v>100</v>
      </c>
      <c r="D16" s="248">
        <v>8</v>
      </c>
      <c r="E16" s="248">
        <v>4</v>
      </c>
      <c r="F16" s="264"/>
      <c r="G16" s="248"/>
      <c r="H16" s="248"/>
      <c r="I16" s="264"/>
      <c r="P16" s="15">
        <v>2</v>
      </c>
      <c r="Q16" s="15">
        <v>3</v>
      </c>
      <c r="S16" s="15">
        <v>3</v>
      </c>
      <c r="Y16" s="248"/>
      <c r="Z16" s="15">
        <v>2</v>
      </c>
      <c r="AC16" s="15">
        <v>6</v>
      </c>
      <c r="AD16" s="112">
        <f t="shared" si="0"/>
        <v>28</v>
      </c>
    </row>
    <row r="17" spans="1:30">
      <c r="A17" s="15" t="s">
        <v>293</v>
      </c>
      <c r="B17" s="15" t="s">
        <v>313</v>
      </c>
      <c r="C17" s="135" t="s">
        <v>108</v>
      </c>
      <c r="D17" s="248"/>
      <c r="E17" s="248"/>
      <c r="F17" s="264"/>
      <c r="G17" s="248">
        <v>4</v>
      </c>
      <c r="H17" s="248"/>
      <c r="I17" s="264"/>
      <c r="M17" s="15">
        <v>1.5</v>
      </c>
      <c r="N17" s="15">
        <v>4</v>
      </c>
      <c r="R17" s="93"/>
      <c r="S17" s="15">
        <v>10</v>
      </c>
      <c r="T17" s="15">
        <v>2</v>
      </c>
      <c r="Y17" s="248"/>
      <c r="AB17" s="15">
        <v>4</v>
      </c>
      <c r="AD17" s="112">
        <f t="shared" si="0"/>
        <v>25.5</v>
      </c>
    </row>
    <row r="18" spans="1:30">
      <c r="A18" s="15" t="s">
        <v>230</v>
      </c>
      <c r="B18" s="15" t="s">
        <v>121</v>
      </c>
      <c r="C18" s="135" t="s">
        <v>100</v>
      </c>
      <c r="D18" s="248"/>
      <c r="E18" s="248">
        <v>6</v>
      </c>
      <c r="F18" s="264"/>
      <c r="G18" s="248"/>
      <c r="H18" s="248"/>
      <c r="I18" s="264"/>
      <c r="J18" s="15">
        <v>6</v>
      </c>
      <c r="K18" s="15">
        <v>4</v>
      </c>
      <c r="Q18" s="15">
        <v>1.5</v>
      </c>
      <c r="Y18" s="248"/>
      <c r="AB18" s="15">
        <v>2</v>
      </c>
      <c r="AC18" s="15">
        <v>2</v>
      </c>
      <c r="AD18" s="112">
        <f t="shared" si="0"/>
        <v>21.5</v>
      </c>
    </row>
    <row r="19" spans="1:30">
      <c r="A19" t="s">
        <v>810</v>
      </c>
      <c r="B19" t="s">
        <v>811</v>
      </c>
      <c r="C19" s="135" t="s">
        <v>103</v>
      </c>
      <c r="D19" s="248"/>
      <c r="E19" s="248"/>
      <c r="F19" s="264"/>
      <c r="G19" s="248"/>
      <c r="H19" s="248"/>
      <c r="I19" s="264"/>
      <c r="R19" s="93"/>
      <c r="S19" s="15">
        <v>4</v>
      </c>
      <c r="T19" s="15">
        <v>10</v>
      </c>
      <c r="Y19" s="248"/>
      <c r="Z19" s="15">
        <v>4</v>
      </c>
      <c r="AB19" s="15">
        <v>1.5</v>
      </c>
      <c r="AC19" s="15">
        <v>1.5</v>
      </c>
      <c r="AD19" s="112">
        <f t="shared" si="0"/>
        <v>21</v>
      </c>
    </row>
    <row r="20" spans="1:30">
      <c r="A20" s="15" t="s">
        <v>210</v>
      </c>
      <c r="B20" s="15" t="s">
        <v>211</v>
      </c>
      <c r="C20" s="135" t="s">
        <v>100</v>
      </c>
      <c r="D20" s="248">
        <v>20</v>
      </c>
      <c r="E20" s="248"/>
      <c r="F20" s="264"/>
      <c r="G20" s="248"/>
      <c r="H20" s="248"/>
      <c r="I20" s="264"/>
      <c r="Y20" s="248"/>
      <c r="AD20" s="112">
        <f t="shared" si="0"/>
        <v>20</v>
      </c>
    </row>
    <row r="21" spans="1:30">
      <c r="A21" s="15" t="s">
        <v>233</v>
      </c>
      <c r="B21" s="15" t="s">
        <v>234</v>
      </c>
      <c r="C21" s="135" t="s">
        <v>100</v>
      </c>
      <c r="D21" s="248"/>
      <c r="E21" s="248">
        <v>20</v>
      </c>
      <c r="F21" s="264"/>
      <c r="G21" s="248"/>
      <c r="H21" s="248"/>
      <c r="I21" s="264"/>
      <c r="Y21" s="248"/>
      <c r="AD21" s="112">
        <f t="shared" si="0"/>
        <v>20</v>
      </c>
    </row>
    <row r="22" spans="1:30" s="26" customFormat="1">
      <c r="A22" t="s">
        <v>170</v>
      </c>
      <c r="B22" t="s">
        <v>171</v>
      </c>
      <c r="C22" s="135" t="s">
        <v>100</v>
      </c>
      <c r="D22" s="248"/>
      <c r="E22" s="248"/>
      <c r="F22" s="264"/>
      <c r="G22" s="248"/>
      <c r="H22" s="248"/>
      <c r="I22" s="264"/>
      <c r="J22" s="15"/>
      <c r="K22" s="15"/>
      <c r="L22" s="93"/>
      <c r="M22" s="15"/>
      <c r="N22" s="15"/>
      <c r="O22" s="93"/>
      <c r="P22" s="15"/>
      <c r="Q22" s="15"/>
      <c r="R22" s="93"/>
      <c r="S22" s="15">
        <v>6</v>
      </c>
      <c r="T22" s="15">
        <v>4</v>
      </c>
      <c r="U22" s="93"/>
      <c r="V22" s="15"/>
      <c r="W22" s="15"/>
      <c r="X22" s="93"/>
      <c r="Y22" s="248">
        <v>3</v>
      </c>
      <c r="Z22" s="15"/>
      <c r="AA22" s="93"/>
      <c r="AB22" s="15">
        <v>6</v>
      </c>
      <c r="AC22" s="15"/>
      <c r="AD22" s="112">
        <f t="shared" si="0"/>
        <v>19</v>
      </c>
    </row>
    <row r="23" spans="1:30" s="26" customFormat="1">
      <c r="A23" s="15" t="s">
        <v>231</v>
      </c>
      <c r="B23" s="15" t="s">
        <v>232</v>
      </c>
      <c r="C23" s="135" t="s">
        <v>100</v>
      </c>
      <c r="D23" s="248"/>
      <c r="E23" s="248"/>
      <c r="F23" s="264"/>
      <c r="G23" s="248"/>
      <c r="H23" s="248"/>
      <c r="I23" s="264"/>
      <c r="J23" s="15">
        <v>10</v>
      </c>
      <c r="K23" s="15">
        <v>2</v>
      </c>
      <c r="L23" s="93"/>
      <c r="M23" s="15"/>
      <c r="N23" s="15"/>
      <c r="O23" s="93"/>
      <c r="P23" s="15"/>
      <c r="Q23" s="15"/>
      <c r="R23" s="93"/>
      <c r="S23" s="15"/>
      <c r="T23" s="15"/>
      <c r="U23" s="93"/>
      <c r="V23" s="15"/>
      <c r="W23" s="15"/>
      <c r="X23" s="93"/>
      <c r="Y23" s="248"/>
      <c r="Z23" s="15"/>
      <c r="AA23" s="93"/>
      <c r="AB23" s="15"/>
      <c r="AC23" s="15"/>
      <c r="AD23" s="112">
        <f t="shared" si="0"/>
        <v>12</v>
      </c>
    </row>
    <row r="24" spans="1:30" s="26" customFormat="1">
      <c r="A24" s="15" t="s">
        <v>227</v>
      </c>
      <c r="B24" s="15" t="s">
        <v>155</v>
      </c>
      <c r="C24" s="135" t="s">
        <v>100</v>
      </c>
      <c r="D24" s="248">
        <v>6</v>
      </c>
      <c r="E24" s="248"/>
      <c r="F24" s="264"/>
      <c r="G24" s="248"/>
      <c r="H24" s="248"/>
      <c r="I24" s="264"/>
      <c r="J24" s="15"/>
      <c r="K24" s="15"/>
      <c r="L24" s="93"/>
      <c r="M24" s="15"/>
      <c r="N24" s="15">
        <v>1.5</v>
      </c>
      <c r="O24" s="93"/>
      <c r="P24" s="15"/>
      <c r="Q24" s="15"/>
      <c r="R24" s="112"/>
      <c r="S24" s="15"/>
      <c r="T24" s="15"/>
      <c r="U24" s="93"/>
      <c r="V24" s="15"/>
      <c r="W24" s="15"/>
      <c r="X24" s="93"/>
      <c r="Y24" s="248"/>
      <c r="Z24" s="15"/>
      <c r="AA24" s="93"/>
      <c r="AB24" s="15">
        <v>2</v>
      </c>
      <c r="AC24" s="15">
        <v>1.5</v>
      </c>
      <c r="AD24" s="112">
        <f t="shared" si="0"/>
        <v>11</v>
      </c>
    </row>
    <row r="25" spans="1:30">
      <c r="A25" t="s">
        <v>585</v>
      </c>
      <c r="B25" t="s">
        <v>443</v>
      </c>
      <c r="C25" s="135" t="s">
        <v>100</v>
      </c>
      <c r="D25" s="248"/>
      <c r="E25" s="248"/>
      <c r="F25" s="264"/>
      <c r="G25" s="248"/>
      <c r="H25" s="248"/>
      <c r="I25" s="264"/>
      <c r="P25" s="15">
        <v>1.5</v>
      </c>
      <c r="Q25" s="15">
        <v>4</v>
      </c>
      <c r="Y25" s="248"/>
      <c r="AB25" s="15">
        <v>3</v>
      </c>
      <c r="AD25" s="112">
        <f t="shared" si="0"/>
        <v>8.5</v>
      </c>
    </row>
    <row r="26" spans="1:30">
      <c r="A26" s="15" t="s">
        <v>205</v>
      </c>
      <c r="B26" s="15" t="s">
        <v>206</v>
      </c>
      <c r="C26" s="135" t="s">
        <v>100</v>
      </c>
      <c r="D26" s="248"/>
      <c r="E26" s="248"/>
      <c r="F26" s="264"/>
      <c r="G26" s="248">
        <v>8</v>
      </c>
      <c r="H26" s="248"/>
      <c r="I26" s="264"/>
      <c r="Y26" s="248"/>
      <c r="AD26" s="112">
        <f t="shared" si="0"/>
        <v>8</v>
      </c>
    </row>
    <row r="27" spans="1:30">
      <c r="A27" s="15" t="s">
        <v>427</v>
      </c>
      <c r="B27" s="15" t="s">
        <v>428</v>
      </c>
      <c r="C27" s="135" t="s">
        <v>100</v>
      </c>
      <c r="D27" s="248"/>
      <c r="E27" s="248"/>
      <c r="F27" s="264"/>
      <c r="G27" s="248"/>
      <c r="H27" s="248"/>
      <c r="I27" s="264"/>
      <c r="J27" s="15">
        <v>4</v>
      </c>
      <c r="K27" s="15">
        <v>3</v>
      </c>
      <c r="Y27" s="248"/>
      <c r="AD27" s="112">
        <f t="shared" si="0"/>
        <v>7</v>
      </c>
    </row>
    <row r="28" spans="1:30">
      <c r="A28" t="s">
        <v>288</v>
      </c>
      <c r="B28" t="s">
        <v>295</v>
      </c>
      <c r="C28" s="135" t="s">
        <v>108</v>
      </c>
      <c r="D28" s="248"/>
      <c r="E28" s="248"/>
      <c r="F28" s="264"/>
      <c r="G28" s="248"/>
      <c r="H28" s="248"/>
      <c r="I28" s="264"/>
      <c r="M28" s="15">
        <v>3</v>
      </c>
      <c r="N28" s="15">
        <v>3</v>
      </c>
      <c r="R28" s="93"/>
      <c r="Y28" s="248"/>
      <c r="AD28" s="112">
        <f t="shared" si="0"/>
        <v>6</v>
      </c>
    </row>
    <row r="29" spans="1:30">
      <c r="A29" t="s">
        <v>177</v>
      </c>
      <c r="B29" t="s">
        <v>178</v>
      </c>
      <c r="C29" s="135" t="s">
        <v>100</v>
      </c>
      <c r="D29" s="248"/>
      <c r="E29" s="248"/>
      <c r="F29" s="264"/>
      <c r="G29" s="248"/>
      <c r="H29" s="248"/>
      <c r="I29" s="264"/>
      <c r="R29" s="93"/>
      <c r="V29" s="15">
        <v>4</v>
      </c>
      <c r="W29" s="15">
        <v>1.5</v>
      </c>
      <c r="Y29" s="248"/>
      <c r="AD29" s="112">
        <f t="shared" si="0"/>
        <v>5.5</v>
      </c>
    </row>
    <row r="30" spans="1:30">
      <c r="A30" t="s">
        <v>583</v>
      </c>
      <c r="B30" t="s">
        <v>176</v>
      </c>
      <c r="C30" s="135" t="s">
        <v>100</v>
      </c>
      <c r="D30" s="248"/>
      <c r="E30" s="248"/>
      <c r="F30" s="264"/>
      <c r="G30" s="248"/>
      <c r="H30" s="248"/>
      <c r="I30" s="264"/>
      <c r="P30" s="15">
        <v>3</v>
      </c>
      <c r="R30" s="93"/>
      <c r="Y30" s="248"/>
      <c r="AD30" s="112">
        <f t="shared" si="0"/>
        <v>3</v>
      </c>
    </row>
    <row r="31" spans="1:30" ht="15.75" thickBot="1">
      <c r="A31" s="256" t="s">
        <v>427</v>
      </c>
      <c r="B31" s="256" t="s">
        <v>428</v>
      </c>
      <c r="C31" s="257" t="s">
        <v>100</v>
      </c>
      <c r="D31" s="248"/>
      <c r="E31" s="248"/>
      <c r="F31" s="264"/>
      <c r="G31" s="248"/>
      <c r="H31" s="248"/>
      <c r="I31" s="264"/>
      <c r="J31" s="256"/>
      <c r="K31" s="256"/>
      <c r="L31" s="259"/>
      <c r="M31" s="256"/>
      <c r="N31" s="256"/>
      <c r="O31" s="259"/>
      <c r="P31" s="256"/>
      <c r="Q31" s="256"/>
      <c r="R31" s="259"/>
      <c r="S31" s="256"/>
      <c r="T31" s="256"/>
      <c r="U31" s="259"/>
      <c r="V31" s="256">
        <v>1.5</v>
      </c>
      <c r="W31" s="256"/>
      <c r="X31" s="259"/>
      <c r="Y31" s="248"/>
      <c r="Z31" s="256"/>
      <c r="AA31" s="259"/>
      <c r="AB31" s="256"/>
      <c r="AC31" s="256"/>
      <c r="AD31" s="277">
        <f t="shared" si="0"/>
        <v>1.5</v>
      </c>
    </row>
    <row r="32" spans="1:30" ht="15.75" thickTop="1">
      <c r="A32" s="26" t="s">
        <v>300</v>
      </c>
      <c r="B32" s="26" t="s">
        <v>301</v>
      </c>
      <c r="C32" s="140" t="s">
        <v>111</v>
      </c>
      <c r="D32" s="249"/>
      <c r="E32" s="249"/>
      <c r="F32" s="263"/>
      <c r="G32" s="249"/>
      <c r="H32" s="249">
        <v>12</v>
      </c>
      <c r="I32" s="263"/>
      <c r="J32" s="26"/>
      <c r="K32" s="26"/>
      <c r="L32" s="98"/>
      <c r="M32" s="26"/>
      <c r="N32" s="26"/>
      <c r="O32" s="98"/>
      <c r="P32" s="26"/>
      <c r="Q32" s="26"/>
      <c r="R32" s="98"/>
      <c r="S32" s="26"/>
      <c r="T32" s="26"/>
      <c r="U32" s="98"/>
      <c r="V32" s="26"/>
      <c r="W32" s="26"/>
      <c r="X32" s="98"/>
      <c r="Y32" s="249"/>
      <c r="Z32" s="26"/>
      <c r="AA32" s="98"/>
      <c r="AB32" s="26"/>
      <c r="AC32" s="26"/>
      <c r="AD32" s="113">
        <f t="shared" ref="AD32:AD38" si="1">SUM(D32:AC32)</f>
        <v>12</v>
      </c>
    </row>
    <row r="33" spans="1:30" s="26" customFormat="1">
      <c r="A33" s="26" t="s">
        <v>297</v>
      </c>
      <c r="B33" s="26" t="s">
        <v>298</v>
      </c>
      <c r="C33" s="140" t="s">
        <v>111</v>
      </c>
      <c r="D33" s="249"/>
      <c r="E33" s="249"/>
      <c r="F33" s="263"/>
      <c r="G33" s="249">
        <v>3</v>
      </c>
      <c r="H33" s="249">
        <v>8</v>
      </c>
      <c r="I33" s="263"/>
      <c r="L33" s="98"/>
      <c r="O33" s="98"/>
      <c r="R33" s="98"/>
      <c r="U33" s="98"/>
      <c r="X33" s="98"/>
      <c r="Y33" s="249"/>
      <c r="AA33" s="98"/>
      <c r="AD33" s="113">
        <f t="shared" si="1"/>
        <v>11</v>
      </c>
    </row>
    <row r="34" spans="1:30">
      <c r="A34" s="26" t="s">
        <v>584</v>
      </c>
      <c r="B34" s="26" t="s">
        <v>383</v>
      </c>
      <c r="C34" s="140" t="s">
        <v>111</v>
      </c>
      <c r="D34" s="249"/>
      <c r="E34" s="249"/>
      <c r="F34" s="263"/>
      <c r="G34" s="249"/>
      <c r="H34" s="249"/>
      <c r="I34" s="263"/>
      <c r="J34" s="26"/>
      <c r="K34" s="26"/>
      <c r="L34" s="98"/>
      <c r="M34" s="26"/>
      <c r="N34" s="26"/>
      <c r="O34" s="98"/>
      <c r="P34" s="26">
        <v>6</v>
      </c>
      <c r="Q34" s="26">
        <v>2</v>
      </c>
      <c r="R34" s="113"/>
      <c r="S34" s="26"/>
      <c r="T34" s="26"/>
      <c r="U34" s="98"/>
      <c r="V34" s="26"/>
      <c r="W34" s="26"/>
      <c r="X34" s="98"/>
      <c r="Y34" s="249"/>
      <c r="Z34" s="26"/>
      <c r="AA34" s="98"/>
      <c r="AB34" s="26"/>
      <c r="AC34" s="26"/>
      <c r="AD34" s="113">
        <f t="shared" si="1"/>
        <v>8</v>
      </c>
    </row>
    <row r="35" spans="1:30">
      <c r="A35" s="26" t="s">
        <v>194</v>
      </c>
      <c r="B35" s="26" t="s">
        <v>303</v>
      </c>
      <c r="C35" s="140" t="s">
        <v>111</v>
      </c>
      <c r="D35" s="249"/>
      <c r="E35" s="249"/>
      <c r="F35" s="263"/>
      <c r="G35" s="249"/>
      <c r="H35" s="249">
        <v>6</v>
      </c>
      <c r="I35" s="263"/>
      <c r="J35" s="26"/>
      <c r="K35" s="26"/>
      <c r="L35" s="98"/>
      <c r="M35" s="26"/>
      <c r="N35" s="26"/>
      <c r="O35" s="98"/>
      <c r="P35" s="26"/>
      <c r="Q35" s="26"/>
      <c r="R35" s="98"/>
      <c r="S35" s="26"/>
      <c r="T35" s="26"/>
      <c r="U35" s="98"/>
      <c r="V35" s="26"/>
      <c r="W35" s="26"/>
      <c r="X35" s="98"/>
      <c r="Y35" s="249"/>
      <c r="Z35" s="26"/>
      <c r="AA35" s="98"/>
      <c r="AB35" s="26"/>
      <c r="AC35" s="26"/>
      <c r="AD35" s="113">
        <f t="shared" si="1"/>
        <v>6</v>
      </c>
    </row>
    <row r="36" spans="1:30" s="26" customFormat="1">
      <c r="A36" s="26" t="s">
        <v>865</v>
      </c>
      <c r="B36" s="26" t="s">
        <v>866</v>
      </c>
      <c r="C36" s="140" t="s">
        <v>111</v>
      </c>
      <c r="D36" s="234"/>
      <c r="E36" s="234"/>
      <c r="F36" s="98"/>
      <c r="G36" s="234"/>
      <c r="H36" s="234"/>
      <c r="I36" s="98"/>
      <c r="L36" s="98"/>
      <c r="O36" s="98"/>
      <c r="R36" s="113"/>
      <c r="U36" s="98"/>
      <c r="V36" s="26">
        <v>6</v>
      </c>
      <c r="X36" s="98"/>
      <c r="Y36" s="249"/>
      <c r="AA36" s="98"/>
      <c r="AD36" s="113">
        <f t="shared" si="1"/>
        <v>6</v>
      </c>
    </row>
    <row r="37" spans="1:30" s="26" customFormat="1">
      <c r="A37" s="26" t="s">
        <v>910</v>
      </c>
      <c r="B37" s="26" t="s">
        <v>385</v>
      </c>
      <c r="C37" s="140" t="s">
        <v>111</v>
      </c>
      <c r="D37" s="234"/>
      <c r="E37" s="234"/>
      <c r="F37" s="98"/>
      <c r="G37" s="234"/>
      <c r="H37" s="234"/>
      <c r="I37" s="98"/>
      <c r="L37" s="98"/>
      <c r="O37" s="98"/>
      <c r="R37" s="113"/>
      <c r="U37" s="98"/>
      <c r="X37" s="98"/>
      <c r="Y37" s="234"/>
      <c r="Z37" s="26">
        <v>3</v>
      </c>
      <c r="AA37" s="98"/>
      <c r="AD37" s="113">
        <f t="shared" si="1"/>
        <v>3</v>
      </c>
    </row>
    <row r="38" spans="1:30" s="26" customFormat="1">
      <c r="A38" s="26" t="s">
        <v>959</v>
      </c>
      <c r="B38" s="26" t="s">
        <v>295</v>
      </c>
      <c r="C38" s="140" t="s">
        <v>111</v>
      </c>
      <c r="D38" s="234"/>
      <c r="E38" s="234"/>
      <c r="F38" s="98"/>
      <c r="G38" s="234"/>
      <c r="H38" s="234"/>
      <c r="I38" s="98"/>
      <c r="L38" s="98"/>
      <c r="O38" s="98"/>
      <c r="R38" s="113"/>
      <c r="U38" s="98"/>
      <c r="X38" s="98"/>
      <c r="Y38" s="234"/>
      <c r="AA38" s="98"/>
      <c r="AC38" s="26">
        <v>4</v>
      </c>
      <c r="AD38" s="113">
        <f t="shared" si="1"/>
        <v>4</v>
      </c>
    </row>
    <row r="39" spans="1:30">
      <c r="R39" s="93"/>
    </row>
    <row r="40" spans="1:30">
      <c r="C40" s="15"/>
      <c r="R40" s="93"/>
    </row>
    <row r="41" spans="1:30">
      <c r="R41" s="93"/>
    </row>
    <row r="42" spans="1:30">
      <c r="R42" s="93"/>
    </row>
    <row r="43" spans="1:30">
      <c r="R43" s="93"/>
    </row>
    <row r="45" spans="1:30">
      <c r="R45" s="93"/>
    </row>
    <row r="46" spans="1:30">
      <c r="R46" s="93"/>
    </row>
    <row r="47" spans="1:30">
      <c r="R47" s="93"/>
    </row>
    <row r="48" spans="1:30">
      <c r="R48" s="93"/>
    </row>
    <row r="76" spans="3:3">
      <c r="C76" s="141"/>
    </row>
    <row r="94" spans="3:3">
      <c r="C94" s="141"/>
    </row>
    <row r="119" spans="3:3">
      <c r="C119" s="141"/>
    </row>
    <row r="129" spans="3:3">
      <c r="C129" s="141"/>
    </row>
    <row r="138" spans="3:3">
      <c r="C138" s="141"/>
    </row>
    <row r="139" spans="3:3">
      <c r="C139" s="141"/>
    </row>
    <row r="178" spans="3:3">
      <c r="C178" s="141"/>
    </row>
    <row r="180" spans="3:3">
      <c r="C180" s="141"/>
    </row>
    <row r="185" spans="3:3">
      <c r="C185" s="141"/>
    </row>
  </sheetData>
  <sortState xmlns:xlrd2="http://schemas.microsoft.com/office/spreadsheetml/2017/richdata2" ref="A7:AD31">
    <sortCondition descending="1" ref="AD7:AD31"/>
  </sortState>
  <pageMargins left="0.7" right="0.7" top="0.75" bottom="0.75" header="0.3" footer="0.3"/>
  <pageSetup scale="3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190"/>
  <sheetViews>
    <sheetView topLeftCell="A5" zoomScale="130" zoomScaleNormal="130" workbookViewId="0">
      <pane xSplit="3" topLeftCell="AB1" activePane="topRight" state="frozen"/>
      <selection pane="topRight" activeCell="AE8" sqref="AE8"/>
    </sheetView>
  </sheetViews>
  <sheetFormatPr defaultColWidth="9.140625" defaultRowHeight="15"/>
  <cols>
    <col min="1" max="1" width="15.42578125" style="15" customWidth="1"/>
    <col min="2" max="2" width="10.42578125" style="15" bestFit="1" customWidth="1"/>
    <col min="3" max="3" width="12.7109375" style="135" bestFit="1" customWidth="1"/>
    <col min="4" max="5" width="9.140625" style="15" customWidth="1"/>
    <col min="6" max="6" width="6.28515625" style="93" customWidth="1"/>
    <col min="7" max="8" width="9.7109375" style="15" customWidth="1"/>
    <col min="9" max="9" width="5.42578125" style="93" customWidth="1"/>
    <col min="10" max="11" width="9.140625" style="15" customWidth="1"/>
    <col min="12" max="12" width="5.42578125" style="93" customWidth="1"/>
    <col min="13" max="14" width="9.140625" style="15" customWidth="1"/>
    <col min="15" max="15" width="4.85546875" style="93" customWidth="1"/>
    <col min="16" max="17" width="9.140625" style="15" customWidth="1"/>
    <col min="18" max="18" width="3.42578125" style="112" customWidth="1"/>
    <col min="19" max="20" width="9.140625" style="15" customWidth="1"/>
    <col min="21" max="21" width="4.42578125" style="93" customWidth="1"/>
    <col min="22" max="23" width="9.140625" style="15" customWidth="1"/>
    <col min="24" max="24" width="4.140625" style="93" customWidth="1"/>
    <col min="25" max="26" width="9.140625" style="15" customWidth="1"/>
    <col min="27" max="27" width="4.7109375" style="93" customWidth="1"/>
    <col min="28" max="29" width="9.140625" style="15" customWidth="1"/>
    <col min="30" max="30" width="9.140625" style="112"/>
    <col min="31" max="16384" width="9.140625" style="15"/>
  </cols>
  <sheetData>
    <row r="1" spans="1:30" s="33" customFormat="1" ht="21">
      <c r="A1" s="33" t="s">
        <v>61</v>
      </c>
      <c r="C1" s="134"/>
      <c r="F1" s="92"/>
      <c r="I1" s="92"/>
      <c r="L1" s="92"/>
      <c r="O1" s="92"/>
      <c r="R1" s="92"/>
      <c r="U1" s="92"/>
      <c r="X1" s="92"/>
      <c r="AA1" s="92"/>
      <c r="AD1" s="92"/>
    </row>
    <row r="2" spans="1:30">
      <c r="A2" s="30" t="s">
        <v>43</v>
      </c>
    </row>
    <row r="4" spans="1:30" s="2" customFormat="1" ht="15.75">
      <c r="A4" s="66"/>
      <c r="B4" s="66"/>
      <c r="C4" s="193"/>
      <c r="D4" s="28" t="s">
        <v>70</v>
      </c>
      <c r="E4" s="28"/>
      <c r="F4" s="18"/>
      <c r="G4" s="77" t="s">
        <v>62</v>
      </c>
      <c r="H4" s="78"/>
      <c r="I4" s="79"/>
      <c r="J4" s="80" t="s">
        <v>63</v>
      </c>
      <c r="K4" s="28"/>
      <c r="M4" s="28" t="s">
        <v>64</v>
      </c>
      <c r="N4" s="28"/>
      <c r="P4" s="28" t="s">
        <v>65</v>
      </c>
      <c r="Q4" s="28"/>
      <c r="S4" s="28" t="s">
        <v>66</v>
      </c>
      <c r="T4" s="28"/>
      <c r="V4" s="28" t="s">
        <v>67</v>
      </c>
      <c r="W4" s="28"/>
      <c r="Y4" s="28" t="s">
        <v>68</v>
      </c>
      <c r="Z4" s="28"/>
      <c r="AB4" s="28" t="s">
        <v>69</v>
      </c>
      <c r="AC4" s="28"/>
      <c r="AD4" s="71" t="s">
        <v>32</v>
      </c>
    </row>
    <row r="5" spans="1:30" s="32" customFormat="1" ht="102.75">
      <c r="A5" s="32" t="s">
        <v>3</v>
      </c>
      <c r="C5" s="205" t="s">
        <v>28</v>
      </c>
      <c r="D5" s="32" t="s">
        <v>16</v>
      </c>
      <c r="E5" s="32" t="s">
        <v>15</v>
      </c>
      <c r="F5" s="111"/>
      <c r="G5" s="32" t="s">
        <v>16</v>
      </c>
      <c r="H5" s="32" t="s">
        <v>15</v>
      </c>
      <c r="I5" s="111"/>
      <c r="J5" s="32" t="s">
        <v>15</v>
      </c>
      <c r="K5" s="32" t="s">
        <v>15</v>
      </c>
      <c r="L5" s="111"/>
      <c r="M5" s="32" t="s">
        <v>16</v>
      </c>
      <c r="N5" s="32" t="s">
        <v>15</v>
      </c>
      <c r="O5" s="111"/>
      <c r="P5" s="32" t="s">
        <v>16</v>
      </c>
      <c r="Q5" s="32" t="s">
        <v>15</v>
      </c>
      <c r="R5" s="111"/>
      <c r="S5" s="32" t="s">
        <v>16</v>
      </c>
      <c r="T5" s="32" t="s">
        <v>15</v>
      </c>
      <c r="U5" s="111"/>
      <c r="V5" s="32" t="s">
        <v>37</v>
      </c>
      <c r="W5" s="32" t="s">
        <v>38</v>
      </c>
      <c r="X5" s="111"/>
      <c r="Y5" s="32" t="s">
        <v>16</v>
      </c>
      <c r="Z5" s="32" t="s">
        <v>15</v>
      </c>
      <c r="AA5" s="111"/>
      <c r="AB5" s="32" t="s">
        <v>16</v>
      </c>
      <c r="AC5" s="32" t="s">
        <v>15</v>
      </c>
      <c r="AD5" s="109"/>
    </row>
    <row r="6" spans="1:30" s="37" customFormat="1" ht="32.25">
      <c r="A6" s="34"/>
      <c r="B6" s="34"/>
      <c r="C6" s="195"/>
      <c r="D6" s="37" t="s">
        <v>116</v>
      </c>
      <c r="E6" s="37" t="s">
        <v>116</v>
      </c>
      <c r="F6" s="101"/>
      <c r="G6" s="37" t="s">
        <v>255</v>
      </c>
      <c r="H6" s="37" t="s">
        <v>263</v>
      </c>
      <c r="I6" s="101"/>
      <c r="J6" s="37" t="s">
        <v>97</v>
      </c>
      <c r="K6" s="37" t="s">
        <v>97</v>
      </c>
      <c r="L6" s="101"/>
      <c r="M6" s="37" t="s">
        <v>97</v>
      </c>
      <c r="N6" s="37" t="s">
        <v>97</v>
      </c>
      <c r="O6" s="101"/>
      <c r="P6" s="37" t="s">
        <v>84</v>
      </c>
      <c r="Q6" s="37" t="s">
        <v>422</v>
      </c>
      <c r="R6" s="101"/>
      <c r="S6" s="37" t="s">
        <v>263</v>
      </c>
      <c r="T6" s="37" t="s">
        <v>263</v>
      </c>
      <c r="U6" s="101"/>
      <c r="V6" s="37" t="s">
        <v>97</v>
      </c>
      <c r="W6" s="37" t="s">
        <v>97</v>
      </c>
      <c r="X6" s="96"/>
      <c r="Y6" s="37" t="s">
        <v>262</v>
      </c>
      <c r="Z6" s="37" t="s">
        <v>262</v>
      </c>
      <c r="AA6" s="101"/>
      <c r="AB6" s="37" t="s">
        <v>129</v>
      </c>
      <c r="AC6" s="37" t="s">
        <v>84</v>
      </c>
      <c r="AD6" s="96"/>
    </row>
    <row r="7" spans="1:30" customFormat="1">
      <c r="A7" s="15" t="s">
        <v>248</v>
      </c>
      <c r="B7" s="15" t="s">
        <v>249</v>
      </c>
      <c r="C7" s="192" t="s">
        <v>100</v>
      </c>
      <c r="D7" s="15"/>
      <c r="E7" s="15"/>
      <c r="F7" s="93"/>
      <c r="G7" s="15"/>
      <c r="H7" s="15"/>
      <c r="I7" s="93"/>
      <c r="J7" s="15">
        <v>6</v>
      </c>
      <c r="K7" s="15">
        <v>10</v>
      </c>
      <c r="L7" s="93"/>
      <c r="M7" s="15">
        <v>6</v>
      </c>
      <c r="N7" s="15">
        <v>10</v>
      </c>
      <c r="O7" s="93"/>
      <c r="P7" s="15"/>
      <c r="Q7" s="15"/>
      <c r="R7" s="112"/>
      <c r="S7" s="15">
        <v>6</v>
      </c>
      <c r="T7" s="15">
        <v>10</v>
      </c>
      <c r="U7" s="93"/>
      <c r="V7" s="15"/>
      <c r="W7" s="15"/>
      <c r="X7" s="93"/>
      <c r="Y7" s="15">
        <v>6</v>
      </c>
      <c r="Z7" s="15">
        <v>6</v>
      </c>
      <c r="AA7" s="93"/>
      <c r="AB7" s="15">
        <v>4</v>
      </c>
      <c r="AC7" s="15">
        <v>10</v>
      </c>
      <c r="AD7" s="112">
        <f t="shared" ref="AD7:AD20" si="0">SUM(D7:AC7)</f>
        <v>74</v>
      </c>
    </row>
    <row r="8" spans="1:30" s="26" customFormat="1">
      <c r="A8" s="15" t="s">
        <v>240</v>
      </c>
      <c r="B8" s="15" t="s">
        <v>241</v>
      </c>
      <c r="C8" s="192" t="s">
        <v>100</v>
      </c>
      <c r="D8" s="15">
        <v>1.5</v>
      </c>
      <c r="E8" s="15">
        <v>10</v>
      </c>
      <c r="F8" s="93"/>
      <c r="G8" s="15">
        <v>6</v>
      </c>
      <c r="H8" s="15">
        <v>6</v>
      </c>
      <c r="I8" s="93"/>
      <c r="J8" s="15"/>
      <c r="K8" s="15"/>
      <c r="L8" s="93"/>
      <c r="M8" s="15"/>
      <c r="N8" s="15"/>
      <c r="O8" s="93"/>
      <c r="P8" s="15">
        <v>4</v>
      </c>
      <c r="Q8" s="15">
        <v>6</v>
      </c>
      <c r="R8" s="93"/>
      <c r="S8" s="15"/>
      <c r="T8" s="15"/>
      <c r="U8" s="93"/>
      <c r="V8" s="15">
        <v>6</v>
      </c>
      <c r="W8" s="15">
        <v>6</v>
      </c>
      <c r="X8" s="93"/>
      <c r="Y8" s="15">
        <v>4</v>
      </c>
      <c r="Z8" s="15">
        <v>3</v>
      </c>
      <c r="AA8" s="93"/>
      <c r="AB8" s="15">
        <v>10</v>
      </c>
      <c r="AC8" s="15">
        <v>6</v>
      </c>
      <c r="AD8" s="112">
        <f t="shared" si="0"/>
        <v>68.5</v>
      </c>
    </row>
    <row r="9" spans="1:30">
      <c r="A9" s="15" t="s">
        <v>590</v>
      </c>
      <c r="B9" s="15" t="s">
        <v>591</v>
      </c>
      <c r="C9" s="135" t="s">
        <v>108</v>
      </c>
      <c r="M9" s="15">
        <v>10</v>
      </c>
      <c r="N9" s="15">
        <v>4</v>
      </c>
      <c r="V9" s="15">
        <v>10</v>
      </c>
      <c r="W9" s="15">
        <v>10</v>
      </c>
      <c r="AC9" s="15">
        <v>4</v>
      </c>
      <c r="AD9" s="112">
        <f t="shared" si="0"/>
        <v>38</v>
      </c>
    </row>
    <row r="10" spans="1:30">
      <c r="A10" s="15" t="s">
        <v>246</v>
      </c>
      <c r="B10" s="15" t="s">
        <v>203</v>
      </c>
      <c r="C10" s="192" t="s">
        <v>100</v>
      </c>
      <c r="D10" s="15">
        <v>10</v>
      </c>
      <c r="M10" s="15">
        <v>3</v>
      </c>
      <c r="N10" s="15">
        <v>6</v>
      </c>
      <c r="S10" s="15">
        <v>10</v>
      </c>
      <c r="T10" s="15">
        <v>4</v>
      </c>
      <c r="AC10" s="15">
        <v>3</v>
      </c>
      <c r="AD10" s="112">
        <f t="shared" si="0"/>
        <v>36</v>
      </c>
    </row>
    <row r="11" spans="1:30">
      <c r="A11" s="15" t="s">
        <v>251</v>
      </c>
      <c r="B11" s="15" t="s">
        <v>90</v>
      </c>
      <c r="C11" s="192" t="s">
        <v>100</v>
      </c>
      <c r="D11" s="15">
        <v>2</v>
      </c>
      <c r="E11" s="15">
        <v>4</v>
      </c>
      <c r="J11" s="15">
        <v>2</v>
      </c>
      <c r="K11" s="15">
        <v>6</v>
      </c>
      <c r="V11" s="15">
        <v>3</v>
      </c>
      <c r="W11" s="15">
        <v>2</v>
      </c>
      <c r="Y11" s="15">
        <v>3</v>
      </c>
      <c r="Z11" s="15">
        <v>4</v>
      </c>
      <c r="AD11" s="112">
        <f t="shared" si="0"/>
        <v>26</v>
      </c>
    </row>
    <row r="12" spans="1:30" s="26" customFormat="1">
      <c r="A12" s="15" t="s">
        <v>284</v>
      </c>
      <c r="B12" s="15" t="s">
        <v>290</v>
      </c>
      <c r="C12" s="192" t="s">
        <v>100</v>
      </c>
      <c r="D12" s="15"/>
      <c r="E12" s="15"/>
      <c r="F12" s="93"/>
      <c r="G12" s="15"/>
      <c r="H12" s="15">
        <v>4</v>
      </c>
      <c r="I12" s="93"/>
      <c r="J12" s="15"/>
      <c r="K12" s="15"/>
      <c r="L12" s="93"/>
      <c r="M12" s="15"/>
      <c r="N12" s="15"/>
      <c r="O12" s="93"/>
      <c r="P12" s="15"/>
      <c r="Q12" s="15"/>
      <c r="R12" s="93"/>
      <c r="S12" s="15">
        <v>4</v>
      </c>
      <c r="T12" s="15">
        <v>6</v>
      </c>
      <c r="U12" s="93"/>
      <c r="V12" s="15"/>
      <c r="W12" s="15"/>
      <c r="X12" s="93"/>
      <c r="Y12" s="15"/>
      <c r="Z12" s="15"/>
      <c r="AA12" s="93"/>
      <c r="AB12" s="15">
        <v>3</v>
      </c>
      <c r="AC12" s="15"/>
      <c r="AD12" s="112">
        <f t="shared" si="0"/>
        <v>17</v>
      </c>
    </row>
    <row r="13" spans="1:30">
      <c r="A13" t="s">
        <v>235</v>
      </c>
      <c r="B13" t="s">
        <v>236</v>
      </c>
      <c r="C13" s="192" t="s">
        <v>108</v>
      </c>
      <c r="D13">
        <v>4</v>
      </c>
      <c r="E13">
        <v>3</v>
      </c>
      <c r="F13" s="170"/>
      <c r="G13"/>
      <c r="H13"/>
      <c r="I13" s="170"/>
      <c r="J13"/>
      <c r="K13"/>
      <c r="L13" s="170"/>
      <c r="M13"/>
      <c r="N13"/>
      <c r="O13" s="170"/>
      <c r="P13">
        <v>3</v>
      </c>
      <c r="Q13">
        <v>3</v>
      </c>
      <c r="R13" s="71"/>
      <c r="S13"/>
      <c r="T13"/>
      <c r="U13" s="170"/>
      <c r="V13"/>
      <c r="W13"/>
      <c r="X13" s="170"/>
      <c r="Y13"/>
      <c r="Z13"/>
      <c r="AA13" s="170"/>
      <c r="AB13">
        <v>1.5</v>
      </c>
      <c r="AC13" s="15">
        <v>1.5</v>
      </c>
      <c r="AD13" s="71">
        <f t="shared" si="0"/>
        <v>16</v>
      </c>
    </row>
    <row r="14" spans="1:30">
      <c r="A14" s="15" t="s">
        <v>238</v>
      </c>
      <c r="B14" s="15" t="s">
        <v>208</v>
      </c>
      <c r="C14" s="135" t="s">
        <v>100</v>
      </c>
      <c r="D14" s="15">
        <v>3</v>
      </c>
      <c r="E14" s="15">
        <v>2</v>
      </c>
      <c r="M14" s="15">
        <v>4</v>
      </c>
      <c r="N14" s="15">
        <v>3</v>
      </c>
      <c r="AD14" s="112">
        <f t="shared" si="0"/>
        <v>12</v>
      </c>
    </row>
    <row r="15" spans="1:30" s="26" customFormat="1">
      <c r="A15" s="15" t="s">
        <v>253</v>
      </c>
      <c r="B15" s="15" t="s">
        <v>254</v>
      </c>
      <c r="C15" s="192" t="s">
        <v>100</v>
      </c>
      <c r="D15" s="15">
        <v>6</v>
      </c>
      <c r="E15" s="15">
        <v>6</v>
      </c>
      <c r="F15" s="93"/>
      <c r="G15" s="15"/>
      <c r="H15" s="15"/>
      <c r="I15" s="93"/>
      <c r="J15" s="15"/>
      <c r="K15" s="15"/>
      <c r="L15" s="93"/>
      <c r="M15" s="15"/>
      <c r="N15" s="15"/>
      <c r="O15" s="93"/>
      <c r="P15" s="15"/>
      <c r="Q15" s="15"/>
      <c r="R15" s="93"/>
      <c r="S15" s="15"/>
      <c r="T15" s="15"/>
      <c r="U15" s="93"/>
      <c r="V15" s="15"/>
      <c r="W15" s="15"/>
      <c r="X15" s="93"/>
      <c r="Y15" s="15"/>
      <c r="Z15" s="15"/>
      <c r="AA15" s="93"/>
      <c r="AB15" s="15"/>
      <c r="AC15" s="15"/>
      <c r="AD15" s="112">
        <f t="shared" si="0"/>
        <v>12</v>
      </c>
    </row>
    <row r="16" spans="1:30">
      <c r="A16" t="s">
        <v>371</v>
      </c>
      <c r="B16" t="s">
        <v>447</v>
      </c>
      <c r="C16" s="192" t="s">
        <v>108</v>
      </c>
      <c r="D16"/>
      <c r="E16"/>
      <c r="F16" s="170"/>
      <c r="G16"/>
      <c r="H16"/>
      <c r="I16" s="170"/>
      <c r="J16">
        <v>3</v>
      </c>
      <c r="K16">
        <v>3</v>
      </c>
      <c r="L16" s="170"/>
      <c r="M16"/>
      <c r="N16"/>
      <c r="O16" s="170"/>
      <c r="P16"/>
      <c r="Q16"/>
      <c r="R16" s="71"/>
      <c r="S16"/>
      <c r="T16"/>
      <c r="U16" s="170"/>
      <c r="V16"/>
      <c r="W16"/>
      <c r="X16" s="170"/>
      <c r="Y16"/>
      <c r="Z16"/>
      <c r="AA16" s="170"/>
      <c r="AB16"/>
      <c r="AC16"/>
      <c r="AD16" s="71">
        <f t="shared" si="0"/>
        <v>6</v>
      </c>
    </row>
    <row r="17" spans="1:30" s="26" customFormat="1">
      <c r="A17" t="s">
        <v>442</v>
      </c>
      <c r="B17" t="s">
        <v>443</v>
      </c>
      <c r="C17" s="192" t="s">
        <v>445</v>
      </c>
      <c r="D17"/>
      <c r="E17"/>
      <c r="F17" s="170"/>
      <c r="G17"/>
      <c r="H17"/>
      <c r="I17" s="170"/>
      <c r="J17">
        <v>4</v>
      </c>
      <c r="K17">
        <v>2</v>
      </c>
      <c r="L17" s="170"/>
      <c r="M17"/>
      <c r="N17"/>
      <c r="O17" s="170"/>
      <c r="P17"/>
      <c r="Q17"/>
      <c r="R17" s="71"/>
      <c r="S17"/>
      <c r="T17"/>
      <c r="U17" s="170"/>
      <c r="V17"/>
      <c r="W17"/>
      <c r="X17" s="170"/>
      <c r="Y17"/>
      <c r="Z17"/>
      <c r="AA17" s="170"/>
      <c r="AB17"/>
      <c r="AC17"/>
      <c r="AD17" s="71">
        <f t="shared" si="0"/>
        <v>6</v>
      </c>
    </row>
    <row r="18" spans="1:30" s="26" customFormat="1">
      <c r="A18" t="s">
        <v>394</v>
      </c>
      <c r="B18" t="s">
        <v>395</v>
      </c>
      <c r="C18" s="170" t="s">
        <v>108</v>
      </c>
      <c r="D18"/>
      <c r="E18"/>
      <c r="F18" s="170"/>
      <c r="G18"/>
      <c r="H18"/>
      <c r="I18" s="170"/>
      <c r="J18"/>
      <c r="K18"/>
      <c r="L18" s="170"/>
      <c r="M18"/>
      <c r="N18"/>
      <c r="O18" s="170"/>
      <c r="P18"/>
      <c r="Q18">
        <v>1.5</v>
      </c>
      <c r="R18" s="71"/>
      <c r="S18"/>
      <c r="T18"/>
      <c r="U18" s="170"/>
      <c r="V18"/>
      <c r="W18">
        <v>3</v>
      </c>
      <c r="X18" s="170"/>
      <c r="Y18"/>
      <c r="Z18"/>
      <c r="AA18" s="170"/>
      <c r="AB18"/>
      <c r="AC18"/>
      <c r="AD18" s="71">
        <f t="shared" si="0"/>
        <v>4.5</v>
      </c>
    </row>
    <row r="19" spans="1:30" s="26" customFormat="1">
      <c r="A19" t="s">
        <v>284</v>
      </c>
      <c r="B19" t="s">
        <v>289</v>
      </c>
      <c r="C19" s="170" t="s">
        <v>100</v>
      </c>
      <c r="D19"/>
      <c r="E19"/>
      <c r="F19" s="170"/>
      <c r="G19"/>
      <c r="H19"/>
      <c r="I19" s="170"/>
      <c r="J19"/>
      <c r="K19"/>
      <c r="L19" s="170"/>
      <c r="M19"/>
      <c r="N19"/>
      <c r="O19" s="170"/>
      <c r="P19"/>
      <c r="Q19"/>
      <c r="R19" s="71"/>
      <c r="S19"/>
      <c r="T19"/>
      <c r="U19" s="170"/>
      <c r="V19"/>
      <c r="W19"/>
      <c r="X19" s="170"/>
      <c r="Y19"/>
      <c r="Z19"/>
      <c r="AA19" s="170"/>
      <c r="AB19">
        <v>2</v>
      </c>
      <c r="AC19"/>
      <c r="AD19" s="71">
        <f t="shared" si="0"/>
        <v>2</v>
      </c>
    </row>
    <row r="20" spans="1:30" s="26" customFormat="1" ht="15.75" thickBot="1">
      <c r="A20" s="266" t="s">
        <v>588</v>
      </c>
      <c r="B20" s="266" t="s">
        <v>589</v>
      </c>
      <c r="C20" s="273" t="s">
        <v>108</v>
      </c>
      <c r="D20" s="266"/>
      <c r="E20" s="266"/>
      <c r="F20" s="283"/>
      <c r="G20" s="266"/>
      <c r="H20" s="266"/>
      <c r="I20" s="283"/>
      <c r="J20" s="266"/>
      <c r="K20" s="266"/>
      <c r="L20" s="283"/>
      <c r="M20" s="266"/>
      <c r="N20" s="266">
        <v>2</v>
      </c>
      <c r="O20" s="283"/>
      <c r="P20" s="266"/>
      <c r="Q20" s="266"/>
      <c r="R20" s="283"/>
      <c r="S20" s="266"/>
      <c r="T20" s="266"/>
      <c r="U20" s="283"/>
      <c r="V20" s="266"/>
      <c r="W20" s="266"/>
      <c r="X20" s="283"/>
      <c r="Y20" s="266"/>
      <c r="Z20" s="266"/>
      <c r="AA20" s="283"/>
      <c r="AB20" s="266"/>
      <c r="AC20" s="266"/>
      <c r="AD20" s="284">
        <f t="shared" si="0"/>
        <v>2</v>
      </c>
    </row>
    <row r="21" spans="1:30" customFormat="1" ht="15.75" thickTop="1">
      <c r="A21" s="26" t="s">
        <v>593</v>
      </c>
      <c r="B21" s="26" t="s">
        <v>395</v>
      </c>
      <c r="C21" s="140" t="s">
        <v>111</v>
      </c>
      <c r="D21" s="26"/>
      <c r="E21" s="26"/>
      <c r="F21" s="98"/>
      <c r="G21" s="26"/>
      <c r="H21" s="26"/>
      <c r="I21" s="98"/>
      <c r="J21" s="26"/>
      <c r="K21" s="26"/>
      <c r="L21" s="98"/>
      <c r="M21" s="26"/>
      <c r="N21" s="26"/>
      <c r="O21" s="98"/>
      <c r="P21" s="26">
        <v>10</v>
      </c>
      <c r="Q21" s="26">
        <v>10</v>
      </c>
      <c r="R21" s="113"/>
      <c r="S21" s="26"/>
      <c r="T21" s="26"/>
      <c r="U21" s="98"/>
      <c r="V21" s="26"/>
      <c r="W21" s="26"/>
      <c r="X21" s="98"/>
      <c r="Y21" s="26">
        <v>10</v>
      </c>
      <c r="Z21" s="26">
        <v>10</v>
      </c>
      <c r="AA21" s="98"/>
      <c r="AB21" s="26"/>
      <c r="AC21" s="26"/>
      <c r="AD21" s="113">
        <f t="shared" ref="AD21:AD25" si="1">SUM(D21:AC21)</f>
        <v>40</v>
      </c>
    </row>
    <row r="22" spans="1:30" s="26" customFormat="1">
      <c r="A22" s="26" t="s">
        <v>446</v>
      </c>
      <c r="B22" s="26" t="s">
        <v>244</v>
      </c>
      <c r="C22" s="140" t="s">
        <v>111</v>
      </c>
      <c r="F22" s="98"/>
      <c r="I22" s="98"/>
      <c r="J22" s="26">
        <v>10</v>
      </c>
      <c r="K22" s="26">
        <v>4</v>
      </c>
      <c r="L22" s="98"/>
      <c r="O22" s="98"/>
      <c r="P22" s="26">
        <v>6</v>
      </c>
      <c r="Q22" s="26">
        <v>2</v>
      </c>
      <c r="R22" s="113"/>
      <c r="U22" s="98"/>
      <c r="X22" s="98"/>
      <c r="AA22" s="98"/>
      <c r="AD22" s="113">
        <f t="shared" si="1"/>
        <v>22</v>
      </c>
    </row>
    <row r="23" spans="1:30" customFormat="1">
      <c r="A23" s="26" t="s">
        <v>227</v>
      </c>
      <c r="B23" s="26" t="s">
        <v>309</v>
      </c>
      <c r="C23" s="140" t="s">
        <v>111</v>
      </c>
      <c r="D23" s="26"/>
      <c r="E23" s="26"/>
      <c r="F23" s="98"/>
      <c r="G23" s="26">
        <v>10</v>
      </c>
      <c r="H23" s="26">
        <v>10</v>
      </c>
      <c r="I23" s="98"/>
      <c r="J23" s="26"/>
      <c r="K23" s="26"/>
      <c r="L23" s="98"/>
      <c r="M23" s="26"/>
      <c r="N23" s="26"/>
      <c r="O23" s="98"/>
      <c r="P23" s="26"/>
      <c r="Q23" s="26"/>
      <c r="R23" s="98"/>
      <c r="S23" s="26"/>
      <c r="T23" s="26"/>
      <c r="U23" s="98"/>
      <c r="V23" s="26"/>
      <c r="W23" s="26"/>
      <c r="X23" s="98"/>
      <c r="Y23" s="26"/>
      <c r="Z23" s="26"/>
      <c r="AA23" s="98"/>
      <c r="AB23" s="26"/>
      <c r="AC23" s="26"/>
      <c r="AD23" s="113">
        <f t="shared" si="1"/>
        <v>20</v>
      </c>
    </row>
    <row r="24" spans="1:30" s="26" customFormat="1">
      <c r="A24" s="26" t="s">
        <v>168</v>
      </c>
      <c r="B24" s="26" t="s">
        <v>169</v>
      </c>
      <c r="C24" s="140" t="s">
        <v>111</v>
      </c>
      <c r="F24" s="98"/>
      <c r="I24" s="98"/>
      <c r="L24" s="98"/>
      <c r="O24" s="98"/>
      <c r="R24" s="113"/>
      <c r="U24" s="98"/>
      <c r="V24" s="26">
        <v>4</v>
      </c>
      <c r="W24" s="26">
        <v>4</v>
      </c>
      <c r="X24" s="98"/>
      <c r="AA24" s="98"/>
      <c r="AD24" s="113">
        <f t="shared" si="1"/>
        <v>8</v>
      </c>
    </row>
    <row r="25" spans="1:30" customFormat="1">
      <c r="A25" s="26" t="s">
        <v>498</v>
      </c>
      <c r="B25" s="26" t="s">
        <v>487</v>
      </c>
      <c r="C25" s="140" t="s">
        <v>111</v>
      </c>
      <c r="D25" s="26"/>
      <c r="E25" s="26"/>
      <c r="F25" s="98"/>
      <c r="G25" s="26"/>
      <c r="H25" s="26"/>
      <c r="I25" s="98"/>
      <c r="J25" s="26"/>
      <c r="K25" s="26"/>
      <c r="L25" s="98"/>
      <c r="M25" s="26"/>
      <c r="N25" s="26"/>
      <c r="O25" s="98"/>
      <c r="P25" s="26">
        <v>2</v>
      </c>
      <c r="Q25" s="26">
        <v>4</v>
      </c>
      <c r="R25" s="98"/>
      <c r="S25" s="26"/>
      <c r="T25" s="26"/>
      <c r="U25" s="98"/>
      <c r="V25" s="26"/>
      <c r="W25" s="26"/>
      <c r="X25" s="98"/>
      <c r="Y25" s="26"/>
      <c r="Z25" s="26"/>
      <c r="AA25" s="98"/>
      <c r="AB25" s="26"/>
      <c r="AC25" s="26"/>
      <c r="AD25" s="113">
        <f t="shared" si="1"/>
        <v>6</v>
      </c>
    </row>
    <row r="26" spans="1:30">
      <c r="A26" s="26" t="s">
        <v>243</v>
      </c>
      <c r="B26" s="26" t="s">
        <v>244</v>
      </c>
      <c r="C26" s="140" t="s">
        <v>111</v>
      </c>
      <c r="D26" s="26"/>
      <c r="E26" s="26">
        <v>1.5</v>
      </c>
      <c r="F26" s="98"/>
      <c r="G26" s="26"/>
      <c r="H26" s="26"/>
      <c r="I26" s="98"/>
      <c r="J26" s="26"/>
      <c r="K26" s="26"/>
      <c r="L26" s="98"/>
      <c r="M26" s="26"/>
      <c r="N26" s="26"/>
      <c r="O26" s="98"/>
      <c r="P26" s="26"/>
      <c r="Q26" s="26"/>
      <c r="R26" s="113"/>
      <c r="S26" s="26"/>
      <c r="T26" s="26"/>
      <c r="U26" s="98"/>
      <c r="V26" s="26"/>
      <c r="W26" s="26"/>
      <c r="X26" s="98"/>
      <c r="Y26" s="26"/>
      <c r="Z26" s="26"/>
      <c r="AA26" s="98"/>
      <c r="AB26" s="26"/>
      <c r="AC26" s="26"/>
      <c r="AD26" s="113">
        <f>SUM(D26:AC26)</f>
        <v>1.5</v>
      </c>
    </row>
    <row r="27" spans="1:30" s="26" customFormat="1">
      <c r="A27" s="26" t="s">
        <v>953</v>
      </c>
      <c r="B27" s="26" t="s">
        <v>165</v>
      </c>
      <c r="C27" s="140" t="s">
        <v>111</v>
      </c>
      <c r="F27" s="98"/>
      <c r="I27" s="98"/>
      <c r="L27" s="98"/>
      <c r="O27" s="98"/>
      <c r="R27" s="113"/>
      <c r="U27" s="98"/>
      <c r="X27" s="98"/>
      <c r="AA27" s="98"/>
      <c r="AB27" s="26">
        <v>6</v>
      </c>
      <c r="AC27" s="26">
        <v>2</v>
      </c>
      <c r="AD27" s="113"/>
    </row>
    <row r="28" spans="1:30" s="26" customFormat="1">
      <c r="C28" s="140"/>
      <c r="F28" s="98"/>
      <c r="I28" s="98"/>
      <c r="L28" s="98"/>
      <c r="O28" s="98"/>
      <c r="R28" s="98"/>
      <c r="U28" s="98"/>
      <c r="X28" s="98"/>
      <c r="AA28" s="98"/>
      <c r="AD28" s="113"/>
    </row>
    <row r="29" spans="1:30" s="26" customFormat="1">
      <c r="C29" s="142"/>
      <c r="F29" s="98"/>
      <c r="I29" s="98"/>
      <c r="L29" s="98"/>
      <c r="O29" s="98"/>
      <c r="R29" s="113"/>
      <c r="U29" s="98"/>
      <c r="X29" s="98"/>
      <c r="AA29" s="98"/>
      <c r="AD29" s="113"/>
    </row>
    <row r="30" spans="1:30">
      <c r="A30" s="26"/>
      <c r="B30" s="26"/>
      <c r="C30" s="140"/>
      <c r="D30" s="26"/>
      <c r="E30" s="26"/>
      <c r="F30" s="98"/>
      <c r="G30" s="26"/>
      <c r="H30" s="26"/>
      <c r="I30" s="98"/>
      <c r="J30" s="26"/>
      <c r="K30" s="26"/>
      <c r="L30" s="98"/>
      <c r="M30" s="26"/>
      <c r="N30" s="26"/>
      <c r="O30" s="98"/>
      <c r="P30" s="26"/>
      <c r="Q30" s="26"/>
      <c r="R30" s="113"/>
      <c r="S30" s="26"/>
      <c r="T30" s="26"/>
      <c r="U30" s="98"/>
      <c r="V30" s="26"/>
      <c r="W30" s="26"/>
      <c r="X30" s="98"/>
      <c r="Y30" s="26"/>
      <c r="Z30" s="26"/>
      <c r="AA30" s="98"/>
      <c r="AB30" s="26"/>
      <c r="AC30" s="26"/>
      <c r="AD30" s="113"/>
    </row>
    <row r="31" spans="1:30" s="26" customFormat="1">
      <c r="A31" s="15"/>
      <c r="B31" s="15"/>
      <c r="C31" s="192"/>
      <c r="D31" s="15"/>
      <c r="E31" s="15"/>
      <c r="F31" s="93"/>
      <c r="G31" s="15"/>
      <c r="H31" s="15"/>
      <c r="I31" s="93"/>
      <c r="J31" s="15"/>
      <c r="K31" s="15"/>
      <c r="L31" s="93"/>
      <c r="M31" s="15"/>
      <c r="N31" s="15"/>
      <c r="O31" s="93"/>
      <c r="P31" s="15"/>
      <c r="Q31" s="15"/>
      <c r="R31" s="112"/>
      <c r="S31" s="15"/>
      <c r="T31" s="15"/>
      <c r="U31" s="93"/>
      <c r="V31" s="15"/>
      <c r="W31" s="15"/>
      <c r="X31" s="93"/>
      <c r="Y31" s="15"/>
      <c r="Z31" s="15"/>
      <c r="AA31" s="93"/>
      <c r="AB31" s="15"/>
      <c r="AC31" s="15"/>
      <c r="AD31" s="112"/>
    </row>
    <row r="32" spans="1:30" s="26" customFormat="1">
      <c r="C32" s="140"/>
      <c r="F32" s="98"/>
      <c r="I32" s="98"/>
      <c r="L32" s="98"/>
      <c r="O32" s="98"/>
      <c r="R32" s="113"/>
      <c r="U32" s="98"/>
      <c r="X32" s="98"/>
      <c r="AA32" s="98"/>
      <c r="AD32" s="113"/>
    </row>
    <row r="33" spans="1:30">
      <c r="A33" s="26"/>
      <c r="B33" s="26"/>
      <c r="C33" s="140"/>
      <c r="D33" s="26"/>
      <c r="E33" s="26"/>
      <c r="F33" s="98"/>
      <c r="G33" s="26"/>
      <c r="H33" s="26"/>
      <c r="I33" s="98"/>
      <c r="J33" s="26"/>
      <c r="K33" s="26"/>
      <c r="L33" s="98"/>
      <c r="M33" s="26"/>
      <c r="N33" s="26"/>
      <c r="O33" s="98"/>
      <c r="P33" s="26"/>
      <c r="Q33" s="26"/>
      <c r="R33" s="98"/>
      <c r="S33" s="26"/>
      <c r="T33" s="26"/>
      <c r="U33" s="98"/>
      <c r="V33" s="26"/>
      <c r="W33" s="26"/>
      <c r="X33" s="98"/>
      <c r="Y33" s="26"/>
      <c r="Z33" s="26"/>
      <c r="AA33" s="98"/>
      <c r="AB33" s="26"/>
      <c r="AC33" s="26"/>
      <c r="AD33" s="113"/>
    </row>
    <row r="34" spans="1:30" s="26" customFormat="1">
      <c r="C34" s="140"/>
      <c r="F34" s="98"/>
      <c r="I34" s="98"/>
      <c r="L34" s="98"/>
      <c r="O34" s="98"/>
      <c r="R34" s="113"/>
      <c r="U34" s="98"/>
      <c r="X34" s="98"/>
      <c r="AA34" s="98"/>
      <c r="AD34" s="113"/>
    </row>
    <row r="35" spans="1:30" s="26" customFormat="1">
      <c r="A35"/>
      <c r="B35"/>
      <c r="C35" s="192"/>
      <c r="F35" s="98"/>
      <c r="I35" s="98"/>
      <c r="L35" s="98"/>
      <c r="O35" s="98"/>
      <c r="R35" s="98"/>
      <c r="U35" s="98"/>
      <c r="X35" s="98"/>
      <c r="AA35" s="98"/>
      <c r="AD35" s="113"/>
    </row>
    <row r="36" spans="1:30">
      <c r="A36"/>
      <c r="B36"/>
      <c r="C36" s="192"/>
      <c r="D36" s="26"/>
      <c r="E36" s="26"/>
      <c r="F36" s="98"/>
      <c r="G36" s="26"/>
      <c r="H36" s="26"/>
      <c r="I36" s="98"/>
      <c r="J36" s="26"/>
      <c r="K36" s="26"/>
      <c r="L36" s="98"/>
      <c r="M36" s="26"/>
      <c r="N36" s="26"/>
      <c r="O36" s="98"/>
      <c r="P36" s="26"/>
      <c r="Q36" s="26"/>
      <c r="R36" s="98"/>
      <c r="S36" s="26"/>
      <c r="T36" s="26"/>
      <c r="U36" s="98"/>
      <c r="V36" s="26"/>
      <c r="W36" s="26"/>
      <c r="X36" s="98"/>
      <c r="Y36" s="26"/>
      <c r="Z36" s="26"/>
      <c r="AA36" s="98"/>
    </row>
    <row r="37" spans="1:30" s="26" customFormat="1">
      <c r="A37" s="15"/>
      <c r="B37" s="15"/>
      <c r="C37" s="135"/>
      <c r="F37" s="98"/>
      <c r="I37" s="98"/>
      <c r="L37" s="98"/>
      <c r="O37" s="98"/>
      <c r="R37" s="98"/>
      <c r="U37" s="98"/>
      <c r="X37" s="98"/>
      <c r="AA37" s="98"/>
      <c r="AD37" s="113"/>
    </row>
    <row r="38" spans="1:30">
      <c r="A38"/>
      <c r="B38"/>
      <c r="C38" s="192"/>
      <c r="D38" s="26"/>
      <c r="E38" s="26"/>
      <c r="F38" s="98"/>
      <c r="G38" s="26"/>
      <c r="H38" s="26"/>
      <c r="I38" s="98"/>
      <c r="J38" s="26"/>
      <c r="K38" s="26"/>
      <c r="L38" s="98"/>
      <c r="M38" s="26"/>
      <c r="N38" s="26"/>
      <c r="O38" s="98"/>
      <c r="P38" s="26"/>
      <c r="Q38" s="26"/>
      <c r="R38" s="98"/>
      <c r="S38" s="26"/>
      <c r="T38" s="26"/>
      <c r="U38" s="98"/>
      <c r="V38" s="26"/>
      <c r="W38" s="26"/>
      <c r="X38" s="98"/>
      <c r="Y38" s="26"/>
      <c r="Z38" s="26"/>
      <c r="AA38" s="98"/>
    </row>
    <row r="39" spans="1:30" s="19" customFormat="1">
      <c r="A39"/>
      <c r="B39"/>
      <c r="C39" s="192"/>
      <c r="F39" s="99"/>
      <c r="I39" s="99"/>
      <c r="L39" s="99"/>
      <c r="O39" s="99"/>
      <c r="R39" s="99"/>
      <c r="U39" s="99"/>
      <c r="X39" s="99"/>
      <c r="AA39" s="99"/>
      <c r="AD39" s="163"/>
    </row>
    <row r="40" spans="1:30">
      <c r="A40"/>
      <c r="B40"/>
      <c r="C40" s="192"/>
      <c r="R40" s="93"/>
    </row>
    <row r="41" spans="1:30" s="19" customFormat="1">
      <c r="A41"/>
      <c r="B41"/>
      <c r="C41" s="192"/>
      <c r="D41" s="26"/>
      <c r="E41" s="26"/>
      <c r="F41" s="98"/>
      <c r="G41" s="26"/>
      <c r="H41" s="26"/>
      <c r="I41" s="98"/>
      <c r="J41" s="26"/>
      <c r="K41" s="26"/>
      <c r="L41" s="98"/>
      <c r="M41" s="26"/>
      <c r="N41" s="26"/>
      <c r="O41" s="98"/>
      <c r="P41" s="26"/>
      <c r="Q41" s="26"/>
      <c r="R41" s="98"/>
      <c r="S41" s="26"/>
      <c r="T41" s="26"/>
      <c r="U41" s="98"/>
      <c r="V41" s="26"/>
      <c r="W41" s="26"/>
      <c r="X41" s="98"/>
      <c r="Y41" s="26"/>
      <c r="Z41" s="26"/>
      <c r="AA41" s="98"/>
      <c r="AD41" s="163"/>
    </row>
    <row r="42" spans="1:30" s="19" customFormat="1">
      <c r="A42"/>
      <c r="B42"/>
      <c r="C42" s="192"/>
      <c r="D42" s="26"/>
      <c r="E42" s="26"/>
      <c r="F42" s="98"/>
      <c r="G42" s="26"/>
      <c r="H42" s="26"/>
      <c r="I42" s="98"/>
      <c r="J42" s="26"/>
      <c r="K42" s="26"/>
      <c r="L42" s="98"/>
      <c r="M42" s="26"/>
      <c r="N42" s="26"/>
      <c r="O42" s="98"/>
      <c r="P42" s="26"/>
      <c r="Q42" s="26"/>
      <c r="R42" s="113"/>
      <c r="S42" s="26"/>
      <c r="T42" s="26"/>
      <c r="U42" s="98"/>
      <c r="V42" s="26"/>
      <c r="W42" s="26"/>
      <c r="X42" s="98"/>
      <c r="Y42" s="26"/>
      <c r="Z42" s="26"/>
      <c r="AA42" s="98"/>
      <c r="AD42" s="163"/>
    </row>
    <row r="43" spans="1:30" s="19" customFormat="1">
      <c r="A43" s="15"/>
      <c r="B43" s="15"/>
      <c r="C43" s="192"/>
      <c r="D43" s="26"/>
      <c r="E43" s="26"/>
      <c r="F43" s="98"/>
      <c r="G43" s="26"/>
      <c r="H43" s="26"/>
      <c r="I43" s="98"/>
      <c r="J43" s="26"/>
      <c r="K43" s="26"/>
      <c r="L43" s="98"/>
      <c r="M43" s="26"/>
      <c r="N43" s="26"/>
      <c r="O43" s="98"/>
      <c r="P43" s="26"/>
      <c r="Q43" s="26"/>
      <c r="R43" s="113"/>
      <c r="S43" s="26"/>
      <c r="T43" s="26"/>
      <c r="U43" s="98"/>
      <c r="V43" s="26"/>
      <c r="W43" s="26"/>
      <c r="X43" s="98"/>
      <c r="Y43" s="26"/>
      <c r="Z43" s="26"/>
      <c r="AA43" s="98"/>
      <c r="AD43" s="163"/>
    </row>
    <row r="44" spans="1:30">
      <c r="A44"/>
      <c r="B44"/>
      <c r="C44" s="192"/>
    </row>
    <row r="45" spans="1:30">
      <c r="A45"/>
      <c r="B45"/>
      <c r="C45" s="192"/>
    </row>
    <row r="46" spans="1:30">
      <c r="A46"/>
      <c r="B46"/>
      <c r="C46" s="192"/>
    </row>
    <row r="47" spans="1:30">
      <c r="A47"/>
      <c r="B47"/>
      <c r="C47" s="192"/>
    </row>
    <row r="48" spans="1:30">
      <c r="A48"/>
      <c r="B48"/>
      <c r="C48" s="192"/>
    </row>
    <row r="49" spans="1:3">
      <c r="A49"/>
      <c r="B49"/>
      <c r="C49" s="192"/>
    </row>
    <row r="50" spans="1:3">
      <c r="A50"/>
      <c r="B50"/>
      <c r="C50" s="192"/>
    </row>
    <row r="51" spans="1:3">
      <c r="A51"/>
      <c r="B51"/>
      <c r="C51" s="192"/>
    </row>
    <row r="52" spans="1:3">
      <c r="A52"/>
      <c r="B52"/>
      <c r="C52" s="192"/>
    </row>
    <row r="54" spans="1:3">
      <c r="A54"/>
      <c r="B54"/>
      <c r="C54" s="192"/>
    </row>
    <row r="55" spans="1:3">
      <c r="A55"/>
      <c r="B55"/>
      <c r="C55" s="192"/>
    </row>
    <row r="56" spans="1:3">
      <c r="A56"/>
      <c r="B56"/>
      <c r="C56" s="192"/>
    </row>
    <row r="57" spans="1:3">
      <c r="A57"/>
      <c r="B57"/>
      <c r="C57" s="192"/>
    </row>
    <row r="58" spans="1:3">
      <c r="A58"/>
      <c r="B58"/>
      <c r="C58" s="192"/>
    </row>
    <row r="59" spans="1:3">
      <c r="A59"/>
      <c r="B59"/>
      <c r="C59" s="192"/>
    </row>
    <row r="60" spans="1:3">
      <c r="A60"/>
      <c r="B60"/>
      <c r="C60" s="192"/>
    </row>
    <row r="61" spans="1:3">
      <c r="A61"/>
      <c r="B61"/>
      <c r="C61" s="192"/>
    </row>
    <row r="62" spans="1:3">
      <c r="A62"/>
      <c r="B62"/>
      <c r="C62" s="192"/>
    </row>
    <row r="63" spans="1:3">
      <c r="A63"/>
      <c r="B63"/>
      <c r="C63" s="192"/>
    </row>
    <row r="64" spans="1:3">
      <c r="A64"/>
      <c r="B64"/>
      <c r="C64" s="192"/>
    </row>
    <row r="65" spans="1:3">
      <c r="A65"/>
      <c r="B65"/>
      <c r="C65" s="192"/>
    </row>
    <row r="66" spans="1:3">
      <c r="A66"/>
      <c r="B66"/>
      <c r="C66" s="192"/>
    </row>
    <row r="68" spans="1:3">
      <c r="C68" s="192"/>
    </row>
    <row r="69" spans="1:3">
      <c r="A69"/>
      <c r="B69"/>
      <c r="C69" s="207"/>
    </row>
    <row r="70" spans="1:3">
      <c r="A70"/>
      <c r="B70"/>
      <c r="C70" s="192"/>
    </row>
    <row r="71" spans="1:3">
      <c r="A71"/>
      <c r="B71"/>
      <c r="C71" s="192"/>
    </row>
    <row r="72" spans="1:3">
      <c r="A72"/>
      <c r="B72"/>
      <c r="C72" s="192"/>
    </row>
    <row r="73" spans="1:3">
      <c r="A73"/>
      <c r="B73"/>
      <c r="C73" s="192"/>
    </row>
    <row r="74" spans="1:3">
      <c r="A74"/>
      <c r="B74"/>
      <c r="C74" s="192"/>
    </row>
    <row r="75" spans="1:3">
      <c r="A75"/>
      <c r="B75"/>
      <c r="C75" s="192"/>
    </row>
    <row r="76" spans="1:3">
      <c r="A76"/>
      <c r="B76"/>
      <c r="C76" s="192"/>
    </row>
    <row r="77" spans="1:3">
      <c r="A77"/>
      <c r="B77"/>
      <c r="C77" s="192"/>
    </row>
    <row r="78" spans="1:3">
      <c r="A78"/>
      <c r="B78"/>
      <c r="C78" s="192"/>
    </row>
    <row r="79" spans="1:3">
      <c r="A79"/>
      <c r="B79"/>
      <c r="C79" s="192"/>
    </row>
    <row r="80" spans="1:3">
      <c r="A80"/>
      <c r="B80"/>
      <c r="C80" s="192"/>
    </row>
    <row r="82" spans="1:3">
      <c r="A82"/>
      <c r="B82"/>
      <c r="C82" s="192"/>
    </row>
    <row r="83" spans="1:3">
      <c r="A83"/>
      <c r="B83"/>
      <c r="C83" s="192"/>
    </row>
    <row r="84" spans="1:3">
      <c r="A84"/>
      <c r="B84"/>
      <c r="C84" s="192"/>
    </row>
    <row r="85" spans="1:3">
      <c r="A85"/>
      <c r="B85"/>
      <c r="C85" s="192"/>
    </row>
    <row r="86" spans="1:3">
      <c r="A86"/>
      <c r="B86"/>
      <c r="C86" s="192"/>
    </row>
    <row r="87" spans="1:3">
      <c r="A87"/>
      <c r="B87"/>
      <c r="C87" s="207"/>
    </row>
    <row r="88" spans="1:3">
      <c r="A88"/>
      <c r="B88"/>
      <c r="C88" s="192"/>
    </row>
    <row r="89" spans="1:3">
      <c r="A89"/>
      <c r="B89"/>
      <c r="C89" s="192"/>
    </row>
    <row r="90" spans="1:3">
      <c r="A90"/>
      <c r="B90"/>
      <c r="C90" s="192"/>
    </row>
    <row r="91" spans="1:3">
      <c r="A91"/>
      <c r="B91"/>
      <c r="C91" s="192"/>
    </row>
    <row r="92" spans="1:3">
      <c r="A92"/>
      <c r="B92"/>
      <c r="C92" s="192"/>
    </row>
    <row r="93" spans="1:3">
      <c r="A93"/>
      <c r="B93"/>
      <c r="C93" s="192"/>
    </row>
    <row r="94" spans="1:3">
      <c r="A94"/>
      <c r="B94"/>
      <c r="C94" s="192"/>
    </row>
    <row r="95" spans="1:3">
      <c r="A95"/>
      <c r="B95"/>
      <c r="C95" s="192"/>
    </row>
    <row r="96" spans="1:3">
      <c r="A96"/>
      <c r="B96"/>
      <c r="C96" s="192"/>
    </row>
    <row r="97" spans="1:3">
      <c r="A97"/>
      <c r="B97"/>
      <c r="C97" s="192"/>
    </row>
    <row r="98" spans="1:3">
      <c r="A98"/>
      <c r="B98"/>
      <c r="C98" s="192"/>
    </row>
    <row r="99" spans="1:3">
      <c r="A99"/>
      <c r="B99"/>
      <c r="C99" s="192"/>
    </row>
    <row r="100" spans="1:3">
      <c r="A100"/>
      <c r="B100"/>
      <c r="C100" s="192"/>
    </row>
    <row r="101" spans="1:3">
      <c r="A101"/>
      <c r="B101"/>
      <c r="C101" s="192"/>
    </row>
    <row r="102" spans="1:3">
      <c r="C102" s="192"/>
    </row>
    <row r="104" spans="1:3">
      <c r="A104"/>
      <c r="B104"/>
      <c r="C104" s="192"/>
    </row>
    <row r="105" spans="1:3">
      <c r="A105"/>
      <c r="B105"/>
      <c r="C105" s="192"/>
    </row>
    <row r="106" spans="1:3">
      <c r="A106"/>
      <c r="B106"/>
      <c r="C106" s="192"/>
    </row>
    <row r="107" spans="1:3">
      <c r="A107"/>
      <c r="B107"/>
      <c r="C107" s="192"/>
    </row>
    <row r="108" spans="1:3">
      <c r="A108"/>
      <c r="B108"/>
      <c r="C108" s="192"/>
    </row>
    <row r="109" spans="1:3">
      <c r="C109" s="192"/>
    </row>
    <row r="110" spans="1:3">
      <c r="A110"/>
      <c r="B110"/>
      <c r="C110" s="192"/>
    </row>
    <row r="111" spans="1:3">
      <c r="A111"/>
      <c r="B111"/>
      <c r="C111" s="192"/>
    </row>
    <row r="112" spans="1:3">
      <c r="A112"/>
      <c r="B112"/>
      <c r="C112" s="207"/>
    </row>
    <row r="113" spans="1:3">
      <c r="A113"/>
      <c r="B113"/>
      <c r="C113" s="192"/>
    </row>
    <row r="114" spans="1:3">
      <c r="A114"/>
      <c r="B114"/>
      <c r="C114" s="192"/>
    </row>
    <row r="115" spans="1:3">
      <c r="A115"/>
      <c r="B115"/>
      <c r="C115" s="192"/>
    </row>
    <row r="116" spans="1:3">
      <c r="A116"/>
      <c r="B116"/>
      <c r="C116" s="192"/>
    </row>
    <row r="118" spans="1:3">
      <c r="C118" s="192"/>
    </row>
    <row r="119" spans="1:3">
      <c r="A119"/>
      <c r="B119"/>
      <c r="C119" s="192"/>
    </row>
    <row r="120" spans="1:3">
      <c r="A120"/>
      <c r="B120"/>
      <c r="C120" s="192"/>
    </row>
    <row r="121" spans="1:3">
      <c r="A121"/>
      <c r="B121"/>
      <c r="C121" s="192"/>
    </row>
    <row r="122" spans="1:3">
      <c r="A122"/>
      <c r="B122"/>
      <c r="C122" s="207"/>
    </row>
    <row r="124" spans="1:3">
      <c r="A124"/>
      <c r="B124"/>
      <c r="C124" s="192"/>
    </row>
    <row r="125" spans="1:3">
      <c r="A125"/>
      <c r="B125"/>
      <c r="C125" s="192"/>
    </row>
    <row r="126" spans="1:3">
      <c r="A126"/>
      <c r="B126"/>
      <c r="C126" s="192"/>
    </row>
    <row r="127" spans="1:3">
      <c r="A127"/>
      <c r="B127"/>
      <c r="C127" s="192"/>
    </row>
    <row r="128" spans="1:3">
      <c r="A128"/>
      <c r="B128"/>
      <c r="C128" s="192"/>
    </row>
    <row r="129" spans="1:3">
      <c r="A129"/>
      <c r="B129"/>
      <c r="C129" s="192"/>
    </row>
    <row r="130" spans="1:3">
      <c r="A130"/>
      <c r="B130"/>
      <c r="C130" s="192"/>
    </row>
    <row r="131" spans="1:3">
      <c r="A131"/>
      <c r="B131"/>
      <c r="C131" s="207"/>
    </row>
    <row r="132" spans="1:3">
      <c r="A132"/>
      <c r="B132"/>
      <c r="C132" s="207"/>
    </row>
    <row r="133" spans="1:3">
      <c r="A133"/>
      <c r="B133"/>
      <c r="C133" s="192"/>
    </row>
    <row r="134" spans="1:3">
      <c r="A134"/>
      <c r="B134"/>
      <c r="C134" s="192"/>
    </row>
    <row r="136" spans="1:3">
      <c r="A136"/>
      <c r="B136"/>
      <c r="C136" s="192"/>
    </row>
    <row r="137" spans="1:3">
      <c r="A137"/>
      <c r="B137"/>
      <c r="C137" s="192"/>
    </row>
    <row r="140" spans="1:3">
      <c r="A140"/>
      <c r="B140"/>
      <c r="C140" s="192"/>
    </row>
    <row r="141" spans="1:3">
      <c r="A141"/>
      <c r="B141"/>
      <c r="C141" s="192"/>
    </row>
    <row r="142" spans="1:3">
      <c r="A142"/>
      <c r="B142"/>
      <c r="C142" s="192"/>
    </row>
    <row r="143" spans="1:3">
      <c r="A143"/>
      <c r="B143"/>
      <c r="C143" s="192"/>
    </row>
    <row r="144" spans="1:3">
      <c r="A144"/>
      <c r="B144"/>
      <c r="C144" s="192"/>
    </row>
    <row r="145" spans="1:30">
      <c r="A145"/>
      <c r="B145"/>
      <c r="C145" s="192"/>
    </row>
    <row r="146" spans="1:30">
      <c r="A146"/>
      <c r="B146"/>
      <c r="C146" s="192"/>
    </row>
    <row r="147" spans="1:30">
      <c r="A147"/>
      <c r="B147"/>
      <c r="C147" s="192"/>
    </row>
    <row r="148" spans="1:30">
      <c r="A148"/>
      <c r="B148"/>
      <c r="C148" s="192"/>
    </row>
    <row r="150" spans="1:30">
      <c r="C150" s="192"/>
    </row>
    <row r="151" spans="1:30">
      <c r="A151"/>
      <c r="B151"/>
      <c r="C151" s="192"/>
    </row>
    <row r="152" spans="1:30" s="26" customFormat="1">
      <c r="A152"/>
      <c r="B152"/>
      <c r="C152" s="192"/>
      <c r="D152" s="15"/>
      <c r="E152" s="15"/>
      <c r="F152" s="93"/>
      <c r="G152" s="15"/>
      <c r="H152" s="15"/>
      <c r="I152" s="93"/>
      <c r="J152" s="15"/>
      <c r="K152" s="15"/>
      <c r="L152" s="93"/>
      <c r="M152" s="15"/>
      <c r="N152" s="15"/>
      <c r="O152" s="93"/>
      <c r="P152" s="15"/>
      <c r="Q152" s="15"/>
      <c r="R152" s="112"/>
      <c r="S152" s="15"/>
      <c r="T152" s="15"/>
      <c r="U152" s="93"/>
      <c r="V152" s="15"/>
      <c r="W152" s="15"/>
      <c r="X152" s="93"/>
      <c r="Y152" s="15"/>
      <c r="Z152" s="15"/>
      <c r="AA152" s="93"/>
      <c r="AD152" s="113"/>
    </row>
    <row r="153" spans="1:30" s="26" customFormat="1">
      <c r="A153"/>
      <c r="B153"/>
      <c r="C153" s="192"/>
      <c r="D153" s="15"/>
      <c r="E153" s="15"/>
      <c r="F153" s="93"/>
      <c r="G153" s="15"/>
      <c r="H153" s="15"/>
      <c r="I153" s="93"/>
      <c r="J153" s="15"/>
      <c r="K153" s="15"/>
      <c r="L153" s="93"/>
      <c r="M153" s="15"/>
      <c r="N153" s="15"/>
      <c r="O153" s="93"/>
      <c r="P153" s="15"/>
      <c r="Q153" s="15"/>
      <c r="R153" s="112"/>
      <c r="S153" s="15"/>
      <c r="T153" s="15"/>
      <c r="U153" s="93"/>
      <c r="V153" s="15"/>
      <c r="W153" s="15"/>
      <c r="X153" s="93"/>
      <c r="Y153" s="15"/>
      <c r="Z153" s="15"/>
      <c r="AA153" s="93"/>
      <c r="AD153" s="113"/>
    </row>
    <row r="154" spans="1:30" s="26" customFormat="1">
      <c r="A154"/>
      <c r="B154"/>
      <c r="C154" s="192"/>
      <c r="D154" s="15"/>
      <c r="E154" s="15"/>
      <c r="F154" s="93"/>
      <c r="G154" s="15"/>
      <c r="H154" s="15"/>
      <c r="I154" s="93"/>
      <c r="J154" s="15"/>
      <c r="K154" s="15"/>
      <c r="L154" s="93"/>
      <c r="M154" s="15"/>
      <c r="N154" s="15"/>
      <c r="O154" s="93"/>
      <c r="P154" s="15"/>
      <c r="Q154" s="15"/>
      <c r="R154" s="112"/>
      <c r="S154" s="15"/>
      <c r="T154" s="15"/>
      <c r="U154" s="93"/>
      <c r="V154" s="15"/>
      <c r="W154" s="15"/>
      <c r="X154" s="93"/>
      <c r="Y154" s="15"/>
      <c r="Z154" s="15"/>
      <c r="AA154" s="93"/>
      <c r="AD154" s="113"/>
    </row>
    <row r="155" spans="1:30" s="26" customFormat="1">
      <c r="A155"/>
      <c r="B155"/>
      <c r="C155" s="192"/>
      <c r="D155" s="15"/>
      <c r="E155" s="15"/>
      <c r="F155" s="93"/>
      <c r="G155" s="15"/>
      <c r="H155" s="15"/>
      <c r="I155" s="93"/>
      <c r="J155" s="15"/>
      <c r="K155" s="15"/>
      <c r="L155" s="93"/>
      <c r="M155" s="15"/>
      <c r="N155" s="15"/>
      <c r="O155" s="93"/>
      <c r="P155" s="15"/>
      <c r="Q155" s="15"/>
      <c r="R155" s="112"/>
      <c r="S155" s="15"/>
      <c r="T155" s="15"/>
      <c r="U155" s="93"/>
      <c r="V155" s="15"/>
      <c r="W155" s="15"/>
      <c r="X155" s="93"/>
      <c r="Y155" s="15"/>
      <c r="Z155" s="15"/>
      <c r="AA155" s="93"/>
      <c r="AD155" s="113"/>
    </row>
    <row r="156" spans="1:30" s="26" customFormat="1">
      <c r="A156"/>
      <c r="B156"/>
      <c r="C156" s="192"/>
      <c r="D156" s="15"/>
      <c r="E156" s="15"/>
      <c r="F156" s="93"/>
      <c r="G156" s="15"/>
      <c r="H156" s="15"/>
      <c r="I156" s="93"/>
      <c r="J156" s="15"/>
      <c r="K156" s="15"/>
      <c r="L156" s="93"/>
      <c r="M156" s="15"/>
      <c r="N156" s="15"/>
      <c r="O156" s="93"/>
      <c r="P156" s="15"/>
      <c r="Q156" s="15"/>
      <c r="R156" s="112"/>
      <c r="S156" s="15"/>
      <c r="T156" s="15"/>
      <c r="U156" s="93"/>
      <c r="V156" s="15"/>
      <c r="W156" s="15"/>
      <c r="X156" s="93"/>
      <c r="Y156" s="15"/>
      <c r="Z156" s="15"/>
      <c r="AA156" s="93"/>
      <c r="AD156" s="113"/>
    </row>
    <row r="157" spans="1:30" s="26" customFormat="1">
      <c r="A157"/>
      <c r="B157"/>
      <c r="C157" s="192"/>
      <c r="D157" s="15"/>
      <c r="E157" s="15"/>
      <c r="F157" s="93"/>
      <c r="G157" s="15"/>
      <c r="H157" s="15"/>
      <c r="I157" s="93"/>
      <c r="J157" s="15"/>
      <c r="K157" s="15"/>
      <c r="L157" s="93"/>
      <c r="M157" s="15"/>
      <c r="N157" s="15"/>
      <c r="O157" s="93"/>
      <c r="P157" s="15"/>
      <c r="Q157" s="15"/>
      <c r="R157" s="112"/>
      <c r="S157" s="15"/>
      <c r="T157" s="15"/>
      <c r="U157" s="93"/>
      <c r="V157" s="15"/>
      <c r="W157" s="15"/>
      <c r="X157" s="93"/>
      <c r="Y157" s="15"/>
      <c r="Z157" s="15"/>
      <c r="AA157" s="93"/>
      <c r="AD157" s="113"/>
    </row>
    <row r="158" spans="1:30" s="26" customFormat="1">
      <c r="A158"/>
      <c r="B158"/>
      <c r="C158" s="192"/>
      <c r="F158" s="98"/>
      <c r="I158" s="98"/>
      <c r="L158" s="98"/>
      <c r="O158" s="98"/>
      <c r="R158" s="113"/>
      <c r="U158" s="98"/>
      <c r="X158" s="98"/>
      <c r="AA158" s="98"/>
      <c r="AD158" s="113"/>
    </row>
    <row r="159" spans="1:30" s="26" customFormat="1">
      <c r="A159"/>
      <c r="B159"/>
      <c r="C159" s="192"/>
      <c r="F159" s="98"/>
      <c r="I159" s="98"/>
      <c r="L159" s="98"/>
      <c r="O159" s="98"/>
      <c r="R159" s="113"/>
      <c r="U159" s="98"/>
      <c r="X159" s="98"/>
      <c r="AA159" s="98"/>
      <c r="AD159" s="113"/>
    </row>
    <row r="160" spans="1:30" s="26" customFormat="1">
      <c r="A160"/>
      <c r="B160"/>
      <c r="C160" s="192"/>
      <c r="F160" s="98"/>
      <c r="I160" s="98"/>
      <c r="L160" s="98"/>
      <c r="O160" s="98"/>
      <c r="R160" s="113"/>
      <c r="U160" s="98"/>
      <c r="X160" s="98"/>
      <c r="AA160" s="98"/>
      <c r="AD160" s="113"/>
    </row>
    <row r="161" spans="1:30" s="26" customFormat="1">
      <c r="A161"/>
      <c r="B161"/>
      <c r="C161" s="192"/>
      <c r="F161" s="98"/>
      <c r="I161" s="98"/>
      <c r="L161" s="98"/>
      <c r="O161" s="98"/>
      <c r="R161" s="113"/>
      <c r="U161" s="98"/>
      <c r="X161" s="98"/>
      <c r="AA161" s="98"/>
      <c r="AD161" s="113"/>
    </row>
    <row r="162" spans="1:30" s="26" customFormat="1">
      <c r="A162"/>
      <c r="B162"/>
      <c r="C162" s="192"/>
      <c r="F162" s="98"/>
      <c r="I162" s="98"/>
      <c r="L162" s="98"/>
      <c r="O162" s="98"/>
      <c r="R162" s="113"/>
      <c r="U162" s="98"/>
      <c r="X162" s="98"/>
      <c r="AA162" s="98"/>
      <c r="AD162" s="113"/>
    </row>
    <row r="163" spans="1:30">
      <c r="C163" s="192"/>
    </row>
    <row r="164" spans="1:30">
      <c r="A164"/>
      <c r="B164"/>
      <c r="C164" s="192"/>
    </row>
    <row r="165" spans="1:30">
      <c r="C165" s="192"/>
    </row>
    <row r="166" spans="1:30">
      <c r="C166" s="192"/>
    </row>
    <row r="167" spans="1:30">
      <c r="A167"/>
      <c r="B167"/>
      <c r="C167" s="192"/>
    </row>
    <row r="168" spans="1:30">
      <c r="A168"/>
      <c r="B168"/>
      <c r="C168" s="192"/>
    </row>
    <row r="169" spans="1:30">
      <c r="A169"/>
      <c r="B169"/>
      <c r="C169" s="192"/>
    </row>
    <row r="170" spans="1:30">
      <c r="A170"/>
      <c r="B170"/>
      <c r="C170" s="192"/>
    </row>
    <row r="171" spans="1:30">
      <c r="A171"/>
      <c r="B171"/>
      <c r="C171" s="207"/>
    </row>
    <row r="172" spans="1:30">
      <c r="A172"/>
      <c r="B172"/>
      <c r="C172" s="192"/>
    </row>
    <row r="173" spans="1:30">
      <c r="A173"/>
      <c r="B173"/>
      <c r="C173" s="207"/>
    </row>
    <row r="174" spans="1:30">
      <c r="A174"/>
      <c r="B174"/>
      <c r="C174" s="192"/>
    </row>
    <row r="175" spans="1:30">
      <c r="A175"/>
      <c r="B175"/>
      <c r="C175" s="192"/>
    </row>
    <row r="176" spans="1:30">
      <c r="C176" s="192"/>
    </row>
    <row r="177" spans="1:3">
      <c r="A177"/>
      <c r="B177"/>
      <c r="C177" s="192"/>
    </row>
    <row r="178" spans="1:3">
      <c r="A178"/>
      <c r="B178"/>
      <c r="C178" s="207"/>
    </row>
    <row r="179" spans="1:3">
      <c r="A179"/>
      <c r="B179"/>
      <c r="C179" s="192"/>
    </row>
    <row r="180" spans="1:3">
      <c r="A180"/>
      <c r="B180"/>
      <c r="C180" s="192"/>
    </row>
    <row r="181" spans="1:3">
      <c r="A181"/>
      <c r="B181"/>
      <c r="C181" s="192"/>
    </row>
    <row r="182" spans="1:3">
      <c r="A182"/>
      <c r="B182"/>
      <c r="C182" s="192"/>
    </row>
    <row r="183" spans="1:3">
      <c r="A183"/>
      <c r="B183"/>
      <c r="C183" s="192"/>
    </row>
    <row r="184" spans="1:3">
      <c r="A184"/>
      <c r="B184"/>
      <c r="C184" s="192"/>
    </row>
    <row r="185" spans="1:3">
      <c r="A185"/>
      <c r="B185"/>
      <c r="C185" s="192"/>
    </row>
    <row r="186" spans="1:3">
      <c r="A186"/>
      <c r="B186"/>
      <c r="C186" s="192"/>
    </row>
    <row r="187" spans="1:3">
      <c r="A187"/>
      <c r="B187"/>
      <c r="C187" s="192"/>
    </row>
    <row r="188" spans="1:3">
      <c r="A188"/>
      <c r="B188"/>
      <c r="C188" s="192"/>
    </row>
    <row r="189" spans="1:3">
      <c r="A189"/>
      <c r="B189"/>
      <c r="C189" s="192"/>
    </row>
    <row r="190" spans="1:3">
      <c r="A190"/>
      <c r="B190"/>
      <c r="C190" s="192"/>
    </row>
  </sheetData>
  <sortState xmlns:xlrd2="http://schemas.microsoft.com/office/spreadsheetml/2017/richdata2" ref="A7:AD20">
    <sortCondition descending="1" ref="AD7:AD20"/>
  </sortState>
  <pageMargins left="0.7" right="0.7" top="0.75" bottom="0.75" header="0.3" footer="0.3"/>
  <pageSetup scale="32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R198"/>
  <sheetViews>
    <sheetView topLeftCell="A6" zoomScale="120" zoomScaleNormal="120" workbookViewId="0">
      <pane xSplit="4" topLeftCell="AJ1" activePane="topRight" state="frozen"/>
      <selection pane="topRight" activeCell="J19" sqref="J19:AN19"/>
    </sheetView>
  </sheetViews>
  <sheetFormatPr defaultColWidth="9.140625" defaultRowHeight="15"/>
  <cols>
    <col min="1" max="1" width="16.7109375" style="15" customWidth="1"/>
    <col min="2" max="2" width="16" style="15" customWidth="1"/>
    <col min="3" max="3" width="19.42578125" style="57" customWidth="1"/>
    <col min="4" max="4" width="16.42578125" style="93" customWidth="1"/>
    <col min="5" max="5" width="8.140625" style="291" customWidth="1"/>
    <col min="6" max="6" width="7" style="235" customWidth="1"/>
    <col min="7" max="7" width="6.42578125" style="235" customWidth="1"/>
    <col min="8" max="8" width="1.28515625" style="93" customWidth="1"/>
    <col min="9" max="9" width="7" style="15" customWidth="1"/>
    <col min="10" max="11" width="9.140625" style="15" customWidth="1"/>
    <col min="12" max="12" width="2" style="93" customWidth="1"/>
    <col min="13" max="13" width="9.140625" style="15" customWidth="1"/>
    <col min="14" max="14" width="5.28515625" style="15" customWidth="1"/>
    <col min="15" max="15" width="9.140625" style="15" customWidth="1"/>
    <col min="16" max="16" width="1.28515625" style="93" customWidth="1"/>
    <col min="17" max="17" width="9.140625" style="15" customWidth="1"/>
    <col min="18" max="18" width="4.85546875" style="15" customWidth="1"/>
    <col min="19" max="19" width="9.140625" style="15" customWidth="1"/>
    <col min="20" max="20" width="2" style="93" customWidth="1"/>
    <col min="21" max="23" width="9.140625" style="15" customWidth="1"/>
    <col min="24" max="24" width="1.140625" style="93" customWidth="1"/>
    <col min="25" max="27" width="9.140625" style="15" customWidth="1"/>
    <col min="28" max="28" width="2.7109375" style="93" customWidth="1"/>
    <col min="29" max="31" width="9.140625" style="15" customWidth="1"/>
    <col min="32" max="32" width="1.7109375" style="93" customWidth="1"/>
    <col min="33" max="35" width="9.140625" style="15" customWidth="1"/>
    <col min="36" max="36" width="2.140625" style="93" customWidth="1"/>
    <col min="37" max="39" width="9.140625" style="15" customWidth="1"/>
    <col min="40" max="40" width="9.140625" style="112"/>
    <col min="41" max="16384" width="9.140625" style="15"/>
  </cols>
  <sheetData>
    <row r="1" spans="1:44" s="33" customFormat="1" ht="21">
      <c r="A1" s="33" t="s">
        <v>61</v>
      </c>
      <c r="C1" s="148"/>
      <c r="D1" s="92"/>
      <c r="E1" s="290"/>
      <c r="F1" s="240"/>
      <c r="G1" s="240"/>
      <c r="H1" s="92"/>
      <c r="L1" s="92"/>
      <c r="P1" s="92"/>
      <c r="T1" s="92"/>
      <c r="X1" s="92"/>
      <c r="AB1" s="92"/>
      <c r="AF1" s="92"/>
      <c r="AJ1" s="92"/>
      <c r="AN1" s="92"/>
    </row>
    <row r="2" spans="1:44">
      <c r="A2" s="15" t="s">
        <v>75</v>
      </c>
      <c r="V2" s="30"/>
    </row>
    <row r="3" spans="1:44">
      <c r="E3" s="235"/>
      <c r="AH3" s="30"/>
      <c r="AI3" s="30"/>
    </row>
    <row r="4" spans="1:44" s="2" customFormat="1">
      <c r="A4"/>
      <c r="B4"/>
      <c r="C4" s="147"/>
      <c r="D4" s="71"/>
      <c r="E4" s="232" t="s">
        <v>70</v>
      </c>
      <c r="F4" s="232"/>
      <c r="G4" s="232"/>
      <c r="H4" s="83"/>
      <c r="I4" s="74" t="s">
        <v>62</v>
      </c>
      <c r="J4" s="74"/>
      <c r="K4" s="67"/>
      <c r="L4" s="90"/>
      <c r="M4" s="75" t="s">
        <v>63</v>
      </c>
      <c r="N4" s="75"/>
      <c r="P4" s="83"/>
      <c r="Q4" s="2" t="s">
        <v>64</v>
      </c>
      <c r="T4" s="83"/>
      <c r="U4" s="2" t="s">
        <v>65</v>
      </c>
      <c r="X4" s="83"/>
      <c r="Y4" s="2" t="s">
        <v>66</v>
      </c>
      <c r="AB4" s="83"/>
      <c r="AC4" s="2" t="s">
        <v>67</v>
      </c>
      <c r="AF4" s="83"/>
      <c r="AG4" s="2" t="s">
        <v>68</v>
      </c>
      <c r="AJ4" s="83"/>
      <c r="AK4" s="2" t="s">
        <v>69</v>
      </c>
      <c r="AN4" s="71" t="s">
        <v>32</v>
      </c>
    </row>
    <row r="5" spans="1:44" s="47" customFormat="1">
      <c r="C5" s="149"/>
      <c r="D5" s="46"/>
      <c r="E5" s="244"/>
      <c r="F5" s="244"/>
      <c r="G5" s="244"/>
      <c r="H5" s="46"/>
      <c r="L5" s="46"/>
      <c r="P5" s="46"/>
      <c r="T5" s="46"/>
      <c r="X5" s="46"/>
      <c r="AB5" s="46"/>
      <c r="AF5" s="46"/>
      <c r="AI5" s="30"/>
      <c r="AJ5" s="46"/>
      <c r="AN5" s="46"/>
    </row>
    <row r="6" spans="1:44" s="114" customFormat="1" ht="68.25">
      <c r="A6" s="114" t="s">
        <v>3</v>
      </c>
      <c r="C6" s="150" t="s">
        <v>46</v>
      </c>
      <c r="D6" s="115" t="s">
        <v>28</v>
      </c>
      <c r="E6" s="292" t="s">
        <v>76</v>
      </c>
      <c r="F6" s="292" t="s">
        <v>76</v>
      </c>
      <c r="G6" s="292" t="s">
        <v>77</v>
      </c>
      <c r="H6" s="115"/>
      <c r="I6" s="114" t="s">
        <v>76</v>
      </c>
      <c r="J6" s="114" t="s">
        <v>76</v>
      </c>
      <c r="K6" s="114" t="s">
        <v>77</v>
      </c>
      <c r="L6" s="115"/>
      <c r="M6" s="114" t="s">
        <v>76</v>
      </c>
      <c r="N6" s="114" t="s">
        <v>76</v>
      </c>
      <c r="O6" s="114" t="s">
        <v>77</v>
      </c>
      <c r="P6" s="115"/>
      <c r="Q6" s="114" t="s">
        <v>76</v>
      </c>
      <c r="R6" s="114" t="s">
        <v>76</v>
      </c>
      <c r="S6" s="114" t="s">
        <v>77</v>
      </c>
      <c r="T6" s="115"/>
      <c r="U6" s="114" t="s">
        <v>76</v>
      </c>
      <c r="V6" s="114" t="s">
        <v>76</v>
      </c>
      <c r="W6" s="114" t="s">
        <v>77</v>
      </c>
      <c r="X6" s="115"/>
      <c r="Y6" s="114" t="s">
        <v>76</v>
      </c>
      <c r="Z6" s="114" t="s">
        <v>76</v>
      </c>
      <c r="AA6" s="114" t="s">
        <v>77</v>
      </c>
      <c r="AB6" s="115"/>
      <c r="AC6" s="114" t="s">
        <v>76</v>
      </c>
      <c r="AD6" s="114" t="s">
        <v>76</v>
      </c>
      <c r="AE6" s="114" t="s">
        <v>77</v>
      </c>
      <c r="AF6" s="115"/>
      <c r="AG6" s="114" t="s">
        <v>76</v>
      </c>
      <c r="AH6" s="114" t="s">
        <v>76</v>
      </c>
      <c r="AI6" s="114" t="s">
        <v>77</v>
      </c>
      <c r="AJ6" s="115"/>
      <c r="AK6" s="114" t="s">
        <v>76</v>
      </c>
      <c r="AL6" s="114" t="s">
        <v>76</v>
      </c>
      <c r="AM6" s="114" t="s">
        <v>77</v>
      </c>
      <c r="AN6" s="115"/>
    </row>
    <row r="7" spans="1:44" s="118" customFormat="1" ht="86.25">
      <c r="D7" s="91"/>
      <c r="E7" s="293" t="s">
        <v>344</v>
      </c>
      <c r="F7" s="293" t="s">
        <v>344</v>
      </c>
      <c r="G7" s="293" t="s">
        <v>605</v>
      </c>
      <c r="H7" s="116"/>
      <c r="I7" s="116" t="s">
        <v>97</v>
      </c>
      <c r="J7" s="116" t="s">
        <v>97</v>
      </c>
      <c r="K7" s="116" t="s">
        <v>97</v>
      </c>
      <c r="L7" s="117"/>
      <c r="M7" s="116" t="s">
        <v>84</v>
      </c>
      <c r="N7" s="116" t="s">
        <v>84</v>
      </c>
      <c r="O7" s="116" t="s">
        <v>84</v>
      </c>
      <c r="P7" s="117"/>
      <c r="Q7" s="116" t="s">
        <v>422</v>
      </c>
      <c r="R7" s="116" t="s">
        <v>422</v>
      </c>
      <c r="S7" s="116" t="s">
        <v>422</v>
      </c>
      <c r="T7" s="117"/>
      <c r="U7" s="116" t="s">
        <v>97</v>
      </c>
      <c r="V7" s="116" t="s">
        <v>97</v>
      </c>
      <c r="W7" s="116" t="s">
        <v>97</v>
      </c>
      <c r="X7" s="117"/>
      <c r="Y7" s="116" t="s">
        <v>262</v>
      </c>
      <c r="Z7" s="116" t="s">
        <v>262</v>
      </c>
      <c r="AA7" s="116" t="s">
        <v>262</v>
      </c>
      <c r="AB7" s="117"/>
      <c r="AC7" s="116" t="s">
        <v>84</v>
      </c>
      <c r="AD7" s="116" t="s">
        <v>84</v>
      </c>
      <c r="AE7" s="116" t="s">
        <v>84</v>
      </c>
      <c r="AF7" s="117"/>
      <c r="AG7" s="116" t="s">
        <v>97</v>
      </c>
      <c r="AH7" s="116" t="s">
        <v>97</v>
      </c>
      <c r="AI7" s="116" t="s">
        <v>97</v>
      </c>
      <c r="AJ7" s="117"/>
      <c r="AK7" s="116" t="s">
        <v>158</v>
      </c>
      <c r="AL7" s="116" t="s">
        <v>158</v>
      </c>
      <c r="AM7" s="116" t="s">
        <v>158</v>
      </c>
      <c r="AN7" s="174"/>
      <c r="AO7" s="116"/>
      <c r="AP7" s="116"/>
      <c r="AQ7" s="116"/>
      <c r="AR7" s="116"/>
    </row>
    <row r="8" spans="1:44">
      <c r="A8" t="s">
        <v>530</v>
      </c>
      <c r="B8" t="s">
        <v>531</v>
      </c>
      <c r="C8" s="184" t="s">
        <v>457</v>
      </c>
      <c r="D8" s="289" t="s">
        <v>100</v>
      </c>
      <c r="E8" s="296">
        <v>12</v>
      </c>
      <c r="F8" s="250">
        <v>20</v>
      </c>
      <c r="G8" s="250">
        <v>4</v>
      </c>
      <c r="H8" s="170"/>
      <c r="I8"/>
      <c r="J8"/>
      <c r="K8"/>
      <c r="L8" s="170"/>
      <c r="M8"/>
      <c r="N8">
        <v>1.5</v>
      </c>
      <c r="O8">
        <v>3</v>
      </c>
      <c r="P8" s="170"/>
      <c r="Q8">
        <v>2</v>
      </c>
      <c r="R8">
        <v>10</v>
      </c>
      <c r="S8">
        <v>10</v>
      </c>
      <c r="T8" s="170"/>
      <c r="U8"/>
      <c r="V8"/>
      <c r="W8"/>
      <c r="X8" s="170"/>
      <c r="Y8"/>
      <c r="Z8"/>
      <c r="AA8"/>
      <c r="AB8" s="170"/>
      <c r="AC8">
        <v>10</v>
      </c>
      <c r="AD8">
        <v>10</v>
      </c>
      <c r="AE8">
        <v>10</v>
      </c>
      <c r="AF8" s="170"/>
      <c r="AG8"/>
      <c r="AH8"/>
      <c r="AI8"/>
      <c r="AJ8" s="170"/>
      <c r="AK8">
        <v>2</v>
      </c>
      <c r="AL8"/>
      <c r="AM8">
        <v>6</v>
      </c>
      <c r="AN8" s="71">
        <f t="shared" ref="AN8:AN29" si="0">SUM(E8:AM8)</f>
        <v>100.5</v>
      </c>
    </row>
    <row r="9" spans="1:44">
      <c r="A9" s="288" t="s">
        <v>604</v>
      </c>
      <c r="B9" t="s">
        <v>529</v>
      </c>
      <c r="C9" s="219" t="s">
        <v>448</v>
      </c>
      <c r="D9" s="289" t="s">
        <v>100</v>
      </c>
      <c r="E9" s="296">
        <v>20</v>
      </c>
      <c r="F9" s="250"/>
      <c r="G9" s="250">
        <v>12</v>
      </c>
      <c r="H9" s="170"/>
      <c r="I9"/>
      <c r="J9"/>
      <c r="K9"/>
      <c r="L9" s="170"/>
      <c r="M9">
        <v>10</v>
      </c>
      <c r="N9">
        <v>6</v>
      </c>
      <c r="O9">
        <v>4</v>
      </c>
      <c r="P9" s="170"/>
      <c r="Q9">
        <v>10</v>
      </c>
      <c r="R9">
        <v>4</v>
      </c>
      <c r="S9">
        <v>3</v>
      </c>
      <c r="T9" s="170"/>
      <c r="U9"/>
      <c r="V9"/>
      <c r="W9"/>
      <c r="X9" s="170"/>
      <c r="Y9"/>
      <c r="Z9"/>
      <c r="AA9"/>
      <c r="AB9" s="170"/>
      <c r="AC9">
        <v>4</v>
      </c>
      <c r="AD9"/>
      <c r="AE9">
        <v>6</v>
      </c>
      <c r="AF9" s="170"/>
      <c r="AG9"/>
      <c r="AH9"/>
      <c r="AI9"/>
      <c r="AJ9" s="170"/>
      <c r="AK9">
        <v>4</v>
      </c>
      <c r="AL9">
        <v>3</v>
      </c>
      <c r="AM9">
        <v>4</v>
      </c>
      <c r="AN9" s="71">
        <f t="shared" si="0"/>
        <v>90</v>
      </c>
    </row>
    <row r="10" spans="1:44">
      <c r="A10" t="s">
        <v>205</v>
      </c>
      <c r="B10" t="s">
        <v>206</v>
      </c>
      <c r="C10" s="184" t="s">
        <v>207</v>
      </c>
      <c r="D10" s="192" t="s">
        <v>100</v>
      </c>
      <c r="E10" s="296"/>
      <c r="F10" s="250"/>
      <c r="G10" s="250"/>
      <c r="H10" s="170"/>
      <c r="I10"/>
      <c r="J10"/>
      <c r="K10"/>
      <c r="L10" s="170"/>
      <c r="M10"/>
      <c r="N10"/>
      <c r="O10"/>
      <c r="P10" s="170"/>
      <c r="Q10">
        <v>3</v>
      </c>
      <c r="R10">
        <v>6</v>
      </c>
      <c r="S10"/>
      <c r="T10" s="170"/>
      <c r="U10"/>
      <c r="V10"/>
      <c r="W10"/>
      <c r="X10" s="170"/>
      <c r="Y10">
        <v>10</v>
      </c>
      <c r="Z10">
        <v>6</v>
      </c>
      <c r="AA10">
        <v>6</v>
      </c>
      <c r="AB10" s="170"/>
      <c r="AC10"/>
      <c r="AD10"/>
      <c r="AE10"/>
      <c r="AF10" s="170"/>
      <c r="AG10">
        <v>10</v>
      </c>
      <c r="AH10">
        <v>10</v>
      </c>
      <c r="AI10">
        <v>3</v>
      </c>
      <c r="AJ10" s="300"/>
      <c r="AK10">
        <v>10</v>
      </c>
      <c r="AL10">
        <v>10</v>
      </c>
      <c r="AM10">
        <v>2</v>
      </c>
      <c r="AN10" s="71">
        <f t="shared" si="0"/>
        <v>76</v>
      </c>
    </row>
    <row r="11" spans="1:44" s="26" customFormat="1">
      <c r="A11" s="15" t="s">
        <v>325</v>
      </c>
      <c r="B11" s="15" t="s">
        <v>326</v>
      </c>
      <c r="C11" s="184" t="s">
        <v>327</v>
      </c>
      <c r="D11" s="135" t="s">
        <v>108</v>
      </c>
      <c r="E11" s="295">
        <v>3</v>
      </c>
      <c r="F11" s="248"/>
      <c r="G11" s="248">
        <v>20</v>
      </c>
      <c r="H11" s="93"/>
      <c r="I11" s="15">
        <v>2</v>
      </c>
      <c r="J11" s="15">
        <v>3</v>
      </c>
      <c r="K11" s="15">
        <v>6</v>
      </c>
      <c r="L11" s="93"/>
      <c r="M11" s="15"/>
      <c r="N11" s="15"/>
      <c r="O11" s="15"/>
      <c r="P11" s="93"/>
      <c r="Q11" s="15"/>
      <c r="R11" s="15"/>
      <c r="S11" s="15"/>
      <c r="T11" s="93"/>
      <c r="U11" s="15"/>
      <c r="V11" s="15"/>
      <c r="W11" s="15"/>
      <c r="X11" s="93"/>
      <c r="Y11" s="15"/>
      <c r="Z11" s="15"/>
      <c r="AA11" s="15"/>
      <c r="AB11" s="93"/>
      <c r="AC11" s="15"/>
      <c r="AD11" s="15"/>
      <c r="AE11" s="15"/>
      <c r="AF11" s="93"/>
      <c r="AG11" s="15">
        <v>6</v>
      </c>
      <c r="AH11" s="15">
        <v>4</v>
      </c>
      <c r="AI11" s="15">
        <v>4</v>
      </c>
      <c r="AJ11" s="93"/>
      <c r="AK11" s="15"/>
      <c r="AL11" s="15">
        <v>4</v>
      </c>
      <c r="AM11" s="15">
        <v>10</v>
      </c>
      <c r="AN11" s="112">
        <f t="shared" si="0"/>
        <v>62</v>
      </c>
      <c r="AO11" s="15"/>
      <c r="AP11" s="15"/>
      <c r="AQ11" s="15"/>
      <c r="AR11" s="15"/>
    </row>
    <row r="12" spans="1:44">
      <c r="A12" s="15" t="s">
        <v>449</v>
      </c>
      <c r="B12" s="15" t="s">
        <v>450</v>
      </c>
      <c r="C12" s="184" t="s">
        <v>451</v>
      </c>
      <c r="D12" s="192" t="s">
        <v>100</v>
      </c>
      <c r="E12" s="296"/>
      <c r="F12" s="250">
        <v>4</v>
      </c>
      <c r="G12" s="250"/>
      <c r="H12" s="170"/>
      <c r="I12"/>
      <c r="J12"/>
      <c r="K12"/>
      <c r="L12" s="170"/>
      <c r="M12">
        <v>6</v>
      </c>
      <c r="N12">
        <v>10</v>
      </c>
      <c r="O12">
        <v>6</v>
      </c>
      <c r="P12" s="170"/>
      <c r="Q12"/>
      <c r="R12"/>
      <c r="S12"/>
      <c r="T12" s="170"/>
      <c r="U12"/>
      <c r="V12"/>
      <c r="W12">
        <v>2</v>
      </c>
      <c r="X12" s="170"/>
      <c r="Y12"/>
      <c r="Z12"/>
      <c r="AA12"/>
      <c r="AB12" s="170"/>
      <c r="AC12"/>
      <c r="AD12">
        <v>3</v>
      </c>
      <c r="AE12">
        <v>2</v>
      </c>
      <c r="AF12" s="170"/>
      <c r="AG12">
        <v>4</v>
      </c>
      <c r="AH12">
        <v>6</v>
      </c>
      <c r="AI12">
        <v>6</v>
      </c>
      <c r="AJ12" s="170"/>
      <c r="AK12">
        <v>3</v>
      </c>
      <c r="AL12">
        <v>2</v>
      </c>
      <c r="AM12">
        <v>3</v>
      </c>
      <c r="AN12" s="112">
        <f t="shared" si="0"/>
        <v>57</v>
      </c>
      <c r="AO12" s="19"/>
      <c r="AP12" s="19"/>
      <c r="AQ12" s="19"/>
      <c r="AR12" s="19"/>
    </row>
    <row r="13" spans="1:44" customFormat="1">
      <c r="A13" s="15" t="s">
        <v>323</v>
      </c>
      <c r="B13" s="15" t="s">
        <v>324</v>
      </c>
      <c r="C13" s="183" t="s">
        <v>261</v>
      </c>
      <c r="D13" s="135" t="s">
        <v>108</v>
      </c>
      <c r="E13" s="295"/>
      <c r="F13" s="248"/>
      <c r="G13" s="248"/>
      <c r="H13" s="93"/>
      <c r="I13" s="15">
        <v>3</v>
      </c>
      <c r="J13" s="15">
        <v>2</v>
      </c>
      <c r="K13" s="15">
        <v>3</v>
      </c>
      <c r="L13" s="93"/>
      <c r="M13" s="15"/>
      <c r="N13" s="15"/>
      <c r="O13" s="15"/>
      <c r="P13" s="93"/>
      <c r="Q13" s="15"/>
      <c r="R13" s="15"/>
      <c r="S13" s="15"/>
      <c r="T13" s="93"/>
      <c r="U13" s="15"/>
      <c r="V13" s="15"/>
      <c r="W13" s="15"/>
      <c r="X13" s="93"/>
      <c r="Y13" s="15">
        <v>4</v>
      </c>
      <c r="Z13" s="15">
        <v>10</v>
      </c>
      <c r="AA13" s="15">
        <v>10</v>
      </c>
      <c r="AB13" s="93"/>
      <c r="AC13" s="15"/>
      <c r="AD13" s="15"/>
      <c r="AE13" s="15"/>
      <c r="AF13" s="93"/>
      <c r="AG13" s="15"/>
      <c r="AH13" s="15"/>
      <c r="AI13" s="15"/>
      <c r="AJ13" s="152"/>
      <c r="AK13" s="15">
        <v>6</v>
      </c>
      <c r="AL13" s="15">
        <v>6</v>
      </c>
      <c r="AM13" s="15">
        <v>1.5</v>
      </c>
      <c r="AN13" s="112">
        <f t="shared" si="0"/>
        <v>45.5</v>
      </c>
    </row>
    <row r="14" spans="1:44" customFormat="1" ht="15.75" customHeight="1">
      <c r="A14" t="s">
        <v>320</v>
      </c>
      <c r="B14" t="s">
        <v>321</v>
      </c>
      <c r="C14" s="184" t="s">
        <v>322</v>
      </c>
      <c r="D14" s="135" t="s">
        <v>108</v>
      </c>
      <c r="E14" s="295"/>
      <c r="F14" s="248"/>
      <c r="G14" s="248"/>
      <c r="H14" s="93"/>
      <c r="I14" s="15">
        <v>4</v>
      </c>
      <c r="J14" s="15">
        <v>10</v>
      </c>
      <c r="K14" s="15">
        <v>10</v>
      </c>
      <c r="L14" s="93"/>
      <c r="M14" s="15"/>
      <c r="N14" s="15"/>
      <c r="O14" s="15"/>
      <c r="P14" s="93"/>
      <c r="Q14" s="15">
        <v>4</v>
      </c>
      <c r="R14" s="15"/>
      <c r="S14" s="15">
        <v>6</v>
      </c>
      <c r="T14" s="93"/>
      <c r="U14" s="15"/>
      <c r="V14" s="15"/>
      <c r="W14" s="15"/>
      <c r="X14" s="93"/>
      <c r="Y14" s="15"/>
      <c r="Z14" s="15"/>
      <c r="AA14" s="15"/>
      <c r="AB14" s="93"/>
      <c r="AC14" s="15"/>
      <c r="AD14" s="15"/>
      <c r="AE14" s="15"/>
      <c r="AF14" s="93"/>
      <c r="AG14" s="15"/>
      <c r="AH14" s="15"/>
      <c r="AI14" s="15"/>
      <c r="AJ14" s="93"/>
      <c r="AK14" s="15"/>
      <c r="AL14" s="15"/>
      <c r="AM14" s="15"/>
      <c r="AN14" s="112">
        <f t="shared" si="0"/>
        <v>34</v>
      </c>
    </row>
    <row r="15" spans="1:44" customFormat="1">
      <c r="A15" s="15" t="s">
        <v>454</v>
      </c>
      <c r="B15" s="15" t="s">
        <v>455</v>
      </c>
      <c r="C15" s="184" t="s">
        <v>456</v>
      </c>
      <c r="D15" s="192" t="s">
        <v>445</v>
      </c>
      <c r="E15" s="296"/>
      <c r="F15" s="250"/>
      <c r="G15" s="250">
        <v>8</v>
      </c>
      <c r="H15" s="170"/>
      <c r="L15" s="170"/>
      <c r="N15">
        <v>2</v>
      </c>
      <c r="O15">
        <v>10</v>
      </c>
      <c r="P15" s="170"/>
      <c r="T15" s="170"/>
      <c r="U15">
        <v>3</v>
      </c>
      <c r="V15">
        <v>4</v>
      </c>
      <c r="W15">
        <v>3</v>
      </c>
      <c r="X15" s="170"/>
      <c r="AB15" s="170"/>
      <c r="AF15" s="170"/>
      <c r="AJ15" s="170"/>
      <c r="AN15" s="112">
        <f t="shared" si="0"/>
        <v>30</v>
      </c>
    </row>
    <row r="16" spans="1:44" customFormat="1">
      <c r="A16" s="15" t="s">
        <v>248</v>
      </c>
      <c r="B16" s="15" t="s">
        <v>249</v>
      </c>
      <c r="C16" s="184" t="s">
        <v>452</v>
      </c>
      <c r="D16" s="192" t="s">
        <v>108</v>
      </c>
      <c r="E16" s="296"/>
      <c r="F16" s="250"/>
      <c r="G16" s="250"/>
      <c r="H16" s="170"/>
      <c r="L16" s="170"/>
      <c r="M16">
        <v>4</v>
      </c>
      <c r="N16">
        <v>4</v>
      </c>
      <c r="O16">
        <v>2</v>
      </c>
      <c r="P16" s="170"/>
      <c r="R16">
        <v>2</v>
      </c>
      <c r="S16">
        <v>1.5</v>
      </c>
      <c r="T16" s="170"/>
      <c r="X16" s="170"/>
      <c r="AB16" s="170"/>
      <c r="AF16" s="170"/>
      <c r="AI16">
        <v>10</v>
      </c>
      <c r="AJ16" s="170"/>
      <c r="AN16" s="112">
        <f t="shared" si="0"/>
        <v>23.5</v>
      </c>
    </row>
    <row r="17" spans="1:44" customFormat="1">
      <c r="A17" s="15" t="s">
        <v>316</v>
      </c>
      <c r="B17" s="15" t="s">
        <v>315</v>
      </c>
      <c r="C17" s="183" t="s">
        <v>317</v>
      </c>
      <c r="D17" s="135" t="s">
        <v>108</v>
      </c>
      <c r="E17" s="295"/>
      <c r="F17" s="248"/>
      <c r="G17" s="248"/>
      <c r="H17" s="93"/>
      <c r="I17" s="15">
        <v>10</v>
      </c>
      <c r="J17" s="15">
        <v>4</v>
      </c>
      <c r="K17" s="15">
        <v>2</v>
      </c>
      <c r="L17" s="93"/>
      <c r="M17" s="15"/>
      <c r="N17" s="15"/>
      <c r="O17" s="15"/>
      <c r="P17" s="93"/>
      <c r="Q17" s="15"/>
      <c r="R17" s="15"/>
      <c r="S17" s="15"/>
      <c r="T17" s="93"/>
      <c r="U17" s="15"/>
      <c r="V17" s="15"/>
      <c r="W17" s="15"/>
      <c r="X17" s="93"/>
      <c r="Y17" s="15"/>
      <c r="Z17" s="15"/>
      <c r="AA17" s="15"/>
      <c r="AB17" s="93"/>
      <c r="AC17" s="15"/>
      <c r="AD17" s="15"/>
      <c r="AE17" s="15"/>
      <c r="AF17" s="93"/>
      <c r="AG17" s="15"/>
      <c r="AH17" s="15"/>
      <c r="AI17" s="15"/>
      <c r="AJ17" s="93"/>
      <c r="AK17" s="15"/>
      <c r="AL17" s="15"/>
      <c r="AM17" s="15"/>
      <c r="AN17" s="112">
        <f t="shared" si="0"/>
        <v>16</v>
      </c>
    </row>
    <row r="18" spans="1:44" customFormat="1">
      <c r="A18" s="15" t="s">
        <v>318</v>
      </c>
      <c r="B18" s="15" t="s">
        <v>169</v>
      </c>
      <c r="C18" s="183" t="s">
        <v>319</v>
      </c>
      <c r="D18" s="135" t="s">
        <v>108</v>
      </c>
      <c r="E18" s="295"/>
      <c r="F18" s="248"/>
      <c r="G18" s="248"/>
      <c r="H18" s="93"/>
      <c r="I18" s="15">
        <v>6</v>
      </c>
      <c r="J18" s="15">
        <v>6</v>
      </c>
      <c r="K18" s="15">
        <v>4</v>
      </c>
      <c r="L18" s="93"/>
      <c r="M18" s="15"/>
      <c r="N18" s="15"/>
      <c r="O18" s="15"/>
      <c r="P18" s="93"/>
      <c r="Q18" s="15"/>
      <c r="R18" s="15"/>
      <c r="S18" s="15"/>
      <c r="T18" s="93"/>
      <c r="U18" s="15"/>
      <c r="V18" s="15"/>
      <c r="W18" s="15"/>
      <c r="X18" s="93"/>
      <c r="Y18" s="15"/>
      <c r="Z18" s="15"/>
      <c r="AA18" s="15"/>
      <c r="AB18" s="93"/>
      <c r="AC18" s="15"/>
      <c r="AD18" s="15"/>
      <c r="AE18" s="15"/>
      <c r="AF18" s="93"/>
      <c r="AG18" s="15"/>
      <c r="AH18" s="15"/>
      <c r="AI18" s="15"/>
      <c r="AJ18" s="93"/>
      <c r="AK18" s="15"/>
      <c r="AL18" s="15"/>
      <c r="AM18" s="15"/>
      <c r="AN18" s="112">
        <f t="shared" si="0"/>
        <v>16</v>
      </c>
    </row>
    <row r="19" spans="1:44" s="19" customFormat="1">
      <c r="A19" t="s">
        <v>610</v>
      </c>
      <c r="B19" t="s">
        <v>611</v>
      </c>
      <c r="C19" s="219" t="s">
        <v>607</v>
      </c>
      <c r="D19" s="192" t="s">
        <v>100</v>
      </c>
      <c r="E19" s="296">
        <v>4</v>
      </c>
      <c r="F19" s="250">
        <v>12</v>
      </c>
      <c r="G19" s="250"/>
      <c r="H19" s="170"/>
      <c r="I19"/>
      <c r="J19"/>
      <c r="K19"/>
      <c r="L19" s="170"/>
      <c r="M19"/>
      <c r="N19"/>
      <c r="O19"/>
      <c r="P19" s="170"/>
      <c r="Q19"/>
      <c r="R19"/>
      <c r="S19"/>
      <c r="T19" s="170"/>
      <c r="U19"/>
      <c r="V19"/>
      <c r="W19"/>
      <c r="X19" s="170"/>
      <c r="Y19"/>
      <c r="Z19"/>
      <c r="AA19"/>
      <c r="AB19" s="170"/>
      <c r="AC19"/>
      <c r="AD19"/>
      <c r="AE19"/>
      <c r="AF19" s="170"/>
      <c r="AG19"/>
      <c r="AH19"/>
      <c r="AI19"/>
      <c r="AJ19" s="170"/>
      <c r="AK19"/>
      <c r="AL19"/>
      <c r="AM19"/>
      <c r="AN19" s="71">
        <f t="shared" si="0"/>
        <v>16</v>
      </c>
      <c r="AO19" s="26"/>
      <c r="AP19" s="26"/>
      <c r="AQ19" s="26"/>
      <c r="AR19" s="26"/>
    </row>
    <row r="20" spans="1:44" customFormat="1">
      <c r="A20" t="s">
        <v>613</v>
      </c>
      <c r="B20" t="s">
        <v>614</v>
      </c>
      <c r="C20" s="184" t="s">
        <v>612</v>
      </c>
      <c r="D20" s="192" t="s">
        <v>108</v>
      </c>
      <c r="E20" s="296"/>
      <c r="F20" s="250">
        <v>3</v>
      </c>
      <c r="G20" s="250">
        <v>6</v>
      </c>
      <c r="H20" s="170"/>
      <c r="L20" s="170"/>
      <c r="P20" s="170"/>
      <c r="T20" s="170"/>
      <c r="X20" s="170"/>
      <c r="AB20" s="170"/>
      <c r="AC20">
        <v>3</v>
      </c>
      <c r="AE20">
        <v>4</v>
      </c>
      <c r="AF20" s="170"/>
      <c r="AJ20" s="170"/>
      <c r="AN20" s="71">
        <f t="shared" si="0"/>
        <v>16</v>
      </c>
    </row>
    <row r="21" spans="1:44" customFormat="1">
      <c r="A21" t="s">
        <v>194</v>
      </c>
      <c r="B21" t="s">
        <v>507</v>
      </c>
      <c r="C21" s="184" t="s">
        <v>508</v>
      </c>
      <c r="D21" s="192" t="s">
        <v>100</v>
      </c>
      <c r="E21" s="296"/>
      <c r="F21" s="250"/>
      <c r="G21" s="250"/>
      <c r="H21" s="170"/>
      <c r="L21" s="170"/>
      <c r="P21" s="170"/>
      <c r="T21" s="170"/>
      <c r="U21">
        <v>6</v>
      </c>
      <c r="V21">
        <v>3</v>
      </c>
      <c r="W21">
        <v>6</v>
      </c>
      <c r="X21" s="170"/>
      <c r="AB21" s="170"/>
      <c r="AF21" s="170"/>
      <c r="AJ21" s="170"/>
      <c r="AN21" s="71">
        <f t="shared" si="0"/>
        <v>15</v>
      </c>
    </row>
    <row r="22" spans="1:44" customFormat="1">
      <c r="A22" t="s">
        <v>608</v>
      </c>
      <c r="B22" t="s">
        <v>609</v>
      </c>
      <c r="C22" s="183" t="s">
        <v>852</v>
      </c>
      <c r="D22" s="135" t="s">
        <v>100</v>
      </c>
      <c r="E22" s="295"/>
      <c r="F22" s="248"/>
      <c r="G22" s="248"/>
      <c r="H22" s="93"/>
      <c r="I22" s="15"/>
      <c r="J22" s="15"/>
      <c r="K22" s="15"/>
      <c r="L22" s="93"/>
      <c r="M22" s="15"/>
      <c r="N22" s="15"/>
      <c r="O22" s="15"/>
      <c r="P22" s="93"/>
      <c r="Q22" s="15"/>
      <c r="R22" s="15"/>
      <c r="S22" s="15"/>
      <c r="T22" s="93"/>
      <c r="U22" s="15"/>
      <c r="V22" s="15"/>
      <c r="W22" s="15"/>
      <c r="X22" s="93"/>
      <c r="Y22" s="15"/>
      <c r="Z22" s="15"/>
      <c r="AA22" s="15"/>
      <c r="AB22" s="93"/>
      <c r="AC22" s="15">
        <v>6</v>
      </c>
      <c r="AD22" s="15">
        <v>6</v>
      </c>
      <c r="AE22" s="15">
        <v>3</v>
      </c>
      <c r="AF22" s="93"/>
      <c r="AG22" s="15"/>
      <c r="AH22" s="15"/>
      <c r="AI22" s="15"/>
      <c r="AJ22" s="152"/>
      <c r="AK22" s="15"/>
      <c r="AL22" s="15"/>
      <c r="AM22" s="15"/>
      <c r="AN22" s="112">
        <f t="shared" si="0"/>
        <v>15</v>
      </c>
    </row>
    <row r="23" spans="1:44" customFormat="1">
      <c r="A23" t="s">
        <v>284</v>
      </c>
      <c r="B23" t="s">
        <v>160</v>
      </c>
      <c r="C23" s="183" t="s">
        <v>853</v>
      </c>
      <c r="D23" s="135" t="s">
        <v>100</v>
      </c>
      <c r="E23" s="295"/>
      <c r="F23" s="248"/>
      <c r="G23" s="248"/>
      <c r="H23" s="93"/>
      <c r="I23" s="15"/>
      <c r="J23" s="15"/>
      <c r="K23" s="15"/>
      <c r="L23" s="93"/>
      <c r="M23" s="15"/>
      <c r="N23" s="15"/>
      <c r="O23" s="15"/>
      <c r="P23" s="93"/>
      <c r="Q23" s="15"/>
      <c r="R23" s="15"/>
      <c r="S23" s="15"/>
      <c r="T23" s="93"/>
      <c r="U23" s="15"/>
      <c r="V23" s="15"/>
      <c r="W23" s="15"/>
      <c r="X23" s="93"/>
      <c r="Y23" s="15"/>
      <c r="Z23" s="15"/>
      <c r="AA23" s="15"/>
      <c r="AB23" s="93"/>
      <c r="AC23" s="15"/>
      <c r="AD23" s="15">
        <v>4</v>
      </c>
      <c r="AE23" s="15">
        <v>1</v>
      </c>
      <c r="AF23" s="93"/>
      <c r="AG23" s="15">
        <v>3</v>
      </c>
      <c r="AH23" s="15">
        <v>3</v>
      </c>
      <c r="AI23" s="15">
        <v>2</v>
      </c>
      <c r="AJ23" s="152"/>
      <c r="AK23" s="15">
        <v>1.5</v>
      </c>
      <c r="AL23" s="15"/>
      <c r="AM23" s="15"/>
      <c r="AN23" s="112">
        <f t="shared" si="0"/>
        <v>14.5</v>
      </c>
    </row>
    <row r="24" spans="1:44" s="26" customFormat="1">
      <c r="A24" t="s">
        <v>233</v>
      </c>
      <c r="B24" t="s">
        <v>234</v>
      </c>
      <c r="C24" s="184" t="s">
        <v>473</v>
      </c>
      <c r="D24" s="192" t="s">
        <v>100</v>
      </c>
      <c r="E24" s="296">
        <v>8</v>
      </c>
      <c r="F24" s="250">
        <v>6</v>
      </c>
      <c r="G24" s="250"/>
      <c r="H24" s="170"/>
      <c r="I24"/>
      <c r="J24"/>
      <c r="K24"/>
      <c r="L24" s="170"/>
      <c r="M24"/>
      <c r="N24"/>
      <c r="O24"/>
      <c r="P24" s="170"/>
      <c r="Q24"/>
      <c r="R24"/>
      <c r="S24"/>
      <c r="T24" s="170"/>
      <c r="U24"/>
      <c r="V24"/>
      <c r="W24"/>
      <c r="X24" s="170"/>
      <c r="Y24"/>
      <c r="Z24"/>
      <c r="AA24"/>
      <c r="AB24" s="170"/>
      <c r="AC24"/>
      <c r="AD24"/>
      <c r="AE24"/>
      <c r="AF24" s="170"/>
      <c r="AG24"/>
      <c r="AH24"/>
      <c r="AI24"/>
      <c r="AJ24" s="170"/>
      <c r="AK24"/>
      <c r="AL24"/>
      <c r="AM24"/>
      <c r="AN24" s="71">
        <f t="shared" si="0"/>
        <v>14</v>
      </c>
    </row>
    <row r="25" spans="1:44" s="26" customFormat="1">
      <c r="A25" t="s">
        <v>608</v>
      </c>
      <c r="B25" t="s">
        <v>609</v>
      </c>
      <c r="C25" s="184" t="s">
        <v>606</v>
      </c>
      <c r="D25" s="192" t="s">
        <v>100</v>
      </c>
      <c r="E25" s="358">
        <v>6</v>
      </c>
      <c r="F25" s="314">
        <v>8</v>
      </c>
      <c r="G25" s="314"/>
      <c r="H25" s="170"/>
      <c r="I25"/>
      <c r="J25"/>
      <c r="K25"/>
      <c r="L25" s="170"/>
      <c r="M25"/>
      <c r="N25"/>
      <c r="O25"/>
      <c r="P25" s="170"/>
      <c r="Q25"/>
      <c r="R25"/>
      <c r="S25"/>
      <c r="T25" s="170"/>
      <c r="U25"/>
      <c r="V25"/>
      <c r="W25"/>
      <c r="X25" s="170"/>
      <c r="Y25"/>
      <c r="Z25"/>
      <c r="AA25"/>
      <c r="AB25" s="170"/>
      <c r="AC25"/>
      <c r="AD25"/>
      <c r="AE25"/>
      <c r="AF25" s="170"/>
      <c r="AG25"/>
      <c r="AH25"/>
      <c r="AI25"/>
      <c r="AJ25" s="170"/>
      <c r="AK25"/>
      <c r="AL25"/>
      <c r="AM25"/>
      <c r="AN25" s="71">
        <f t="shared" si="0"/>
        <v>14</v>
      </c>
    </row>
    <row r="26" spans="1:44" s="26" customFormat="1">
      <c r="A26" t="s">
        <v>288</v>
      </c>
      <c r="B26" t="s">
        <v>295</v>
      </c>
      <c r="C26" s="183" t="s">
        <v>296</v>
      </c>
      <c r="D26" s="135" t="s">
        <v>108</v>
      </c>
      <c r="E26" s="319"/>
      <c r="F26" s="316"/>
      <c r="G26" s="316"/>
      <c r="H26" s="93"/>
      <c r="I26" s="15"/>
      <c r="J26" s="15"/>
      <c r="K26" s="15"/>
      <c r="L26" s="93"/>
      <c r="M26" s="15"/>
      <c r="N26" s="15"/>
      <c r="O26" s="15"/>
      <c r="P26" s="93"/>
      <c r="Q26" s="15"/>
      <c r="R26" s="15"/>
      <c r="S26" s="15"/>
      <c r="T26" s="93"/>
      <c r="U26" s="15"/>
      <c r="V26" s="15"/>
      <c r="W26" s="15"/>
      <c r="X26" s="93"/>
      <c r="Y26" s="15">
        <v>6</v>
      </c>
      <c r="Z26" s="15">
        <v>4</v>
      </c>
      <c r="AA26" s="15">
        <v>4</v>
      </c>
      <c r="AB26" s="93"/>
      <c r="AC26" s="15"/>
      <c r="AD26" s="15"/>
      <c r="AE26" s="15"/>
      <c r="AF26" s="93"/>
      <c r="AG26" s="15"/>
      <c r="AH26" s="15"/>
      <c r="AI26" s="15"/>
      <c r="AJ26" s="152"/>
      <c r="AK26" s="15"/>
      <c r="AL26" s="15"/>
      <c r="AM26" s="15"/>
      <c r="AN26" s="112">
        <f t="shared" si="0"/>
        <v>14</v>
      </c>
    </row>
    <row r="27" spans="1:44" s="26" customFormat="1">
      <c r="A27" t="s">
        <v>202</v>
      </c>
      <c r="B27" t="s">
        <v>203</v>
      </c>
      <c r="C27" s="184" t="s">
        <v>204</v>
      </c>
      <c r="D27" s="135" t="s">
        <v>108</v>
      </c>
      <c r="E27" s="319"/>
      <c r="F27" s="316"/>
      <c r="G27" s="316"/>
      <c r="H27" s="93"/>
      <c r="I27" s="15"/>
      <c r="J27" s="15"/>
      <c r="K27" s="15"/>
      <c r="L27" s="93"/>
      <c r="M27" s="15"/>
      <c r="N27" s="15"/>
      <c r="O27" s="15"/>
      <c r="P27" s="93"/>
      <c r="Q27" s="15">
        <v>6</v>
      </c>
      <c r="R27" s="15">
        <v>1.5</v>
      </c>
      <c r="S27" s="15">
        <v>4</v>
      </c>
      <c r="T27" s="93"/>
      <c r="U27" s="15"/>
      <c r="V27" s="15"/>
      <c r="W27" s="15"/>
      <c r="X27" s="93"/>
      <c r="Y27" s="15"/>
      <c r="Z27" s="15"/>
      <c r="AA27" s="15"/>
      <c r="AB27" s="93"/>
      <c r="AC27" s="15"/>
      <c r="AD27" s="15"/>
      <c r="AE27" s="15"/>
      <c r="AF27" s="93"/>
      <c r="AG27" s="15"/>
      <c r="AH27" s="15"/>
      <c r="AI27" s="15"/>
      <c r="AJ27" s="93"/>
      <c r="AK27" s="15"/>
      <c r="AL27" s="15"/>
      <c r="AM27" s="15"/>
      <c r="AN27" s="112">
        <f t="shared" si="0"/>
        <v>11.5</v>
      </c>
    </row>
    <row r="28" spans="1:44" s="26" customFormat="1">
      <c r="A28" s="15" t="s">
        <v>202</v>
      </c>
      <c r="B28" s="15" t="s">
        <v>237</v>
      </c>
      <c r="C28" s="184" t="s">
        <v>453</v>
      </c>
      <c r="D28" s="192" t="s">
        <v>100</v>
      </c>
      <c r="E28" s="358"/>
      <c r="F28" s="314"/>
      <c r="G28" s="314"/>
      <c r="H28" s="170"/>
      <c r="I28"/>
      <c r="J28"/>
      <c r="K28"/>
      <c r="L28" s="170"/>
      <c r="M28">
        <v>3</v>
      </c>
      <c r="N28">
        <v>3</v>
      </c>
      <c r="O28">
        <v>1.5</v>
      </c>
      <c r="P28" s="170"/>
      <c r="Q28"/>
      <c r="R28"/>
      <c r="S28"/>
      <c r="T28" s="170"/>
      <c r="U28"/>
      <c r="V28"/>
      <c r="W28"/>
      <c r="X28" s="170"/>
      <c r="Y28"/>
      <c r="Z28"/>
      <c r="AA28"/>
      <c r="AB28" s="170"/>
      <c r="AC28"/>
      <c r="AD28"/>
      <c r="AE28"/>
      <c r="AF28" s="170"/>
      <c r="AG28"/>
      <c r="AH28"/>
      <c r="AI28"/>
      <c r="AJ28" s="170"/>
      <c r="AK28"/>
      <c r="AL28"/>
      <c r="AM28"/>
      <c r="AN28" s="112">
        <f t="shared" si="0"/>
        <v>7.5</v>
      </c>
    </row>
    <row r="29" spans="1:44" ht="15.75" thickBot="1">
      <c r="A29" s="266" t="s">
        <v>318</v>
      </c>
      <c r="B29" s="266" t="s">
        <v>169</v>
      </c>
      <c r="C29" s="302" t="s">
        <v>968</v>
      </c>
      <c r="D29" s="257" t="s">
        <v>108</v>
      </c>
      <c r="E29" s="359"/>
      <c r="F29" s="258"/>
      <c r="G29" s="258"/>
      <c r="H29" s="259"/>
      <c r="I29" s="256"/>
      <c r="J29" s="256"/>
      <c r="K29" s="256"/>
      <c r="L29" s="259"/>
      <c r="M29" s="256"/>
      <c r="N29" s="256"/>
      <c r="O29" s="256"/>
      <c r="P29" s="259"/>
      <c r="Q29" s="256"/>
      <c r="R29" s="256"/>
      <c r="S29" s="256"/>
      <c r="T29" s="259"/>
      <c r="U29" s="256"/>
      <c r="V29" s="256"/>
      <c r="W29" s="256"/>
      <c r="X29" s="259"/>
      <c r="Y29" s="256"/>
      <c r="Z29" s="256"/>
      <c r="AA29" s="256"/>
      <c r="AB29" s="259"/>
      <c r="AC29" s="256"/>
      <c r="AD29" s="256"/>
      <c r="AE29" s="256"/>
      <c r="AF29" s="259"/>
      <c r="AG29" s="256"/>
      <c r="AH29" s="256"/>
      <c r="AI29" s="256"/>
      <c r="AJ29" s="259"/>
      <c r="AK29" s="256"/>
      <c r="AL29" s="256">
        <v>1.5</v>
      </c>
      <c r="AM29" s="256"/>
      <c r="AN29" s="277">
        <f t="shared" si="0"/>
        <v>1.5</v>
      </c>
    </row>
    <row r="30" spans="1:44" customFormat="1" ht="15.75" thickTop="1">
      <c r="A30" s="26" t="s">
        <v>509</v>
      </c>
      <c r="B30" s="26" t="s">
        <v>510</v>
      </c>
      <c r="C30" s="186" t="s">
        <v>511</v>
      </c>
      <c r="D30" s="140" t="s">
        <v>111</v>
      </c>
      <c r="E30" s="301"/>
      <c r="F30" s="254"/>
      <c r="G30" s="254"/>
      <c r="H30" s="98"/>
      <c r="I30" s="26"/>
      <c r="J30" s="26"/>
      <c r="K30" s="26"/>
      <c r="L30" s="98"/>
      <c r="M30" s="26"/>
      <c r="N30" s="26"/>
      <c r="O30" s="26"/>
      <c r="P30" s="98"/>
      <c r="Q30" s="26"/>
      <c r="R30" s="26"/>
      <c r="S30" s="26"/>
      <c r="T30" s="98"/>
      <c r="U30" s="26">
        <v>4</v>
      </c>
      <c r="V30" s="26">
        <v>10</v>
      </c>
      <c r="W30" s="26">
        <v>10</v>
      </c>
      <c r="X30" s="98"/>
      <c r="Y30" s="26"/>
      <c r="Z30" s="26"/>
      <c r="AA30" s="26"/>
      <c r="AB30" s="98"/>
      <c r="AC30" s="26"/>
      <c r="AD30" s="26"/>
      <c r="AE30" s="26"/>
      <c r="AF30" s="98"/>
      <c r="AG30" s="26"/>
      <c r="AH30" s="26"/>
      <c r="AI30" s="26"/>
      <c r="AJ30" s="98"/>
      <c r="AK30" s="26"/>
      <c r="AL30" s="26"/>
      <c r="AM30" s="26"/>
      <c r="AN30" s="113">
        <f t="shared" ref="AN30:AN33" si="1">SUM(E30:AM30)</f>
        <v>24</v>
      </c>
    </row>
    <row r="31" spans="1:44" customFormat="1">
      <c r="A31" s="26" t="s">
        <v>505</v>
      </c>
      <c r="B31" s="26" t="s">
        <v>379</v>
      </c>
      <c r="C31" s="186" t="s">
        <v>506</v>
      </c>
      <c r="D31" s="140" t="s">
        <v>111</v>
      </c>
      <c r="E31" s="297"/>
      <c r="F31" s="249"/>
      <c r="G31" s="249"/>
      <c r="H31" s="98"/>
      <c r="I31" s="26"/>
      <c r="J31" s="26"/>
      <c r="K31" s="26"/>
      <c r="L31" s="98"/>
      <c r="M31" s="26"/>
      <c r="N31" s="26"/>
      <c r="O31" s="26"/>
      <c r="P31" s="98"/>
      <c r="Q31" s="26"/>
      <c r="R31" s="26"/>
      <c r="S31" s="26"/>
      <c r="T31" s="98"/>
      <c r="U31" s="26">
        <v>10</v>
      </c>
      <c r="V31" s="26">
        <v>6</v>
      </c>
      <c r="W31" s="26">
        <v>4</v>
      </c>
      <c r="X31" s="98"/>
      <c r="Y31" s="26"/>
      <c r="Z31" s="26"/>
      <c r="AA31" s="26"/>
      <c r="AB31" s="98"/>
      <c r="AC31" s="26"/>
      <c r="AD31" s="26"/>
      <c r="AE31" s="26"/>
      <c r="AF31" s="98"/>
      <c r="AG31" s="26"/>
      <c r="AH31" s="26"/>
      <c r="AI31" s="26"/>
      <c r="AJ31" s="98"/>
      <c r="AK31" s="26"/>
      <c r="AL31" s="26"/>
      <c r="AM31" s="26"/>
      <c r="AN31" s="113">
        <f t="shared" si="1"/>
        <v>20</v>
      </c>
    </row>
    <row r="32" spans="1:44" s="26" customFormat="1">
      <c r="A32" s="26" t="s">
        <v>495</v>
      </c>
      <c r="B32" s="26" t="s">
        <v>496</v>
      </c>
      <c r="C32" s="186" t="s">
        <v>438</v>
      </c>
      <c r="D32" s="140" t="s">
        <v>111</v>
      </c>
      <c r="E32" s="297"/>
      <c r="F32" s="249"/>
      <c r="G32" s="249"/>
      <c r="H32" s="98"/>
      <c r="L32" s="98"/>
      <c r="P32" s="98"/>
      <c r="Q32" s="26">
        <v>1.5</v>
      </c>
      <c r="R32" s="26">
        <v>3</v>
      </c>
      <c r="S32" s="26">
        <v>2</v>
      </c>
      <c r="T32" s="98"/>
      <c r="X32" s="98"/>
      <c r="AB32" s="98"/>
      <c r="AF32" s="98"/>
      <c r="AJ32" s="98"/>
      <c r="AN32" s="113">
        <f t="shared" si="1"/>
        <v>6.5</v>
      </c>
    </row>
    <row r="33" spans="1:44" s="26" customFormat="1">
      <c r="A33" s="26" t="s">
        <v>616</v>
      </c>
      <c r="B33" s="26" t="s">
        <v>295</v>
      </c>
      <c r="C33" s="186" t="s">
        <v>615</v>
      </c>
      <c r="D33" s="140" t="s">
        <v>111</v>
      </c>
      <c r="E33" s="297"/>
      <c r="F33" s="249"/>
      <c r="G33" s="249">
        <v>3</v>
      </c>
      <c r="H33" s="98"/>
      <c r="L33" s="98"/>
      <c r="P33" s="98"/>
      <c r="T33" s="98"/>
      <c r="X33" s="98"/>
      <c r="AB33" s="98"/>
      <c r="AF33" s="98"/>
      <c r="AJ33" s="98"/>
      <c r="AN33" s="113">
        <f t="shared" si="1"/>
        <v>3</v>
      </c>
    </row>
    <row r="34" spans="1:44" s="26" customFormat="1">
      <c r="C34" s="58"/>
      <c r="D34" s="72"/>
      <c r="E34" s="297"/>
      <c r="F34" s="249"/>
      <c r="G34" s="249"/>
      <c r="H34" s="98"/>
      <c r="L34" s="98"/>
      <c r="P34" s="98"/>
      <c r="T34" s="98"/>
      <c r="X34" s="98"/>
      <c r="AB34" s="98"/>
      <c r="AF34" s="98"/>
      <c r="AJ34" s="98"/>
      <c r="AN34" s="113"/>
    </row>
    <row r="35" spans="1:44">
      <c r="C35" s="58"/>
      <c r="D35" s="72"/>
      <c r="E35" s="297"/>
      <c r="F35" s="249"/>
      <c r="G35" s="249"/>
      <c r="H35" s="98"/>
      <c r="I35" s="26"/>
      <c r="J35" s="26"/>
      <c r="K35" s="26"/>
      <c r="L35" s="98"/>
      <c r="M35" s="26"/>
      <c r="N35" s="26"/>
      <c r="O35" s="26"/>
      <c r="P35" s="98"/>
      <c r="Q35" s="26"/>
      <c r="R35" s="26"/>
      <c r="S35" s="26"/>
      <c r="T35" s="98"/>
      <c r="U35" s="26"/>
      <c r="V35" s="26"/>
      <c r="W35" s="26"/>
      <c r="X35" s="98"/>
      <c r="Y35" s="26"/>
      <c r="Z35" s="26"/>
      <c r="AA35" s="26"/>
      <c r="AB35" s="98"/>
      <c r="AC35" s="26"/>
      <c r="AD35" s="26"/>
      <c r="AE35" s="26"/>
      <c r="AF35" s="98"/>
      <c r="AG35" s="26"/>
      <c r="AH35" s="26"/>
      <c r="AI35" s="26"/>
      <c r="AJ35" s="98"/>
      <c r="AK35" s="26"/>
      <c r="AL35" s="26"/>
      <c r="AM35" s="26"/>
      <c r="AN35" s="113"/>
      <c r="AO35" s="26"/>
      <c r="AP35" s="26"/>
      <c r="AQ35" s="26"/>
      <c r="AR35" s="26"/>
    </row>
    <row r="36" spans="1:44" s="26" customFormat="1">
      <c r="C36" s="58"/>
      <c r="D36" s="72"/>
      <c r="E36" s="297"/>
      <c r="F36" s="249"/>
      <c r="G36" s="249"/>
      <c r="H36" s="98"/>
      <c r="L36" s="98"/>
      <c r="P36" s="98"/>
      <c r="T36" s="98"/>
      <c r="X36" s="98"/>
      <c r="AB36" s="98"/>
      <c r="AF36" s="98"/>
      <c r="AJ36" s="98"/>
      <c r="AN36" s="113"/>
      <c r="AO36" s="15"/>
      <c r="AP36" s="15"/>
      <c r="AQ36" s="15"/>
      <c r="AR36" s="15"/>
    </row>
    <row r="37" spans="1:44">
      <c r="A37" s="26"/>
      <c r="B37" s="26"/>
      <c r="C37" s="58"/>
      <c r="D37" s="72"/>
      <c r="E37" s="297"/>
      <c r="F37" s="249"/>
      <c r="G37" s="249"/>
      <c r="H37" s="98"/>
      <c r="I37" s="26"/>
      <c r="J37" s="26"/>
      <c r="K37" s="26"/>
      <c r="L37" s="98"/>
      <c r="M37" s="26"/>
      <c r="N37" s="26"/>
      <c r="O37" s="26"/>
      <c r="P37" s="98"/>
      <c r="Q37" s="26"/>
      <c r="R37" s="26"/>
      <c r="S37" s="26"/>
      <c r="T37" s="98"/>
      <c r="U37" s="26"/>
      <c r="V37" s="26"/>
      <c r="W37" s="26"/>
      <c r="X37" s="98"/>
      <c r="Y37" s="26"/>
      <c r="Z37" s="26"/>
      <c r="AA37" s="26"/>
      <c r="AB37" s="98"/>
      <c r="AC37" s="26"/>
      <c r="AD37" s="26"/>
      <c r="AE37" s="26"/>
      <c r="AF37" s="98"/>
      <c r="AG37" s="26"/>
      <c r="AH37" s="26"/>
      <c r="AI37" s="26"/>
      <c r="AJ37" s="98"/>
      <c r="AK37" s="26"/>
      <c r="AL37" s="26"/>
      <c r="AM37" s="26"/>
      <c r="AN37" s="113"/>
      <c r="AO37" s="26"/>
      <c r="AP37" s="26"/>
      <c r="AQ37" s="26"/>
      <c r="AR37" s="26"/>
    </row>
    <row r="38" spans="1:44" s="26" customFormat="1">
      <c r="C38" s="58"/>
      <c r="D38" s="72"/>
      <c r="E38" s="297"/>
      <c r="F38" s="249"/>
      <c r="G38" s="249"/>
      <c r="H38" s="98"/>
      <c r="L38" s="98"/>
      <c r="P38" s="98"/>
      <c r="T38" s="98"/>
      <c r="X38" s="98"/>
      <c r="AB38" s="98"/>
      <c r="AF38" s="98"/>
      <c r="AJ38" s="98"/>
      <c r="AN38" s="113"/>
      <c r="AO38" s="15"/>
      <c r="AP38" s="15"/>
      <c r="AQ38" s="15"/>
      <c r="AR38" s="15"/>
    </row>
    <row r="39" spans="1:44" s="26" customFormat="1">
      <c r="A39" s="19"/>
      <c r="B39" s="19"/>
      <c r="C39" s="145"/>
      <c r="D39" s="103"/>
      <c r="E39" s="298"/>
      <c r="F39" s="299"/>
      <c r="G39" s="299"/>
      <c r="H39" s="99"/>
      <c r="I39" s="19"/>
      <c r="J39" s="19"/>
      <c r="K39" s="19"/>
      <c r="L39" s="99"/>
      <c r="M39" s="19"/>
      <c r="N39" s="19"/>
      <c r="O39" s="19"/>
      <c r="P39" s="99"/>
      <c r="Q39" s="19"/>
      <c r="R39" s="19"/>
      <c r="S39" s="19"/>
      <c r="T39" s="99"/>
      <c r="U39" s="19"/>
      <c r="V39" s="19"/>
      <c r="W39" s="19"/>
      <c r="X39" s="99"/>
      <c r="Y39" s="19"/>
      <c r="Z39" s="19"/>
      <c r="AA39" s="19"/>
      <c r="AB39" s="99"/>
      <c r="AC39" s="19"/>
      <c r="AD39" s="19"/>
      <c r="AE39" s="19"/>
      <c r="AF39" s="99"/>
      <c r="AG39" s="19"/>
      <c r="AH39" s="19"/>
      <c r="AI39" s="19"/>
      <c r="AJ39" s="99"/>
      <c r="AK39" s="19"/>
      <c r="AL39" s="19"/>
      <c r="AM39" s="19"/>
      <c r="AN39" s="163"/>
      <c r="AO39" s="15"/>
      <c r="AP39" s="15"/>
      <c r="AQ39" s="15"/>
      <c r="AR39" s="15"/>
    </row>
    <row r="40" spans="1:44" s="26" customFormat="1">
      <c r="A40" s="15"/>
      <c r="B40" s="15"/>
      <c r="C40" s="57"/>
      <c r="D40" s="73"/>
      <c r="E40" s="295"/>
      <c r="F40" s="248"/>
      <c r="G40" s="248"/>
      <c r="H40" s="93"/>
      <c r="I40" s="15"/>
      <c r="J40" s="15"/>
      <c r="K40" s="15"/>
      <c r="L40" s="93"/>
      <c r="M40" s="15"/>
      <c r="N40" s="15"/>
      <c r="O40" s="15"/>
      <c r="P40" s="93"/>
      <c r="Q40" s="15"/>
      <c r="R40" s="15"/>
      <c r="S40" s="15"/>
      <c r="T40" s="93"/>
      <c r="U40" s="15"/>
      <c r="V40" s="15"/>
      <c r="W40" s="15"/>
      <c r="X40" s="93"/>
      <c r="Y40" s="15"/>
      <c r="Z40" s="15"/>
      <c r="AA40" s="15"/>
      <c r="AB40" s="93"/>
      <c r="AC40" s="15"/>
      <c r="AD40" s="15"/>
      <c r="AE40" s="15"/>
      <c r="AF40" s="93"/>
      <c r="AG40" s="15"/>
      <c r="AH40" s="15"/>
      <c r="AI40" s="15"/>
      <c r="AJ40" s="93"/>
      <c r="AK40" s="15"/>
      <c r="AL40" s="15"/>
      <c r="AM40" s="15"/>
      <c r="AN40" s="112"/>
      <c r="AO40" s="19"/>
      <c r="AP40" s="19"/>
      <c r="AQ40" s="19"/>
      <c r="AR40" s="19"/>
    </row>
    <row r="41" spans="1:44">
      <c r="A41"/>
      <c r="B41"/>
      <c r="C41" s="60"/>
      <c r="D41" s="102"/>
      <c r="E41" s="295"/>
      <c r="F41" s="248"/>
      <c r="G41" s="248"/>
      <c r="AO41" s="26"/>
      <c r="AP41" s="26"/>
      <c r="AQ41" s="26"/>
      <c r="AR41" s="26"/>
    </row>
    <row r="42" spans="1:44" s="26" customFormat="1">
      <c r="C42" s="58"/>
      <c r="D42" s="72"/>
      <c r="E42" s="297"/>
      <c r="F42" s="249"/>
      <c r="G42" s="249"/>
      <c r="H42" s="98"/>
      <c r="L42" s="98"/>
      <c r="P42" s="98"/>
      <c r="T42" s="98"/>
      <c r="X42" s="98"/>
      <c r="AB42" s="98"/>
      <c r="AF42" s="98"/>
      <c r="AJ42" s="98"/>
      <c r="AN42" s="113"/>
    </row>
    <row r="43" spans="1:44">
      <c r="C43" s="60"/>
      <c r="D43" s="73"/>
      <c r="E43" s="295"/>
      <c r="F43" s="248"/>
      <c r="G43" s="248"/>
      <c r="W43" s="36"/>
      <c r="X43" s="100"/>
      <c r="Y43" s="36"/>
      <c r="Z43" s="36"/>
    </row>
    <row r="44" spans="1:44">
      <c r="A44" s="26"/>
      <c r="B44" s="26"/>
      <c r="C44" s="58"/>
      <c r="D44" s="72"/>
      <c r="E44" s="297"/>
      <c r="F44" s="249"/>
      <c r="G44" s="249"/>
      <c r="H44" s="98"/>
      <c r="I44" s="26"/>
      <c r="J44" s="26"/>
      <c r="K44" s="26"/>
      <c r="L44" s="98"/>
      <c r="M44" s="26"/>
      <c r="N44" s="26"/>
      <c r="O44" s="26"/>
      <c r="P44" s="98"/>
      <c r="Q44" s="26"/>
      <c r="R44" s="26"/>
      <c r="S44" s="26"/>
      <c r="T44" s="98"/>
      <c r="U44" s="26"/>
      <c r="V44" s="26"/>
      <c r="W44" s="26"/>
      <c r="X44" s="98"/>
      <c r="Y44" s="26"/>
      <c r="Z44" s="26"/>
      <c r="AA44" s="26"/>
      <c r="AB44" s="98"/>
      <c r="AC44" s="26"/>
      <c r="AD44" s="26"/>
      <c r="AE44" s="26"/>
      <c r="AF44" s="98"/>
      <c r="AG44" s="26"/>
      <c r="AH44" s="26"/>
      <c r="AI44" s="26"/>
      <c r="AJ44" s="98"/>
      <c r="AK44" s="26"/>
      <c r="AL44" s="26"/>
      <c r="AM44" s="26"/>
      <c r="AN44" s="113"/>
    </row>
    <row r="45" spans="1:44">
      <c r="A45" s="26"/>
      <c r="B45" s="26"/>
      <c r="C45" s="58"/>
      <c r="D45" s="72"/>
      <c r="E45" s="297"/>
      <c r="F45" s="249"/>
      <c r="G45" s="249"/>
      <c r="H45" s="98"/>
      <c r="I45" s="26"/>
      <c r="J45" s="26"/>
      <c r="K45" s="26"/>
      <c r="L45" s="98"/>
      <c r="M45" s="26"/>
      <c r="N45" s="26"/>
      <c r="O45" s="26"/>
      <c r="P45" s="98"/>
      <c r="Q45" s="26"/>
      <c r="R45" s="26"/>
      <c r="S45" s="26"/>
      <c r="T45" s="98"/>
      <c r="U45" s="26"/>
      <c r="V45" s="26"/>
      <c r="W45" s="26"/>
      <c r="X45" s="98"/>
      <c r="Y45" s="26"/>
      <c r="Z45" s="26"/>
      <c r="AA45" s="26"/>
      <c r="AB45" s="98"/>
      <c r="AC45" s="26"/>
      <c r="AD45" s="26"/>
      <c r="AE45" s="26"/>
      <c r="AF45" s="98"/>
      <c r="AG45" s="26"/>
      <c r="AH45" s="26"/>
      <c r="AI45" s="26"/>
      <c r="AJ45" s="98"/>
      <c r="AK45" s="26"/>
      <c r="AL45" s="26"/>
      <c r="AM45" s="26"/>
      <c r="AN45" s="113"/>
    </row>
    <row r="46" spans="1:44" s="26" customFormat="1">
      <c r="C46" s="58"/>
      <c r="D46" s="72"/>
      <c r="E46" s="297"/>
      <c r="F46" s="249"/>
      <c r="G46" s="249"/>
      <c r="H46" s="98"/>
      <c r="L46" s="98"/>
      <c r="P46" s="98"/>
      <c r="T46" s="98"/>
      <c r="X46" s="98"/>
      <c r="AB46" s="98"/>
      <c r="AF46" s="98"/>
      <c r="AJ46" s="98"/>
      <c r="AN46" s="113"/>
    </row>
    <row r="47" spans="1:44">
      <c r="A47"/>
      <c r="B47"/>
      <c r="C47" s="60"/>
      <c r="D47" s="73"/>
      <c r="E47" s="295"/>
      <c r="F47" s="248"/>
      <c r="G47" s="248"/>
    </row>
    <row r="48" spans="1:44" s="26" customFormat="1">
      <c r="A48"/>
      <c r="B48"/>
      <c r="C48" s="60"/>
      <c r="D48" s="72"/>
      <c r="E48" s="297"/>
      <c r="F48" s="249"/>
      <c r="G48" s="249"/>
      <c r="H48" s="98"/>
      <c r="L48" s="98"/>
      <c r="P48" s="98"/>
      <c r="T48" s="98"/>
      <c r="X48" s="98"/>
      <c r="AB48" s="98"/>
      <c r="AF48" s="98"/>
      <c r="AJ48" s="98"/>
      <c r="AN48" s="113"/>
    </row>
    <row r="49" spans="1:40">
      <c r="A49"/>
      <c r="B49"/>
      <c r="C49" s="60"/>
      <c r="D49" s="102"/>
    </row>
    <row r="50" spans="1:40">
      <c r="A50"/>
      <c r="B50"/>
      <c r="C50" s="60"/>
      <c r="D50" s="72"/>
      <c r="E50" s="294"/>
      <c r="F50" s="234"/>
      <c r="G50" s="234"/>
      <c r="H50" s="98"/>
      <c r="I50" s="26"/>
      <c r="J50" s="26"/>
      <c r="K50" s="26"/>
      <c r="L50" s="98"/>
      <c r="M50" s="26"/>
      <c r="N50" s="26"/>
      <c r="O50" s="26"/>
      <c r="P50" s="98"/>
      <c r="Q50" s="26"/>
      <c r="R50" s="26"/>
      <c r="S50" s="26"/>
      <c r="T50" s="98"/>
      <c r="U50" s="26"/>
      <c r="V50" s="26"/>
      <c r="W50" s="26"/>
      <c r="X50" s="98"/>
      <c r="Y50" s="26"/>
      <c r="Z50" s="26"/>
      <c r="AA50" s="26"/>
      <c r="AB50" s="98"/>
      <c r="AC50" s="26"/>
      <c r="AD50" s="26"/>
      <c r="AE50" s="26"/>
      <c r="AF50" s="98"/>
      <c r="AG50" s="26"/>
      <c r="AH50" s="26"/>
      <c r="AI50" s="26"/>
      <c r="AJ50" s="98"/>
    </row>
    <row r="51" spans="1:40" s="26" customFormat="1">
      <c r="A51" s="15"/>
      <c r="B51" s="15"/>
      <c r="C51" s="60"/>
      <c r="D51" s="72"/>
      <c r="E51" s="294"/>
      <c r="F51" s="234"/>
      <c r="G51" s="234"/>
      <c r="H51" s="98"/>
      <c r="L51" s="98"/>
      <c r="P51" s="98"/>
      <c r="T51" s="98"/>
      <c r="X51" s="98"/>
      <c r="AB51" s="98"/>
      <c r="AF51" s="98"/>
      <c r="AJ51" s="98"/>
      <c r="AN51" s="113"/>
    </row>
    <row r="52" spans="1:40">
      <c r="A52"/>
      <c r="B52"/>
      <c r="C52" s="60"/>
      <c r="D52" s="72"/>
      <c r="E52" s="294"/>
      <c r="F52" s="234"/>
      <c r="G52" s="234"/>
      <c r="H52" s="98"/>
      <c r="I52" s="26"/>
      <c r="J52" s="26"/>
      <c r="K52" s="26"/>
      <c r="L52" s="98"/>
      <c r="M52" s="26"/>
      <c r="N52" s="26"/>
      <c r="O52" s="26"/>
      <c r="P52" s="98"/>
      <c r="Q52" s="26"/>
      <c r="R52" s="26"/>
      <c r="S52" s="26"/>
      <c r="T52" s="98"/>
      <c r="U52" s="26"/>
      <c r="V52" s="26"/>
      <c r="W52" s="26"/>
      <c r="X52" s="98"/>
      <c r="Y52" s="26"/>
      <c r="Z52" s="26"/>
      <c r="AA52" s="26"/>
      <c r="AB52" s="98"/>
      <c r="AC52" s="26"/>
      <c r="AD52" s="26"/>
      <c r="AE52" s="26"/>
      <c r="AF52" s="98"/>
      <c r="AG52" s="26"/>
      <c r="AH52" s="26"/>
      <c r="AI52" s="26"/>
      <c r="AJ52" s="98"/>
    </row>
    <row r="53" spans="1:40">
      <c r="A53"/>
      <c r="B53"/>
      <c r="C53" s="60"/>
      <c r="D53" s="73"/>
    </row>
    <row r="54" spans="1:40" s="26" customFormat="1">
      <c r="A54"/>
      <c r="B54"/>
      <c r="C54" s="60"/>
      <c r="D54" s="72"/>
      <c r="E54" s="294"/>
      <c r="F54" s="234"/>
      <c r="G54" s="234"/>
      <c r="H54" s="98"/>
      <c r="L54" s="98"/>
      <c r="P54" s="98"/>
      <c r="T54" s="98"/>
      <c r="X54" s="98"/>
      <c r="AB54" s="98"/>
      <c r="AF54" s="98"/>
      <c r="AJ54" s="98"/>
      <c r="AN54" s="113"/>
    </row>
    <row r="55" spans="1:40" s="26" customFormat="1">
      <c r="A55"/>
      <c r="B55"/>
      <c r="C55" s="60"/>
      <c r="D55" s="104"/>
      <c r="E55" s="294"/>
      <c r="F55" s="234"/>
      <c r="G55" s="234"/>
      <c r="H55" s="98"/>
      <c r="L55" s="98"/>
      <c r="P55" s="98"/>
      <c r="T55" s="98"/>
      <c r="X55" s="98"/>
      <c r="AB55" s="98"/>
      <c r="AF55" s="98"/>
      <c r="AJ55" s="98"/>
      <c r="AN55" s="113"/>
    </row>
    <row r="56" spans="1:40">
      <c r="A56"/>
      <c r="B56"/>
      <c r="C56" s="60"/>
      <c r="D56" s="73"/>
    </row>
    <row r="57" spans="1:40">
      <c r="A57"/>
      <c r="B57"/>
      <c r="C57" s="60"/>
      <c r="D57" s="73"/>
    </row>
    <row r="58" spans="1:40">
      <c r="A58"/>
      <c r="B58"/>
      <c r="C58" s="60"/>
      <c r="D58" s="73"/>
    </row>
    <row r="59" spans="1:40">
      <c r="A59"/>
      <c r="B59"/>
      <c r="C59" s="60"/>
      <c r="D59" s="73"/>
    </row>
    <row r="60" spans="1:40">
      <c r="A60"/>
      <c r="B60"/>
      <c r="C60" s="60"/>
      <c r="D60" s="73"/>
    </row>
    <row r="61" spans="1:40">
      <c r="D61" s="73"/>
    </row>
    <row r="62" spans="1:40">
      <c r="A62"/>
      <c r="B62"/>
      <c r="C62" s="60"/>
      <c r="D62" s="73"/>
      <c r="W62" s="36"/>
      <c r="X62" s="100"/>
      <c r="Y62" s="36"/>
      <c r="Z62" s="36"/>
    </row>
    <row r="63" spans="1:40">
      <c r="A63"/>
      <c r="B63"/>
      <c r="C63" s="60"/>
      <c r="D63" s="102"/>
    </row>
    <row r="64" spans="1:40">
      <c r="A64"/>
      <c r="B64"/>
      <c r="C64" s="60"/>
      <c r="D64" s="73"/>
    </row>
    <row r="65" spans="1:26">
      <c r="A65"/>
      <c r="B65"/>
      <c r="C65" s="60"/>
      <c r="D65" s="73"/>
      <c r="W65" s="36"/>
      <c r="X65" s="100"/>
      <c r="Y65" s="36"/>
      <c r="Z65" s="36"/>
    </row>
    <row r="66" spans="1:26">
      <c r="A66"/>
      <c r="B66"/>
      <c r="C66" s="60"/>
      <c r="D66" s="73"/>
    </row>
    <row r="67" spans="1:26">
      <c r="A67"/>
      <c r="B67"/>
      <c r="C67" s="60"/>
      <c r="D67" s="73"/>
    </row>
    <row r="68" spans="1:26">
      <c r="A68"/>
      <c r="B68"/>
      <c r="C68" s="60"/>
      <c r="D68" s="73"/>
    </row>
    <row r="69" spans="1:26">
      <c r="A69"/>
      <c r="B69"/>
      <c r="C69" s="60"/>
      <c r="D69" s="73"/>
    </row>
    <row r="70" spans="1:26">
      <c r="A70"/>
      <c r="B70"/>
      <c r="C70" s="60"/>
      <c r="D70" s="73"/>
    </row>
    <row r="71" spans="1:26">
      <c r="A71"/>
      <c r="B71"/>
      <c r="C71" s="60"/>
      <c r="D71" s="73"/>
      <c r="W71" s="36"/>
      <c r="X71" s="100"/>
      <c r="Y71" s="36"/>
      <c r="Z71" s="36"/>
    </row>
    <row r="72" spans="1:26">
      <c r="A72"/>
      <c r="B72"/>
      <c r="C72" s="60"/>
      <c r="D72" s="73"/>
    </row>
    <row r="73" spans="1:26">
      <c r="A73"/>
      <c r="B73"/>
      <c r="C73" s="60"/>
      <c r="D73" s="73"/>
      <c r="F73" s="272"/>
      <c r="G73" s="272"/>
      <c r="H73" s="100"/>
      <c r="I73" s="36"/>
      <c r="J73" s="36"/>
      <c r="K73" s="36"/>
      <c r="L73" s="100"/>
      <c r="M73" s="36"/>
      <c r="N73" s="36"/>
      <c r="O73" s="36"/>
      <c r="P73" s="100"/>
      <c r="Q73" s="36"/>
      <c r="R73" s="36"/>
      <c r="S73" s="36"/>
      <c r="T73" s="100"/>
      <c r="U73" s="36"/>
      <c r="V73" s="36"/>
    </row>
    <row r="74" spans="1:26">
      <c r="A74"/>
      <c r="B74"/>
      <c r="C74" s="60"/>
      <c r="D74" s="73"/>
    </row>
    <row r="75" spans="1:26">
      <c r="D75" s="73"/>
    </row>
    <row r="76" spans="1:26">
      <c r="C76" s="60"/>
      <c r="D76" s="73"/>
    </row>
    <row r="77" spans="1:26">
      <c r="A77"/>
      <c r="B77"/>
      <c r="C77" s="65"/>
      <c r="D77" s="73"/>
    </row>
    <row r="78" spans="1:26">
      <c r="A78"/>
      <c r="B78"/>
      <c r="C78" s="60"/>
      <c r="D78" s="73"/>
    </row>
    <row r="79" spans="1:26">
      <c r="A79"/>
      <c r="B79"/>
      <c r="C79" s="60"/>
      <c r="D79" s="73"/>
    </row>
    <row r="80" spans="1:26">
      <c r="A80"/>
      <c r="B80"/>
      <c r="C80" s="60"/>
      <c r="D80" s="73"/>
    </row>
    <row r="81" spans="1:4">
      <c r="A81"/>
      <c r="B81"/>
      <c r="C81" s="60"/>
      <c r="D81" s="102"/>
    </row>
    <row r="82" spans="1:4">
      <c r="A82"/>
      <c r="B82"/>
      <c r="C82" s="60"/>
      <c r="D82" s="73"/>
    </row>
    <row r="83" spans="1:4">
      <c r="A83"/>
      <c r="B83"/>
      <c r="C83" s="60"/>
      <c r="D83" s="73"/>
    </row>
    <row r="84" spans="1:4">
      <c r="A84"/>
      <c r="B84"/>
      <c r="C84" s="60"/>
      <c r="D84" s="73"/>
    </row>
    <row r="85" spans="1:4">
      <c r="A85"/>
      <c r="B85"/>
      <c r="C85" s="60"/>
      <c r="D85" s="73"/>
    </row>
    <row r="86" spans="1:4">
      <c r="A86"/>
      <c r="B86"/>
      <c r="C86" s="60"/>
      <c r="D86" s="73"/>
    </row>
    <row r="87" spans="1:4">
      <c r="A87"/>
      <c r="B87"/>
      <c r="C87" s="60"/>
      <c r="D87" s="73"/>
    </row>
    <row r="88" spans="1:4">
      <c r="A88"/>
      <c r="B88"/>
      <c r="C88" s="60"/>
      <c r="D88" s="73"/>
    </row>
    <row r="89" spans="1:4">
      <c r="D89" s="73"/>
    </row>
    <row r="90" spans="1:4">
      <c r="A90"/>
      <c r="B90"/>
      <c r="C90" s="60"/>
      <c r="D90" s="73"/>
    </row>
    <row r="91" spans="1:4">
      <c r="A91"/>
      <c r="B91"/>
      <c r="C91" s="60"/>
      <c r="D91" s="73"/>
    </row>
    <row r="92" spans="1:4">
      <c r="A92"/>
      <c r="B92"/>
      <c r="C92" s="60"/>
      <c r="D92" s="73"/>
    </row>
    <row r="93" spans="1:4">
      <c r="A93"/>
      <c r="B93"/>
      <c r="C93" s="60"/>
      <c r="D93" s="73"/>
    </row>
    <row r="94" spans="1:4">
      <c r="A94"/>
      <c r="B94"/>
      <c r="C94" s="60"/>
      <c r="D94" s="73"/>
    </row>
    <row r="95" spans="1:4">
      <c r="A95"/>
      <c r="B95"/>
      <c r="C95" s="65"/>
      <c r="D95" s="73"/>
    </row>
    <row r="96" spans="1:4">
      <c r="A96"/>
      <c r="B96"/>
      <c r="C96" s="60"/>
      <c r="D96" s="73"/>
    </row>
    <row r="97" spans="1:4">
      <c r="A97"/>
      <c r="B97"/>
      <c r="C97" s="60"/>
      <c r="D97" s="73"/>
    </row>
    <row r="98" spans="1:4">
      <c r="A98"/>
      <c r="B98"/>
      <c r="C98" s="60"/>
      <c r="D98" s="73"/>
    </row>
    <row r="99" spans="1:4">
      <c r="A99"/>
      <c r="B99"/>
      <c r="C99" s="60"/>
      <c r="D99" s="73"/>
    </row>
    <row r="100" spans="1:4">
      <c r="A100"/>
      <c r="B100"/>
      <c r="C100" s="60"/>
      <c r="D100" s="73"/>
    </row>
    <row r="101" spans="1:4">
      <c r="A101"/>
      <c r="B101"/>
      <c r="C101" s="60"/>
      <c r="D101" s="73"/>
    </row>
    <row r="102" spans="1:4">
      <c r="A102"/>
      <c r="B102"/>
      <c r="C102" s="60"/>
      <c r="D102" s="73"/>
    </row>
    <row r="103" spans="1:4">
      <c r="A103"/>
      <c r="B103"/>
      <c r="C103" s="60"/>
      <c r="D103" s="73"/>
    </row>
    <row r="104" spans="1:4">
      <c r="A104"/>
      <c r="B104"/>
      <c r="C104" s="60"/>
      <c r="D104" s="73"/>
    </row>
    <row r="105" spans="1:4">
      <c r="A105"/>
      <c r="B105"/>
      <c r="C105" s="60"/>
      <c r="D105" s="73"/>
    </row>
    <row r="106" spans="1:4">
      <c r="A106"/>
      <c r="B106"/>
      <c r="C106" s="60"/>
      <c r="D106" s="73"/>
    </row>
    <row r="107" spans="1:4">
      <c r="A107"/>
      <c r="B107"/>
      <c r="C107" s="60"/>
      <c r="D107" s="73"/>
    </row>
    <row r="108" spans="1:4">
      <c r="A108"/>
      <c r="B108"/>
      <c r="C108" s="60"/>
      <c r="D108" s="73"/>
    </row>
    <row r="109" spans="1:4">
      <c r="A109"/>
      <c r="B109"/>
      <c r="C109" s="60"/>
      <c r="D109" s="73"/>
    </row>
    <row r="110" spans="1:4">
      <c r="C110" s="60"/>
      <c r="D110" s="73"/>
    </row>
    <row r="111" spans="1:4">
      <c r="D111" s="73"/>
    </row>
    <row r="112" spans="1:4">
      <c r="A112"/>
      <c r="B112"/>
      <c r="C112" s="60"/>
      <c r="D112" s="73"/>
    </row>
    <row r="113" spans="1:26">
      <c r="A113"/>
      <c r="B113"/>
      <c r="C113" s="60"/>
      <c r="D113" s="73"/>
    </row>
    <row r="114" spans="1:26">
      <c r="A114"/>
      <c r="B114"/>
      <c r="C114" s="60"/>
      <c r="D114" s="73"/>
    </row>
    <row r="115" spans="1:26">
      <c r="A115"/>
      <c r="B115"/>
      <c r="C115" s="60"/>
      <c r="D115" s="73"/>
    </row>
    <row r="116" spans="1:26">
      <c r="A116"/>
      <c r="B116"/>
      <c r="C116" s="60"/>
      <c r="D116" s="73"/>
    </row>
    <row r="117" spans="1:26">
      <c r="C117" s="60"/>
      <c r="D117" s="73"/>
    </row>
    <row r="118" spans="1:26">
      <c r="A118"/>
      <c r="B118"/>
      <c r="C118" s="60"/>
      <c r="D118" s="73"/>
      <c r="W118" s="36"/>
      <c r="X118" s="100"/>
      <c r="Y118" s="36"/>
      <c r="Z118" s="36"/>
    </row>
    <row r="119" spans="1:26">
      <c r="A119"/>
      <c r="B119"/>
      <c r="C119" s="60"/>
      <c r="D119" s="73"/>
      <c r="F119" s="272"/>
      <c r="G119" s="272"/>
      <c r="H119" s="100"/>
      <c r="I119" s="36"/>
      <c r="J119" s="36"/>
      <c r="K119" s="36"/>
      <c r="L119" s="100"/>
      <c r="M119" s="36"/>
      <c r="N119" s="36"/>
      <c r="O119" s="36"/>
      <c r="P119" s="100"/>
      <c r="Q119" s="36"/>
      <c r="R119" s="36"/>
      <c r="S119" s="36"/>
      <c r="T119" s="100"/>
      <c r="U119" s="36"/>
      <c r="V119" s="36"/>
    </row>
    <row r="120" spans="1:26">
      <c r="A120"/>
      <c r="B120"/>
      <c r="C120" s="65"/>
      <c r="D120" s="102"/>
    </row>
    <row r="121" spans="1:26">
      <c r="A121"/>
      <c r="B121"/>
      <c r="C121" s="60"/>
      <c r="D121" s="73"/>
      <c r="F121" s="272"/>
      <c r="G121" s="272"/>
      <c r="H121" s="100"/>
      <c r="I121" s="36"/>
      <c r="J121" s="36"/>
      <c r="K121" s="36"/>
      <c r="L121" s="100"/>
      <c r="M121" s="36"/>
      <c r="N121" s="36"/>
      <c r="O121" s="36"/>
      <c r="P121" s="100"/>
      <c r="Q121" s="36"/>
      <c r="R121" s="36"/>
      <c r="S121" s="36"/>
      <c r="T121" s="100"/>
      <c r="U121" s="36"/>
      <c r="V121" s="36"/>
    </row>
    <row r="122" spans="1:26">
      <c r="A122"/>
      <c r="B122"/>
      <c r="C122" s="60"/>
      <c r="D122" s="73"/>
      <c r="F122" s="272"/>
      <c r="G122" s="272"/>
      <c r="H122" s="100"/>
      <c r="I122" s="36"/>
      <c r="J122" s="36"/>
      <c r="K122" s="36"/>
      <c r="L122" s="100"/>
      <c r="M122" s="36"/>
      <c r="N122" s="36"/>
      <c r="O122" s="36"/>
      <c r="P122" s="100"/>
      <c r="Q122" s="36"/>
      <c r="R122" s="36"/>
      <c r="S122" s="36"/>
      <c r="T122" s="100"/>
      <c r="U122" s="36"/>
      <c r="V122" s="36"/>
    </row>
    <row r="123" spans="1:26">
      <c r="A123"/>
      <c r="B123"/>
      <c r="C123" s="60"/>
      <c r="D123" s="73"/>
    </row>
    <row r="124" spans="1:26">
      <c r="A124"/>
      <c r="B124"/>
      <c r="C124" s="60"/>
      <c r="D124" s="73"/>
    </row>
    <row r="125" spans="1:26">
      <c r="D125" s="73"/>
    </row>
    <row r="126" spans="1:26">
      <c r="C126" s="60"/>
      <c r="D126" s="73"/>
    </row>
    <row r="127" spans="1:26">
      <c r="A127"/>
      <c r="B127"/>
      <c r="C127" s="60"/>
      <c r="D127" s="73"/>
    </row>
    <row r="128" spans="1:26">
      <c r="A128"/>
      <c r="B128"/>
      <c r="C128" s="60"/>
      <c r="D128" s="73"/>
    </row>
    <row r="129" spans="1:4">
      <c r="A129"/>
      <c r="B129"/>
      <c r="C129" s="60"/>
      <c r="D129" s="73"/>
    </row>
    <row r="130" spans="1:4">
      <c r="A130"/>
      <c r="B130"/>
      <c r="C130" s="65"/>
      <c r="D130" s="73"/>
    </row>
    <row r="131" spans="1:4">
      <c r="D131" s="73"/>
    </row>
    <row r="132" spans="1:4">
      <c r="A132"/>
      <c r="B132"/>
      <c r="C132" s="60"/>
      <c r="D132" s="73"/>
    </row>
    <row r="133" spans="1:4">
      <c r="A133"/>
      <c r="B133"/>
      <c r="C133" s="60"/>
      <c r="D133" s="73"/>
    </row>
    <row r="134" spans="1:4">
      <c r="A134"/>
      <c r="B134"/>
      <c r="C134" s="60"/>
      <c r="D134" s="73"/>
    </row>
    <row r="135" spans="1:4">
      <c r="A135"/>
      <c r="B135"/>
      <c r="C135" s="60"/>
      <c r="D135" s="73"/>
    </row>
    <row r="136" spans="1:4">
      <c r="A136"/>
      <c r="B136"/>
      <c r="C136" s="60"/>
      <c r="D136" s="73"/>
    </row>
    <row r="137" spans="1:4">
      <c r="A137"/>
      <c r="B137"/>
      <c r="C137" s="60"/>
      <c r="D137" s="73"/>
    </row>
    <row r="138" spans="1:4">
      <c r="A138"/>
      <c r="B138"/>
      <c r="C138" s="60"/>
      <c r="D138" s="73"/>
    </row>
    <row r="139" spans="1:4">
      <c r="A139"/>
      <c r="B139"/>
      <c r="C139" s="65"/>
      <c r="D139" s="102"/>
    </row>
    <row r="140" spans="1:4">
      <c r="A140"/>
      <c r="B140"/>
      <c r="C140" s="65"/>
      <c r="D140" s="73"/>
    </row>
    <row r="141" spans="1:4">
      <c r="A141"/>
      <c r="B141"/>
      <c r="C141" s="60"/>
      <c r="D141" s="73"/>
    </row>
    <row r="142" spans="1:4">
      <c r="A142"/>
      <c r="B142"/>
      <c r="C142" s="60"/>
      <c r="D142" s="73"/>
    </row>
    <row r="143" spans="1:4">
      <c r="D143" s="73"/>
    </row>
    <row r="144" spans="1:4">
      <c r="A144"/>
      <c r="B144"/>
      <c r="C144" s="60"/>
      <c r="D144" s="73"/>
    </row>
    <row r="145" spans="1:40">
      <c r="A145"/>
      <c r="B145"/>
      <c r="C145" s="60"/>
      <c r="D145" s="73"/>
    </row>
    <row r="146" spans="1:40">
      <c r="C146" s="60"/>
      <c r="D146" s="73"/>
    </row>
    <row r="147" spans="1:40">
      <c r="C147" s="60"/>
      <c r="D147" s="73"/>
    </row>
    <row r="148" spans="1:40">
      <c r="A148"/>
      <c r="B148"/>
      <c r="C148" s="60"/>
      <c r="D148" s="73"/>
    </row>
    <row r="149" spans="1:40">
      <c r="A149"/>
      <c r="B149"/>
      <c r="C149" s="60"/>
      <c r="D149" s="73"/>
    </row>
    <row r="150" spans="1:40">
      <c r="A150"/>
      <c r="B150"/>
      <c r="C150" s="60"/>
      <c r="D150" s="73"/>
    </row>
    <row r="151" spans="1:40">
      <c r="A151"/>
      <c r="B151"/>
      <c r="C151" s="60"/>
      <c r="D151" s="73"/>
    </row>
    <row r="152" spans="1:40">
      <c r="A152"/>
      <c r="B152"/>
      <c r="C152" s="60"/>
      <c r="D152" s="73"/>
    </row>
    <row r="153" spans="1:40">
      <c r="A153"/>
      <c r="B153"/>
      <c r="C153" s="60"/>
      <c r="D153" s="73"/>
    </row>
    <row r="154" spans="1:40">
      <c r="A154"/>
      <c r="B154"/>
      <c r="C154" s="60"/>
      <c r="D154" s="102"/>
    </row>
    <row r="155" spans="1:40">
      <c r="A155"/>
      <c r="B155"/>
      <c r="C155" s="60"/>
      <c r="D155" s="102"/>
    </row>
    <row r="156" spans="1:40">
      <c r="A156"/>
      <c r="B156"/>
      <c r="C156" s="60"/>
      <c r="D156" s="73"/>
    </row>
    <row r="157" spans="1:40">
      <c r="C157" s="60"/>
      <c r="D157" s="102"/>
    </row>
    <row r="158" spans="1:40" s="26" customFormat="1">
      <c r="A158" s="15"/>
      <c r="B158" s="15"/>
      <c r="C158" s="60"/>
      <c r="D158" s="73"/>
      <c r="E158" s="291"/>
      <c r="F158" s="235"/>
      <c r="G158" s="235"/>
      <c r="H158" s="93"/>
      <c r="I158" s="15"/>
      <c r="J158" s="15"/>
      <c r="K158" s="15"/>
      <c r="L158" s="93"/>
      <c r="M158" s="15"/>
      <c r="N158" s="15"/>
      <c r="O158" s="15"/>
      <c r="P158" s="93"/>
      <c r="Q158" s="15"/>
      <c r="R158" s="15"/>
      <c r="S158" s="15"/>
      <c r="T158" s="93"/>
      <c r="U158" s="15"/>
      <c r="V158" s="15"/>
      <c r="W158" s="15"/>
      <c r="X158" s="93"/>
      <c r="Y158" s="15"/>
      <c r="Z158" s="15"/>
      <c r="AA158" s="15"/>
      <c r="AB158" s="93"/>
      <c r="AC158" s="15"/>
      <c r="AD158" s="15"/>
      <c r="AE158" s="15"/>
      <c r="AF158" s="93"/>
      <c r="AG158" s="15"/>
      <c r="AH158" s="15"/>
      <c r="AI158" s="15"/>
      <c r="AJ158" s="93"/>
      <c r="AN158" s="113"/>
    </row>
    <row r="159" spans="1:40" s="26" customFormat="1">
      <c r="A159"/>
      <c r="B159"/>
      <c r="C159" s="60"/>
      <c r="D159" s="73"/>
      <c r="E159" s="291"/>
      <c r="F159" s="235"/>
      <c r="G159" s="235"/>
      <c r="H159" s="93"/>
      <c r="I159" s="15"/>
      <c r="J159" s="15"/>
      <c r="K159" s="15"/>
      <c r="L159" s="93"/>
      <c r="M159" s="15"/>
      <c r="N159" s="15"/>
      <c r="O159" s="15"/>
      <c r="P159" s="93"/>
      <c r="Q159" s="15"/>
      <c r="R159" s="15"/>
      <c r="S159" s="15"/>
      <c r="T159" s="93"/>
      <c r="U159" s="15"/>
      <c r="V159" s="15"/>
      <c r="W159" s="15"/>
      <c r="X159" s="93"/>
      <c r="Y159" s="15"/>
      <c r="Z159" s="15"/>
      <c r="AA159" s="15"/>
      <c r="AB159" s="93"/>
      <c r="AC159" s="15"/>
      <c r="AD159" s="15"/>
      <c r="AE159" s="15"/>
      <c r="AF159" s="93"/>
      <c r="AG159" s="15"/>
      <c r="AH159" s="15"/>
      <c r="AI159" s="15"/>
      <c r="AJ159" s="93"/>
      <c r="AN159" s="113"/>
    </row>
    <row r="160" spans="1:40" s="26" customFormat="1">
      <c r="A160"/>
      <c r="B160"/>
      <c r="C160" s="60"/>
      <c r="D160" s="73"/>
      <c r="E160" s="291"/>
      <c r="F160" s="235"/>
      <c r="G160" s="235"/>
      <c r="H160" s="93"/>
      <c r="I160" s="15"/>
      <c r="J160" s="15"/>
      <c r="K160" s="15"/>
      <c r="L160" s="93"/>
      <c r="M160" s="15"/>
      <c r="N160" s="15"/>
      <c r="O160" s="15"/>
      <c r="P160" s="93"/>
      <c r="Q160" s="15"/>
      <c r="R160" s="15"/>
      <c r="S160" s="15"/>
      <c r="T160" s="93"/>
      <c r="U160" s="15"/>
      <c r="V160" s="15"/>
      <c r="W160" s="15"/>
      <c r="X160" s="93"/>
      <c r="Y160" s="15"/>
      <c r="Z160" s="15"/>
      <c r="AA160" s="15"/>
      <c r="AB160" s="93"/>
      <c r="AC160" s="15"/>
      <c r="AD160" s="15"/>
      <c r="AE160" s="15"/>
      <c r="AF160" s="93"/>
      <c r="AG160" s="15"/>
      <c r="AH160" s="15"/>
      <c r="AI160" s="15"/>
      <c r="AJ160" s="93"/>
      <c r="AN160" s="113"/>
    </row>
    <row r="161" spans="1:40" s="26" customFormat="1">
      <c r="A161"/>
      <c r="B161"/>
      <c r="C161" s="60"/>
      <c r="D161" s="73"/>
      <c r="E161" s="291"/>
      <c r="F161" s="235"/>
      <c r="G161" s="235"/>
      <c r="H161" s="93"/>
      <c r="I161" s="15"/>
      <c r="J161" s="15"/>
      <c r="K161" s="15"/>
      <c r="L161" s="93"/>
      <c r="M161" s="15"/>
      <c r="N161" s="15"/>
      <c r="O161" s="15"/>
      <c r="P161" s="93"/>
      <c r="Q161" s="15"/>
      <c r="R161" s="15"/>
      <c r="S161" s="15"/>
      <c r="T161" s="93"/>
      <c r="U161" s="15"/>
      <c r="V161" s="15"/>
      <c r="W161" s="15"/>
      <c r="X161" s="93"/>
      <c r="Y161" s="15"/>
      <c r="Z161" s="15"/>
      <c r="AA161" s="15"/>
      <c r="AB161" s="93"/>
      <c r="AC161" s="15"/>
      <c r="AD161" s="15"/>
      <c r="AE161" s="15"/>
      <c r="AF161" s="93"/>
      <c r="AG161" s="15"/>
      <c r="AH161" s="15"/>
      <c r="AI161" s="15"/>
      <c r="AJ161" s="93"/>
      <c r="AN161" s="113"/>
    </row>
    <row r="162" spans="1:40" s="26" customFormat="1">
      <c r="A162"/>
      <c r="B162"/>
      <c r="C162" s="60"/>
      <c r="D162" s="73"/>
      <c r="E162" s="291"/>
      <c r="F162" s="235"/>
      <c r="G162" s="235"/>
      <c r="H162" s="93"/>
      <c r="I162" s="15"/>
      <c r="J162" s="15"/>
      <c r="K162" s="15"/>
      <c r="L162" s="93"/>
      <c r="M162" s="15"/>
      <c r="N162" s="15"/>
      <c r="O162" s="15"/>
      <c r="P162" s="93"/>
      <c r="Q162" s="15"/>
      <c r="R162" s="15"/>
      <c r="S162" s="15"/>
      <c r="T162" s="93"/>
      <c r="U162" s="15"/>
      <c r="V162" s="15"/>
      <c r="W162" s="15"/>
      <c r="X162" s="93"/>
      <c r="Y162" s="15"/>
      <c r="Z162" s="15"/>
      <c r="AA162" s="15"/>
      <c r="AB162" s="93"/>
      <c r="AC162" s="15"/>
      <c r="AD162" s="15"/>
      <c r="AE162" s="15"/>
      <c r="AF162" s="93"/>
      <c r="AG162" s="15"/>
      <c r="AH162" s="15"/>
      <c r="AI162" s="15"/>
      <c r="AJ162" s="93"/>
      <c r="AN162" s="113"/>
    </row>
    <row r="163" spans="1:40" s="26" customFormat="1">
      <c r="A163"/>
      <c r="B163"/>
      <c r="C163" s="60"/>
      <c r="D163" s="73"/>
      <c r="E163" s="291"/>
      <c r="F163" s="235"/>
      <c r="G163" s="235"/>
      <c r="H163" s="93"/>
      <c r="I163" s="15"/>
      <c r="J163" s="15"/>
      <c r="K163" s="15"/>
      <c r="L163" s="93"/>
      <c r="M163" s="15"/>
      <c r="N163" s="15"/>
      <c r="O163" s="15"/>
      <c r="P163" s="93"/>
      <c r="Q163" s="15"/>
      <c r="R163" s="15"/>
      <c r="S163" s="15"/>
      <c r="T163" s="93"/>
      <c r="U163" s="15"/>
      <c r="V163" s="15"/>
      <c r="W163" s="15"/>
      <c r="X163" s="93"/>
      <c r="Y163" s="15"/>
      <c r="Z163" s="15"/>
      <c r="AA163" s="15"/>
      <c r="AB163" s="93"/>
      <c r="AC163" s="15"/>
      <c r="AD163" s="15"/>
      <c r="AE163" s="15"/>
      <c r="AF163" s="93"/>
      <c r="AG163" s="15"/>
      <c r="AH163" s="15"/>
      <c r="AI163" s="15"/>
      <c r="AJ163" s="93"/>
      <c r="AN163" s="113"/>
    </row>
    <row r="164" spans="1:40" s="26" customFormat="1">
      <c r="A164"/>
      <c r="B164"/>
      <c r="C164" s="65"/>
      <c r="D164" s="102"/>
      <c r="E164" s="291"/>
      <c r="F164" s="235"/>
      <c r="G164" s="235"/>
      <c r="H164" s="93"/>
      <c r="I164" s="15"/>
      <c r="J164" s="15"/>
      <c r="K164" s="15"/>
      <c r="L164" s="93"/>
      <c r="M164" s="15"/>
      <c r="N164" s="15"/>
      <c r="O164" s="15"/>
      <c r="P164" s="93"/>
      <c r="Q164" s="15"/>
      <c r="R164" s="15"/>
      <c r="S164" s="15"/>
      <c r="T164" s="93"/>
      <c r="U164" s="15"/>
      <c r="V164" s="15"/>
      <c r="W164" s="15"/>
      <c r="X164" s="93"/>
      <c r="Y164" s="15"/>
      <c r="Z164" s="15"/>
      <c r="AA164" s="15"/>
      <c r="AB164" s="93"/>
      <c r="AC164" s="15"/>
      <c r="AD164" s="15"/>
      <c r="AE164" s="15"/>
      <c r="AF164" s="93"/>
      <c r="AG164" s="15"/>
      <c r="AH164" s="15"/>
      <c r="AI164" s="15"/>
      <c r="AJ164" s="93"/>
      <c r="AN164" s="113"/>
    </row>
    <row r="165" spans="1:40" s="26" customFormat="1">
      <c r="A165"/>
      <c r="B165"/>
      <c r="C165" s="60"/>
      <c r="D165" s="73"/>
      <c r="E165" s="291"/>
      <c r="F165" s="235"/>
      <c r="G165" s="235"/>
      <c r="H165" s="93"/>
      <c r="I165" s="15"/>
      <c r="J165" s="15"/>
      <c r="K165" s="15"/>
      <c r="L165" s="93"/>
      <c r="M165" s="15"/>
      <c r="N165" s="15"/>
      <c r="O165" s="15"/>
      <c r="P165" s="93"/>
      <c r="Q165" s="15"/>
      <c r="R165" s="15"/>
      <c r="S165" s="15"/>
      <c r="T165" s="93"/>
      <c r="U165" s="15"/>
      <c r="V165" s="15"/>
      <c r="W165" s="15"/>
      <c r="X165" s="93"/>
      <c r="Y165" s="15"/>
      <c r="Z165" s="15"/>
      <c r="AA165" s="15"/>
      <c r="AB165" s="93"/>
      <c r="AC165" s="15"/>
      <c r="AD165" s="15"/>
      <c r="AE165" s="15"/>
      <c r="AF165" s="93"/>
      <c r="AG165" s="15"/>
      <c r="AH165" s="15"/>
      <c r="AI165" s="15"/>
      <c r="AJ165" s="93"/>
      <c r="AN165" s="113"/>
    </row>
    <row r="166" spans="1:40" s="26" customFormat="1">
      <c r="A166"/>
      <c r="B166"/>
      <c r="C166" s="65"/>
      <c r="D166" s="73"/>
      <c r="E166" s="291"/>
      <c r="F166" s="235"/>
      <c r="G166" s="235"/>
      <c r="H166" s="93"/>
      <c r="I166" s="15"/>
      <c r="J166" s="15"/>
      <c r="K166" s="15"/>
      <c r="L166" s="93"/>
      <c r="M166" s="15"/>
      <c r="N166" s="15"/>
      <c r="O166" s="15"/>
      <c r="P166" s="93"/>
      <c r="Q166" s="15"/>
      <c r="R166" s="15"/>
      <c r="S166" s="15"/>
      <c r="T166" s="93"/>
      <c r="U166" s="15"/>
      <c r="V166" s="15"/>
      <c r="W166" s="15"/>
      <c r="X166" s="93"/>
      <c r="Y166" s="15"/>
      <c r="Z166" s="15"/>
      <c r="AA166" s="15"/>
      <c r="AB166" s="93"/>
      <c r="AC166" s="15"/>
      <c r="AD166" s="15"/>
      <c r="AE166" s="15"/>
      <c r="AF166" s="93"/>
      <c r="AG166" s="15"/>
      <c r="AH166" s="15"/>
      <c r="AI166" s="15"/>
      <c r="AJ166" s="93"/>
      <c r="AN166" s="113"/>
    </row>
    <row r="167" spans="1:40" s="26" customFormat="1">
      <c r="A167"/>
      <c r="B167"/>
      <c r="C167" s="60"/>
      <c r="D167" s="73"/>
      <c r="E167" s="291"/>
      <c r="F167" s="235"/>
      <c r="G167" s="235"/>
      <c r="H167" s="93"/>
      <c r="I167" s="15"/>
      <c r="J167" s="15"/>
      <c r="K167" s="15"/>
      <c r="L167" s="93"/>
      <c r="M167" s="15"/>
      <c r="N167" s="15"/>
      <c r="O167" s="15"/>
      <c r="P167" s="93"/>
      <c r="Q167" s="15"/>
      <c r="R167" s="15"/>
      <c r="S167" s="15"/>
      <c r="T167" s="93"/>
      <c r="U167" s="15"/>
      <c r="V167" s="15"/>
      <c r="W167" s="15"/>
      <c r="X167" s="93"/>
      <c r="Y167" s="15"/>
      <c r="Z167" s="15"/>
      <c r="AA167" s="15"/>
      <c r="AB167" s="93"/>
      <c r="AC167" s="15"/>
      <c r="AD167" s="15"/>
      <c r="AE167" s="15"/>
      <c r="AF167" s="93"/>
      <c r="AG167" s="15"/>
      <c r="AH167" s="15"/>
      <c r="AI167" s="15"/>
      <c r="AJ167" s="93"/>
      <c r="AN167" s="113"/>
    </row>
    <row r="168" spans="1:40">
      <c r="A168"/>
      <c r="B168"/>
      <c r="C168" s="60"/>
    </row>
    <row r="169" spans="1:40">
      <c r="A169"/>
      <c r="B169"/>
      <c r="C169" s="60"/>
    </row>
    <row r="170" spans="1:40">
      <c r="A170"/>
      <c r="B170"/>
      <c r="C170" s="60"/>
    </row>
    <row r="171" spans="1:40">
      <c r="C171" s="65"/>
    </row>
    <row r="172" spans="1:40">
      <c r="A172"/>
      <c r="B172"/>
      <c r="C172" s="60"/>
    </row>
    <row r="173" spans="1:40">
      <c r="C173" s="60"/>
    </row>
    <row r="174" spans="1:40">
      <c r="C174" s="60"/>
    </row>
    <row r="175" spans="1:40">
      <c r="A175"/>
      <c r="B175"/>
      <c r="C175" s="60"/>
    </row>
    <row r="176" spans="1:40">
      <c r="A176"/>
      <c r="B176"/>
      <c r="C176" s="60"/>
    </row>
    <row r="177" spans="1:3">
      <c r="A177"/>
      <c r="B177"/>
      <c r="C177" s="60"/>
    </row>
    <row r="178" spans="1:3">
      <c r="A178"/>
      <c r="B178"/>
      <c r="C178" s="60"/>
    </row>
    <row r="179" spans="1:3">
      <c r="A179"/>
      <c r="B179"/>
      <c r="C179" s="60"/>
    </row>
    <row r="180" spans="1:3">
      <c r="A180"/>
      <c r="B180"/>
      <c r="C180" s="60"/>
    </row>
    <row r="181" spans="1:3">
      <c r="A181"/>
      <c r="B181"/>
      <c r="C181" s="60"/>
    </row>
    <row r="182" spans="1:3">
      <c r="A182"/>
      <c r="B182"/>
      <c r="C182" s="60"/>
    </row>
    <row r="183" spans="1:3">
      <c r="A183"/>
      <c r="B183"/>
    </row>
    <row r="185" spans="1:3">
      <c r="A185"/>
      <c r="B185"/>
    </row>
    <row r="186" spans="1:3">
      <c r="A186"/>
      <c r="B186"/>
    </row>
    <row r="187" spans="1:3">
      <c r="A187"/>
      <c r="B187"/>
    </row>
    <row r="188" spans="1:3">
      <c r="A188"/>
      <c r="B188"/>
    </row>
    <row r="189" spans="1:3">
      <c r="A189"/>
      <c r="B189"/>
    </row>
    <row r="190" spans="1:3">
      <c r="A190"/>
      <c r="B190"/>
    </row>
    <row r="191" spans="1:3">
      <c r="A191"/>
      <c r="B191"/>
    </row>
    <row r="192" spans="1:3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</sheetData>
  <sortState xmlns:xlrd2="http://schemas.microsoft.com/office/spreadsheetml/2017/richdata2" ref="A8:AN29">
    <sortCondition descending="1" ref="AN8:AN29"/>
  </sortState>
  <pageMargins left="0.7" right="0.7" top="0.75" bottom="0.75" header="0.3" footer="0.3"/>
  <pageSetup scale="31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R201"/>
  <sheetViews>
    <sheetView topLeftCell="A4" zoomScale="110" zoomScaleNormal="110" workbookViewId="0">
      <pane xSplit="4" topLeftCell="AH1" activePane="topRight" state="frozen"/>
      <selection pane="topRight" activeCell="AO16" sqref="AO16"/>
    </sheetView>
  </sheetViews>
  <sheetFormatPr defaultColWidth="9.140625" defaultRowHeight="15"/>
  <cols>
    <col min="1" max="1" width="16.7109375" style="15" customWidth="1"/>
    <col min="2" max="2" width="14" style="15" customWidth="1"/>
    <col min="3" max="3" width="26.28515625" style="57" customWidth="1"/>
    <col min="4" max="4" width="15.140625" style="93" customWidth="1"/>
    <col min="5" max="5" width="8.140625" style="29" customWidth="1"/>
    <col min="6" max="6" width="7" style="15" customWidth="1"/>
    <col min="7" max="7" width="6.42578125" style="15" customWidth="1"/>
    <col min="8" max="8" width="1.28515625" style="93" customWidth="1"/>
    <col min="9" max="9" width="5.42578125" style="15" customWidth="1"/>
    <col min="10" max="11" width="9.140625" style="15" customWidth="1"/>
    <col min="12" max="12" width="2" style="93" customWidth="1"/>
    <col min="13" max="13" width="9.140625" style="15" customWidth="1"/>
    <col min="14" max="14" width="5.28515625" style="15" customWidth="1"/>
    <col min="15" max="15" width="9.140625" style="15" customWidth="1"/>
    <col min="16" max="16" width="1.28515625" style="93" customWidth="1"/>
    <col min="17" max="17" width="9.140625" style="15" customWidth="1"/>
    <col min="18" max="18" width="4.85546875" style="15" customWidth="1"/>
    <col min="19" max="19" width="9.140625" style="15" customWidth="1"/>
    <col min="20" max="20" width="2" style="93" customWidth="1"/>
    <col min="21" max="23" width="9.140625" style="15" customWidth="1"/>
    <col min="24" max="24" width="1.140625" style="93" customWidth="1"/>
    <col min="25" max="27" width="9.140625" style="15" customWidth="1"/>
    <col min="28" max="28" width="2.7109375" style="93" customWidth="1"/>
    <col min="29" max="31" width="9.140625" style="15" customWidth="1"/>
    <col min="32" max="32" width="1.7109375" style="93" customWidth="1"/>
    <col min="33" max="35" width="9.140625" style="15" customWidth="1"/>
    <col min="36" max="36" width="2.140625" style="93" customWidth="1"/>
    <col min="37" max="39" width="9.140625" style="15" customWidth="1"/>
    <col min="40" max="40" width="9.140625" style="112"/>
    <col min="41" max="16384" width="9.140625" style="15"/>
  </cols>
  <sheetData>
    <row r="1" spans="1:44" s="33" customFormat="1" ht="21">
      <c r="A1" s="33" t="s">
        <v>61</v>
      </c>
      <c r="C1" s="148"/>
      <c r="D1" s="92"/>
      <c r="E1" s="43"/>
      <c r="H1" s="92"/>
      <c r="L1" s="92"/>
      <c r="P1" s="92"/>
      <c r="T1" s="92"/>
      <c r="X1" s="92"/>
      <c r="AB1" s="92"/>
      <c r="AF1" s="92"/>
      <c r="AJ1" s="92"/>
      <c r="AN1" s="92"/>
    </row>
    <row r="2" spans="1:44">
      <c r="A2" s="15" t="s">
        <v>22</v>
      </c>
      <c r="V2" s="30"/>
    </row>
    <row r="3" spans="1:44">
      <c r="E3" s="15"/>
      <c r="AH3" s="30"/>
      <c r="AI3" s="30"/>
    </row>
    <row r="4" spans="1:44" s="2" customFormat="1">
      <c r="A4"/>
      <c r="B4"/>
      <c r="C4" s="147"/>
      <c r="D4" s="71"/>
      <c r="E4" s="2" t="s">
        <v>70</v>
      </c>
      <c r="H4" s="83"/>
      <c r="I4" s="74" t="s">
        <v>62</v>
      </c>
      <c r="J4" s="74"/>
      <c r="K4" s="67"/>
      <c r="L4" s="90"/>
      <c r="M4" s="75" t="s">
        <v>63</v>
      </c>
      <c r="N4" s="75"/>
      <c r="P4" s="83"/>
      <c r="Q4" s="2" t="s">
        <v>64</v>
      </c>
      <c r="T4" s="83"/>
      <c r="U4" s="2" t="s">
        <v>65</v>
      </c>
      <c r="X4" s="83"/>
      <c r="Y4" s="2" t="s">
        <v>66</v>
      </c>
      <c r="AB4" s="83"/>
      <c r="AC4" s="2" t="s">
        <v>67</v>
      </c>
      <c r="AF4" s="83"/>
      <c r="AG4" s="2" t="s">
        <v>68</v>
      </c>
      <c r="AJ4" s="83"/>
      <c r="AK4" s="2" t="s">
        <v>69</v>
      </c>
      <c r="AN4" s="71" t="s">
        <v>32</v>
      </c>
    </row>
    <row r="5" spans="1:44" s="47" customFormat="1">
      <c r="C5" s="149"/>
      <c r="D5" s="46"/>
      <c r="H5" s="46"/>
      <c r="L5" s="46"/>
      <c r="P5" s="46"/>
      <c r="T5" s="46"/>
      <c r="X5" s="46"/>
      <c r="AB5" s="46"/>
      <c r="AF5" s="46"/>
      <c r="AI5" s="30"/>
      <c r="AJ5" s="46"/>
      <c r="AN5" s="46"/>
    </row>
    <row r="6" spans="1:44" s="114" customFormat="1" ht="81.75">
      <c r="A6" s="114" t="s">
        <v>3</v>
      </c>
      <c r="C6" s="150" t="s">
        <v>46</v>
      </c>
      <c r="D6" s="115" t="s">
        <v>28</v>
      </c>
      <c r="E6" s="114" t="s">
        <v>47</v>
      </c>
      <c r="F6" s="114" t="s">
        <v>47</v>
      </c>
      <c r="G6" s="114" t="s">
        <v>48</v>
      </c>
      <c r="H6" s="115"/>
      <c r="I6" s="114" t="s">
        <v>47</v>
      </c>
      <c r="J6" s="114" t="s">
        <v>47</v>
      </c>
      <c r="K6" s="114" t="s">
        <v>48</v>
      </c>
      <c r="L6" s="115"/>
      <c r="M6" s="114" t="s">
        <v>47</v>
      </c>
      <c r="N6" s="114" t="s">
        <v>47</v>
      </c>
      <c r="O6" s="114" t="s">
        <v>48</v>
      </c>
      <c r="P6" s="115"/>
      <c r="Q6" s="114" t="s">
        <v>47</v>
      </c>
      <c r="R6" s="114" t="s">
        <v>47</v>
      </c>
      <c r="S6" s="114" t="s">
        <v>48</v>
      </c>
      <c r="T6" s="115"/>
      <c r="U6" s="114" t="s">
        <v>47</v>
      </c>
      <c r="V6" s="114" t="s">
        <v>47</v>
      </c>
      <c r="W6" s="114" t="s">
        <v>48</v>
      </c>
      <c r="X6" s="115"/>
      <c r="Y6" s="114" t="s">
        <v>47</v>
      </c>
      <c r="Z6" s="114" t="s">
        <v>47</v>
      </c>
      <c r="AA6" s="114" t="s">
        <v>48</v>
      </c>
      <c r="AB6" s="115"/>
      <c r="AC6" s="114" t="s">
        <v>47</v>
      </c>
      <c r="AD6" s="114" t="s">
        <v>47</v>
      </c>
      <c r="AE6" s="114" t="s">
        <v>48</v>
      </c>
      <c r="AF6" s="115"/>
      <c r="AG6" s="114" t="s">
        <v>47</v>
      </c>
      <c r="AH6" s="114" t="s">
        <v>47</v>
      </c>
      <c r="AI6" s="114" t="s">
        <v>48</v>
      </c>
      <c r="AJ6" s="115"/>
      <c r="AK6" s="114" t="s">
        <v>47</v>
      </c>
      <c r="AL6" s="114" t="s">
        <v>47</v>
      </c>
      <c r="AM6" s="114" t="s">
        <v>48</v>
      </c>
      <c r="AN6" s="115"/>
      <c r="AO6" s="114" t="s">
        <v>964</v>
      </c>
    </row>
    <row r="7" spans="1:44" s="118" customFormat="1" ht="42">
      <c r="A7" s="34"/>
      <c r="B7" s="34"/>
      <c r="C7" s="151"/>
      <c r="D7" s="91"/>
      <c r="E7" s="116" t="s">
        <v>97</v>
      </c>
      <c r="F7" s="116" t="s">
        <v>97</v>
      </c>
      <c r="G7" s="116" t="s">
        <v>97</v>
      </c>
      <c r="H7" s="116"/>
      <c r="I7" s="116" t="s">
        <v>263</v>
      </c>
      <c r="J7" s="116" t="s">
        <v>262</v>
      </c>
      <c r="K7" s="116" t="s">
        <v>263</v>
      </c>
      <c r="L7" s="117"/>
      <c r="M7" s="116" t="s">
        <v>497</v>
      </c>
      <c r="N7" s="116" t="s">
        <v>497</v>
      </c>
      <c r="O7" s="116" t="s">
        <v>497</v>
      </c>
      <c r="P7" s="117"/>
      <c r="Q7" s="116" t="s">
        <v>497</v>
      </c>
      <c r="R7" s="116" t="s">
        <v>497</v>
      </c>
      <c r="S7" s="116" t="s">
        <v>255</v>
      </c>
      <c r="T7" s="117"/>
      <c r="U7" s="116" t="s">
        <v>262</v>
      </c>
      <c r="V7" s="116" t="s">
        <v>263</v>
      </c>
      <c r="W7" s="116" t="s">
        <v>263</v>
      </c>
      <c r="X7" s="117"/>
      <c r="Y7" s="116" t="s">
        <v>262</v>
      </c>
      <c r="Z7" s="116" t="s">
        <v>262</v>
      </c>
      <c r="AA7" s="116" t="s">
        <v>262</v>
      </c>
      <c r="AB7" s="117"/>
      <c r="AC7" s="116" t="s">
        <v>263</v>
      </c>
      <c r="AD7" s="116" t="s">
        <v>263</v>
      </c>
      <c r="AE7" s="116" t="s">
        <v>263</v>
      </c>
      <c r="AF7" s="117"/>
      <c r="AG7" s="116" t="s">
        <v>84</v>
      </c>
      <c r="AH7" s="116" t="s">
        <v>84</v>
      </c>
      <c r="AI7" s="116" t="s">
        <v>422</v>
      </c>
      <c r="AJ7" s="117"/>
      <c r="AK7" s="116" t="s">
        <v>129</v>
      </c>
      <c r="AL7" s="116" t="s">
        <v>116</v>
      </c>
      <c r="AM7" s="116" t="s">
        <v>84</v>
      </c>
      <c r="AN7" s="174"/>
      <c r="AO7" s="116"/>
      <c r="AP7" s="116"/>
      <c r="AQ7" s="116"/>
      <c r="AR7" s="116"/>
    </row>
    <row r="8" spans="1:44" s="26" customFormat="1">
      <c r="A8" t="s">
        <v>95</v>
      </c>
      <c r="B8" t="s">
        <v>96</v>
      </c>
      <c r="C8" s="184" t="s">
        <v>85</v>
      </c>
      <c r="D8" s="135" t="s">
        <v>100</v>
      </c>
      <c r="E8" s="29">
        <v>4</v>
      </c>
      <c r="F8" s="15">
        <v>2</v>
      </c>
      <c r="G8" s="15">
        <v>6</v>
      </c>
      <c r="H8" s="93"/>
      <c r="I8" s="15">
        <v>6</v>
      </c>
      <c r="J8" s="15">
        <v>4</v>
      </c>
      <c r="K8" s="15">
        <v>6</v>
      </c>
      <c r="L8" s="93"/>
      <c r="M8" s="15"/>
      <c r="N8" s="15"/>
      <c r="O8" s="15"/>
      <c r="P8" s="93"/>
      <c r="Q8" s="15">
        <v>10</v>
      </c>
      <c r="R8" s="15">
        <v>10</v>
      </c>
      <c r="S8" s="15">
        <v>6</v>
      </c>
      <c r="T8" s="93"/>
      <c r="U8" s="15"/>
      <c r="V8" s="15"/>
      <c r="W8" s="15"/>
      <c r="X8" s="93"/>
      <c r="Y8" s="15">
        <v>6</v>
      </c>
      <c r="Z8" s="15">
        <v>4</v>
      </c>
      <c r="AA8" s="15">
        <v>3</v>
      </c>
      <c r="AB8" s="93"/>
      <c r="AC8" s="15"/>
      <c r="AD8" s="15"/>
      <c r="AE8" s="15"/>
      <c r="AF8" s="93"/>
      <c r="AG8" s="15">
        <v>2</v>
      </c>
      <c r="AH8" s="15">
        <v>2</v>
      </c>
      <c r="AI8" s="15">
        <v>1.5</v>
      </c>
      <c r="AJ8" s="93"/>
      <c r="AK8" s="15">
        <v>6</v>
      </c>
      <c r="AL8" s="15"/>
      <c r="AM8" s="15">
        <v>1.5</v>
      </c>
      <c r="AN8" s="71">
        <f t="shared" ref="AN8:AN21" si="0">SUM(E8:AM8)</f>
        <v>80</v>
      </c>
    </row>
    <row r="9" spans="1:44">
      <c r="A9" s="15" t="s">
        <v>971</v>
      </c>
      <c r="B9" s="15" t="s">
        <v>972</v>
      </c>
      <c r="C9" s="183" t="s">
        <v>142</v>
      </c>
      <c r="D9" s="135" t="s">
        <v>108</v>
      </c>
      <c r="E9" s="29">
        <v>3</v>
      </c>
      <c r="F9" s="15">
        <v>6</v>
      </c>
      <c r="G9" s="15">
        <v>2</v>
      </c>
      <c r="I9" s="15">
        <v>10</v>
      </c>
      <c r="J9" s="15">
        <v>6</v>
      </c>
      <c r="K9" s="15">
        <v>10</v>
      </c>
      <c r="AJ9" s="152"/>
      <c r="AK9" s="15">
        <v>10</v>
      </c>
      <c r="AL9" s="15">
        <v>4</v>
      </c>
      <c r="AM9" s="15">
        <v>10</v>
      </c>
      <c r="AN9" s="71">
        <f t="shared" si="0"/>
        <v>61</v>
      </c>
    </row>
    <row r="10" spans="1:44">
      <c r="A10" t="s">
        <v>260</v>
      </c>
      <c r="B10" t="s">
        <v>195</v>
      </c>
      <c r="C10" s="184" t="s">
        <v>261</v>
      </c>
      <c r="D10" s="192" t="s">
        <v>108</v>
      </c>
      <c r="E10" s="22"/>
      <c r="F10"/>
      <c r="G10"/>
      <c r="H10" s="170"/>
      <c r="I10"/>
      <c r="J10"/>
      <c r="K10"/>
      <c r="L10" s="170"/>
      <c r="M10">
        <v>10</v>
      </c>
      <c r="N10">
        <v>10</v>
      </c>
      <c r="O10">
        <v>10</v>
      </c>
      <c r="P10" s="170"/>
      <c r="Q10"/>
      <c r="R10"/>
      <c r="S10"/>
      <c r="T10" s="170"/>
      <c r="U10"/>
      <c r="V10"/>
      <c r="W10"/>
      <c r="X10" s="170"/>
      <c r="Y10"/>
      <c r="Z10"/>
      <c r="AA10"/>
      <c r="AB10" s="170"/>
      <c r="AC10"/>
      <c r="AD10"/>
      <c r="AE10"/>
      <c r="AF10" s="170"/>
      <c r="AG10"/>
      <c r="AH10"/>
      <c r="AI10"/>
      <c r="AJ10" s="170"/>
      <c r="AK10">
        <v>4</v>
      </c>
      <c r="AL10">
        <v>3</v>
      </c>
      <c r="AM10">
        <v>4</v>
      </c>
      <c r="AN10" s="71">
        <f t="shared" si="0"/>
        <v>41</v>
      </c>
    </row>
    <row r="11" spans="1:44" s="26" customFormat="1">
      <c r="A11" t="s">
        <v>839</v>
      </c>
      <c r="B11" t="s">
        <v>840</v>
      </c>
      <c r="C11" s="184" t="s">
        <v>457</v>
      </c>
      <c r="D11" s="289" t="s">
        <v>100</v>
      </c>
      <c r="E11" s="22"/>
      <c r="F11"/>
      <c r="G11"/>
      <c r="H11" s="170"/>
      <c r="I11"/>
      <c r="J11"/>
      <c r="K11"/>
      <c r="L11" s="170"/>
      <c r="M11"/>
      <c r="N11"/>
      <c r="O11"/>
      <c r="P11" s="170"/>
      <c r="Q11"/>
      <c r="R11"/>
      <c r="S11"/>
      <c r="T11" s="170"/>
      <c r="U11"/>
      <c r="V11"/>
      <c r="W11"/>
      <c r="X11" s="170"/>
      <c r="Y11">
        <v>10</v>
      </c>
      <c r="Z11">
        <v>10</v>
      </c>
      <c r="AA11">
        <v>10</v>
      </c>
      <c r="AB11" s="170"/>
      <c r="AC11"/>
      <c r="AD11"/>
      <c r="AE11"/>
      <c r="AF11" s="170"/>
      <c r="AG11"/>
      <c r="AH11"/>
      <c r="AI11"/>
      <c r="AJ11" s="170"/>
      <c r="AK11"/>
      <c r="AL11"/>
      <c r="AM11"/>
      <c r="AN11" s="71">
        <f t="shared" si="0"/>
        <v>30</v>
      </c>
      <c r="AO11" s="15">
        <f>Z11+Y11</f>
        <v>20</v>
      </c>
      <c r="AP11" s="15"/>
      <c r="AQ11" s="15"/>
      <c r="AR11" s="15"/>
    </row>
    <row r="12" spans="1:44">
      <c r="A12" t="s">
        <v>657</v>
      </c>
      <c r="B12" t="s">
        <v>658</v>
      </c>
      <c r="C12" s="184" t="s">
        <v>854</v>
      </c>
      <c r="D12" s="289" t="s">
        <v>100</v>
      </c>
      <c r="E12" s="22"/>
      <c r="F12"/>
      <c r="G12"/>
      <c r="H12" s="170"/>
      <c r="I12"/>
      <c r="J12"/>
      <c r="K12"/>
      <c r="L12" s="170"/>
      <c r="M12"/>
      <c r="N12"/>
      <c r="O12"/>
      <c r="P12" s="170"/>
      <c r="Q12"/>
      <c r="R12"/>
      <c r="S12"/>
      <c r="T12" s="170"/>
      <c r="U12"/>
      <c r="V12"/>
      <c r="W12"/>
      <c r="X12" s="170"/>
      <c r="Y12"/>
      <c r="Z12"/>
      <c r="AA12"/>
      <c r="AB12" s="170"/>
      <c r="AC12">
        <v>10</v>
      </c>
      <c r="AD12">
        <v>10</v>
      </c>
      <c r="AE12">
        <v>10</v>
      </c>
      <c r="AF12" s="170"/>
      <c r="AG12"/>
      <c r="AH12"/>
      <c r="AI12"/>
      <c r="AJ12" s="170"/>
      <c r="AK12"/>
      <c r="AL12"/>
      <c r="AM12"/>
      <c r="AN12" s="71">
        <f t="shared" si="0"/>
        <v>30</v>
      </c>
      <c r="AO12" s="19">
        <f>AD12+AC12</f>
        <v>20</v>
      </c>
      <c r="AP12" s="19"/>
      <c r="AQ12" s="19"/>
      <c r="AR12" s="19"/>
    </row>
    <row r="13" spans="1:44" s="26" customFormat="1" ht="15.75" customHeight="1">
      <c r="A13" t="s">
        <v>93</v>
      </c>
      <c r="B13" t="s">
        <v>94</v>
      </c>
      <c r="C13" s="184" t="s">
        <v>86</v>
      </c>
      <c r="D13" s="135" t="s">
        <v>100</v>
      </c>
      <c r="E13" s="29">
        <v>2</v>
      </c>
      <c r="F13" s="15">
        <v>3</v>
      </c>
      <c r="G13" s="15">
        <v>3</v>
      </c>
      <c r="H13" s="93"/>
      <c r="I13" s="15"/>
      <c r="J13" s="15"/>
      <c r="K13" s="15"/>
      <c r="L13" s="93"/>
      <c r="M13" s="15"/>
      <c r="N13" s="15"/>
      <c r="O13" s="15"/>
      <c r="P13" s="93"/>
      <c r="Q13" s="15"/>
      <c r="R13" s="15"/>
      <c r="S13" s="15"/>
      <c r="T13" s="93"/>
      <c r="U13" s="15"/>
      <c r="V13" s="15"/>
      <c r="W13" s="15"/>
      <c r="X13" s="93"/>
      <c r="Y13" s="15"/>
      <c r="Z13" s="15"/>
      <c r="AA13" s="15"/>
      <c r="AB13" s="93"/>
      <c r="AC13" s="15"/>
      <c r="AD13" s="15"/>
      <c r="AE13" s="15"/>
      <c r="AF13" s="93"/>
      <c r="AG13" s="15"/>
      <c r="AH13" s="15"/>
      <c r="AI13" s="15"/>
      <c r="AJ13" s="93"/>
      <c r="AK13" s="15"/>
      <c r="AL13" s="15">
        <v>10</v>
      </c>
      <c r="AM13" s="15">
        <v>6</v>
      </c>
      <c r="AN13" s="71">
        <f t="shared" si="0"/>
        <v>24</v>
      </c>
    </row>
    <row r="14" spans="1:44" s="26" customFormat="1" ht="15.75" customHeight="1">
      <c r="A14" s="15" t="s">
        <v>139</v>
      </c>
      <c r="B14" s="15" t="s">
        <v>140</v>
      </c>
      <c r="C14" s="183" t="s">
        <v>141</v>
      </c>
      <c r="D14" s="135" t="s">
        <v>108</v>
      </c>
      <c r="E14" s="29">
        <v>6</v>
      </c>
      <c r="F14" s="15">
        <v>4</v>
      </c>
      <c r="G14" s="15">
        <v>10</v>
      </c>
      <c r="H14" s="93"/>
      <c r="I14" s="15"/>
      <c r="J14" s="15"/>
      <c r="K14" s="15"/>
      <c r="L14" s="93"/>
      <c r="M14" s="15"/>
      <c r="N14" s="15"/>
      <c r="O14" s="15"/>
      <c r="P14" s="93"/>
      <c r="Q14" s="15"/>
      <c r="R14" s="15"/>
      <c r="S14" s="15"/>
      <c r="T14" s="93"/>
      <c r="U14" s="15"/>
      <c r="V14" s="15"/>
      <c r="W14" s="15"/>
      <c r="X14" s="93"/>
      <c r="Y14" s="15"/>
      <c r="Z14" s="15"/>
      <c r="AA14" s="15"/>
      <c r="AB14" s="93"/>
      <c r="AC14" s="15"/>
      <c r="AD14" s="15"/>
      <c r="AE14" s="15"/>
      <c r="AF14" s="93"/>
      <c r="AG14" s="15"/>
      <c r="AH14" s="15"/>
      <c r="AI14" s="15"/>
      <c r="AJ14" s="93"/>
      <c r="AK14" s="15"/>
      <c r="AL14" s="15"/>
      <c r="AM14" s="15"/>
      <c r="AN14" s="71">
        <f t="shared" si="0"/>
        <v>20</v>
      </c>
    </row>
    <row r="15" spans="1:44" s="26" customFormat="1" ht="15.75" customHeight="1">
      <c r="A15" t="s">
        <v>454</v>
      </c>
      <c r="B15" t="s">
        <v>455</v>
      </c>
      <c r="C15" s="184" t="s">
        <v>456</v>
      </c>
      <c r="D15" s="192" t="s">
        <v>445</v>
      </c>
      <c r="E15" s="22"/>
      <c r="F15"/>
      <c r="G15"/>
      <c r="H15" s="170"/>
      <c r="I15"/>
      <c r="J15"/>
      <c r="K15"/>
      <c r="L15" s="170"/>
      <c r="M15"/>
      <c r="N15"/>
      <c r="O15"/>
      <c r="P15" s="170"/>
      <c r="Q15"/>
      <c r="R15"/>
      <c r="S15"/>
      <c r="T15" s="170"/>
      <c r="U15">
        <v>3</v>
      </c>
      <c r="V15"/>
      <c r="W15"/>
      <c r="X15" s="170"/>
      <c r="Y15"/>
      <c r="Z15"/>
      <c r="AA15"/>
      <c r="AB15" s="170"/>
      <c r="AC15">
        <v>4</v>
      </c>
      <c r="AD15">
        <v>6</v>
      </c>
      <c r="AE15">
        <v>4</v>
      </c>
      <c r="AF15" s="170"/>
      <c r="AG15"/>
      <c r="AH15"/>
      <c r="AI15"/>
      <c r="AJ15" s="170"/>
      <c r="AK15"/>
      <c r="AL15"/>
      <c r="AM15"/>
      <c r="AN15" s="71">
        <f t="shared" si="0"/>
        <v>17</v>
      </c>
    </row>
    <row r="16" spans="1:44" s="26" customFormat="1" ht="15.75" customHeight="1">
      <c r="A16" t="s">
        <v>701</v>
      </c>
      <c r="B16" t="s">
        <v>702</v>
      </c>
      <c r="C16" s="184" t="s">
        <v>855</v>
      </c>
      <c r="D16" s="289" t="s">
        <v>100</v>
      </c>
      <c r="E16" s="22"/>
      <c r="F16"/>
      <c r="G16"/>
      <c r="H16" s="170"/>
      <c r="I16"/>
      <c r="J16"/>
      <c r="K16"/>
      <c r="L16" s="170"/>
      <c r="M16"/>
      <c r="N16"/>
      <c r="O16"/>
      <c r="P16" s="170"/>
      <c r="Q16"/>
      <c r="R16"/>
      <c r="S16"/>
      <c r="T16" s="170"/>
      <c r="U16"/>
      <c r="V16"/>
      <c r="W16"/>
      <c r="X16" s="170"/>
      <c r="Y16"/>
      <c r="Z16"/>
      <c r="AA16"/>
      <c r="AB16" s="170"/>
      <c r="AC16">
        <v>6</v>
      </c>
      <c r="AD16">
        <v>4</v>
      </c>
      <c r="AE16">
        <v>6</v>
      </c>
      <c r="AF16" s="170"/>
      <c r="AG16"/>
      <c r="AH16"/>
      <c r="AI16"/>
      <c r="AJ16" s="170"/>
      <c r="AK16"/>
      <c r="AL16"/>
      <c r="AM16"/>
      <c r="AN16" s="71">
        <f t="shared" si="0"/>
        <v>16</v>
      </c>
    </row>
    <row r="17" spans="1:44" s="26" customFormat="1" ht="15.75" customHeight="1">
      <c r="A17" t="s">
        <v>613</v>
      </c>
      <c r="B17" t="s">
        <v>614</v>
      </c>
      <c r="C17" s="184" t="s">
        <v>612</v>
      </c>
      <c r="D17" s="289" t="s">
        <v>108</v>
      </c>
      <c r="E17" s="22"/>
      <c r="F17"/>
      <c r="G17"/>
      <c r="H17" s="170"/>
      <c r="I17"/>
      <c r="J17"/>
      <c r="K17"/>
      <c r="L17" s="170"/>
      <c r="M17"/>
      <c r="N17"/>
      <c r="O17"/>
      <c r="P17" s="170"/>
      <c r="Q17"/>
      <c r="R17"/>
      <c r="S17"/>
      <c r="T17" s="170"/>
      <c r="U17"/>
      <c r="V17"/>
      <c r="W17"/>
      <c r="X17" s="170"/>
      <c r="Y17">
        <v>4</v>
      </c>
      <c r="Z17">
        <v>6</v>
      </c>
      <c r="AA17">
        <v>4</v>
      </c>
      <c r="AB17" s="170"/>
      <c r="AC17"/>
      <c r="AD17"/>
      <c r="AE17"/>
      <c r="AF17" s="170"/>
      <c r="AG17"/>
      <c r="AH17"/>
      <c r="AI17"/>
      <c r="AJ17" s="170"/>
      <c r="AK17"/>
      <c r="AL17"/>
      <c r="AM17"/>
      <c r="AN17" s="71">
        <f t="shared" si="0"/>
        <v>14</v>
      </c>
    </row>
    <row r="18" spans="1:44" s="26" customFormat="1" ht="15.75" customHeight="1">
      <c r="A18" t="s">
        <v>527</v>
      </c>
      <c r="B18" t="s">
        <v>528</v>
      </c>
      <c r="C18" s="184" t="s">
        <v>526</v>
      </c>
      <c r="D18" s="135" t="s">
        <v>100</v>
      </c>
      <c r="E18" s="29"/>
      <c r="F18" s="15"/>
      <c r="G18" s="15"/>
      <c r="H18" s="93"/>
      <c r="I18" s="15"/>
      <c r="J18" s="15"/>
      <c r="K18" s="15"/>
      <c r="L18" s="93"/>
      <c r="M18" s="15"/>
      <c r="N18" s="15"/>
      <c r="O18" s="15"/>
      <c r="P18" s="93"/>
      <c r="Q18" s="15"/>
      <c r="R18" s="15"/>
      <c r="S18" s="15"/>
      <c r="T18" s="93"/>
      <c r="U18" s="15"/>
      <c r="V18" s="15"/>
      <c r="W18" s="15"/>
      <c r="X18" s="93"/>
      <c r="Y18" s="15"/>
      <c r="Z18" s="15"/>
      <c r="AA18" s="15"/>
      <c r="AB18" s="93"/>
      <c r="AC18" s="15"/>
      <c r="AD18" s="15"/>
      <c r="AE18" s="15"/>
      <c r="AF18" s="93"/>
      <c r="AG18" s="15">
        <v>6</v>
      </c>
      <c r="AH18" s="15">
        <v>3</v>
      </c>
      <c r="AI18" s="15">
        <v>2</v>
      </c>
      <c r="AJ18" s="93"/>
      <c r="AK18" s="15"/>
      <c r="AL18" s="15"/>
      <c r="AM18" s="15"/>
      <c r="AN18" s="71">
        <f t="shared" si="0"/>
        <v>11</v>
      </c>
    </row>
    <row r="19" spans="1:44" s="26" customFormat="1" ht="15.75" customHeight="1">
      <c r="A19" t="s">
        <v>210</v>
      </c>
      <c r="B19" t="s">
        <v>211</v>
      </c>
      <c r="C19" s="184" t="s">
        <v>212</v>
      </c>
      <c r="D19" s="192" t="s">
        <v>100</v>
      </c>
      <c r="E19" s="22"/>
      <c r="F19"/>
      <c r="G19"/>
      <c r="H19" s="170"/>
      <c r="I19"/>
      <c r="J19">
        <v>3</v>
      </c>
      <c r="K19"/>
      <c r="L19" s="170"/>
      <c r="M19"/>
      <c r="N19"/>
      <c r="O19"/>
      <c r="P19" s="170"/>
      <c r="Q19"/>
      <c r="R19"/>
      <c r="S19"/>
      <c r="T19" s="170"/>
      <c r="U19"/>
      <c r="V19"/>
      <c r="W19"/>
      <c r="X19" s="170"/>
      <c r="Y19"/>
      <c r="Z19"/>
      <c r="AA19"/>
      <c r="AB19" s="170"/>
      <c r="AC19"/>
      <c r="AD19"/>
      <c r="AE19"/>
      <c r="AF19" s="170"/>
      <c r="AG19"/>
      <c r="AH19"/>
      <c r="AI19"/>
      <c r="AJ19" s="170"/>
      <c r="AK19"/>
      <c r="AL19"/>
      <c r="AM19"/>
      <c r="AN19" s="71">
        <f t="shared" si="0"/>
        <v>3</v>
      </c>
    </row>
    <row r="20" spans="1:44" s="26" customFormat="1" ht="15.75" customHeight="1">
      <c r="A20" t="s">
        <v>91</v>
      </c>
      <c r="B20" t="s">
        <v>92</v>
      </c>
      <c r="C20" s="184" t="s">
        <v>87</v>
      </c>
      <c r="D20" s="135" t="s">
        <v>100</v>
      </c>
      <c r="E20" s="29"/>
      <c r="F20" s="15"/>
      <c r="G20" s="15"/>
      <c r="H20" s="93"/>
      <c r="I20" s="15"/>
      <c r="J20" s="15"/>
      <c r="K20" s="15"/>
      <c r="L20" s="93"/>
      <c r="M20" s="15"/>
      <c r="N20" s="15"/>
      <c r="O20" s="15"/>
      <c r="P20" s="93"/>
      <c r="Q20" s="15"/>
      <c r="R20" s="15"/>
      <c r="S20" s="15"/>
      <c r="T20" s="93"/>
      <c r="U20" s="15"/>
      <c r="V20" s="15"/>
      <c r="W20" s="15"/>
      <c r="X20" s="93"/>
      <c r="Y20" s="15"/>
      <c r="Z20" s="15"/>
      <c r="AA20" s="15"/>
      <c r="AB20" s="93"/>
      <c r="AC20" s="15"/>
      <c r="AD20" s="15"/>
      <c r="AE20" s="15"/>
      <c r="AF20" s="93"/>
      <c r="AG20" s="15"/>
      <c r="AH20" s="15"/>
      <c r="AI20" s="15"/>
      <c r="AJ20" s="93"/>
      <c r="AK20" s="15"/>
      <c r="AL20" s="15">
        <v>2</v>
      </c>
      <c r="AM20" s="15"/>
      <c r="AN20" s="71">
        <f t="shared" si="0"/>
        <v>2</v>
      </c>
    </row>
    <row r="21" spans="1:44" customFormat="1" ht="15.75" thickBot="1">
      <c r="A21" s="266" t="s">
        <v>551</v>
      </c>
      <c r="B21" s="266" t="s">
        <v>651</v>
      </c>
      <c r="C21" s="302" t="s">
        <v>566</v>
      </c>
      <c r="D21" s="257" t="s">
        <v>445</v>
      </c>
      <c r="E21" s="275"/>
      <c r="F21" s="256"/>
      <c r="G21" s="256"/>
      <c r="H21" s="259"/>
      <c r="I21" s="256"/>
      <c r="J21" s="256"/>
      <c r="K21" s="256"/>
      <c r="L21" s="259"/>
      <c r="M21" s="256"/>
      <c r="N21" s="256"/>
      <c r="O21" s="256"/>
      <c r="P21" s="259"/>
      <c r="Q21" s="256"/>
      <c r="R21" s="256"/>
      <c r="S21" s="256"/>
      <c r="T21" s="259"/>
      <c r="U21" s="256"/>
      <c r="V21" s="256"/>
      <c r="W21" s="256"/>
      <c r="X21" s="259"/>
      <c r="Y21" s="256"/>
      <c r="Z21" s="256"/>
      <c r="AA21" s="256"/>
      <c r="AB21" s="259"/>
      <c r="AC21" s="256"/>
      <c r="AD21" s="256"/>
      <c r="AE21" s="256"/>
      <c r="AF21" s="259"/>
      <c r="AG21" s="256"/>
      <c r="AH21" s="256"/>
      <c r="AI21" s="256"/>
      <c r="AJ21" s="259"/>
      <c r="AK21" s="256"/>
      <c r="AL21" s="256">
        <v>1.5</v>
      </c>
      <c r="AM21" s="256"/>
      <c r="AN21" s="284">
        <f t="shared" si="0"/>
        <v>1.5</v>
      </c>
    </row>
    <row r="22" spans="1:44" customFormat="1" ht="15.75" thickTop="1">
      <c r="A22" s="26" t="s">
        <v>514</v>
      </c>
      <c r="B22" s="26" t="s">
        <v>515</v>
      </c>
      <c r="C22" s="186" t="s">
        <v>516</v>
      </c>
      <c r="D22" s="140" t="s">
        <v>111</v>
      </c>
      <c r="E22" s="59"/>
      <c r="F22" s="26"/>
      <c r="G22" s="26"/>
      <c r="H22" s="98"/>
      <c r="I22" s="26"/>
      <c r="J22" s="26"/>
      <c r="K22" s="26"/>
      <c r="L22" s="98"/>
      <c r="M22" s="26"/>
      <c r="N22" s="26"/>
      <c r="O22" s="26"/>
      <c r="P22" s="98"/>
      <c r="Q22" s="26"/>
      <c r="R22" s="26"/>
      <c r="S22" s="26"/>
      <c r="T22" s="98"/>
      <c r="U22" s="26">
        <v>6</v>
      </c>
      <c r="V22" s="26">
        <v>10</v>
      </c>
      <c r="W22" s="26">
        <v>4</v>
      </c>
      <c r="X22" s="98"/>
      <c r="Y22" s="26"/>
      <c r="Z22" s="26"/>
      <c r="AA22" s="26"/>
      <c r="AB22" s="98"/>
      <c r="AC22" s="26"/>
      <c r="AD22" s="26"/>
      <c r="AE22" s="26"/>
      <c r="AF22" s="98"/>
      <c r="AG22" s="26">
        <v>4</v>
      </c>
      <c r="AH22" s="26">
        <v>6</v>
      </c>
      <c r="AI22" s="26">
        <v>6</v>
      </c>
      <c r="AJ22" s="98"/>
      <c r="AK22" s="26"/>
      <c r="AL22" s="26"/>
      <c r="AM22" s="26"/>
      <c r="AN22" s="113">
        <f t="shared" ref="AN22:AN32" si="1">SUM(E22:AM22)</f>
        <v>36</v>
      </c>
    </row>
    <row r="23" spans="1:44" s="26" customFormat="1">
      <c r="A23" s="26" t="s">
        <v>517</v>
      </c>
      <c r="B23" s="26" t="s">
        <v>518</v>
      </c>
      <c r="C23" s="186" t="s">
        <v>519</v>
      </c>
      <c r="D23" s="140" t="s">
        <v>111</v>
      </c>
      <c r="E23" s="59"/>
      <c r="H23" s="98"/>
      <c r="L23" s="98"/>
      <c r="P23" s="98"/>
      <c r="T23" s="98"/>
      <c r="U23" s="26">
        <v>4</v>
      </c>
      <c r="V23" s="26">
        <v>4</v>
      </c>
      <c r="W23" s="26">
        <v>10</v>
      </c>
      <c r="X23" s="98"/>
      <c r="AB23" s="98"/>
      <c r="AF23" s="98"/>
      <c r="AH23" s="26">
        <v>1.5</v>
      </c>
      <c r="AI23" s="26">
        <v>10</v>
      </c>
      <c r="AJ23" s="197"/>
      <c r="AN23" s="113">
        <f t="shared" si="1"/>
        <v>29.5</v>
      </c>
    </row>
    <row r="24" spans="1:44" s="26" customFormat="1">
      <c r="A24" s="26" t="s">
        <v>109</v>
      </c>
      <c r="B24" s="26" t="s">
        <v>110</v>
      </c>
      <c r="C24" s="186" t="s">
        <v>138</v>
      </c>
      <c r="D24" s="140" t="s">
        <v>111</v>
      </c>
      <c r="E24" s="59">
        <v>10</v>
      </c>
      <c r="F24" s="26">
        <v>10</v>
      </c>
      <c r="G24" s="26">
        <v>4</v>
      </c>
      <c r="H24" s="98"/>
      <c r="L24" s="98"/>
      <c r="P24" s="98"/>
      <c r="T24" s="98"/>
      <c r="X24" s="98"/>
      <c r="AB24" s="98"/>
      <c r="AF24" s="98"/>
      <c r="AJ24" s="98"/>
      <c r="AN24" s="113">
        <f t="shared" si="1"/>
        <v>24</v>
      </c>
    </row>
    <row r="25" spans="1:44" s="26" customFormat="1">
      <c r="A25" s="26" t="s">
        <v>512</v>
      </c>
      <c r="B25" s="26" t="s">
        <v>513</v>
      </c>
      <c r="C25" s="186" t="s">
        <v>264</v>
      </c>
      <c r="D25" s="140" t="s">
        <v>111</v>
      </c>
      <c r="E25" s="59"/>
      <c r="H25" s="98"/>
      <c r="L25" s="98"/>
      <c r="P25" s="98"/>
      <c r="T25" s="98"/>
      <c r="U25" s="26">
        <v>10</v>
      </c>
      <c r="V25" s="26">
        <v>6</v>
      </c>
      <c r="W25" s="26">
        <v>6</v>
      </c>
      <c r="X25" s="98"/>
      <c r="AB25" s="98"/>
      <c r="AF25" s="98"/>
      <c r="AJ25" s="98"/>
      <c r="AK25" s="26">
        <v>3</v>
      </c>
      <c r="AM25" s="26">
        <v>2</v>
      </c>
      <c r="AN25" s="113">
        <f t="shared" si="1"/>
        <v>27</v>
      </c>
    </row>
    <row r="26" spans="1:44" s="26" customFormat="1">
      <c r="A26" s="26" t="s">
        <v>617</v>
      </c>
      <c r="B26" s="26" t="s">
        <v>618</v>
      </c>
      <c r="C26" s="186" t="s">
        <v>328</v>
      </c>
      <c r="D26" s="140" t="s">
        <v>111</v>
      </c>
      <c r="E26" s="59"/>
      <c r="H26" s="98"/>
      <c r="I26" s="26">
        <v>4</v>
      </c>
      <c r="J26" s="26">
        <v>10</v>
      </c>
      <c r="K26" s="26">
        <v>4</v>
      </c>
      <c r="L26" s="98"/>
      <c r="P26" s="98"/>
      <c r="T26" s="98"/>
      <c r="X26" s="98"/>
      <c r="AB26" s="98"/>
      <c r="AF26" s="98"/>
      <c r="AJ26" s="98"/>
      <c r="AN26" s="113">
        <f t="shared" si="1"/>
        <v>18</v>
      </c>
    </row>
    <row r="27" spans="1:44">
      <c r="A27" s="26" t="s">
        <v>498</v>
      </c>
      <c r="B27" s="26" t="s">
        <v>487</v>
      </c>
      <c r="C27" s="186" t="s">
        <v>499</v>
      </c>
      <c r="D27" s="140" t="s">
        <v>111</v>
      </c>
      <c r="E27" s="59"/>
      <c r="F27" s="26"/>
      <c r="G27" s="26"/>
      <c r="H27" s="98"/>
      <c r="I27" s="26"/>
      <c r="J27" s="26"/>
      <c r="K27" s="26"/>
      <c r="L27" s="98"/>
      <c r="M27" s="26"/>
      <c r="N27" s="26"/>
      <c r="O27" s="26"/>
      <c r="P27" s="98"/>
      <c r="Q27" s="26"/>
      <c r="R27" s="26"/>
      <c r="S27" s="26">
        <v>10</v>
      </c>
      <c r="T27" s="98"/>
      <c r="U27" s="26"/>
      <c r="V27" s="26"/>
      <c r="W27" s="26"/>
      <c r="X27" s="98"/>
      <c r="Y27" s="26"/>
      <c r="Z27" s="26"/>
      <c r="AA27" s="26"/>
      <c r="AB27" s="98"/>
      <c r="AC27" s="26"/>
      <c r="AD27" s="26"/>
      <c r="AE27" s="26"/>
      <c r="AF27" s="98"/>
      <c r="AG27" s="26"/>
      <c r="AH27" s="26"/>
      <c r="AI27" s="26"/>
      <c r="AJ27" s="98"/>
      <c r="AK27" s="26"/>
      <c r="AL27" s="26"/>
      <c r="AM27" s="26"/>
      <c r="AN27" s="113">
        <f t="shared" si="1"/>
        <v>10</v>
      </c>
      <c r="AO27" s="26"/>
      <c r="AP27" s="26"/>
      <c r="AQ27" s="26"/>
      <c r="AR27" s="26"/>
    </row>
    <row r="28" spans="1:44" s="19" customFormat="1">
      <c r="A28" s="26" t="s">
        <v>912</v>
      </c>
      <c r="B28" s="26" t="s">
        <v>148</v>
      </c>
      <c r="C28" s="186" t="s">
        <v>913</v>
      </c>
      <c r="D28" s="142" t="s">
        <v>111</v>
      </c>
      <c r="E28" s="59"/>
      <c r="F28" s="26"/>
      <c r="G28" s="26"/>
      <c r="H28" s="98"/>
      <c r="I28" s="26"/>
      <c r="J28" s="26"/>
      <c r="K28" s="26"/>
      <c r="L28" s="98"/>
      <c r="M28" s="26"/>
      <c r="N28" s="26"/>
      <c r="O28" s="26"/>
      <c r="P28" s="98"/>
      <c r="Q28" s="26"/>
      <c r="R28" s="26"/>
      <c r="S28" s="26"/>
      <c r="T28" s="98"/>
      <c r="U28" s="26"/>
      <c r="V28" s="26"/>
      <c r="W28" s="26"/>
      <c r="X28" s="98"/>
      <c r="Y28" s="26"/>
      <c r="Z28" s="26"/>
      <c r="AA28" s="26"/>
      <c r="AB28" s="98"/>
      <c r="AC28" s="26"/>
      <c r="AD28" s="26"/>
      <c r="AE28" s="26"/>
      <c r="AF28" s="98"/>
      <c r="AG28" s="26">
        <v>3</v>
      </c>
      <c r="AH28" s="26">
        <v>4</v>
      </c>
      <c r="AI28" s="26">
        <v>3</v>
      </c>
      <c r="AJ28" s="98"/>
      <c r="AK28" s="26"/>
      <c r="AL28" s="26"/>
      <c r="AM28" s="26"/>
      <c r="AN28" s="113">
        <f t="shared" si="1"/>
        <v>10</v>
      </c>
      <c r="AO28" s="26"/>
      <c r="AP28" s="26"/>
      <c r="AQ28" s="26"/>
      <c r="AR28" s="26"/>
    </row>
    <row r="29" spans="1:44">
      <c r="A29" s="26" t="s">
        <v>512</v>
      </c>
      <c r="B29" s="26" t="s">
        <v>513</v>
      </c>
      <c r="C29" s="186" t="s">
        <v>841</v>
      </c>
      <c r="D29" s="140" t="s">
        <v>111</v>
      </c>
      <c r="E29" s="59"/>
      <c r="F29" s="26"/>
      <c r="G29" s="26"/>
      <c r="H29" s="98"/>
      <c r="I29" s="26"/>
      <c r="J29" s="26"/>
      <c r="K29" s="26"/>
      <c r="L29" s="98"/>
      <c r="M29" s="26"/>
      <c r="N29" s="26"/>
      <c r="O29" s="26"/>
      <c r="P29" s="98"/>
      <c r="Q29" s="26"/>
      <c r="R29" s="26"/>
      <c r="S29" s="26"/>
      <c r="T29" s="98"/>
      <c r="U29" s="26"/>
      <c r="V29" s="26"/>
      <c r="W29" s="26"/>
      <c r="X29" s="98"/>
      <c r="Y29" s="26"/>
      <c r="Z29" s="26">
        <v>3</v>
      </c>
      <c r="AA29" s="26">
        <v>6</v>
      </c>
      <c r="AB29" s="98"/>
      <c r="AC29" s="26"/>
      <c r="AD29" s="26"/>
      <c r="AE29" s="26"/>
      <c r="AF29" s="98"/>
      <c r="AG29" s="26"/>
      <c r="AH29" s="26"/>
      <c r="AI29" s="26"/>
      <c r="AJ29" s="98"/>
      <c r="AK29" s="26"/>
      <c r="AL29" s="26"/>
      <c r="AM29" s="26"/>
      <c r="AN29" s="113">
        <f t="shared" si="1"/>
        <v>9</v>
      </c>
      <c r="AO29" s="26"/>
      <c r="AP29" s="26"/>
      <c r="AQ29" s="26"/>
      <c r="AR29" s="26"/>
    </row>
    <row r="30" spans="1:44" s="26" customFormat="1">
      <c r="A30" s="26" t="s">
        <v>920</v>
      </c>
      <c r="B30" s="26" t="s">
        <v>921</v>
      </c>
      <c r="C30" s="186" t="s">
        <v>922</v>
      </c>
      <c r="D30" s="142" t="s">
        <v>111</v>
      </c>
      <c r="E30" s="59"/>
      <c r="H30" s="98"/>
      <c r="L30" s="98"/>
      <c r="P30" s="98"/>
      <c r="T30" s="98"/>
      <c r="X30" s="98"/>
      <c r="AB30" s="98"/>
      <c r="AF30" s="98"/>
      <c r="AG30" s="26">
        <v>10</v>
      </c>
      <c r="AH30" s="26">
        <v>10</v>
      </c>
      <c r="AI30" s="26">
        <v>4</v>
      </c>
      <c r="AJ30" s="98"/>
      <c r="AN30" s="163">
        <f t="shared" si="1"/>
        <v>24</v>
      </c>
    </row>
    <row r="31" spans="1:44" s="26" customFormat="1">
      <c r="A31" s="26" t="s">
        <v>420</v>
      </c>
      <c r="B31" s="26" t="s">
        <v>90</v>
      </c>
      <c r="C31" s="26" t="s">
        <v>970</v>
      </c>
      <c r="D31" s="104" t="s">
        <v>111</v>
      </c>
      <c r="E31" s="59"/>
      <c r="H31" s="98"/>
      <c r="L31" s="98"/>
      <c r="P31" s="98"/>
      <c r="T31" s="98"/>
      <c r="X31" s="98"/>
      <c r="AB31" s="98"/>
      <c r="AF31" s="98"/>
      <c r="AJ31" s="98"/>
      <c r="AK31" s="26">
        <v>2</v>
      </c>
      <c r="AM31" s="26">
        <v>3</v>
      </c>
      <c r="AN31" s="163">
        <f t="shared" si="1"/>
        <v>5</v>
      </c>
    </row>
    <row r="32" spans="1:44" s="26" customFormat="1">
      <c r="A32" s="26" t="s">
        <v>843</v>
      </c>
      <c r="B32" s="26" t="s">
        <v>844</v>
      </c>
      <c r="C32" s="26" t="s">
        <v>845</v>
      </c>
      <c r="D32" s="72" t="s">
        <v>111</v>
      </c>
      <c r="E32" s="59"/>
      <c r="H32" s="98"/>
      <c r="L32" s="98"/>
      <c r="P32" s="98"/>
      <c r="T32" s="98"/>
      <c r="X32" s="98"/>
      <c r="AB32" s="98"/>
      <c r="AF32" s="98"/>
      <c r="AJ32" s="98"/>
      <c r="AK32" s="26">
        <v>1.5</v>
      </c>
      <c r="AL32" s="26">
        <v>6</v>
      </c>
      <c r="AN32" s="163">
        <f t="shared" si="1"/>
        <v>7.5</v>
      </c>
    </row>
    <row r="33" spans="1:44" s="26" customFormat="1">
      <c r="C33" s="121"/>
      <c r="D33" s="72"/>
      <c r="E33" s="59"/>
      <c r="H33" s="98"/>
      <c r="L33" s="98"/>
      <c r="P33" s="98"/>
      <c r="T33" s="98"/>
      <c r="X33" s="98"/>
      <c r="AB33" s="98"/>
      <c r="AF33" s="98"/>
      <c r="AJ33" s="98"/>
      <c r="AN33" s="113"/>
      <c r="AO33" s="15"/>
      <c r="AP33" s="15"/>
      <c r="AQ33" s="15"/>
      <c r="AR33" s="15"/>
    </row>
    <row r="34" spans="1:44" s="26" customFormat="1">
      <c r="A34" s="15"/>
      <c r="B34" s="15"/>
      <c r="C34" s="57"/>
      <c r="D34" s="73"/>
      <c r="E34" s="29"/>
      <c r="F34" s="15"/>
      <c r="G34" s="15"/>
      <c r="H34" s="93"/>
      <c r="I34" s="15"/>
      <c r="J34" s="15"/>
      <c r="K34" s="15"/>
      <c r="L34" s="93"/>
      <c r="M34" s="15"/>
      <c r="N34" s="15"/>
      <c r="O34" s="15"/>
      <c r="P34" s="93"/>
      <c r="Q34" s="15"/>
      <c r="R34" s="15"/>
      <c r="S34" s="15"/>
      <c r="T34" s="93"/>
      <c r="U34" s="15"/>
      <c r="V34" s="15"/>
      <c r="W34" s="15"/>
      <c r="X34" s="93"/>
      <c r="Y34" s="15"/>
      <c r="Z34" s="15"/>
      <c r="AA34" s="15"/>
      <c r="AB34" s="93"/>
      <c r="AC34" s="15"/>
      <c r="AD34" s="15"/>
      <c r="AE34" s="15"/>
      <c r="AF34" s="93"/>
      <c r="AG34" s="15"/>
      <c r="AH34" s="15"/>
      <c r="AI34" s="15"/>
      <c r="AJ34" s="93"/>
      <c r="AK34" s="15"/>
      <c r="AL34" s="15"/>
      <c r="AM34" s="15"/>
      <c r="AN34" s="112"/>
    </row>
    <row r="35" spans="1:44" s="26" customFormat="1">
      <c r="A35" s="15"/>
      <c r="B35" s="15"/>
      <c r="C35" s="57"/>
      <c r="D35" s="73"/>
      <c r="E35" s="29"/>
      <c r="F35" s="15"/>
      <c r="G35" s="15"/>
      <c r="H35" s="93"/>
      <c r="I35" s="15"/>
      <c r="J35" s="15"/>
      <c r="K35" s="15"/>
      <c r="L35" s="93"/>
      <c r="M35" s="15"/>
      <c r="N35" s="15"/>
      <c r="O35" s="15"/>
      <c r="P35" s="93"/>
      <c r="Q35" s="15"/>
      <c r="R35" s="15"/>
      <c r="S35" s="15"/>
      <c r="T35" s="93"/>
      <c r="U35" s="15"/>
      <c r="V35" s="15"/>
      <c r="W35" s="15"/>
      <c r="X35" s="93"/>
      <c r="Y35" s="15"/>
      <c r="Z35" s="15"/>
      <c r="AA35" s="15"/>
      <c r="AB35" s="93"/>
      <c r="AC35" s="15"/>
      <c r="AD35" s="15"/>
      <c r="AE35" s="15"/>
      <c r="AF35" s="93"/>
      <c r="AG35" s="15"/>
      <c r="AH35" s="15"/>
      <c r="AI35" s="15"/>
      <c r="AJ35" s="93"/>
      <c r="AK35" s="15"/>
      <c r="AL35" s="15"/>
      <c r="AM35" s="15"/>
      <c r="AN35" s="112"/>
    </row>
    <row r="36" spans="1:44">
      <c r="D36" s="73"/>
      <c r="AO36" s="26"/>
      <c r="AP36" s="26"/>
      <c r="AQ36" s="26"/>
      <c r="AR36" s="26"/>
    </row>
    <row r="37" spans="1:44" s="26" customFormat="1">
      <c r="C37" s="58"/>
      <c r="D37" s="72"/>
      <c r="E37" s="59"/>
      <c r="H37" s="98"/>
      <c r="L37" s="98"/>
      <c r="P37" s="98"/>
      <c r="T37" s="98"/>
      <c r="X37" s="98"/>
      <c r="AB37" s="98"/>
      <c r="AF37" s="98"/>
      <c r="AJ37" s="98"/>
      <c r="AN37" s="113"/>
    </row>
    <row r="38" spans="1:44">
      <c r="A38" s="26"/>
      <c r="B38" s="26"/>
      <c r="C38" s="58"/>
      <c r="D38" s="72"/>
      <c r="E38" s="59"/>
      <c r="F38" s="26"/>
      <c r="G38" s="26"/>
      <c r="H38" s="98"/>
      <c r="I38" s="26"/>
      <c r="J38" s="26"/>
      <c r="K38" s="26"/>
      <c r="L38" s="98"/>
      <c r="M38" s="26"/>
      <c r="N38" s="26"/>
      <c r="O38" s="26"/>
      <c r="P38" s="98"/>
      <c r="Q38" s="26"/>
      <c r="R38" s="26"/>
      <c r="S38" s="26"/>
      <c r="T38" s="98"/>
      <c r="U38" s="26"/>
      <c r="V38" s="26"/>
      <c r="W38" s="26"/>
      <c r="X38" s="98"/>
      <c r="Y38" s="26"/>
      <c r="Z38" s="26"/>
      <c r="AA38" s="26"/>
      <c r="AB38" s="98"/>
      <c r="AC38" s="26"/>
      <c r="AD38" s="26"/>
      <c r="AE38" s="26"/>
      <c r="AF38" s="98"/>
      <c r="AG38" s="26"/>
      <c r="AH38" s="26"/>
      <c r="AI38" s="26"/>
      <c r="AJ38" s="98"/>
      <c r="AK38" s="26"/>
      <c r="AL38" s="26"/>
      <c r="AM38" s="26"/>
      <c r="AN38" s="113"/>
      <c r="AO38" s="26"/>
      <c r="AP38" s="26"/>
      <c r="AQ38" s="26"/>
      <c r="AR38" s="26"/>
    </row>
    <row r="39" spans="1:44" s="26" customFormat="1">
      <c r="C39" s="58"/>
      <c r="D39" s="72"/>
      <c r="E39" s="59"/>
      <c r="H39" s="98"/>
      <c r="L39" s="98"/>
      <c r="P39" s="98"/>
      <c r="T39" s="98"/>
      <c r="X39" s="98"/>
      <c r="AB39" s="98"/>
      <c r="AF39" s="98"/>
      <c r="AJ39" s="98"/>
      <c r="AN39" s="113"/>
      <c r="AO39" s="15"/>
      <c r="AP39" s="15"/>
      <c r="AQ39" s="15"/>
      <c r="AR39" s="15"/>
    </row>
    <row r="40" spans="1:44">
      <c r="A40" s="26"/>
      <c r="B40" s="26"/>
      <c r="C40" s="58"/>
      <c r="D40" s="72"/>
      <c r="E40" s="59"/>
      <c r="F40" s="26"/>
      <c r="G40" s="26"/>
      <c r="H40" s="98"/>
      <c r="I40" s="26"/>
      <c r="J40" s="26"/>
      <c r="K40" s="26"/>
      <c r="L40" s="98"/>
      <c r="M40" s="26"/>
      <c r="N40" s="26"/>
      <c r="O40" s="26"/>
      <c r="P40" s="98"/>
      <c r="Q40" s="26"/>
      <c r="R40" s="26"/>
      <c r="S40" s="26"/>
      <c r="T40" s="98"/>
      <c r="U40" s="26"/>
      <c r="V40" s="26"/>
      <c r="W40" s="26"/>
      <c r="X40" s="98"/>
      <c r="Y40" s="26"/>
      <c r="Z40" s="26"/>
      <c r="AA40" s="26"/>
      <c r="AB40" s="98"/>
      <c r="AC40" s="26"/>
      <c r="AD40" s="26"/>
      <c r="AE40" s="26"/>
      <c r="AF40" s="98"/>
      <c r="AG40" s="26"/>
      <c r="AH40" s="26"/>
      <c r="AI40" s="26"/>
      <c r="AJ40" s="98"/>
      <c r="AK40" s="26"/>
      <c r="AL40" s="26"/>
      <c r="AM40" s="26"/>
      <c r="AN40" s="113"/>
      <c r="AO40" s="26"/>
      <c r="AP40" s="26"/>
      <c r="AQ40" s="26"/>
      <c r="AR40" s="26"/>
    </row>
    <row r="41" spans="1:44" s="26" customFormat="1">
      <c r="C41" s="58"/>
      <c r="D41" s="72"/>
      <c r="E41" s="59"/>
      <c r="H41" s="98"/>
      <c r="L41" s="98"/>
      <c r="P41" s="98"/>
      <c r="T41" s="98"/>
      <c r="X41" s="98"/>
      <c r="AB41" s="98"/>
      <c r="AF41" s="98"/>
      <c r="AJ41" s="98"/>
      <c r="AN41" s="113"/>
      <c r="AO41" s="15"/>
      <c r="AP41" s="15"/>
      <c r="AQ41" s="15"/>
      <c r="AR41" s="15"/>
    </row>
    <row r="42" spans="1:44" s="26" customFormat="1">
      <c r="A42" s="19"/>
      <c r="B42" s="19"/>
      <c r="C42" s="145"/>
      <c r="D42" s="103"/>
      <c r="E42" s="63"/>
      <c r="F42" s="19"/>
      <c r="G42" s="19"/>
      <c r="H42" s="99"/>
      <c r="I42" s="19"/>
      <c r="J42" s="19"/>
      <c r="K42" s="19"/>
      <c r="L42" s="99"/>
      <c r="M42" s="19"/>
      <c r="N42" s="19"/>
      <c r="O42" s="19"/>
      <c r="P42" s="99"/>
      <c r="Q42" s="19"/>
      <c r="R42" s="19"/>
      <c r="S42" s="19"/>
      <c r="T42" s="99"/>
      <c r="U42" s="19"/>
      <c r="V42" s="19"/>
      <c r="W42" s="19"/>
      <c r="X42" s="99"/>
      <c r="Y42" s="19"/>
      <c r="Z42" s="19"/>
      <c r="AA42" s="19"/>
      <c r="AB42" s="99"/>
      <c r="AC42" s="19"/>
      <c r="AD42" s="19"/>
      <c r="AE42" s="19"/>
      <c r="AF42" s="99"/>
      <c r="AG42" s="19"/>
      <c r="AH42" s="19"/>
      <c r="AI42" s="19"/>
      <c r="AJ42" s="99"/>
      <c r="AK42" s="19"/>
      <c r="AL42" s="19"/>
      <c r="AM42" s="19"/>
      <c r="AN42" s="163"/>
      <c r="AO42" s="15"/>
      <c r="AP42" s="15"/>
      <c r="AQ42" s="15"/>
      <c r="AR42" s="15"/>
    </row>
    <row r="43" spans="1:44" s="26" customFormat="1">
      <c r="A43" s="15"/>
      <c r="B43" s="15"/>
      <c r="C43" s="57"/>
      <c r="D43" s="73"/>
      <c r="E43" s="29"/>
      <c r="F43" s="15"/>
      <c r="G43" s="15"/>
      <c r="H43" s="93"/>
      <c r="I43" s="15"/>
      <c r="J43" s="15"/>
      <c r="K43" s="15"/>
      <c r="L43" s="93"/>
      <c r="M43" s="15"/>
      <c r="N43" s="15"/>
      <c r="O43" s="15"/>
      <c r="P43" s="93"/>
      <c r="Q43" s="15"/>
      <c r="R43" s="15"/>
      <c r="S43" s="15"/>
      <c r="T43" s="93"/>
      <c r="U43" s="15"/>
      <c r="V43" s="15"/>
      <c r="W43" s="15"/>
      <c r="X43" s="93"/>
      <c r="Y43" s="15"/>
      <c r="Z43" s="15"/>
      <c r="AA43" s="15"/>
      <c r="AB43" s="93"/>
      <c r="AC43" s="15"/>
      <c r="AD43" s="15"/>
      <c r="AE43" s="15"/>
      <c r="AF43" s="93"/>
      <c r="AG43" s="15"/>
      <c r="AH43" s="15"/>
      <c r="AI43" s="15"/>
      <c r="AJ43" s="93"/>
      <c r="AK43" s="15"/>
      <c r="AL43" s="15"/>
      <c r="AM43" s="15"/>
      <c r="AN43" s="112"/>
      <c r="AO43" s="19"/>
      <c r="AP43" s="19"/>
      <c r="AQ43" s="19"/>
      <c r="AR43" s="19"/>
    </row>
    <row r="44" spans="1:44">
      <c r="A44"/>
      <c r="B44"/>
      <c r="C44" s="60"/>
      <c r="D44" s="102"/>
      <c r="AO44" s="26"/>
      <c r="AP44" s="26"/>
      <c r="AQ44" s="26"/>
      <c r="AR44" s="26"/>
    </row>
    <row r="45" spans="1:44" s="26" customFormat="1">
      <c r="C45" s="58"/>
      <c r="D45" s="72"/>
      <c r="E45" s="59"/>
      <c r="H45" s="98"/>
      <c r="L45" s="98"/>
      <c r="P45" s="98"/>
      <c r="T45" s="98"/>
      <c r="X45" s="98"/>
      <c r="AB45" s="98"/>
      <c r="AF45" s="98"/>
      <c r="AJ45" s="98"/>
      <c r="AN45" s="113"/>
    </row>
    <row r="46" spans="1:44">
      <c r="C46" s="60"/>
      <c r="D46" s="73"/>
      <c r="W46" s="36"/>
      <c r="X46" s="100"/>
      <c r="Y46" s="36"/>
      <c r="Z46" s="36"/>
    </row>
    <row r="47" spans="1:44">
      <c r="A47" s="26"/>
      <c r="B47" s="26"/>
      <c r="C47" s="58"/>
      <c r="D47" s="72"/>
      <c r="E47" s="59"/>
      <c r="F47" s="26"/>
      <c r="G47" s="26"/>
      <c r="H47" s="98"/>
      <c r="I47" s="26"/>
      <c r="J47" s="26"/>
      <c r="K47" s="26"/>
      <c r="L47" s="98"/>
      <c r="M47" s="26"/>
      <c r="N47" s="26"/>
      <c r="O47" s="26"/>
      <c r="P47" s="98"/>
      <c r="Q47" s="26"/>
      <c r="R47" s="26"/>
      <c r="S47" s="26"/>
      <c r="T47" s="98"/>
      <c r="U47" s="26"/>
      <c r="V47" s="26"/>
      <c r="W47" s="26"/>
      <c r="X47" s="98"/>
      <c r="Y47" s="26"/>
      <c r="Z47" s="26"/>
      <c r="AA47" s="26"/>
      <c r="AB47" s="98"/>
      <c r="AC47" s="26"/>
      <c r="AD47" s="26"/>
      <c r="AE47" s="26"/>
      <c r="AF47" s="98"/>
      <c r="AG47" s="26"/>
      <c r="AH47" s="26"/>
      <c r="AI47" s="26"/>
      <c r="AJ47" s="98"/>
      <c r="AK47" s="26"/>
      <c r="AL47" s="26"/>
      <c r="AM47" s="26"/>
      <c r="AN47" s="113"/>
    </row>
    <row r="48" spans="1:44">
      <c r="A48" s="26"/>
      <c r="B48" s="26"/>
      <c r="C48" s="58"/>
      <c r="D48" s="72"/>
      <c r="E48" s="59"/>
      <c r="F48" s="26"/>
      <c r="G48" s="26"/>
      <c r="H48" s="98"/>
      <c r="I48" s="26"/>
      <c r="J48" s="26"/>
      <c r="K48" s="26"/>
      <c r="L48" s="98"/>
      <c r="M48" s="26"/>
      <c r="N48" s="26"/>
      <c r="O48" s="26"/>
      <c r="P48" s="98"/>
      <c r="Q48" s="26"/>
      <c r="R48" s="26"/>
      <c r="S48" s="26"/>
      <c r="T48" s="98"/>
      <c r="U48" s="26"/>
      <c r="V48" s="26"/>
      <c r="W48" s="26"/>
      <c r="X48" s="98"/>
      <c r="Y48" s="26"/>
      <c r="Z48" s="26"/>
      <c r="AA48" s="26"/>
      <c r="AB48" s="98"/>
      <c r="AC48" s="26"/>
      <c r="AD48" s="26"/>
      <c r="AE48" s="26"/>
      <c r="AF48" s="98"/>
      <c r="AG48" s="26"/>
      <c r="AH48" s="26"/>
      <c r="AI48" s="26"/>
      <c r="AJ48" s="98"/>
      <c r="AK48" s="26"/>
      <c r="AL48" s="26"/>
      <c r="AM48" s="26"/>
      <c r="AN48" s="113"/>
    </row>
    <row r="49" spans="1:40" s="26" customFormat="1">
      <c r="C49" s="58"/>
      <c r="D49" s="72"/>
      <c r="E49" s="59"/>
      <c r="H49" s="98"/>
      <c r="L49" s="98"/>
      <c r="P49" s="98"/>
      <c r="T49" s="98"/>
      <c r="X49" s="98"/>
      <c r="AB49" s="98"/>
      <c r="AF49" s="98"/>
      <c r="AJ49" s="98"/>
      <c r="AN49" s="113"/>
    </row>
    <row r="50" spans="1:40">
      <c r="A50"/>
      <c r="B50"/>
      <c r="C50" s="60"/>
      <c r="D50" s="73"/>
    </row>
    <row r="51" spans="1:40" s="26" customFormat="1">
      <c r="A51"/>
      <c r="B51"/>
      <c r="C51" s="60"/>
      <c r="D51" s="72"/>
      <c r="E51" s="59"/>
      <c r="H51" s="98"/>
      <c r="L51" s="98"/>
      <c r="P51" s="98"/>
      <c r="T51" s="98"/>
      <c r="X51" s="98"/>
      <c r="AB51" s="98"/>
      <c r="AF51" s="98"/>
      <c r="AJ51" s="98"/>
      <c r="AN51" s="113"/>
    </row>
    <row r="52" spans="1:40">
      <c r="A52"/>
      <c r="B52"/>
      <c r="C52" s="60"/>
      <c r="D52" s="102"/>
    </row>
    <row r="53" spans="1:40">
      <c r="A53"/>
      <c r="B53"/>
      <c r="C53" s="60"/>
      <c r="D53" s="72"/>
      <c r="E53" s="59"/>
      <c r="F53" s="26"/>
      <c r="G53" s="26"/>
      <c r="H53" s="98"/>
      <c r="I53" s="26"/>
      <c r="J53" s="26"/>
      <c r="K53" s="26"/>
      <c r="L53" s="98"/>
      <c r="M53" s="26"/>
      <c r="N53" s="26"/>
      <c r="O53" s="26"/>
      <c r="P53" s="98"/>
      <c r="Q53" s="26"/>
      <c r="R53" s="26"/>
      <c r="S53" s="26"/>
      <c r="T53" s="98"/>
      <c r="U53" s="26"/>
      <c r="V53" s="26"/>
      <c r="W53" s="26"/>
      <c r="X53" s="98"/>
      <c r="Y53" s="26"/>
      <c r="Z53" s="26"/>
      <c r="AA53" s="26"/>
      <c r="AB53" s="98"/>
      <c r="AC53" s="26"/>
      <c r="AD53" s="26"/>
      <c r="AE53" s="26"/>
      <c r="AF53" s="98"/>
      <c r="AG53" s="26"/>
      <c r="AH53" s="26"/>
      <c r="AI53" s="26"/>
      <c r="AJ53" s="98"/>
    </row>
    <row r="54" spans="1:40" s="26" customFormat="1">
      <c r="A54" s="15"/>
      <c r="B54" s="15"/>
      <c r="C54" s="60"/>
      <c r="D54" s="72"/>
      <c r="E54" s="59"/>
      <c r="H54" s="98"/>
      <c r="L54" s="98"/>
      <c r="P54" s="98"/>
      <c r="T54" s="98"/>
      <c r="X54" s="98"/>
      <c r="AB54" s="98"/>
      <c r="AF54" s="98"/>
      <c r="AJ54" s="98"/>
      <c r="AN54" s="113"/>
    </row>
    <row r="55" spans="1:40">
      <c r="A55"/>
      <c r="B55"/>
      <c r="C55" s="60"/>
      <c r="D55" s="72"/>
      <c r="E55" s="59"/>
      <c r="F55" s="26"/>
      <c r="G55" s="26"/>
      <c r="H55" s="98"/>
      <c r="I55" s="26"/>
      <c r="J55" s="26"/>
      <c r="K55" s="26"/>
      <c r="L55" s="98"/>
      <c r="M55" s="26"/>
      <c r="N55" s="26"/>
      <c r="O55" s="26"/>
      <c r="P55" s="98"/>
      <c r="Q55" s="26"/>
      <c r="R55" s="26"/>
      <c r="S55" s="26"/>
      <c r="T55" s="98"/>
      <c r="U55" s="26"/>
      <c r="V55" s="26"/>
      <c r="W55" s="26"/>
      <c r="X55" s="98"/>
      <c r="Y55" s="26"/>
      <c r="Z55" s="26"/>
      <c r="AA55" s="26"/>
      <c r="AB55" s="98"/>
      <c r="AC55" s="26"/>
      <c r="AD55" s="26"/>
      <c r="AE55" s="26"/>
      <c r="AF55" s="98"/>
      <c r="AG55" s="26"/>
      <c r="AH55" s="26"/>
      <c r="AI55" s="26"/>
      <c r="AJ55" s="98"/>
    </row>
    <row r="56" spans="1:40">
      <c r="A56"/>
      <c r="B56"/>
      <c r="C56" s="60"/>
      <c r="D56" s="73"/>
    </row>
    <row r="57" spans="1:40" s="26" customFormat="1">
      <c r="A57"/>
      <c r="B57"/>
      <c r="C57" s="60"/>
      <c r="D57" s="72"/>
      <c r="E57" s="59"/>
      <c r="H57" s="98"/>
      <c r="L57" s="98"/>
      <c r="P57" s="98"/>
      <c r="T57" s="98"/>
      <c r="X57" s="98"/>
      <c r="AB57" s="98"/>
      <c r="AF57" s="98"/>
      <c r="AJ57" s="98"/>
      <c r="AN57" s="113"/>
    </row>
    <row r="58" spans="1:40" s="26" customFormat="1">
      <c r="A58"/>
      <c r="B58"/>
      <c r="C58" s="60"/>
      <c r="D58" s="104"/>
      <c r="E58" s="59"/>
      <c r="H58" s="98"/>
      <c r="L58" s="98"/>
      <c r="P58" s="98"/>
      <c r="T58" s="98"/>
      <c r="X58" s="98"/>
      <c r="AB58" s="98"/>
      <c r="AF58" s="98"/>
      <c r="AJ58" s="98"/>
      <c r="AN58" s="113"/>
    </row>
    <row r="59" spans="1:40">
      <c r="A59"/>
      <c r="B59"/>
      <c r="C59" s="60"/>
      <c r="D59" s="73"/>
    </row>
    <row r="60" spans="1:40">
      <c r="A60"/>
      <c r="B60"/>
      <c r="C60" s="60"/>
      <c r="D60" s="73"/>
    </row>
    <row r="61" spans="1:40">
      <c r="A61"/>
      <c r="B61"/>
      <c r="C61" s="60"/>
      <c r="D61" s="73"/>
    </row>
    <row r="62" spans="1:40">
      <c r="A62"/>
      <c r="B62"/>
      <c r="C62" s="60"/>
      <c r="D62" s="73"/>
    </row>
    <row r="63" spans="1:40">
      <c r="A63"/>
      <c r="B63"/>
      <c r="C63" s="60"/>
      <c r="D63" s="73"/>
    </row>
    <row r="64" spans="1:40">
      <c r="D64" s="73"/>
    </row>
    <row r="65" spans="1:26">
      <c r="A65"/>
      <c r="B65"/>
      <c r="C65" s="60"/>
      <c r="D65" s="73"/>
      <c r="W65" s="36"/>
      <c r="X65" s="100"/>
      <c r="Y65" s="36"/>
      <c r="Z65" s="36"/>
    </row>
    <row r="66" spans="1:26">
      <c r="A66"/>
      <c r="B66"/>
      <c r="C66" s="60"/>
      <c r="D66" s="102"/>
    </row>
    <row r="67" spans="1:26">
      <c r="A67"/>
      <c r="B67"/>
      <c r="C67" s="60"/>
      <c r="D67" s="73"/>
    </row>
    <row r="68" spans="1:26">
      <c r="A68"/>
      <c r="B68"/>
      <c r="C68" s="60"/>
      <c r="D68" s="73"/>
      <c r="W68" s="36"/>
      <c r="X68" s="100"/>
      <c r="Y68" s="36"/>
      <c r="Z68" s="36"/>
    </row>
    <row r="69" spans="1:26">
      <c r="A69"/>
      <c r="B69"/>
      <c r="C69" s="60"/>
      <c r="D69" s="73"/>
    </row>
    <row r="70" spans="1:26">
      <c r="A70"/>
      <c r="B70"/>
      <c r="C70" s="60"/>
      <c r="D70" s="73"/>
    </row>
    <row r="71" spans="1:26">
      <c r="A71"/>
      <c r="B71"/>
      <c r="C71" s="60"/>
      <c r="D71" s="73"/>
    </row>
    <row r="72" spans="1:26">
      <c r="A72"/>
      <c r="B72"/>
      <c r="C72" s="60"/>
      <c r="D72" s="73"/>
    </row>
    <row r="73" spans="1:26">
      <c r="A73"/>
      <c r="B73"/>
      <c r="C73" s="60"/>
      <c r="D73" s="73"/>
    </row>
    <row r="74" spans="1:26">
      <c r="A74"/>
      <c r="B74"/>
      <c r="C74" s="60"/>
      <c r="D74" s="73"/>
      <c r="W74" s="36"/>
      <c r="X74" s="100"/>
      <c r="Y74" s="36"/>
      <c r="Z74" s="36"/>
    </row>
    <row r="75" spans="1:26">
      <c r="A75"/>
      <c r="B75"/>
      <c r="C75" s="60"/>
      <c r="D75" s="73"/>
    </row>
    <row r="76" spans="1:26">
      <c r="A76"/>
      <c r="B76"/>
      <c r="C76" s="60"/>
      <c r="D76" s="73"/>
      <c r="F76" s="36"/>
      <c r="G76" s="36"/>
      <c r="H76" s="100"/>
      <c r="I76" s="36"/>
      <c r="J76" s="36"/>
      <c r="K76" s="36"/>
      <c r="L76" s="100"/>
      <c r="M76" s="36"/>
      <c r="N76" s="36"/>
      <c r="O76" s="36"/>
      <c r="P76" s="100"/>
      <c r="Q76" s="36"/>
      <c r="R76" s="36"/>
      <c r="S76" s="36"/>
      <c r="T76" s="100"/>
      <c r="U76" s="36"/>
      <c r="V76" s="36"/>
    </row>
    <row r="77" spans="1:26">
      <c r="A77"/>
      <c r="B77"/>
      <c r="C77" s="60"/>
      <c r="D77" s="73"/>
    </row>
    <row r="78" spans="1:26">
      <c r="D78" s="73"/>
    </row>
    <row r="79" spans="1:26">
      <c r="C79" s="60"/>
      <c r="D79" s="73"/>
    </row>
    <row r="80" spans="1:26">
      <c r="A80"/>
      <c r="B80"/>
      <c r="C80" s="65"/>
      <c r="D80" s="73"/>
    </row>
    <row r="81" spans="1:4">
      <c r="A81"/>
      <c r="B81"/>
      <c r="C81" s="60"/>
      <c r="D81" s="73"/>
    </row>
    <row r="82" spans="1:4">
      <c r="A82"/>
      <c r="B82"/>
      <c r="C82" s="60"/>
      <c r="D82" s="73"/>
    </row>
    <row r="83" spans="1:4">
      <c r="A83"/>
      <c r="B83"/>
      <c r="C83" s="60"/>
      <c r="D83" s="73"/>
    </row>
    <row r="84" spans="1:4">
      <c r="A84"/>
      <c r="B84"/>
      <c r="C84" s="60"/>
      <c r="D84" s="102"/>
    </row>
    <row r="85" spans="1:4">
      <c r="A85"/>
      <c r="B85"/>
      <c r="C85" s="60"/>
      <c r="D85" s="73"/>
    </row>
    <row r="86" spans="1:4">
      <c r="A86"/>
      <c r="B86"/>
      <c r="C86" s="60"/>
      <c r="D86" s="73"/>
    </row>
    <row r="87" spans="1:4">
      <c r="A87"/>
      <c r="B87"/>
      <c r="C87" s="60"/>
      <c r="D87" s="73"/>
    </row>
    <row r="88" spans="1:4">
      <c r="A88"/>
      <c r="B88"/>
      <c r="C88" s="60"/>
      <c r="D88" s="73"/>
    </row>
    <row r="89" spans="1:4">
      <c r="A89"/>
      <c r="B89"/>
      <c r="C89" s="60"/>
      <c r="D89" s="73"/>
    </row>
    <row r="90" spans="1:4">
      <c r="A90"/>
      <c r="B90"/>
      <c r="C90" s="60"/>
      <c r="D90" s="73"/>
    </row>
    <row r="91" spans="1:4">
      <c r="A91"/>
      <c r="B91"/>
      <c r="C91" s="60"/>
      <c r="D91" s="73"/>
    </row>
    <row r="92" spans="1:4">
      <c r="D92" s="73"/>
    </row>
    <row r="93" spans="1:4">
      <c r="A93"/>
      <c r="B93"/>
      <c r="C93" s="60"/>
      <c r="D93" s="73"/>
    </row>
    <row r="94" spans="1:4">
      <c r="A94"/>
      <c r="B94"/>
      <c r="C94" s="60"/>
      <c r="D94" s="73"/>
    </row>
    <row r="95" spans="1:4">
      <c r="A95"/>
      <c r="B95"/>
      <c r="C95" s="60"/>
      <c r="D95" s="73"/>
    </row>
    <row r="96" spans="1:4">
      <c r="A96"/>
      <c r="B96"/>
      <c r="C96" s="60"/>
      <c r="D96" s="73"/>
    </row>
    <row r="97" spans="1:4">
      <c r="A97"/>
      <c r="B97"/>
      <c r="C97" s="60"/>
      <c r="D97" s="73"/>
    </row>
    <row r="98" spans="1:4">
      <c r="A98"/>
      <c r="B98"/>
      <c r="C98" s="65"/>
      <c r="D98" s="73"/>
    </row>
    <row r="99" spans="1:4">
      <c r="A99"/>
      <c r="B99"/>
      <c r="C99" s="60"/>
      <c r="D99" s="73"/>
    </row>
    <row r="100" spans="1:4">
      <c r="A100"/>
      <c r="B100"/>
      <c r="C100" s="60"/>
      <c r="D100" s="73"/>
    </row>
    <row r="101" spans="1:4">
      <c r="A101"/>
      <c r="B101"/>
      <c r="C101" s="60"/>
      <c r="D101" s="73"/>
    </row>
    <row r="102" spans="1:4">
      <c r="A102"/>
      <c r="B102"/>
      <c r="C102" s="60"/>
      <c r="D102" s="73"/>
    </row>
    <row r="103" spans="1:4">
      <c r="A103"/>
      <c r="B103"/>
      <c r="C103" s="60"/>
      <c r="D103" s="73"/>
    </row>
    <row r="104" spans="1:4">
      <c r="A104"/>
      <c r="B104"/>
      <c r="C104" s="60"/>
      <c r="D104" s="73"/>
    </row>
    <row r="105" spans="1:4">
      <c r="A105"/>
      <c r="B105"/>
      <c r="C105" s="60"/>
      <c r="D105" s="73"/>
    </row>
    <row r="106" spans="1:4">
      <c r="A106"/>
      <c r="B106"/>
      <c r="C106" s="60"/>
      <c r="D106" s="73"/>
    </row>
    <row r="107" spans="1:4">
      <c r="A107"/>
      <c r="B107"/>
      <c r="C107" s="60"/>
      <c r="D107" s="73"/>
    </row>
    <row r="108" spans="1:4">
      <c r="A108"/>
      <c r="B108"/>
      <c r="C108" s="60"/>
      <c r="D108" s="73"/>
    </row>
    <row r="109" spans="1:4">
      <c r="A109"/>
      <c r="B109"/>
      <c r="C109" s="60"/>
      <c r="D109" s="73"/>
    </row>
    <row r="110" spans="1:4">
      <c r="A110"/>
      <c r="B110"/>
      <c r="C110" s="60"/>
      <c r="D110" s="73"/>
    </row>
    <row r="111" spans="1:4">
      <c r="A111"/>
      <c r="B111"/>
      <c r="C111" s="60"/>
      <c r="D111" s="73"/>
    </row>
    <row r="112" spans="1:4">
      <c r="A112"/>
      <c r="B112"/>
      <c r="C112" s="60"/>
      <c r="D112" s="73"/>
    </row>
    <row r="113" spans="1:26">
      <c r="C113" s="60"/>
      <c r="D113" s="73"/>
    </row>
    <row r="114" spans="1:26">
      <c r="D114" s="73"/>
    </row>
    <row r="115" spans="1:26">
      <c r="A115"/>
      <c r="B115"/>
      <c r="C115" s="60"/>
      <c r="D115" s="73"/>
    </row>
    <row r="116" spans="1:26">
      <c r="A116"/>
      <c r="B116"/>
      <c r="C116" s="60"/>
      <c r="D116" s="73"/>
    </row>
    <row r="117" spans="1:26">
      <c r="A117"/>
      <c r="B117"/>
      <c r="C117" s="60"/>
      <c r="D117" s="73"/>
    </row>
    <row r="118" spans="1:26">
      <c r="A118"/>
      <c r="B118"/>
      <c r="C118" s="60"/>
      <c r="D118" s="73"/>
    </row>
    <row r="119" spans="1:26">
      <c r="A119"/>
      <c r="B119"/>
      <c r="C119" s="60"/>
      <c r="D119" s="73"/>
    </row>
    <row r="120" spans="1:26">
      <c r="C120" s="60"/>
      <c r="D120" s="73"/>
    </row>
    <row r="121" spans="1:26">
      <c r="A121"/>
      <c r="B121"/>
      <c r="C121" s="60"/>
      <c r="D121" s="73"/>
      <c r="W121" s="36"/>
      <c r="X121" s="100"/>
      <c r="Y121" s="36"/>
      <c r="Z121" s="36"/>
    </row>
    <row r="122" spans="1:26">
      <c r="A122"/>
      <c r="B122"/>
      <c r="C122" s="60"/>
      <c r="D122" s="73"/>
      <c r="F122" s="36"/>
      <c r="G122" s="36"/>
      <c r="H122" s="100"/>
      <c r="I122" s="36"/>
      <c r="J122" s="36"/>
      <c r="K122" s="36"/>
      <c r="L122" s="100"/>
      <c r="M122" s="36"/>
      <c r="N122" s="36"/>
      <c r="O122" s="36"/>
      <c r="P122" s="100"/>
      <c r="Q122" s="36"/>
      <c r="R122" s="36"/>
      <c r="S122" s="36"/>
      <c r="T122" s="100"/>
      <c r="U122" s="36"/>
      <c r="V122" s="36"/>
    </row>
    <row r="123" spans="1:26">
      <c r="A123"/>
      <c r="B123"/>
      <c r="C123" s="65"/>
      <c r="D123" s="102"/>
    </row>
    <row r="124" spans="1:26">
      <c r="A124"/>
      <c r="B124"/>
      <c r="C124" s="60"/>
      <c r="D124" s="73"/>
      <c r="F124" s="36"/>
      <c r="G124" s="36"/>
      <c r="H124" s="100"/>
      <c r="I124" s="36"/>
      <c r="J124" s="36"/>
      <c r="K124" s="36"/>
      <c r="L124" s="100"/>
      <c r="M124" s="36"/>
      <c r="N124" s="36"/>
      <c r="O124" s="36"/>
      <c r="P124" s="100"/>
      <c r="Q124" s="36"/>
      <c r="R124" s="36"/>
      <c r="S124" s="36"/>
      <c r="T124" s="100"/>
      <c r="U124" s="36"/>
      <c r="V124" s="36"/>
    </row>
    <row r="125" spans="1:26">
      <c r="A125"/>
      <c r="B125"/>
      <c r="C125" s="60"/>
      <c r="D125" s="73"/>
      <c r="F125" s="36"/>
      <c r="G125" s="36"/>
      <c r="H125" s="100"/>
      <c r="I125" s="36"/>
      <c r="J125" s="36"/>
      <c r="K125" s="36"/>
      <c r="L125" s="100"/>
      <c r="M125" s="36"/>
      <c r="N125" s="36"/>
      <c r="O125" s="36"/>
      <c r="P125" s="100"/>
      <c r="Q125" s="36"/>
      <c r="R125" s="36"/>
      <c r="S125" s="36"/>
      <c r="T125" s="100"/>
      <c r="U125" s="36"/>
      <c r="V125" s="36"/>
    </row>
    <row r="126" spans="1:26">
      <c r="A126"/>
      <c r="B126"/>
      <c r="C126" s="60"/>
      <c r="D126" s="73"/>
    </row>
    <row r="127" spans="1:26">
      <c r="A127"/>
      <c r="B127"/>
      <c r="C127" s="60"/>
      <c r="D127" s="73"/>
    </row>
    <row r="128" spans="1:26">
      <c r="D128" s="73"/>
    </row>
    <row r="129" spans="1:4">
      <c r="C129" s="60"/>
      <c r="D129" s="73"/>
    </row>
    <row r="130" spans="1:4">
      <c r="A130"/>
      <c r="B130"/>
      <c r="C130" s="60"/>
      <c r="D130" s="73"/>
    </row>
    <row r="131" spans="1:4">
      <c r="A131"/>
      <c r="B131"/>
      <c r="C131" s="60"/>
      <c r="D131" s="73"/>
    </row>
    <row r="132" spans="1:4">
      <c r="A132"/>
      <c r="B132"/>
      <c r="C132" s="60"/>
      <c r="D132" s="73"/>
    </row>
    <row r="133" spans="1:4">
      <c r="A133"/>
      <c r="B133"/>
      <c r="C133" s="65"/>
      <c r="D133" s="73"/>
    </row>
    <row r="134" spans="1:4">
      <c r="D134" s="73"/>
    </row>
    <row r="135" spans="1:4">
      <c r="A135"/>
      <c r="B135"/>
      <c r="C135" s="60"/>
      <c r="D135" s="73"/>
    </row>
    <row r="136" spans="1:4">
      <c r="A136"/>
      <c r="B136"/>
      <c r="C136" s="60"/>
      <c r="D136" s="73"/>
    </row>
    <row r="137" spans="1:4">
      <c r="A137"/>
      <c r="B137"/>
      <c r="C137" s="60"/>
      <c r="D137" s="73"/>
    </row>
    <row r="138" spans="1:4">
      <c r="A138"/>
      <c r="B138"/>
      <c r="C138" s="60"/>
      <c r="D138" s="73"/>
    </row>
    <row r="139" spans="1:4">
      <c r="A139"/>
      <c r="B139"/>
      <c r="C139" s="60"/>
      <c r="D139" s="73"/>
    </row>
    <row r="140" spans="1:4">
      <c r="A140"/>
      <c r="B140"/>
      <c r="C140" s="60"/>
      <c r="D140" s="73"/>
    </row>
    <row r="141" spans="1:4">
      <c r="A141"/>
      <c r="B141"/>
      <c r="C141" s="60"/>
      <c r="D141" s="73"/>
    </row>
    <row r="142" spans="1:4">
      <c r="A142"/>
      <c r="B142"/>
      <c r="C142" s="65"/>
      <c r="D142" s="102"/>
    </row>
    <row r="143" spans="1:4">
      <c r="A143"/>
      <c r="B143"/>
      <c r="C143" s="65"/>
      <c r="D143" s="73"/>
    </row>
    <row r="144" spans="1:4">
      <c r="A144"/>
      <c r="B144"/>
      <c r="C144" s="60"/>
      <c r="D144" s="73"/>
    </row>
    <row r="145" spans="1:4">
      <c r="A145"/>
      <c r="B145"/>
      <c r="C145" s="60"/>
      <c r="D145" s="73"/>
    </row>
    <row r="146" spans="1:4">
      <c r="D146" s="73"/>
    </row>
    <row r="147" spans="1:4">
      <c r="A147"/>
      <c r="B147"/>
      <c r="C147" s="60"/>
      <c r="D147" s="73"/>
    </row>
    <row r="148" spans="1:4">
      <c r="A148"/>
      <c r="B148"/>
      <c r="C148" s="60"/>
      <c r="D148" s="73"/>
    </row>
    <row r="149" spans="1:4">
      <c r="C149" s="60"/>
      <c r="D149" s="73"/>
    </row>
    <row r="150" spans="1:4">
      <c r="C150" s="60"/>
      <c r="D150" s="73"/>
    </row>
    <row r="151" spans="1:4">
      <c r="A151"/>
      <c r="B151"/>
      <c r="C151" s="60"/>
      <c r="D151" s="73"/>
    </row>
    <row r="152" spans="1:4">
      <c r="A152"/>
      <c r="B152"/>
      <c r="C152" s="60"/>
      <c r="D152" s="73"/>
    </row>
    <row r="153" spans="1:4">
      <c r="A153"/>
      <c r="B153"/>
      <c r="C153" s="60"/>
      <c r="D153" s="73"/>
    </row>
    <row r="154" spans="1:4">
      <c r="A154"/>
      <c r="B154"/>
      <c r="C154" s="60"/>
      <c r="D154" s="73"/>
    </row>
    <row r="155" spans="1:4">
      <c r="A155"/>
      <c r="B155"/>
      <c r="C155" s="60"/>
      <c r="D155" s="73"/>
    </row>
    <row r="156" spans="1:4">
      <c r="A156"/>
      <c r="B156"/>
      <c r="C156" s="60"/>
      <c r="D156" s="73"/>
    </row>
    <row r="157" spans="1:4">
      <c r="A157"/>
      <c r="B157"/>
      <c r="C157" s="60"/>
      <c r="D157" s="102"/>
    </row>
    <row r="158" spans="1:4">
      <c r="A158"/>
      <c r="B158"/>
      <c r="C158" s="60"/>
      <c r="D158" s="102"/>
    </row>
    <row r="159" spans="1:4">
      <c r="A159"/>
      <c r="B159"/>
      <c r="C159" s="60"/>
      <c r="D159" s="73"/>
    </row>
    <row r="160" spans="1:4">
      <c r="C160" s="60"/>
      <c r="D160" s="102"/>
    </row>
    <row r="161" spans="1:40" s="26" customFormat="1">
      <c r="A161" s="15"/>
      <c r="B161" s="15"/>
      <c r="C161" s="60"/>
      <c r="D161" s="73"/>
      <c r="E161" s="29"/>
      <c r="F161" s="15"/>
      <c r="G161" s="15"/>
      <c r="H161" s="93"/>
      <c r="I161" s="15"/>
      <c r="J161" s="15"/>
      <c r="K161" s="15"/>
      <c r="L161" s="93"/>
      <c r="M161" s="15"/>
      <c r="N161" s="15"/>
      <c r="O161" s="15"/>
      <c r="P161" s="93"/>
      <c r="Q161" s="15"/>
      <c r="R161" s="15"/>
      <c r="S161" s="15"/>
      <c r="T161" s="93"/>
      <c r="U161" s="15"/>
      <c r="V161" s="15"/>
      <c r="W161" s="15"/>
      <c r="X161" s="93"/>
      <c r="Y161" s="15"/>
      <c r="Z161" s="15"/>
      <c r="AA161" s="15"/>
      <c r="AB161" s="93"/>
      <c r="AC161" s="15"/>
      <c r="AD161" s="15"/>
      <c r="AE161" s="15"/>
      <c r="AF161" s="93"/>
      <c r="AG161" s="15"/>
      <c r="AH161" s="15"/>
      <c r="AI161" s="15"/>
      <c r="AJ161" s="93"/>
      <c r="AN161" s="113"/>
    </row>
    <row r="162" spans="1:40" s="26" customFormat="1">
      <c r="A162"/>
      <c r="B162"/>
      <c r="C162" s="60"/>
      <c r="D162" s="73"/>
      <c r="E162" s="29"/>
      <c r="F162" s="15"/>
      <c r="G162" s="15"/>
      <c r="H162" s="93"/>
      <c r="I162" s="15"/>
      <c r="J162" s="15"/>
      <c r="K162" s="15"/>
      <c r="L162" s="93"/>
      <c r="M162" s="15"/>
      <c r="N162" s="15"/>
      <c r="O162" s="15"/>
      <c r="P162" s="93"/>
      <c r="Q162" s="15"/>
      <c r="R162" s="15"/>
      <c r="S162" s="15"/>
      <c r="T162" s="93"/>
      <c r="U162" s="15"/>
      <c r="V162" s="15"/>
      <c r="W162" s="15"/>
      <c r="X162" s="93"/>
      <c r="Y162" s="15"/>
      <c r="Z162" s="15"/>
      <c r="AA162" s="15"/>
      <c r="AB162" s="93"/>
      <c r="AC162" s="15"/>
      <c r="AD162" s="15"/>
      <c r="AE162" s="15"/>
      <c r="AF162" s="93"/>
      <c r="AG162" s="15"/>
      <c r="AH162" s="15"/>
      <c r="AI162" s="15"/>
      <c r="AJ162" s="93"/>
      <c r="AN162" s="113"/>
    </row>
    <row r="163" spans="1:40" s="26" customFormat="1">
      <c r="A163"/>
      <c r="B163"/>
      <c r="C163" s="60"/>
      <c r="D163" s="73"/>
      <c r="E163" s="29"/>
      <c r="F163" s="15"/>
      <c r="G163" s="15"/>
      <c r="H163" s="93"/>
      <c r="I163" s="15"/>
      <c r="J163" s="15"/>
      <c r="K163" s="15"/>
      <c r="L163" s="93"/>
      <c r="M163" s="15"/>
      <c r="N163" s="15"/>
      <c r="O163" s="15"/>
      <c r="P163" s="93"/>
      <c r="Q163" s="15"/>
      <c r="R163" s="15"/>
      <c r="S163" s="15"/>
      <c r="T163" s="93"/>
      <c r="U163" s="15"/>
      <c r="V163" s="15"/>
      <c r="W163" s="15"/>
      <c r="X163" s="93"/>
      <c r="Y163" s="15"/>
      <c r="Z163" s="15"/>
      <c r="AA163" s="15"/>
      <c r="AB163" s="93"/>
      <c r="AC163" s="15"/>
      <c r="AD163" s="15"/>
      <c r="AE163" s="15"/>
      <c r="AF163" s="93"/>
      <c r="AG163" s="15"/>
      <c r="AH163" s="15"/>
      <c r="AI163" s="15"/>
      <c r="AJ163" s="93"/>
      <c r="AN163" s="113"/>
    </row>
    <row r="164" spans="1:40" s="26" customFormat="1">
      <c r="A164"/>
      <c r="B164"/>
      <c r="C164" s="60"/>
      <c r="D164" s="73"/>
      <c r="E164" s="29"/>
      <c r="F164" s="15"/>
      <c r="G164" s="15"/>
      <c r="H164" s="93"/>
      <c r="I164" s="15"/>
      <c r="J164" s="15"/>
      <c r="K164" s="15"/>
      <c r="L164" s="93"/>
      <c r="M164" s="15"/>
      <c r="N164" s="15"/>
      <c r="O164" s="15"/>
      <c r="P164" s="93"/>
      <c r="Q164" s="15"/>
      <c r="R164" s="15"/>
      <c r="S164" s="15"/>
      <c r="T164" s="93"/>
      <c r="U164" s="15"/>
      <c r="V164" s="15"/>
      <c r="W164" s="15"/>
      <c r="X164" s="93"/>
      <c r="Y164" s="15"/>
      <c r="Z164" s="15"/>
      <c r="AA164" s="15"/>
      <c r="AB164" s="93"/>
      <c r="AC164" s="15"/>
      <c r="AD164" s="15"/>
      <c r="AE164" s="15"/>
      <c r="AF164" s="93"/>
      <c r="AG164" s="15"/>
      <c r="AH164" s="15"/>
      <c r="AI164" s="15"/>
      <c r="AJ164" s="93"/>
      <c r="AN164" s="113"/>
    </row>
    <row r="165" spans="1:40" s="26" customFormat="1">
      <c r="A165"/>
      <c r="B165"/>
      <c r="C165" s="60"/>
      <c r="D165" s="73"/>
      <c r="E165" s="29"/>
      <c r="F165" s="15"/>
      <c r="G165" s="15"/>
      <c r="H165" s="93"/>
      <c r="I165" s="15"/>
      <c r="J165" s="15"/>
      <c r="K165" s="15"/>
      <c r="L165" s="93"/>
      <c r="M165" s="15"/>
      <c r="N165" s="15"/>
      <c r="O165" s="15"/>
      <c r="P165" s="93"/>
      <c r="Q165" s="15"/>
      <c r="R165" s="15"/>
      <c r="S165" s="15"/>
      <c r="T165" s="93"/>
      <c r="U165" s="15"/>
      <c r="V165" s="15"/>
      <c r="W165" s="15"/>
      <c r="X165" s="93"/>
      <c r="Y165" s="15"/>
      <c r="Z165" s="15"/>
      <c r="AA165" s="15"/>
      <c r="AB165" s="93"/>
      <c r="AC165" s="15"/>
      <c r="AD165" s="15"/>
      <c r="AE165" s="15"/>
      <c r="AF165" s="93"/>
      <c r="AG165" s="15"/>
      <c r="AH165" s="15"/>
      <c r="AI165" s="15"/>
      <c r="AJ165" s="93"/>
      <c r="AN165" s="113"/>
    </row>
    <row r="166" spans="1:40" s="26" customFormat="1">
      <c r="A166"/>
      <c r="B166"/>
      <c r="C166" s="60"/>
      <c r="D166" s="73"/>
      <c r="E166" s="29"/>
      <c r="F166" s="15"/>
      <c r="G166" s="15"/>
      <c r="H166" s="93"/>
      <c r="I166" s="15"/>
      <c r="J166" s="15"/>
      <c r="K166" s="15"/>
      <c r="L166" s="93"/>
      <c r="M166" s="15"/>
      <c r="N166" s="15"/>
      <c r="O166" s="15"/>
      <c r="P166" s="93"/>
      <c r="Q166" s="15"/>
      <c r="R166" s="15"/>
      <c r="S166" s="15"/>
      <c r="T166" s="93"/>
      <c r="U166" s="15"/>
      <c r="V166" s="15"/>
      <c r="W166" s="15"/>
      <c r="X166" s="93"/>
      <c r="Y166" s="15"/>
      <c r="Z166" s="15"/>
      <c r="AA166" s="15"/>
      <c r="AB166" s="93"/>
      <c r="AC166" s="15"/>
      <c r="AD166" s="15"/>
      <c r="AE166" s="15"/>
      <c r="AF166" s="93"/>
      <c r="AG166" s="15"/>
      <c r="AH166" s="15"/>
      <c r="AI166" s="15"/>
      <c r="AJ166" s="93"/>
      <c r="AN166" s="113"/>
    </row>
    <row r="167" spans="1:40" s="26" customFormat="1">
      <c r="A167"/>
      <c r="B167"/>
      <c r="C167" s="65"/>
      <c r="D167" s="102"/>
      <c r="E167" s="29"/>
      <c r="F167" s="15"/>
      <c r="G167" s="15"/>
      <c r="H167" s="93"/>
      <c r="I167" s="15"/>
      <c r="J167" s="15"/>
      <c r="K167" s="15"/>
      <c r="L167" s="93"/>
      <c r="M167" s="15"/>
      <c r="N167" s="15"/>
      <c r="O167" s="15"/>
      <c r="P167" s="93"/>
      <c r="Q167" s="15"/>
      <c r="R167" s="15"/>
      <c r="S167" s="15"/>
      <c r="T167" s="93"/>
      <c r="U167" s="15"/>
      <c r="V167" s="15"/>
      <c r="W167" s="15"/>
      <c r="X167" s="93"/>
      <c r="Y167" s="15"/>
      <c r="Z167" s="15"/>
      <c r="AA167" s="15"/>
      <c r="AB167" s="93"/>
      <c r="AC167" s="15"/>
      <c r="AD167" s="15"/>
      <c r="AE167" s="15"/>
      <c r="AF167" s="93"/>
      <c r="AG167" s="15"/>
      <c r="AH167" s="15"/>
      <c r="AI167" s="15"/>
      <c r="AJ167" s="93"/>
      <c r="AN167" s="113"/>
    </row>
    <row r="168" spans="1:40" s="26" customFormat="1">
      <c r="A168"/>
      <c r="B168"/>
      <c r="C168" s="60"/>
      <c r="D168" s="73"/>
      <c r="E168" s="29"/>
      <c r="F168" s="15"/>
      <c r="G168" s="15"/>
      <c r="H168" s="93"/>
      <c r="I168" s="15"/>
      <c r="J168" s="15"/>
      <c r="K168" s="15"/>
      <c r="L168" s="93"/>
      <c r="M168" s="15"/>
      <c r="N168" s="15"/>
      <c r="O168" s="15"/>
      <c r="P168" s="93"/>
      <c r="Q168" s="15"/>
      <c r="R168" s="15"/>
      <c r="S168" s="15"/>
      <c r="T168" s="93"/>
      <c r="U168" s="15"/>
      <c r="V168" s="15"/>
      <c r="W168" s="15"/>
      <c r="X168" s="93"/>
      <c r="Y168" s="15"/>
      <c r="Z168" s="15"/>
      <c r="AA168" s="15"/>
      <c r="AB168" s="93"/>
      <c r="AC168" s="15"/>
      <c r="AD168" s="15"/>
      <c r="AE168" s="15"/>
      <c r="AF168" s="93"/>
      <c r="AG168" s="15"/>
      <c r="AH168" s="15"/>
      <c r="AI168" s="15"/>
      <c r="AJ168" s="93"/>
      <c r="AN168" s="113"/>
    </row>
    <row r="169" spans="1:40" s="26" customFormat="1">
      <c r="A169"/>
      <c r="B169"/>
      <c r="C169" s="65"/>
      <c r="D169" s="73"/>
      <c r="E169" s="29"/>
      <c r="F169" s="15"/>
      <c r="G169" s="15"/>
      <c r="H169" s="93"/>
      <c r="I169" s="15"/>
      <c r="J169" s="15"/>
      <c r="K169" s="15"/>
      <c r="L169" s="93"/>
      <c r="M169" s="15"/>
      <c r="N169" s="15"/>
      <c r="O169" s="15"/>
      <c r="P169" s="93"/>
      <c r="Q169" s="15"/>
      <c r="R169" s="15"/>
      <c r="S169" s="15"/>
      <c r="T169" s="93"/>
      <c r="U169" s="15"/>
      <c r="V169" s="15"/>
      <c r="W169" s="15"/>
      <c r="X169" s="93"/>
      <c r="Y169" s="15"/>
      <c r="Z169" s="15"/>
      <c r="AA169" s="15"/>
      <c r="AB169" s="93"/>
      <c r="AC169" s="15"/>
      <c r="AD169" s="15"/>
      <c r="AE169" s="15"/>
      <c r="AF169" s="93"/>
      <c r="AG169" s="15"/>
      <c r="AH169" s="15"/>
      <c r="AI169" s="15"/>
      <c r="AJ169" s="93"/>
      <c r="AN169" s="113"/>
    </row>
    <row r="170" spans="1:40" s="26" customFormat="1">
      <c r="A170"/>
      <c r="B170"/>
      <c r="C170" s="60"/>
      <c r="D170" s="73"/>
      <c r="E170" s="29"/>
      <c r="F170" s="15"/>
      <c r="G170" s="15"/>
      <c r="H170" s="93"/>
      <c r="I170" s="15"/>
      <c r="J170" s="15"/>
      <c r="K170" s="15"/>
      <c r="L170" s="93"/>
      <c r="M170" s="15"/>
      <c r="N170" s="15"/>
      <c r="O170" s="15"/>
      <c r="P170" s="93"/>
      <c r="Q170" s="15"/>
      <c r="R170" s="15"/>
      <c r="S170" s="15"/>
      <c r="T170" s="93"/>
      <c r="U170" s="15"/>
      <c r="V170" s="15"/>
      <c r="W170" s="15"/>
      <c r="X170" s="93"/>
      <c r="Y170" s="15"/>
      <c r="Z170" s="15"/>
      <c r="AA170" s="15"/>
      <c r="AB170" s="93"/>
      <c r="AC170" s="15"/>
      <c r="AD170" s="15"/>
      <c r="AE170" s="15"/>
      <c r="AF170" s="93"/>
      <c r="AG170" s="15"/>
      <c r="AH170" s="15"/>
      <c r="AI170" s="15"/>
      <c r="AJ170" s="93"/>
      <c r="AN170" s="113"/>
    </row>
    <row r="171" spans="1:40">
      <c r="A171"/>
      <c r="B171"/>
      <c r="C171" s="60"/>
    </row>
    <row r="172" spans="1:40">
      <c r="A172"/>
      <c r="B172"/>
      <c r="C172" s="60"/>
    </row>
    <row r="173" spans="1:40">
      <c r="A173"/>
      <c r="B173"/>
      <c r="C173" s="60"/>
    </row>
    <row r="174" spans="1:40">
      <c r="C174" s="65"/>
    </row>
    <row r="175" spans="1:40">
      <c r="A175"/>
      <c r="B175"/>
      <c r="C175" s="60"/>
    </row>
    <row r="176" spans="1:40">
      <c r="C176" s="60"/>
    </row>
    <row r="177" spans="1:3">
      <c r="C177" s="60"/>
    </row>
    <row r="178" spans="1:3">
      <c r="A178"/>
      <c r="B178"/>
      <c r="C178" s="60"/>
    </row>
    <row r="179" spans="1:3">
      <c r="A179"/>
      <c r="B179"/>
      <c r="C179" s="60"/>
    </row>
    <row r="180" spans="1:3">
      <c r="A180"/>
      <c r="B180"/>
      <c r="C180" s="60"/>
    </row>
    <row r="181" spans="1:3">
      <c r="A181"/>
      <c r="B181"/>
      <c r="C181" s="60"/>
    </row>
    <row r="182" spans="1:3">
      <c r="A182"/>
      <c r="B182"/>
      <c r="C182" s="60"/>
    </row>
    <row r="183" spans="1:3">
      <c r="A183"/>
      <c r="B183"/>
      <c r="C183" s="60"/>
    </row>
    <row r="184" spans="1:3">
      <c r="A184"/>
      <c r="B184"/>
      <c r="C184" s="60"/>
    </row>
    <row r="185" spans="1:3">
      <c r="A185"/>
      <c r="B185"/>
      <c r="C185" s="60"/>
    </row>
    <row r="186" spans="1:3">
      <c r="A186"/>
      <c r="B186"/>
    </row>
    <row r="188" spans="1:3">
      <c r="A188"/>
      <c r="B188"/>
    </row>
    <row r="189" spans="1:3">
      <c r="A189"/>
      <c r="B189"/>
    </row>
    <row r="190" spans="1:3">
      <c r="A190"/>
      <c r="B190"/>
    </row>
    <row r="191" spans="1:3">
      <c r="A191"/>
      <c r="B191"/>
    </row>
    <row r="192" spans="1:3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</sheetData>
  <autoFilter ref="A7:AR7" xr:uid="{00000000-0001-0000-0C00-000000000000}"/>
  <sortState xmlns:xlrd2="http://schemas.microsoft.com/office/spreadsheetml/2017/richdata2" ref="A8:AN21">
    <sortCondition descending="1" ref="AN8:AN21"/>
  </sortState>
  <pageMargins left="0.7" right="0.7" top="0.75" bottom="0.75" header="0.3" footer="0.3"/>
  <pageSetup scale="3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R191"/>
  <sheetViews>
    <sheetView topLeftCell="A22" zoomScaleNormal="100" workbookViewId="0">
      <pane xSplit="4" topLeftCell="AH1" activePane="topRight" state="frozen"/>
      <selection pane="topRight" activeCell="A45" sqref="A45:D45"/>
    </sheetView>
  </sheetViews>
  <sheetFormatPr defaultColWidth="9.140625" defaultRowHeight="15"/>
  <cols>
    <col min="1" max="1" width="16.7109375" style="15" customWidth="1"/>
    <col min="2" max="2" width="9.7109375" style="15" bestFit="1" customWidth="1"/>
    <col min="3" max="3" width="14.28515625" style="135" bestFit="1" customWidth="1"/>
    <col min="4" max="4" width="17.28515625" style="183" bestFit="1" customWidth="1"/>
    <col min="5" max="5" width="5.85546875" style="29" customWidth="1"/>
    <col min="6" max="6" width="5.42578125" style="15" customWidth="1"/>
    <col min="7" max="7" width="4.7109375" style="15" customWidth="1"/>
    <col min="8" max="8" width="3.7109375" style="93" customWidth="1"/>
    <col min="9" max="9" width="5.42578125" style="15" customWidth="1"/>
    <col min="10" max="11" width="6.7109375" style="15" customWidth="1"/>
    <col min="12" max="12" width="3.140625" style="93" customWidth="1"/>
    <col min="13" max="13" width="5.85546875" style="15" customWidth="1"/>
    <col min="14" max="14" width="5.28515625" style="15" customWidth="1"/>
    <col min="15" max="15" width="5" style="15" customWidth="1"/>
    <col min="16" max="16" width="4.42578125" style="93" customWidth="1"/>
    <col min="17" max="17" width="5.42578125" style="15" customWidth="1"/>
    <col min="18" max="18" width="4.85546875" style="15" customWidth="1"/>
    <col min="19" max="19" width="5.7109375" style="15" customWidth="1"/>
    <col min="20" max="20" width="4.85546875" style="93" customWidth="1"/>
    <col min="21" max="21" width="6.42578125" style="235" customWidth="1"/>
    <col min="22" max="22" width="5.42578125" style="235" customWidth="1"/>
    <col min="23" max="23" width="6" style="235" customWidth="1"/>
    <col min="24" max="24" width="3.140625" style="93" customWidth="1"/>
    <col min="25" max="25" width="5.7109375" style="15" customWidth="1"/>
    <col min="26" max="26" width="6.42578125" style="15" customWidth="1"/>
    <col min="27" max="27" width="5.28515625" style="15" customWidth="1"/>
    <col min="28" max="28" width="4.28515625" style="93" customWidth="1"/>
    <col min="29" max="29" width="5.85546875" style="15" customWidth="1"/>
    <col min="30" max="30" width="5" style="235" customWidth="1"/>
    <col min="31" max="31" width="8.42578125" style="235" customWidth="1"/>
    <col min="32" max="32" width="8.42578125" style="93" customWidth="1"/>
    <col min="33" max="33" width="5.42578125" style="15" customWidth="1"/>
    <col min="34" max="35" width="4.85546875" style="15" customWidth="1"/>
    <col min="36" max="36" width="4.28515625" style="93" customWidth="1"/>
    <col min="37" max="37" width="5.85546875" style="15" customWidth="1"/>
    <col min="38" max="38" width="7.140625" style="15" customWidth="1"/>
    <col min="39" max="39" width="6.42578125" style="15" customWidth="1"/>
    <col min="40" max="40" width="9.140625" style="158" customWidth="1"/>
    <col min="41" max="16384" width="9.140625" style="15"/>
  </cols>
  <sheetData>
    <row r="1" spans="1:44" s="33" customFormat="1" ht="21">
      <c r="A1" s="33" t="s">
        <v>61</v>
      </c>
      <c r="C1" s="134"/>
      <c r="D1" s="198"/>
      <c r="E1" s="43"/>
      <c r="H1" s="92"/>
      <c r="L1" s="92"/>
      <c r="P1" s="92"/>
      <c r="T1" s="92"/>
      <c r="U1" s="240"/>
      <c r="V1" s="240"/>
      <c r="W1" s="240"/>
      <c r="X1" s="92"/>
      <c r="AB1" s="92"/>
      <c r="AD1" s="240"/>
      <c r="AE1" s="240"/>
      <c r="AF1" s="92"/>
      <c r="AJ1" s="92"/>
      <c r="AN1" s="105"/>
    </row>
    <row r="2" spans="1:44">
      <c r="A2" s="15" t="s">
        <v>49</v>
      </c>
      <c r="V2" s="243"/>
    </row>
    <row r="3" spans="1:44">
      <c r="E3" s="15"/>
      <c r="AH3" s="30"/>
      <c r="AI3" s="30"/>
    </row>
    <row r="4" spans="1:44" s="30" customFormat="1">
      <c r="A4" s="15"/>
      <c r="B4" s="15"/>
      <c r="C4" s="182"/>
      <c r="D4" s="176"/>
      <c r="E4" s="30" t="s">
        <v>70</v>
      </c>
      <c r="H4" s="175"/>
      <c r="I4" s="74" t="s">
        <v>62</v>
      </c>
      <c r="J4" s="74"/>
      <c r="K4" s="67"/>
      <c r="L4" s="90"/>
      <c r="M4" s="176" t="s">
        <v>63</v>
      </c>
      <c r="N4" s="176"/>
      <c r="P4" s="175"/>
      <c r="Q4" s="30" t="s">
        <v>64</v>
      </c>
      <c r="T4" s="175"/>
      <c r="U4" s="243" t="s">
        <v>65</v>
      </c>
      <c r="V4" s="243"/>
      <c r="W4" s="243"/>
      <c r="X4" s="175"/>
      <c r="Y4" s="30" t="s">
        <v>66</v>
      </c>
      <c r="AB4" s="175"/>
      <c r="AC4" s="30" t="s">
        <v>67</v>
      </c>
      <c r="AD4" s="243"/>
      <c r="AE4" s="243"/>
      <c r="AF4" s="175"/>
      <c r="AG4" s="30" t="s">
        <v>68</v>
      </c>
      <c r="AJ4" s="175"/>
      <c r="AK4" s="30" t="s">
        <v>69</v>
      </c>
      <c r="AN4" s="158" t="s">
        <v>32</v>
      </c>
    </row>
    <row r="5" spans="1:44" s="47" customFormat="1">
      <c r="C5" s="203"/>
      <c r="D5" s="199"/>
      <c r="H5" s="46"/>
      <c r="L5" s="46"/>
      <c r="P5" s="46"/>
      <c r="T5" s="46"/>
      <c r="U5" s="244"/>
      <c r="V5" s="244"/>
      <c r="W5" s="244"/>
      <c r="X5" s="46"/>
      <c r="AB5" s="46"/>
      <c r="AD5" s="244"/>
      <c r="AE5" s="244"/>
      <c r="AF5" s="46"/>
      <c r="AI5" s="30"/>
      <c r="AJ5" s="46"/>
      <c r="AN5" s="106"/>
    </row>
    <row r="6" spans="1:44" s="114" customFormat="1" ht="102.75">
      <c r="A6" s="114" t="s">
        <v>3</v>
      </c>
      <c r="C6" s="204" t="s">
        <v>57</v>
      </c>
      <c r="D6" s="200" t="s">
        <v>46</v>
      </c>
      <c r="E6" s="114" t="s">
        <v>50</v>
      </c>
      <c r="F6" s="114" t="s">
        <v>50</v>
      </c>
      <c r="G6" s="114" t="s">
        <v>51</v>
      </c>
      <c r="H6" s="115"/>
      <c r="I6" s="114" t="s">
        <v>50</v>
      </c>
      <c r="J6" s="114" t="s">
        <v>50</v>
      </c>
      <c r="K6" s="114" t="s">
        <v>51</v>
      </c>
      <c r="L6" s="115"/>
      <c r="M6" s="114" t="s">
        <v>50</v>
      </c>
      <c r="N6" s="114" t="s">
        <v>50</v>
      </c>
      <c r="O6" s="114" t="s">
        <v>51</v>
      </c>
      <c r="P6" s="115"/>
      <c r="Q6" s="114" t="s">
        <v>50</v>
      </c>
      <c r="R6" s="114" t="s">
        <v>50</v>
      </c>
      <c r="S6" s="114" t="s">
        <v>51</v>
      </c>
      <c r="T6" s="115"/>
      <c r="U6" s="292" t="s">
        <v>50</v>
      </c>
      <c r="V6" s="292" t="s">
        <v>50</v>
      </c>
      <c r="W6" s="292" t="s">
        <v>51</v>
      </c>
      <c r="X6" s="115"/>
      <c r="Y6" s="114" t="s">
        <v>50</v>
      </c>
      <c r="Z6" s="114" t="s">
        <v>50</v>
      </c>
      <c r="AA6" s="114" t="s">
        <v>51</v>
      </c>
      <c r="AB6" s="115"/>
      <c r="AC6" s="114" t="s">
        <v>50</v>
      </c>
      <c r="AD6" s="292" t="s">
        <v>50</v>
      </c>
      <c r="AE6" s="292" t="s">
        <v>51</v>
      </c>
      <c r="AF6" s="115"/>
      <c r="AG6" s="114" t="s">
        <v>50</v>
      </c>
      <c r="AH6" s="114" t="s">
        <v>50</v>
      </c>
      <c r="AI6" s="114" t="s">
        <v>51</v>
      </c>
      <c r="AJ6" s="115"/>
      <c r="AK6" s="114" t="s">
        <v>50</v>
      </c>
      <c r="AL6" s="114" t="s">
        <v>50</v>
      </c>
      <c r="AM6" s="114" t="s">
        <v>51</v>
      </c>
      <c r="AN6" s="153"/>
    </row>
    <row r="7" spans="1:44" s="118" customFormat="1" ht="76.5">
      <c r="A7" s="34"/>
      <c r="B7" s="34"/>
      <c r="C7" s="195"/>
      <c r="D7" s="201"/>
      <c r="E7" s="123" t="s">
        <v>116</v>
      </c>
      <c r="F7" s="123" t="s">
        <v>129</v>
      </c>
      <c r="G7" s="123" t="s">
        <v>84</v>
      </c>
      <c r="H7" s="117"/>
      <c r="I7" s="123" t="s">
        <v>97</v>
      </c>
      <c r="J7" s="123" t="s">
        <v>97</v>
      </c>
      <c r="K7" s="123" t="s">
        <v>262</v>
      </c>
      <c r="L7" s="117"/>
      <c r="M7" s="123" t="s">
        <v>458</v>
      </c>
      <c r="N7" s="123" t="s">
        <v>474</v>
      </c>
      <c r="O7" s="123" t="s">
        <v>377</v>
      </c>
      <c r="P7" s="117"/>
      <c r="Q7" s="123" t="s">
        <v>116</v>
      </c>
      <c r="R7" s="123" t="s">
        <v>116</v>
      </c>
      <c r="S7" s="123" t="s">
        <v>116</v>
      </c>
      <c r="T7" s="117"/>
      <c r="U7" s="246" t="s">
        <v>345</v>
      </c>
      <c r="V7" s="246" t="s">
        <v>345</v>
      </c>
      <c r="W7" s="246" t="s">
        <v>345</v>
      </c>
      <c r="X7" s="117"/>
      <c r="Y7" s="123" t="s">
        <v>263</v>
      </c>
      <c r="Z7" s="123" t="s">
        <v>263</v>
      </c>
      <c r="AA7" s="123" t="s">
        <v>263</v>
      </c>
      <c r="AB7" s="117"/>
      <c r="AC7" s="123" t="s">
        <v>856</v>
      </c>
      <c r="AD7" s="246" t="s">
        <v>605</v>
      </c>
      <c r="AE7" s="246" t="s">
        <v>605</v>
      </c>
      <c r="AF7" s="117"/>
      <c r="AG7" s="123" t="s">
        <v>422</v>
      </c>
      <c r="AH7" s="123" t="s">
        <v>129</v>
      </c>
      <c r="AI7" s="123" t="s">
        <v>422</v>
      </c>
      <c r="AJ7" s="117"/>
      <c r="AK7" s="357" t="s">
        <v>942</v>
      </c>
      <c r="AL7" s="357" t="s">
        <v>942</v>
      </c>
      <c r="AM7" s="357" t="s">
        <v>942</v>
      </c>
      <c r="AN7" s="173"/>
      <c r="AO7" s="116"/>
      <c r="AP7" s="116"/>
      <c r="AQ7" s="116"/>
      <c r="AR7" s="116"/>
    </row>
    <row r="8" spans="1:44">
      <c r="A8" s="15" t="s">
        <v>126</v>
      </c>
      <c r="B8" s="15" t="s">
        <v>127</v>
      </c>
      <c r="C8" s="135" t="s">
        <v>100</v>
      </c>
      <c r="D8" s="183" t="s">
        <v>128</v>
      </c>
      <c r="E8" s="29">
        <v>2</v>
      </c>
      <c r="F8" s="15">
        <v>3</v>
      </c>
      <c r="G8" s="15">
        <v>3</v>
      </c>
      <c r="M8" s="15">
        <v>6</v>
      </c>
      <c r="N8" s="15">
        <v>6</v>
      </c>
      <c r="O8" s="15">
        <v>10</v>
      </c>
      <c r="Q8" s="15">
        <v>4</v>
      </c>
      <c r="R8" s="15">
        <v>10</v>
      </c>
      <c r="U8" s="248"/>
      <c r="V8" s="248"/>
      <c r="W8" s="248"/>
      <c r="AC8" s="251">
        <v>10</v>
      </c>
      <c r="AD8" s="248">
        <v>20</v>
      </c>
      <c r="AE8" s="248">
        <v>6</v>
      </c>
      <c r="AG8" s="15">
        <v>10</v>
      </c>
      <c r="AH8" s="15">
        <v>10</v>
      </c>
      <c r="AI8" s="15">
        <v>6</v>
      </c>
      <c r="AK8" s="350">
        <v>3</v>
      </c>
      <c r="AL8" s="350">
        <v>4</v>
      </c>
      <c r="AM8" s="350">
        <v>8</v>
      </c>
      <c r="AN8" s="158">
        <f t="shared" ref="AN8:AN36" si="0">SUM(E8:AM8)</f>
        <v>121</v>
      </c>
    </row>
    <row r="9" spans="1:44" s="26" customFormat="1">
      <c r="A9" s="15" t="s">
        <v>89</v>
      </c>
      <c r="B9" s="15" t="s">
        <v>90</v>
      </c>
      <c r="C9" s="135" t="s">
        <v>100</v>
      </c>
      <c r="D9" s="183" t="s">
        <v>88</v>
      </c>
      <c r="E9" s="29"/>
      <c r="F9" s="15">
        <v>2</v>
      </c>
      <c r="G9" s="15">
        <v>1.5</v>
      </c>
      <c r="H9" s="93"/>
      <c r="I9" s="15"/>
      <c r="J9" s="15"/>
      <c r="K9" s="15"/>
      <c r="L9" s="93"/>
      <c r="M9" s="15">
        <v>3</v>
      </c>
      <c r="N9" s="15">
        <v>6</v>
      </c>
      <c r="O9" s="15">
        <v>3</v>
      </c>
      <c r="P9" s="93"/>
      <c r="Q9" s="15"/>
      <c r="R9" s="15"/>
      <c r="S9" s="15"/>
      <c r="T9" s="93"/>
      <c r="U9" s="248"/>
      <c r="V9" s="248"/>
      <c r="W9" s="248"/>
      <c r="X9" s="93"/>
      <c r="Y9" s="15"/>
      <c r="Z9" s="15"/>
      <c r="AA9" s="15"/>
      <c r="AB9" s="93"/>
      <c r="AC9" s="251">
        <v>6</v>
      </c>
      <c r="AD9" s="248">
        <v>12</v>
      </c>
      <c r="AE9" s="248"/>
      <c r="AF9" s="93"/>
      <c r="AG9" s="15">
        <v>6</v>
      </c>
      <c r="AH9" s="15">
        <v>2</v>
      </c>
      <c r="AI9" s="15">
        <v>3</v>
      </c>
      <c r="AJ9" s="93"/>
      <c r="AK9" s="350">
        <v>20</v>
      </c>
      <c r="AL9" s="350">
        <v>20</v>
      </c>
      <c r="AM9" s="350"/>
      <c r="AN9" s="158">
        <f t="shared" si="0"/>
        <v>84.5</v>
      </c>
    </row>
    <row r="10" spans="1:44">
      <c r="A10" s="15" t="s">
        <v>81</v>
      </c>
      <c r="B10" s="15" t="s">
        <v>82</v>
      </c>
      <c r="C10" s="135" t="s">
        <v>108</v>
      </c>
      <c r="D10" s="183" t="s">
        <v>83</v>
      </c>
      <c r="E10" s="29">
        <v>10</v>
      </c>
      <c r="F10" s="15">
        <v>6</v>
      </c>
      <c r="G10" s="15">
        <v>6</v>
      </c>
      <c r="M10" s="15">
        <v>4</v>
      </c>
      <c r="N10" s="15">
        <v>4</v>
      </c>
      <c r="O10" s="15">
        <v>4</v>
      </c>
      <c r="Q10" s="15">
        <v>1.5</v>
      </c>
      <c r="S10" s="15">
        <v>6</v>
      </c>
      <c r="U10" s="248"/>
      <c r="V10" s="248"/>
      <c r="W10" s="248"/>
      <c r="AC10" s="251">
        <v>3</v>
      </c>
      <c r="AD10" s="248">
        <v>4</v>
      </c>
      <c r="AE10" s="248">
        <v>20</v>
      </c>
      <c r="AK10" s="350"/>
      <c r="AL10" s="350"/>
      <c r="AM10" s="350">
        <v>4</v>
      </c>
      <c r="AN10" s="158">
        <f t="shared" si="0"/>
        <v>72.5</v>
      </c>
    </row>
    <row r="11" spans="1:44">
      <c r="A11" s="15" t="s">
        <v>233</v>
      </c>
      <c r="B11" s="15" t="s">
        <v>234</v>
      </c>
      <c r="C11" s="135" t="s">
        <v>100</v>
      </c>
      <c r="D11" s="183" t="s">
        <v>473</v>
      </c>
      <c r="M11" s="15">
        <v>1.5</v>
      </c>
      <c r="U11" s="248">
        <v>4</v>
      </c>
      <c r="V11" s="248">
        <v>6</v>
      </c>
      <c r="W11" s="248">
        <v>3</v>
      </c>
      <c r="AC11" s="251">
        <v>1.5</v>
      </c>
      <c r="AD11" s="248">
        <v>8</v>
      </c>
      <c r="AE11" s="248">
        <v>12</v>
      </c>
      <c r="AF11" s="323"/>
      <c r="AK11" s="350"/>
      <c r="AL11" s="350">
        <v>12</v>
      </c>
      <c r="AM11" s="350">
        <v>3</v>
      </c>
      <c r="AN11" s="158">
        <f t="shared" si="0"/>
        <v>51</v>
      </c>
    </row>
    <row r="12" spans="1:44">
      <c r="A12" s="15" t="s">
        <v>265</v>
      </c>
      <c r="B12" s="15" t="s">
        <v>266</v>
      </c>
      <c r="C12" s="135" t="s">
        <v>108</v>
      </c>
      <c r="D12" s="183" t="s">
        <v>332</v>
      </c>
      <c r="I12" s="15">
        <v>6</v>
      </c>
      <c r="K12" s="15">
        <v>4</v>
      </c>
      <c r="U12" s="248">
        <v>6</v>
      </c>
      <c r="V12" s="248">
        <v>8</v>
      </c>
      <c r="W12" s="248">
        <v>4</v>
      </c>
      <c r="Y12" s="15">
        <v>4</v>
      </c>
      <c r="Z12" s="15">
        <v>4</v>
      </c>
      <c r="AA12" s="15">
        <v>6</v>
      </c>
      <c r="AC12" s="251"/>
      <c r="AD12" s="248"/>
      <c r="AE12" s="248"/>
      <c r="AK12" s="350"/>
      <c r="AL12" s="350">
        <v>8</v>
      </c>
      <c r="AM12" s="350"/>
      <c r="AN12" s="158">
        <f t="shared" si="0"/>
        <v>50</v>
      </c>
    </row>
    <row r="13" spans="1:44">
      <c r="A13" s="15" t="s">
        <v>333</v>
      </c>
      <c r="B13" s="15" t="s">
        <v>121</v>
      </c>
      <c r="C13" s="135" t="s">
        <v>108</v>
      </c>
      <c r="D13" s="183" t="s">
        <v>334</v>
      </c>
      <c r="I13" s="15">
        <v>4</v>
      </c>
      <c r="J13" s="15">
        <v>4</v>
      </c>
      <c r="K13" s="15">
        <v>10</v>
      </c>
      <c r="U13" s="248"/>
      <c r="V13" s="248">
        <v>3</v>
      </c>
      <c r="W13" s="248">
        <v>8</v>
      </c>
      <c r="AC13" s="251"/>
      <c r="AD13" s="248">
        <v>6</v>
      </c>
      <c r="AE13" s="248">
        <v>3</v>
      </c>
      <c r="AK13" s="350"/>
      <c r="AL13" s="350">
        <v>3</v>
      </c>
      <c r="AM13" s="350"/>
      <c r="AN13" s="158">
        <f t="shared" si="0"/>
        <v>41</v>
      </c>
    </row>
    <row r="14" spans="1:44">
      <c r="A14" s="15" t="s">
        <v>464</v>
      </c>
      <c r="B14" s="15" t="s">
        <v>465</v>
      </c>
      <c r="C14" s="135" t="s">
        <v>100</v>
      </c>
      <c r="D14" s="183" t="s">
        <v>466</v>
      </c>
      <c r="M14" s="15">
        <v>6</v>
      </c>
      <c r="N14" s="15">
        <v>3</v>
      </c>
      <c r="O14" s="15">
        <v>1.5</v>
      </c>
      <c r="U14" s="248">
        <v>20</v>
      </c>
      <c r="V14" s="248">
        <v>4</v>
      </c>
      <c r="W14" s="248"/>
      <c r="AC14" s="251">
        <v>2</v>
      </c>
      <c r="AD14" s="248"/>
      <c r="AE14" s="248"/>
      <c r="AI14" s="15">
        <v>2</v>
      </c>
      <c r="AK14" s="350"/>
      <c r="AL14" s="350"/>
      <c r="AM14" s="350"/>
      <c r="AN14" s="158">
        <f t="shared" si="0"/>
        <v>38.5</v>
      </c>
    </row>
    <row r="15" spans="1:44">
      <c r="A15" s="15" t="s">
        <v>329</v>
      </c>
      <c r="B15" s="15" t="s">
        <v>330</v>
      </c>
      <c r="C15" s="135" t="s">
        <v>108</v>
      </c>
      <c r="D15" s="183" t="s">
        <v>331</v>
      </c>
      <c r="I15" s="15">
        <v>10</v>
      </c>
      <c r="J15" s="15">
        <v>6</v>
      </c>
      <c r="K15" s="15">
        <v>6</v>
      </c>
      <c r="Q15" s="15">
        <v>10</v>
      </c>
      <c r="R15" s="15">
        <v>2</v>
      </c>
      <c r="S15" s="15">
        <v>3</v>
      </c>
      <c r="U15" s="248"/>
      <c r="V15" s="248"/>
      <c r="W15" s="248"/>
      <c r="AC15" s="251"/>
      <c r="AD15" s="248"/>
      <c r="AE15" s="248"/>
      <c r="AK15" s="350"/>
      <c r="AL15" s="350"/>
      <c r="AM15" s="350"/>
      <c r="AN15" s="158">
        <f t="shared" si="0"/>
        <v>37</v>
      </c>
    </row>
    <row r="16" spans="1:44" s="26" customFormat="1">
      <c r="A16" t="s">
        <v>656</v>
      </c>
      <c r="B16" t="s">
        <v>649</v>
      </c>
      <c r="C16" s="192" t="s">
        <v>108</v>
      </c>
      <c r="D16" s="15" t="s">
        <v>845</v>
      </c>
      <c r="E16" s="29"/>
      <c r="F16" s="15"/>
      <c r="G16" s="15"/>
      <c r="H16" s="93"/>
      <c r="I16" s="15"/>
      <c r="J16" s="15"/>
      <c r="K16" s="15"/>
      <c r="L16" s="93"/>
      <c r="M16" s="15"/>
      <c r="N16" s="15"/>
      <c r="O16" s="15"/>
      <c r="P16" s="93"/>
      <c r="Q16" s="15"/>
      <c r="R16" s="15"/>
      <c r="S16" s="15"/>
      <c r="T16" s="93"/>
      <c r="U16" s="248"/>
      <c r="V16" s="248"/>
      <c r="W16" s="248"/>
      <c r="X16" s="93"/>
      <c r="Y16" s="15"/>
      <c r="Z16" s="15"/>
      <c r="AA16" s="15"/>
      <c r="AB16" s="93"/>
      <c r="AC16" s="251"/>
      <c r="AD16" s="248"/>
      <c r="AE16" s="248">
        <v>8</v>
      </c>
      <c r="AF16" s="93"/>
      <c r="AG16" s="15">
        <v>4</v>
      </c>
      <c r="AH16" s="15">
        <v>1.5</v>
      </c>
      <c r="AI16" s="15">
        <v>1.5</v>
      </c>
      <c r="AJ16" s="93"/>
      <c r="AK16" s="350"/>
      <c r="AL16" s="350"/>
      <c r="AM16" s="350">
        <v>20</v>
      </c>
      <c r="AN16" s="158">
        <f t="shared" si="0"/>
        <v>35</v>
      </c>
    </row>
    <row r="17" spans="1:40">
      <c r="A17" t="s">
        <v>89</v>
      </c>
      <c r="B17" t="s">
        <v>90</v>
      </c>
      <c r="C17" s="192" t="s">
        <v>521</v>
      </c>
      <c r="D17" s="183" t="s">
        <v>520</v>
      </c>
      <c r="U17" s="248">
        <v>12</v>
      </c>
      <c r="V17" s="248">
        <v>20</v>
      </c>
      <c r="W17" s="248"/>
      <c r="AC17" s="251"/>
      <c r="AD17" s="248"/>
      <c r="AE17" s="248"/>
      <c r="AK17" s="350"/>
      <c r="AL17" s="350"/>
      <c r="AM17" s="350"/>
      <c r="AN17" s="158">
        <f t="shared" si="0"/>
        <v>32</v>
      </c>
    </row>
    <row r="18" spans="1:40">
      <c r="A18" s="15" t="s">
        <v>130</v>
      </c>
      <c r="B18" s="15" t="s">
        <v>131</v>
      </c>
      <c r="C18" s="306" t="s">
        <v>100</v>
      </c>
      <c r="D18" s="305" t="s">
        <v>842</v>
      </c>
      <c r="U18" s="248"/>
      <c r="V18" s="248"/>
      <c r="W18" s="248"/>
      <c r="Y18" s="15">
        <v>10</v>
      </c>
      <c r="Z18" s="15">
        <v>10</v>
      </c>
      <c r="AA18" s="15">
        <v>10</v>
      </c>
      <c r="AC18" s="251"/>
      <c r="AD18" s="248"/>
      <c r="AE18" s="248"/>
      <c r="AK18" s="350"/>
      <c r="AL18" s="350"/>
      <c r="AM18" s="350"/>
      <c r="AN18" s="158">
        <f t="shared" si="0"/>
        <v>30</v>
      </c>
    </row>
    <row r="19" spans="1:40">
      <c r="A19" s="15" t="s">
        <v>210</v>
      </c>
      <c r="B19" s="15" t="s">
        <v>211</v>
      </c>
      <c r="C19" s="135" t="s">
        <v>100</v>
      </c>
      <c r="D19" s="183" t="s">
        <v>212</v>
      </c>
      <c r="U19" s="248"/>
      <c r="V19" s="248"/>
      <c r="W19" s="248"/>
      <c r="AC19" s="251"/>
      <c r="AD19" s="248"/>
      <c r="AE19" s="248"/>
      <c r="AG19" s="15">
        <v>2</v>
      </c>
      <c r="AH19" s="15">
        <v>6</v>
      </c>
      <c r="AI19" s="15">
        <v>4</v>
      </c>
      <c r="AK19" s="350">
        <v>12</v>
      </c>
      <c r="AL19" s="350">
        <v>6</v>
      </c>
      <c r="AM19" s="350"/>
      <c r="AN19" s="158">
        <f t="shared" si="0"/>
        <v>30</v>
      </c>
    </row>
    <row r="20" spans="1:40">
      <c r="A20" s="15" t="s">
        <v>335</v>
      </c>
      <c r="B20" s="15" t="s">
        <v>179</v>
      </c>
      <c r="C20" s="135" t="s">
        <v>100</v>
      </c>
      <c r="D20" s="183" t="s">
        <v>336</v>
      </c>
      <c r="I20" s="15">
        <v>3</v>
      </c>
      <c r="J20" s="15">
        <v>10</v>
      </c>
      <c r="K20" s="15">
        <v>3</v>
      </c>
      <c r="Q20" s="15">
        <v>6</v>
      </c>
      <c r="R20" s="15">
        <v>6</v>
      </c>
      <c r="S20" s="15">
        <v>1.5</v>
      </c>
      <c r="U20" s="248"/>
      <c r="V20" s="248"/>
      <c r="W20" s="248"/>
      <c r="AC20" s="251"/>
      <c r="AD20" s="248"/>
      <c r="AE20" s="248"/>
      <c r="AK20" s="350"/>
      <c r="AL20" s="350"/>
      <c r="AM20" s="350"/>
      <c r="AN20" s="158">
        <f t="shared" si="0"/>
        <v>29.5</v>
      </c>
    </row>
    <row r="21" spans="1:40" s="26" customFormat="1">
      <c r="A21" s="15" t="s">
        <v>123</v>
      </c>
      <c r="B21" s="15" t="s">
        <v>124</v>
      </c>
      <c r="C21" s="135" t="s">
        <v>100</v>
      </c>
      <c r="D21" s="183" t="s">
        <v>125</v>
      </c>
      <c r="E21" s="29">
        <v>3</v>
      </c>
      <c r="F21" s="15">
        <v>4</v>
      </c>
      <c r="G21" s="15"/>
      <c r="H21" s="93"/>
      <c r="I21" s="15"/>
      <c r="J21" s="15"/>
      <c r="K21" s="15"/>
      <c r="L21" s="93"/>
      <c r="M21" s="15"/>
      <c r="N21" s="15"/>
      <c r="O21" s="15"/>
      <c r="P21" s="93"/>
      <c r="Q21" s="15"/>
      <c r="R21" s="15"/>
      <c r="S21" s="15"/>
      <c r="T21" s="93"/>
      <c r="U21" s="248">
        <v>8</v>
      </c>
      <c r="V21" s="248">
        <v>12</v>
      </c>
      <c r="W21" s="248"/>
      <c r="X21" s="93"/>
      <c r="Y21" s="15"/>
      <c r="Z21" s="15"/>
      <c r="AA21" s="15"/>
      <c r="AB21" s="93"/>
      <c r="AC21" s="251"/>
      <c r="AD21" s="248"/>
      <c r="AE21" s="248"/>
      <c r="AF21" s="93"/>
      <c r="AG21" s="15"/>
      <c r="AH21" s="15"/>
      <c r="AI21" s="15"/>
      <c r="AJ21" s="93"/>
      <c r="AK21" s="350"/>
      <c r="AL21" s="350"/>
      <c r="AM21" s="350"/>
      <c r="AN21" s="158">
        <f t="shared" si="0"/>
        <v>27</v>
      </c>
    </row>
    <row r="22" spans="1:40" s="26" customFormat="1">
      <c r="A22" s="15" t="s">
        <v>202</v>
      </c>
      <c r="B22" s="15" t="s">
        <v>203</v>
      </c>
      <c r="C22" s="135" t="s">
        <v>108</v>
      </c>
      <c r="D22" s="15" t="s">
        <v>204</v>
      </c>
      <c r="E22" s="29"/>
      <c r="F22" s="15"/>
      <c r="G22" s="15"/>
      <c r="H22" s="93"/>
      <c r="I22" s="15"/>
      <c r="J22" s="15"/>
      <c r="K22" s="15"/>
      <c r="L22" s="93"/>
      <c r="M22" s="15"/>
      <c r="N22" s="15"/>
      <c r="O22" s="15"/>
      <c r="P22" s="93"/>
      <c r="Q22" s="15"/>
      <c r="R22" s="15"/>
      <c r="S22" s="15"/>
      <c r="T22" s="93"/>
      <c r="U22" s="248"/>
      <c r="V22" s="248"/>
      <c r="W22" s="248"/>
      <c r="X22" s="93"/>
      <c r="Y22" s="15">
        <v>6</v>
      </c>
      <c r="Z22" s="15">
        <v>6</v>
      </c>
      <c r="AA22" s="15">
        <v>4</v>
      </c>
      <c r="AB22" s="93"/>
      <c r="AC22" s="251"/>
      <c r="AD22" s="248"/>
      <c r="AE22" s="248"/>
      <c r="AF22" s="93"/>
      <c r="AG22" s="15"/>
      <c r="AH22" s="15"/>
      <c r="AI22" s="15">
        <v>10</v>
      </c>
      <c r="AJ22" s="93"/>
      <c r="AK22" s="350"/>
      <c r="AL22" s="350"/>
      <c r="AM22" s="350"/>
      <c r="AN22" s="158">
        <f t="shared" si="0"/>
        <v>26</v>
      </c>
    </row>
    <row r="23" spans="1:40">
      <c r="A23" s="15" t="s">
        <v>470</v>
      </c>
      <c r="B23" s="15" t="s">
        <v>356</v>
      </c>
      <c r="C23" s="135" t="s">
        <v>100</v>
      </c>
      <c r="D23" s="183" t="s">
        <v>264</v>
      </c>
      <c r="M23" s="15">
        <v>2</v>
      </c>
      <c r="N23" s="15">
        <v>10</v>
      </c>
      <c r="Q23" s="15">
        <v>2</v>
      </c>
      <c r="R23" s="15">
        <v>4</v>
      </c>
      <c r="U23" s="248"/>
      <c r="V23" s="248"/>
      <c r="W23" s="248"/>
      <c r="AC23" s="251"/>
      <c r="AD23" s="248"/>
      <c r="AE23" s="248"/>
      <c r="AK23" s="350">
        <v>6</v>
      </c>
      <c r="AL23" s="350"/>
      <c r="AM23" s="350"/>
      <c r="AN23" s="158">
        <f t="shared" si="0"/>
        <v>24</v>
      </c>
    </row>
    <row r="24" spans="1:40">
      <c r="A24" s="15" t="s">
        <v>467</v>
      </c>
      <c r="B24" s="15" t="s">
        <v>468</v>
      </c>
      <c r="C24" s="135" t="s">
        <v>108</v>
      </c>
      <c r="D24" s="183" t="s">
        <v>469</v>
      </c>
      <c r="M24" s="15">
        <v>4</v>
      </c>
      <c r="N24" s="15">
        <v>2</v>
      </c>
      <c r="O24" s="15">
        <v>4</v>
      </c>
      <c r="S24" s="15">
        <v>10</v>
      </c>
      <c r="U24" s="248"/>
      <c r="V24" s="248"/>
      <c r="W24" s="304"/>
      <c r="X24" s="100"/>
      <c r="Y24" s="36"/>
      <c r="Z24" s="36"/>
      <c r="AC24" s="251"/>
      <c r="AD24" s="248"/>
      <c r="AE24" s="248"/>
      <c r="AK24" s="350"/>
      <c r="AL24" s="350"/>
      <c r="AM24" s="350"/>
      <c r="AN24" s="158">
        <f t="shared" si="0"/>
        <v>20</v>
      </c>
    </row>
    <row r="25" spans="1:40">
      <c r="A25" s="15" t="s">
        <v>91</v>
      </c>
      <c r="B25" s="15" t="s">
        <v>92</v>
      </c>
      <c r="C25" s="135" t="s">
        <v>100</v>
      </c>
      <c r="D25" s="183" t="s">
        <v>87</v>
      </c>
      <c r="E25" s="29">
        <v>1.5</v>
      </c>
      <c r="N25" s="15">
        <v>10</v>
      </c>
      <c r="U25" s="248"/>
      <c r="V25" s="248"/>
      <c r="W25" s="248"/>
      <c r="AC25" s="251"/>
      <c r="AD25" s="248"/>
      <c r="AE25" s="248"/>
      <c r="AH25" s="15">
        <v>3</v>
      </c>
      <c r="AK25" s="350"/>
      <c r="AL25" s="350"/>
      <c r="AM25" s="350"/>
      <c r="AN25" s="158">
        <f t="shared" si="0"/>
        <v>14.5</v>
      </c>
    </row>
    <row r="26" spans="1:40">
      <c r="A26" s="15" t="s">
        <v>130</v>
      </c>
      <c r="B26" s="15" t="s">
        <v>131</v>
      </c>
      <c r="C26" s="135" t="s">
        <v>100</v>
      </c>
      <c r="D26" s="183" t="s">
        <v>132</v>
      </c>
      <c r="F26" s="15">
        <v>1.5</v>
      </c>
      <c r="G26" s="15">
        <v>4</v>
      </c>
      <c r="N26" s="15">
        <v>1.5</v>
      </c>
      <c r="O26" s="15">
        <v>6</v>
      </c>
      <c r="U26" s="248"/>
      <c r="V26" s="248"/>
      <c r="W26" s="248"/>
      <c r="AC26" s="251"/>
      <c r="AD26" s="248"/>
      <c r="AE26" s="248"/>
      <c r="AK26" s="350"/>
      <c r="AL26" s="350"/>
      <c r="AM26" s="350"/>
      <c r="AN26" s="158">
        <f t="shared" si="0"/>
        <v>13</v>
      </c>
    </row>
    <row r="27" spans="1:40">
      <c r="A27" s="15" t="s">
        <v>218</v>
      </c>
      <c r="B27" s="15" t="s">
        <v>219</v>
      </c>
      <c r="C27" s="135" t="s">
        <v>100</v>
      </c>
      <c r="D27" s="183" t="s">
        <v>220</v>
      </c>
      <c r="M27" s="15">
        <v>1.5</v>
      </c>
      <c r="N27" s="15">
        <v>2</v>
      </c>
      <c r="O27" s="15">
        <v>6</v>
      </c>
      <c r="U27" s="248"/>
      <c r="V27" s="248"/>
      <c r="W27" s="248"/>
      <c r="AC27" s="251"/>
      <c r="AD27" s="248"/>
      <c r="AE27" s="248"/>
      <c r="AK27" s="350"/>
      <c r="AL27" s="350"/>
      <c r="AM27" s="350"/>
      <c r="AN27" s="158">
        <f t="shared" si="0"/>
        <v>9.5</v>
      </c>
    </row>
    <row r="28" spans="1:40" s="26" customFormat="1">
      <c r="A28" s="15" t="s">
        <v>748</v>
      </c>
      <c r="B28" s="15" t="s">
        <v>976</v>
      </c>
      <c r="C28" s="135" t="s">
        <v>108</v>
      </c>
      <c r="D28" s="183" t="s">
        <v>977</v>
      </c>
      <c r="E28" s="29"/>
      <c r="F28" s="15"/>
      <c r="G28" s="15"/>
      <c r="H28" s="93"/>
      <c r="I28" s="15"/>
      <c r="J28" s="15"/>
      <c r="K28" s="15"/>
      <c r="L28" s="93"/>
      <c r="M28" s="15"/>
      <c r="N28" s="15"/>
      <c r="O28" s="15"/>
      <c r="P28" s="93"/>
      <c r="Q28" s="15"/>
      <c r="R28" s="15"/>
      <c r="S28" s="15"/>
      <c r="T28" s="93"/>
      <c r="U28" s="248"/>
      <c r="V28" s="248"/>
      <c r="W28" s="248"/>
      <c r="X28" s="93"/>
      <c r="Y28" s="15"/>
      <c r="Z28" s="15"/>
      <c r="AA28" s="15"/>
      <c r="AB28" s="93"/>
      <c r="AC28" s="251"/>
      <c r="AD28" s="248"/>
      <c r="AE28" s="248"/>
      <c r="AF28" s="93"/>
      <c r="AG28" s="15"/>
      <c r="AH28" s="15"/>
      <c r="AI28" s="15"/>
      <c r="AJ28" s="93"/>
      <c r="AK28" s="350">
        <v>8</v>
      </c>
      <c r="AL28" s="350"/>
      <c r="AM28" s="350"/>
      <c r="AN28" s="158">
        <f t="shared" si="0"/>
        <v>8</v>
      </c>
    </row>
    <row r="29" spans="1:40" s="26" customFormat="1">
      <c r="A29" t="s">
        <v>202</v>
      </c>
      <c r="B29" t="s">
        <v>237</v>
      </c>
      <c r="C29" s="135" t="s">
        <v>100</v>
      </c>
      <c r="D29" s="183" t="s">
        <v>453</v>
      </c>
      <c r="E29" s="29"/>
      <c r="F29" s="15"/>
      <c r="G29" s="15"/>
      <c r="H29" s="93"/>
      <c r="I29" s="15"/>
      <c r="J29" s="15"/>
      <c r="K29" s="15"/>
      <c r="L29" s="93"/>
      <c r="M29" s="15"/>
      <c r="N29" s="15"/>
      <c r="O29" s="15"/>
      <c r="P29" s="93"/>
      <c r="Q29" s="15">
        <v>3</v>
      </c>
      <c r="R29" s="15"/>
      <c r="S29" s="15">
        <v>4</v>
      </c>
      <c r="T29" s="93"/>
      <c r="U29" s="316"/>
      <c r="V29" s="316"/>
      <c r="W29" s="316"/>
      <c r="X29" s="93"/>
      <c r="Y29" s="15"/>
      <c r="Z29" s="15"/>
      <c r="AA29" s="15"/>
      <c r="AB29" s="93"/>
      <c r="AC29" s="251"/>
      <c r="AD29" s="248"/>
      <c r="AE29" s="248"/>
      <c r="AF29" s="93"/>
      <c r="AG29" s="15"/>
      <c r="AH29" s="15"/>
      <c r="AI29" s="15"/>
      <c r="AJ29" s="93"/>
      <c r="AK29" s="350"/>
      <c r="AL29" s="350"/>
      <c r="AM29" s="350"/>
      <c r="AN29" s="158">
        <f t="shared" si="0"/>
        <v>7</v>
      </c>
    </row>
    <row r="30" spans="1:40" s="26" customFormat="1">
      <c r="A30" s="15" t="s">
        <v>137</v>
      </c>
      <c r="B30" s="15" t="s">
        <v>118</v>
      </c>
      <c r="C30" s="135" t="s">
        <v>108</v>
      </c>
      <c r="D30" s="183" t="s">
        <v>914</v>
      </c>
      <c r="E30" s="29"/>
      <c r="F30" s="15"/>
      <c r="G30" s="15"/>
      <c r="H30" s="93"/>
      <c r="I30" s="15"/>
      <c r="J30" s="15"/>
      <c r="K30" s="15"/>
      <c r="L30" s="93"/>
      <c r="M30" s="15"/>
      <c r="N30" s="15"/>
      <c r="O30" s="15"/>
      <c r="P30" s="93"/>
      <c r="Q30" s="15"/>
      <c r="R30" s="15"/>
      <c r="S30" s="15"/>
      <c r="T30" s="93"/>
      <c r="U30" s="316"/>
      <c r="V30" s="316"/>
      <c r="W30" s="316"/>
      <c r="X30" s="93"/>
      <c r="Y30" s="15"/>
      <c r="Z30" s="15"/>
      <c r="AA30" s="15"/>
      <c r="AB30" s="93"/>
      <c r="AC30" s="251"/>
      <c r="AD30" s="248"/>
      <c r="AE30" s="248"/>
      <c r="AF30" s="93"/>
      <c r="AG30" s="15">
        <v>3</v>
      </c>
      <c r="AH30" s="15">
        <v>4</v>
      </c>
      <c r="AI30" s="15"/>
      <c r="AJ30" s="93"/>
      <c r="AK30" s="350"/>
      <c r="AL30" s="350"/>
      <c r="AM30" s="350"/>
      <c r="AN30" s="158">
        <f t="shared" si="0"/>
        <v>7</v>
      </c>
    </row>
    <row r="31" spans="1:40" s="26" customFormat="1">
      <c r="A31" s="15" t="s">
        <v>240</v>
      </c>
      <c r="B31" s="15" t="s">
        <v>241</v>
      </c>
      <c r="C31" s="192" t="s">
        <v>100</v>
      </c>
      <c r="D31" s="15" t="s">
        <v>242</v>
      </c>
      <c r="E31" s="29"/>
      <c r="F31" s="15"/>
      <c r="G31" s="15"/>
      <c r="H31" s="93"/>
      <c r="I31" s="15"/>
      <c r="J31" s="15"/>
      <c r="K31" s="15"/>
      <c r="L31" s="93"/>
      <c r="M31" s="15"/>
      <c r="N31" s="15"/>
      <c r="O31" s="15"/>
      <c r="P31" s="93"/>
      <c r="Q31" s="15"/>
      <c r="R31" s="15"/>
      <c r="S31" s="15"/>
      <c r="T31" s="93"/>
      <c r="U31" s="316"/>
      <c r="V31" s="316"/>
      <c r="W31" s="316"/>
      <c r="X31" s="93"/>
      <c r="Y31" s="15"/>
      <c r="Z31" s="15"/>
      <c r="AA31" s="15"/>
      <c r="AB31" s="93"/>
      <c r="AC31" s="251">
        <v>4</v>
      </c>
      <c r="AD31" s="248"/>
      <c r="AE31" s="248"/>
      <c r="AF31" s="93"/>
      <c r="AG31" s="15"/>
      <c r="AH31" s="15"/>
      <c r="AI31" s="15"/>
      <c r="AJ31" s="93"/>
      <c r="AK31" s="350"/>
      <c r="AL31" s="350"/>
      <c r="AM31" s="350"/>
      <c r="AN31" s="158">
        <f t="shared" si="0"/>
        <v>4</v>
      </c>
    </row>
    <row r="32" spans="1:40" s="26" customFormat="1">
      <c r="A32" s="15" t="s">
        <v>471</v>
      </c>
      <c r="B32" s="15" t="s">
        <v>472</v>
      </c>
      <c r="C32" s="135" t="s">
        <v>108</v>
      </c>
      <c r="D32" s="183" t="s">
        <v>85</v>
      </c>
      <c r="E32" s="29"/>
      <c r="F32" s="15"/>
      <c r="G32" s="15"/>
      <c r="H32" s="93"/>
      <c r="I32" s="15"/>
      <c r="J32" s="15"/>
      <c r="K32" s="15"/>
      <c r="L32" s="93"/>
      <c r="M32" s="15">
        <v>2</v>
      </c>
      <c r="N32" s="15"/>
      <c r="O32" s="15">
        <v>2</v>
      </c>
      <c r="P32" s="93"/>
      <c r="Q32" s="15"/>
      <c r="R32" s="15"/>
      <c r="S32" s="15"/>
      <c r="T32" s="93"/>
      <c r="U32" s="316"/>
      <c r="V32" s="316"/>
      <c r="W32" s="316"/>
      <c r="X32" s="93"/>
      <c r="Y32" s="15"/>
      <c r="Z32" s="15"/>
      <c r="AA32" s="15"/>
      <c r="AB32" s="93"/>
      <c r="AC32" s="251"/>
      <c r="AD32" s="248"/>
      <c r="AE32" s="248"/>
      <c r="AF32" s="93"/>
      <c r="AG32" s="15"/>
      <c r="AH32" s="15"/>
      <c r="AI32" s="15"/>
      <c r="AJ32" s="93"/>
      <c r="AK32" s="350"/>
      <c r="AL32" s="350"/>
      <c r="AM32" s="350"/>
      <c r="AN32" s="158">
        <f t="shared" si="0"/>
        <v>4</v>
      </c>
    </row>
    <row r="33" spans="1:40" s="26" customFormat="1">
      <c r="A33" s="15" t="s">
        <v>120</v>
      </c>
      <c r="B33" s="15" t="s">
        <v>121</v>
      </c>
      <c r="C33" s="306" t="s">
        <v>100</v>
      </c>
      <c r="D33" s="305" t="s">
        <v>122</v>
      </c>
      <c r="E33" s="29">
        <v>4</v>
      </c>
      <c r="F33" s="15"/>
      <c r="G33" s="15"/>
      <c r="H33" s="93"/>
      <c r="I33" s="15"/>
      <c r="J33" s="15"/>
      <c r="K33" s="15"/>
      <c r="L33" s="93"/>
      <c r="M33" s="15"/>
      <c r="N33" s="15"/>
      <c r="O33" s="15"/>
      <c r="P33" s="93"/>
      <c r="Q33" s="15"/>
      <c r="R33" s="15"/>
      <c r="S33" s="15"/>
      <c r="T33" s="93"/>
      <c r="U33" s="316"/>
      <c r="V33" s="316"/>
      <c r="W33" s="316"/>
      <c r="X33" s="93"/>
      <c r="Y33" s="15"/>
      <c r="Z33" s="15"/>
      <c r="AA33" s="15"/>
      <c r="AB33" s="93"/>
      <c r="AC33" s="324"/>
      <c r="AD33" s="316"/>
      <c r="AE33" s="316"/>
      <c r="AF33" s="93"/>
      <c r="AG33" s="15"/>
      <c r="AH33" s="15"/>
      <c r="AI33" s="15"/>
      <c r="AJ33" s="93"/>
      <c r="AK33" s="350"/>
      <c r="AL33" s="350"/>
      <c r="AM33" s="350"/>
      <c r="AN33" s="158">
        <f t="shared" si="0"/>
        <v>4</v>
      </c>
    </row>
    <row r="34" spans="1:40" s="26" customFormat="1">
      <c r="A34" t="s">
        <v>194</v>
      </c>
      <c r="B34" t="s">
        <v>197</v>
      </c>
      <c r="C34" s="192" t="s">
        <v>100</v>
      </c>
      <c r="D34" s="15" t="s">
        <v>857</v>
      </c>
      <c r="E34" s="29"/>
      <c r="F34" s="15"/>
      <c r="G34" s="15"/>
      <c r="H34" s="93"/>
      <c r="I34" s="15"/>
      <c r="J34" s="15"/>
      <c r="K34" s="15"/>
      <c r="L34" s="93"/>
      <c r="M34" s="15"/>
      <c r="N34" s="15"/>
      <c r="O34" s="15"/>
      <c r="P34" s="93"/>
      <c r="Q34" s="15"/>
      <c r="R34" s="15"/>
      <c r="S34" s="15"/>
      <c r="T34" s="93"/>
      <c r="U34" s="316"/>
      <c r="V34" s="316"/>
      <c r="W34" s="316"/>
      <c r="X34" s="93"/>
      <c r="Y34" s="15"/>
      <c r="Z34" s="15"/>
      <c r="AA34" s="15"/>
      <c r="AB34" s="93"/>
      <c r="AC34" s="324"/>
      <c r="AD34" s="316"/>
      <c r="AE34" s="316">
        <v>4</v>
      </c>
      <c r="AF34" s="93"/>
      <c r="AG34" s="15"/>
      <c r="AH34" s="15"/>
      <c r="AI34" s="15"/>
      <c r="AJ34" s="93"/>
      <c r="AK34" s="350"/>
      <c r="AL34" s="350"/>
      <c r="AM34" s="350"/>
      <c r="AN34" s="158">
        <f t="shared" si="0"/>
        <v>4</v>
      </c>
    </row>
    <row r="35" spans="1:40" s="26" customFormat="1">
      <c r="A35" s="15" t="s">
        <v>318</v>
      </c>
      <c r="B35" s="15" t="s">
        <v>169</v>
      </c>
      <c r="C35" s="135" t="s">
        <v>108</v>
      </c>
      <c r="D35" s="183" t="s">
        <v>319</v>
      </c>
      <c r="E35" s="29"/>
      <c r="F35" s="15"/>
      <c r="G35" s="15"/>
      <c r="H35" s="93"/>
      <c r="I35" s="15"/>
      <c r="J35" s="15"/>
      <c r="K35" s="15"/>
      <c r="L35" s="93"/>
      <c r="M35" s="15"/>
      <c r="N35" s="15"/>
      <c r="O35" s="15"/>
      <c r="P35" s="93"/>
      <c r="Q35" s="15"/>
      <c r="R35" s="15">
        <v>1.5</v>
      </c>
      <c r="S35" s="15">
        <v>2</v>
      </c>
      <c r="T35" s="93"/>
      <c r="U35" s="316"/>
      <c r="V35" s="316"/>
      <c r="W35" s="316"/>
      <c r="X35" s="93"/>
      <c r="Y35" s="15"/>
      <c r="Z35" s="15"/>
      <c r="AA35" s="15"/>
      <c r="AB35" s="93"/>
      <c r="AC35" s="324"/>
      <c r="AD35" s="316"/>
      <c r="AE35" s="316"/>
      <c r="AF35" s="93"/>
      <c r="AG35" s="15"/>
      <c r="AH35" s="15"/>
      <c r="AI35" s="15"/>
      <c r="AJ35" s="93"/>
      <c r="AK35" s="350"/>
      <c r="AL35" s="350"/>
      <c r="AM35" s="350"/>
      <c r="AN35" s="158">
        <f t="shared" si="0"/>
        <v>3.5</v>
      </c>
    </row>
    <row r="36" spans="1:40" ht="15.75" thickBot="1">
      <c r="A36" s="256" t="s">
        <v>476</v>
      </c>
      <c r="B36" s="256" t="s">
        <v>477</v>
      </c>
      <c r="C36" s="257" t="s">
        <v>445</v>
      </c>
      <c r="D36" s="274" t="s">
        <v>478</v>
      </c>
      <c r="E36" s="275"/>
      <c r="F36" s="256"/>
      <c r="G36" s="256"/>
      <c r="H36" s="259"/>
      <c r="I36" s="256"/>
      <c r="J36" s="256"/>
      <c r="K36" s="256"/>
      <c r="L36" s="259"/>
      <c r="M36" s="256"/>
      <c r="N36" s="256"/>
      <c r="O36" s="256">
        <v>2</v>
      </c>
      <c r="P36" s="259"/>
      <c r="Q36" s="256"/>
      <c r="R36" s="256"/>
      <c r="S36" s="256"/>
      <c r="T36" s="259"/>
      <c r="U36" s="258"/>
      <c r="V36" s="258"/>
      <c r="W36" s="258"/>
      <c r="X36" s="259"/>
      <c r="Y36" s="256"/>
      <c r="Z36" s="256"/>
      <c r="AA36" s="256"/>
      <c r="AB36" s="259"/>
      <c r="AC36" s="260"/>
      <c r="AD36" s="258"/>
      <c r="AE36" s="258"/>
      <c r="AF36" s="259"/>
      <c r="AG36" s="256"/>
      <c r="AH36" s="256"/>
      <c r="AI36" s="256"/>
      <c r="AJ36" s="259"/>
      <c r="AK36" s="355"/>
      <c r="AL36" s="355"/>
      <c r="AM36" s="355"/>
      <c r="AN36" s="261">
        <f t="shared" si="0"/>
        <v>2</v>
      </c>
    </row>
    <row r="37" spans="1:40" ht="15.75" thickTop="1">
      <c r="A37" s="26" t="s">
        <v>117</v>
      </c>
      <c r="B37" s="26" t="s">
        <v>118</v>
      </c>
      <c r="C37" s="140" t="s">
        <v>111</v>
      </c>
      <c r="D37" s="186" t="s">
        <v>119</v>
      </c>
      <c r="E37" s="59">
        <v>6</v>
      </c>
      <c r="F37" s="26">
        <v>10</v>
      </c>
      <c r="G37" s="26">
        <v>10</v>
      </c>
      <c r="H37" s="98"/>
      <c r="I37" s="26"/>
      <c r="J37" s="26"/>
      <c r="K37" s="26"/>
      <c r="L37" s="98"/>
      <c r="M37" s="26">
        <v>3</v>
      </c>
      <c r="N37" s="26">
        <v>3</v>
      </c>
      <c r="O37" s="26">
        <v>10</v>
      </c>
      <c r="P37" s="98"/>
      <c r="Q37" s="26"/>
      <c r="R37" s="26"/>
      <c r="S37" s="26"/>
      <c r="T37" s="98"/>
      <c r="U37" s="254">
        <v>3</v>
      </c>
      <c r="V37" s="254"/>
      <c r="W37" s="254">
        <v>20</v>
      </c>
      <c r="X37" s="98"/>
      <c r="Y37" s="26"/>
      <c r="Z37" s="26"/>
      <c r="AA37" s="26"/>
      <c r="AB37" s="98"/>
      <c r="AC37" s="255"/>
      <c r="AD37" s="254"/>
      <c r="AE37" s="254"/>
      <c r="AF37" s="98"/>
      <c r="AG37" s="26"/>
      <c r="AH37" s="26"/>
      <c r="AI37" s="26"/>
      <c r="AJ37" s="98"/>
      <c r="AK37" s="352"/>
      <c r="AL37" s="352"/>
      <c r="AM37" s="352"/>
      <c r="AN37" s="159">
        <f t="shared" ref="AN37:AN45" si="1">SUM(E37:AM37)</f>
        <v>65</v>
      </c>
    </row>
    <row r="38" spans="1:40" s="26" customFormat="1">
      <c r="A38" s="26" t="s">
        <v>459</v>
      </c>
      <c r="B38" s="26" t="s">
        <v>460</v>
      </c>
      <c r="C38" s="140" t="s">
        <v>111</v>
      </c>
      <c r="D38" s="186" t="s">
        <v>461</v>
      </c>
      <c r="E38" s="59"/>
      <c r="H38" s="98"/>
      <c r="L38" s="98"/>
      <c r="M38" s="26">
        <v>10</v>
      </c>
      <c r="O38" s="26">
        <v>3</v>
      </c>
      <c r="P38" s="98"/>
      <c r="T38" s="98"/>
      <c r="U38" s="249"/>
      <c r="V38" s="249"/>
      <c r="W38" s="249">
        <v>6</v>
      </c>
      <c r="X38" s="98"/>
      <c r="AB38" s="98"/>
      <c r="AC38" s="252"/>
      <c r="AD38" s="249"/>
      <c r="AE38" s="249"/>
      <c r="AF38" s="98"/>
      <c r="AJ38" s="98"/>
      <c r="AK38" s="352">
        <v>4</v>
      </c>
      <c r="AL38" s="352"/>
      <c r="AM38" s="352">
        <v>12</v>
      </c>
      <c r="AN38" s="159">
        <f t="shared" si="1"/>
        <v>35</v>
      </c>
    </row>
    <row r="39" spans="1:40">
      <c r="A39" s="26" t="s">
        <v>462</v>
      </c>
      <c r="B39" s="26" t="s">
        <v>463</v>
      </c>
      <c r="C39" s="140" t="s">
        <v>111</v>
      </c>
      <c r="D39" s="186" t="s">
        <v>207</v>
      </c>
      <c r="E39" s="59"/>
      <c r="F39" s="26"/>
      <c r="G39" s="26"/>
      <c r="H39" s="98"/>
      <c r="I39" s="26"/>
      <c r="J39" s="26"/>
      <c r="K39" s="26"/>
      <c r="L39" s="98"/>
      <c r="M39" s="26">
        <v>10</v>
      </c>
      <c r="N39" s="26">
        <v>4</v>
      </c>
      <c r="O39" s="26">
        <v>1.5</v>
      </c>
      <c r="P39" s="98"/>
      <c r="Q39" s="26"/>
      <c r="R39" s="26"/>
      <c r="S39" s="26"/>
      <c r="T39" s="98"/>
      <c r="U39" s="249"/>
      <c r="V39" s="249"/>
      <c r="W39" s="249"/>
      <c r="X39" s="98"/>
      <c r="Y39" s="26"/>
      <c r="Z39" s="26"/>
      <c r="AA39" s="26"/>
      <c r="AB39" s="98"/>
      <c r="AC39" s="252"/>
      <c r="AD39" s="249"/>
      <c r="AE39" s="249"/>
      <c r="AF39" s="98"/>
      <c r="AG39" s="26"/>
      <c r="AH39" s="26"/>
      <c r="AI39" s="26"/>
      <c r="AJ39" s="98"/>
      <c r="AK39" s="352"/>
      <c r="AL39" s="352"/>
      <c r="AM39" s="352"/>
      <c r="AN39" s="159">
        <f t="shared" si="1"/>
        <v>15.5</v>
      </c>
    </row>
    <row r="40" spans="1:40">
      <c r="A40" s="26" t="s">
        <v>275</v>
      </c>
      <c r="B40" s="26" t="s">
        <v>276</v>
      </c>
      <c r="C40" s="140" t="s">
        <v>135</v>
      </c>
      <c r="D40" s="186" t="s">
        <v>277</v>
      </c>
      <c r="E40" s="59"/>
      <c r="F40" s="26"/>
      <c r="G40" s="26"/>
      <c r="H40" s="98"/>
      <c r="I40" s="26"/>
      <c r="J40" s="26"/>
      <c r="K40" s="26"/>
      <c r="L40" s="98"/>
      <c r="M40" s="26"/>
      <c r="N40" s="26"/>
      <c r="O40" s="26"/>
      <c r="P40" s="98"/>
      <c r="Q40" s="26"/>
      <c r="R40" s="26"/>
      <c r="S40" s="26"/>
      <c r="T40" s="98"/>
      <c r="U40" s="249"/>
      <c r="V40" s="249"/>
      <c r="W40" s="249">
        <v>12</v>
      </c>
      <c r="X40" s="98"/>
      <c r="Y40" s="26"/>
      <c r="Z40" s="26"/>
      <c r="AA40" s="26"/>
      <c r="AB40" s="98"/>
      <c r="AC40" s="252"/>
      <c r="AD40" s="249"/>
      <c r="AE40" s="249"/>
      <c r="AF40" s="98"/>
      <c r="AG40" s="26"/>
      <c r="AH40" s="26"/>
      <c r="AI40" s="26"/>
      <c r="AJ40" s="98"/>
      <c r="AK40" s="352"/>
      <c r="AL40" s="352"/>
      <c r="AM40" s="352"/>
      <c r="AN40" s="159">
        <f t="shared" si="1"/>
        <v>12</v>
      </c>
    </row>
    <row r="41" spans="1:40">
      <c r="A41" s="26" t="s">
        <v>243</v>
      </c>
      <c r="B41" s="26" t="s">
        <v>244</v>
      </c>
      <c r="C41" s="140" t="s">
        <v>111</v>
      </c>
      <c r="D41" s="186" t="s">
        <v>245</v>
      </c>
      <c r="E41" s="59"/>
      <c r="F41" s="26"/>
      <c r="G41" s="26"/>
      <c r="H41" s="98"/>
      <c r="I41" s="26"/>
      <c r="J41" s="26"/>
      <c r="K41" s="26"/>
      <c r="L41" s="98"/>
      <c r="M41" s="26"/>
      <c r="N41" s="26"/>
      <c r="O41" s="26"/>
      <c r="P41" s="98"/>
      <c r="Q41" s="26"/>
      <c r="R41" s="26">
        <v>3</v>
      </c>
      <c r="S41" s="26"/>
      <c r="T41" s="98"/>
      <c r="U41" s="249"/>
      <c r="V41" s="249"/>
      <c r="W41" s="249"/>
      <c r="X41" s="98"/>
      <c r="Y41" s="26"/>
      <c r="Z41" s="26"/>
      <c r="AA41" s="26"/>
      <c r="AB41" s="98"/>
      <c r="AC41" s="252"/>
      <c r="AD41" s="249"/>
      <c r="AE41" s="249"/>
      <c r="AF41" s="98"/>
      <c r="AG41" s="26"/>
      <c r="AH41" s="26"/>
      <c r="AI41" s="26"/>
      <c r="AJ41" s="98"/>
      <c r="AK41" s="352"/>
      <c r="AL41" s="352"/>
      <c r="AM41" s="352"/>
      <c r="AN41" s="159">
        <f t="shared" si="1"/>
        <v>3</v>
      </c>
    </row>
    <row r="42" spans="1:40">
      <c r="A42" s="26" t="s">
        <v>272</v>
      </c>
      <c r="B42" s="26" t="s">
        <v>273</v>
      </c>
      <c r="C42" s="140" t="s">
        <v>111</v>
      </c>
      <c r="D42" s="26" t="s">
        <v>274</v>
      </c>
      <c r="E42" s="59"/>
      <c r="F42" s="26"/>
      <c r="G42" s="26"/>
      <c r="H42" s="98"/>
      <c r="I42" s="26"/>
      <c r="J42" s="26"/>
      <c r="K42" s="26"/>
      <c r="L42" s="98"/>
      <c r="M42" s="26"/>
      <c r="N42" s="26"/>
      <c r="O42" s="26"/>
      <c r="P42" s="98"/>
      <c r="Q42" s="26"/>
      <c r="R42" s="26"/>
      <c r="S42" s="26"/>
      <c r="T42" s="98"/>
      <c r="U42" s="249"/>
      <c r="V42" s="249"/>
      <c r="W42" s="249"/>
      <c r="X42" s="98"/>
      <c r="Y42" s="26"/>
      <c r="Z42" s="26"/>
      <c r="AA42" s="26"/>
      <c r="AB42" s="98"/>
      <c r="AC42" s="252"/>
      <c r="AD42" s="249">
        <v>3</v>
      </c>
      <c r="AE42" s="249"/>
      <c r="AF42" s="98"/>
      <c r="AG42" s="26"/>
      <c r="AH42" s="26"/>
      <c r="AI42" s="26"/>
      <c r="AJ42" s="98"/>
      <c r="AK42" s="352"/>
      <c r="AL42" s="352"/>
      <c r="AM42" s="352"/>
      <c r="AN42" s="159">
        <f t="shared" si="1"/>
        <v>3</v>
      </c>
    </row>
    <row r="43" spans="1:40" s="26" customFormat="1">
      <c r="A43" s="26" t="s">
        <v>133</v>
      </c>
      <c r="B43" s="26" t="s">
        <v>134</v>
      </c>
      <c r="C43" s="140" t="s">
        <v>135</v>
      </c>
      <c r="D43" s="186" t="s">
        <v>136</v>
      </c>
      <c r="E43" s="59"/>
      <c r="G43" s="26">
        <v>2</v>
      </c>
      <c r="H43" s="98"/>
      <c r="L43" s="98"/>
      <c r="P43" s="98"/>
      <c r="T43" s="98"/>
      <c r="U43" s="249"/>
      <c r="V43" s="249"/>
      <c r="W43" s="249"/>
      <c r="X43" s="98"/>
      <c r="AB43" s="98"/>
      <c r="AC43" s="252"/>
      <c r="AD43" s="249"/>
      <c r="AE43" s="249"/>
      <c r="AF43" s="98"/>
      <c r="AJ43" s="98"/>
      <c r="AK43" s="352"/>
      <c r="AL43" s="352"/>
      <c r="AM43" s="352"/>
      <c r="AN43" s="159">
        <f t="shared" si="1"/>
        <v>2</v>
      </c>
    </row>
    <row r="44" spans="1:40" s="26" customFormat="1">
      <c r="A44" s="26" t="s">
        <v>185</v>
      </c>
      <c r="B44" s="26" t="s">
        <v>186</v>
      </c>
      <c r="C44" s="140" t="s">
        <v>111</v>
      </c>
      <c r="D44" s="186" t="s">
        <v>475</v>
      </c>
      <c r="E44" s="59"/>
      <c r="H44" s="98"/>
      <c r="L44" s="98"/>
      <c r="N44" s="26">
        <v>1.5</v>
      </c>
      <c r="P44" s="98"/>
      <c r="T44" s="98"/>
      <c r="U44" s="249"/>
      <c r="V44" s="249"/>
      <c r="W44" s="249"/>
      <c r="X44" s="98"/>
      <c r="AB44" s="98"/>
      <c r="AD44" s="234"/>
      <c r="AE44" s="234"/>
      <c r="AF44" s="98"/>
      <c r="AJ44" s="98"/>
      <c r="AK44" s="352"/>
      <c r="AL44" s="352"/>
      <c r="AM44" s="352"/>
      <c r="AN44" s="159">
        <f t="shared" si="1"/>
        <v>1.5</v>
      </c>
    </row>
    <row r="45" spans="1:40" s="26" customFormat="1">
      <c r="A45" s="26" t="s">
        <v>978</v>
      </c>
      <c r="B45" s="26" t="s">
        <v>979</v>
      </c>
      <c r="C45" s="140" t="s">
        <v>111</v>
      </c>
      <c r="D45" s="186" t="s">
        <v>980</v>
      </c>
      <c r="E45" s="59"/>
      <c r="H45" s="98"/>
      <c r="L45" s="98"/>
      <c r="P45" s="98"/>
      <c r="T45" s="98"/>
      <c r="U45" s="249"/>
      <c r="V45" s="249"/>
      <c r="W45" s="249"/>
      <c r="X45" s="98"/>
      <c r="AB45" s="98"/>
      <c r="AD45" s="234"/>
      <c r="AE45" s="234"/>
      <c r="AF45" s="98"/>
      <c r="AJ45" s="98"/>
      <c r="AM45" s="26">
        <v>6</v>
      </c>
      <c r="AN45" s="159">
        <f t="shared" si="1"/>
        <v>6</v>
      </c>
    </row>
    <row r="46" spans="1:40">
      <c r="U46" s="248"/>
      <c r="V46" s="248"/>
      <c r="W46" s="248"/>
    </row>
    <row r="47" spans="1:40">
      <c r="C47" s="15"/>
      <c r="D47" s="15"/>
      <c r="U47" s="248"/>
      <c r="V47" s="248"/>
      <c r="W47" s="248"/>
    </row>
    <row r="48" spans="1:40">
      <c r="U48" s="248"/>
      <c r="V48" s="248"/>
      <c r="W48" s="248"/>
    </row>
    <row r="49" spans="4:23">
      <c r="U49" s="248"/>
      <c r="V49" s="248"/>
      <c r="W49" s="248"/>
    </row>
    <row r="50" spans="4:23">
      <c r="U50" s="248"/>
      <c r="V50" s="248"/>
      <c r="W50" s="248"/>
    </row>
    <row r="51" spans="4:23">
      <c r="U51" s="248"/>
      <c r="V51" s="248"/>
      <c r="W51" s="248"/>
    </row>
    <row r="52" spans="4:23">
      <c r="U52" s="248"/>
      <c r="V52" s="248"/>
      <c r="W52" s="248"/>
    </row>
    <row r="53" spans="4:23">
      <c r="U53" s="248"/>
      <c r="V53" s="248"/>
      <c r="W53" s="248"/>
    </row>
    <row r="54" spans="4:23">
      <c r="D54" s="307"/>
      <c r="U54" s="248"/>
      <c r="V54" s="248"/>
      <c r="W54" s="248"/>
    </row>
    <row r="55" spans="4:23">
      <c r="U55" s="248"/>
      <c r="V55" s="248"/>
      <c r="W55" s="248"/>
    </row>
    <row r="56" spans="4:23">
      <c r="U56" s="248"/>
      <c r="V56" s="248"/>
      <c r="W56" s="248"/>
    </row>
    <row r="57" spans="4:23">
      <c r="U57" s="248"/>
      <c r="V57" s="248"/>
      <c r="W57" s="248"/>
    </row>
    <row r="67" spans="6:26">
      <c r="W67" s="272"/>
      <c r="X67" s="100"/>
      <c r="Y67" s="36"/>
      <c r="Z67" s="36"/>
    </row>
    <row r="70" spans="6:26">
      <c r="W70" s="272"/>
      <c r="X70" s="100"/>
      <c r="Y70" s="36"/>
      <c r="Z70" s="36"/>
    </row>
    <row r="76" spans="6:26">
      <c r="W76" s="272"/>
      <c r="X76" s="100"/>
      <c r="Y76" s="36"/>
      <c r="Z76" s="36"/>
    </row>
    <row r="78" spans="6:26">
      <c r="F78" s="36"/>
      <c r="G78" s="36"/>
      <c r="H78" s="100"/>
      <c r="I78" s="36"/>
      <c r="J78" s="36"/>
      <c r="K78" s="36"/>
      <c r="L78" s="100"/>
      <c r="M78" s="36"/>
      <c r="N78" s="36"/>
      <c r="O78" s="36"/>
      <c r="P78" s="100"/>
      <c r="Q78" s="36"/>
      <c r="R78" s="36"/>
      <c r="S78" s="36"/>
      <c r="T78" s="100"/>
      <c r="U78" s="272"/>
      <c r="V78" s="272"/>
    </row>
    <row r="82" spans="3:4">
      <c r="C82" s="141"/>
      <c r="D82" s="202"/>
    </row>
    <row r="100" spans="3:4">
      <c r="C100" s="141"/>
      <c r="D100" s="202"/>
    </row>
    <row r="123" spans="3:26">
      <c r="W123" s="272"/>
      <c r="X123" s="100"/>
      <c r="Y123" s="36"/>
      <c r="Z123" s="36"/>
    </row>
    <row r="124" spans="3:26">
      <c r="F124" s="36"/>
      <c r="G124" s="36"/>
      <c r="H124" s="100"/>
      <c r="I124" s="36"/>
      <c r="J124" s="36"/>
      <c r="K124" s="36"/>
      <c r="L124" s="100"/>
      <c r="M124" s="36"/>
      <c r="N124" s="36"/>
      <c r="O124" s="36"/>
      <c r="P124" s="100"/>
      <c r="Q124" s="36"/>
      <c r="R124" s="36"/>
      <c r="S124" s="36"/>
      <c r="T124" s="100"/>
      <c r="U124" s="272"/>
      <c r="V124" s="272"/>
    </row>
    <row r="125" spans="3:26">
      <c r="C125" s="141"/>
      <c r="D125" s="202"/>
    </row>
    <row r="126" spans="3:26">
      <c r="F126" s="36"/>
      <c r="G126" s="36"/>
      <c r="H126" s="100"/>
      <c r="I126" s="36"/>
      <c r="J126" s="36"/>
      <c r="K126" s="36"/>
      <c r="L126" s="100"/>
      <c r="M126" s="36"/>
      <c r="N126" s="36"/>
      <c r="O126" s="36"/>
      <c r="P126" s="100"/>
      <c r="Q126" s="36"/>
      <c r="R126" s="36"/>
      <c r="S126" s="36"/>
      <c r="T126" s="100"/>
      <c r="U126" s="272"/>
      <c r="V126" s="272"/>
    </row>
    <row r="127" spans="3:26">
      <c r="F127" s="36"/>
      <c r="G127" s="36"/>
      <c r="H127" s="100"/>
      <c r="I127" s="36"/>
      <c r="J127" s="36"/>
      <c r="K127" s="36"/>
      <c r="L127" s="100"/>
      <c r="M127" s="36"/>
      <c r="N127" s="36"/>
      <c r="O127" s="36"/>
      <c r="P127" s="100"/>
      <c r="Q127" s="36"/>
      <c r="R127" s="36"/>
      <c r="S127" s="36"/>
      <c r="T127" s="100"/>
      <c r="U127" s="272"/>
      <c r="V127" s="272"/>
    </row>
    <row r="135" spans="3:4">
      <c r="C135" s="141"/>
      <c r="D135" s="202"/>
    </row>
    <row r="144" spans="3:4">
      <c r="C144" s="141"/>
      <c r="D144" s="202"/>
    </row>
    <row r="145" spans="3:4">
      <c r="C145" s="141"/>
      <c r="D145" s="202"/>
    </row>
    <row r="169" spans="4:4">
      <c r="D169" s="202"/>
    </row>
    <row r="171" spans="4:4">
      <c r="D171" s="202"/>
    </row>
    <row r="176" spans="4:4">
      <c r="D176" s="202"/>
    </row>
    <row r="184" spans="3:3">
      <c r="C184" s="141"/>
    </row>
    <row r="186" spans="3:3">
      <c r="C186" s="141"/>
    </row>
    <row r="191" spans="3:3">
      <c r="C191" s="141"/>
    </row>
  </sheetData>
  <sortState xmlns:xlrd2="http://schemas.microsoft.com/office/spreadsheetml/2017/richdata2" ref="A8:AN36">
    <sortCondition descending="1" ref="AN8:AN36"/>
  </sortState>
  <pageMargins left="0.7" right="0.7" top="0.75" bottom="0.75" header="0.3" footer="0.3"/>
  <pageSetup scale="2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180"/>
  <sheetViews>
    <sheetView topLeftCell="A5" workbookViewId="0">
      <pane xSplit="3" topLeftCell="Y1" activePane="topRight" state="frozen"/>
      <selection pane="topRight" activeCell="AE22" sqref="AE22"/>
    </sheetView>
  </sheetViews>
  <sheetFormatPr defaultColWidth="9.140625" defaultRowHeight="15"/>
  <cols>
    <col min="1" max="1" width="10.42578125" style="15" customWidth="1"/>
    <col min="2" max="2" width="9.42578125" style="15" bestFit="1" customWidth="1"/>
    <col min="3" max="3" width="14.28515625" style="135" bestFit="1" customWidth="1"/>
    <col min="4" max="5" width="9.140625" style="15" customWidth="1"/>
    <col min="6" max="6" width="6" style="93" customWidth="1"/>
    <col min="7" max="8" width="9.7109375" style="15" customWidth="1"/>
    <col min="9" max="9" width="4.85546875" style="93" customWidth="1"/>
    <col min="10" max="11" width="9.140625" style="15" customWidth="1"/>
    <col min="12" max="12" width="5.28515625" style="93" customWidth="1"/>
    <col min="13" max="14" width="9.140625" style="15" customWidth="1"/>
    <col min="15" max="15" width="5.140625" style="93" customWidth="1"/>
    <col min="16" max="16" width="5.42578125" style="235" customWidth="1"/>
    <col min="17" max="17" width="5.85546875" style="15" customWidth="1"/>
    <col min="18" max="18" width="5.42578125" style="112" customWidth="1"/>
    <col min="19" max="19" width="5.42578125" style="15" customWidth="1"/>
    <col min="20" max="20" width="6.42578125" style="15" customWidth="1"/>
    <col min="21" max="21" width="6" style="93" customWidth="1"/>
    <col min="22" max="22" width="9.140625" style="235" customWidth="1"/>
    <col min="23" max="23" width="7.140625" style="235" customWidth="1"/>
    <col min="24" max="24" width="7.140625" style="93" customWidth="1"/>
    <col min="25" max="26" width="7.140625" style="15" customWidth="1"/>
    <col min="27" max="27" width="7.140625" style="93" customWidth="1"/>
    <col min="28" max="28" width="7.140625" style="15" customWidth="1"/>
    <col min="29" max="29" width="10.42578125" style="15" customWidth="1"/>
    <col min="30" max="30" width="9.140625" style="112"/>
    <col min="31" max="16384" width="9.140625" style="15"/>
  </cols>
  <sheetData>
    <row r="1" spans="1:30" s="33" customFormat="1" ht="21">
      <c r="A1" s="33" t="s">
        <v>61</v>
      </c>
      <c r="C1" s="134"/>
      <c r="F1" s="92"/>
      <c r="I1" s="92"/>
      <c r="L1" s="92"/>
      <c r="O1" s="92"/>
      <c r="P1" s="240"/>
      <c r="R1" s="92"/>
      <c r="U1" s="92"/>
      <c r="V1" s="240"/>
      <c r="W1" s="240"/>
      <c r="X1" s="92"/>
      <c r="AA1" s="92"/>
      <c r="AD1" s="92"/>
    </row>
    <row r="2" spans="1:30">
      <c r="A2" s="30" t="s">
        <v>52</v>
      </c>
    </row>
    <row r="4" spans="1:30" s="30" customFormat="1" ht="15.75">
      <c r="A4" s="31"/>
      <c r="B4" s="31"/>
      <c r="C4" s="182"/>
      <c r="D4" s="177" t="s">
        <v>70</v>
      </c>
      <c r="E4" s="177"/>
      <c r="F4" s="21"/>
      <c r="G4" s="77" t="s">
        <v>62</v>
      </c>
      <c r="H4" s="78"/>
      <c r="I4" s="79"/>
      <c r="J4" s="178" t="s">
        <v>63</v>
      </c>
      <c r="K4" s="177"/>
      <c r="M4" s="177" t="s">
        <v>64</v>
      </c>
      <c r="N4" s="177"/>
      <c r="P4" s="243" t="s">
        <v>65</v>
      </c>
      <c r="Q4" s="177"/>
      <c r="S4" s="177" t="s">
        <v>66</v>
      </c>
      <c r="T4" s="177"/>
      <c r="V4" s="243" t="s">
        <v>67</v>
      </c>
      <c r="W4" s="243"/>
      <c r="Y4" s="177" t="s">
        <v>68</v>
      </c>
      <c r="Z4" s="177"/>
      <c r="AB4" s="177" t="s">
        <v>69</v>
      </c>
      <c r="AC4" s="177"/>
      <c r="AD4" s="112" t="s">
        <v>32</v>
      </c>
    </row>
    <row r="5" spans="1:30" s="34" customFormat="1" ht="113.25">
      <c r="A5" s="34" t="s">
        <v>3</v>
      </c>
      <c r="C5" s="195" t="s">
        <v>28</v>
      </c>
      <c r="D5" s="34" t="s">
        <v>53</v>
      </c>
      <c r="E5" s="34" t="s">
        <v>54</v>
      </c>
      <c r="F5" s="91"/>
      <c r="G5" s="34" t="s">
        <v>53</v>
      </c>
      <c r="H5" s="34" t="s">
        <v>54</v>
      </c>
      <c r="I5" s="91"/>
      <c r="J5" s="34" t="s">
        <v>53</v>
      </c>
      <c r="K5" s="34" t="s">
        <v>54</v>
      </c>
      <c r="L5" s="91"/>
      <c r="M5" s="34" t="s">
        <v>53</v>
      </c>
      <c r="N5" s="34" t="s">
        <v>54</v>
      </c>
      <c r="O5" s="91"/>
      <c r="P5" s="308" t="s">
        <v>53</v>
      </c>
      <c r="Q5" s="34" t="s">
        <v>54</v>
      </c>
      <c r="R5" s="91"/>
      <c r="S5" s="34" t="s">
        <v>53</v>
      </c>
      <c r="T5" s="34" t="s">
        <v>54</v>
      </c>
      <c r="U5" s="91"/>
      <c r="V5" s="308" t="s">
        <v>53</v>
      </c>
      <c r="W5" s="308" t="s">
        <v>54</v>
      </c>
      <c r="X5" s="91"/>
      <c r="Y5" s="34" t="s">
        <v>53</v>
      </c>
      <c r="Z5" s="34" t="s">
        <v>54</v>
      </c>
      <c r="AA5" s="91"/>
      <c r="AB5" s="34" t="s">
        <v>53</v>
      </c>
      <c r="AC5" s="34" t="s">
        <v>54</v>
      </c>
      <c r="AD5" s="115"/>
    </row>
    <row r="6" spans="1:30" s="37" customFormat="1" ht="76.5">
      <c r="A6" s="34"/>
      <c r="B6" s="34"/>
      <c r="C6" s="195"/>
      <c r="D6" s="123" t="s">
        <v>116</v>
      </c>
      <c r="E6" s="123" t="s">
        <v>129</v>
      </c>
      <c r="F6" s="101"/>
      <c r="G6" s="123" t="s">
        <v>263</v>
      </c>
      <c r="H6" s="123" t="s">
        <v>263</v>
      </c>
      <c r="I6" s="101"/>
      <c r="J6" s="123" t="s">
        <v>479</v>
      </c>
      <c r="K6" s="123" t="s">
        <v>480</v>
      </c>
      <c r="L6" s="101"/>
      <c r="M6" s="123" t="s">
        <v>129</v>
      </c>
      <c r="N6" s="123" t="s">
        <v>422</v>
      </c>
      <c r="O6" s="101"/>
      <c r="P6" s="246" t="s">
        <v>292</v>
      </c>
      <c r="Q6" s="123" t="s">
        <v>458</v>
      </c>
      <c r="R6" s="101"/>
      <c r="S6" s="123" t="s">
        <v>255</v>
      </c>
      <c r="T6" s="123" t="s">
        <v>255</v>
      </c>
      <c r="U6" s="101"/>
      <c r="V6" s="246" t="s">
        <v>858</v>
      </c>
      <c r="W6" s="246" t="s">
        <v>312</v>
      </c>
      <c r="X6" s="96"/>
      <c r="Y6" s="123" t="s">
        <v>422</v>
      </c>
      <c r="Z6" s="123" t="s">
        <v>84</v>
      </c>
      <c r="AA6" s="101"/>
      <c r="AB6" s="357" t="s">
        <v>858</v>
      </c>
      <c r="AC6" s="357" t="s">
        <v>858</v>
      </c>
      <c r="AD6" s="96"/>
    </row>
    <row r="7" spans="1:30">
      <c r="A7" s="15" t="s">
        <v>522</v>
      </c>
      <c r="B7" s="15" t="s">
        <v>523</v>
      </c>
      <c r="C7" s="135" t="s">
        <v>100</v>
      </c>
      <c r="P7" s="235">
        <v>6</v>
      </c>
      <c r="Q7" s="15">
        <v>12</v>
      </c>
      <c r="R7" s="93"/>
      <c r="V7" s="248">
        <v>20</v>
      </c>
      <c r="W7" s="248">
        <v>6</v>
      </c>
      <c r="Y7" s="15">
        <v>6</v>
      </c>
      <c r="Z7" s="15">
        <v>10</v>
      </c>
      <c r="AB7" s="350"/>
      <c r="AC7" s="350">
        <v>20</v>
      </c>
      <c r="AD7" s="112">
        <f t="shared" ref="AD7:AD29" si="0">SUM(D7:AC7)</f>
        <v>80</v>
      </c>
    </row>
    <row r="8" spans="1:30" customFormat="1">
      <c r="A8" s="15" t="s">
        <v>265</v>
      </c>
      <c r="B8" s="15" t="s">
        <v>266</v>
      </c>
      <c r="C8" s="135" t="s">
        <v>108</v>
      </c>
      <c r="D8" s="57"/>
      <c r="E8" s="15"/>
      <c r="F8" s="93"/>
      <c r="G8" s="15">
        <v>6</v>
      </c>
      <c r="H8" s="15">
        <v>4</v>
      </c>
      <c r="I8" s="93"/>
      <c r="J8" s="15"/>
      <c r="K8" s="15"/>
      <c r="L8" s="93"/>
      <c r="M8" s="15"/>
      <c r="N8" s="15"/>
      <c r="O8" s="93"/>
      <c r="P8" s="235"/>
      <c r="Q8" s="15">
        <v>20</v>
      </c>
      <c r="R8" s="112"/>
      <c r="S8" s="15">
        <v>10</v>
      </c>
      <c r="T8" s="15">
        <v>6</v>
      </c>
      <c r="U8" s="93"/>
      <c r="V8" s="248"/>
      <c r="W8" s="248"/>
      <c r="X8" s="93"/>
      <c r="Y8" s="15"/>
      <c r="Z8" s="15"/>
      <c r="AA8" s="93"/>
      <c r="AB8" s="350">
        <v>20</v>
      </c>
      <c r="AC8" s="350"/>
      <c r="AD8" s="112">
        <f t="shared" si="0"/>
        <v>66</v>
      </c>
    </row>
    <row r="9" spans="1:30">
      <c r="A9" t="s">
        <v>126</v>
      </c>
      <c r="B9" t="s">
        <v>127</v>
      </c>
      <c r="C9" s="192" t="s">
        <v>100</v>
      </c>
      <c r="D9">
        <v>6</v>
      </c>
      <c r="E9">
        <v>1.5</v>
      </c>
      <c r="F9" s="170"/>
      <c r="G9"/>
      <c r="H9"/>
      <c r="I9" s="170"/>
      <c r="J9">
        <v>1.5</v>
      </c>
      <c r="K9">
        <v>3</v>
      </c>
      <c r="L9" s="170"/>
      <c r="M9">
        <v>6</v>
      </c>
      <c r="N9">
        <v>3</v>
      </c>
      <c r="O9" s="170"/>
      <c r="P9" s="231"/>
      <c r="Q9"/>
      <c r="R9" s="71"/>
      <c r="S9"/>
      <c r="T9"/>
      <c r="U9" s="170"/>
      <c r="V9" s="250">
        <v>12</v>
      </c>
      <c r="W9" s="250">
        <v>12</v>
      </c>
      <c r="X9" s="170"/>
      <c r="Y9">
        <v>4</v>
      </c>
      <c r="Z9">
        <v>3</v>
      </c>
      <c r="AA9" s="170"/>
      <c r="AB9" s="349">
        <v>12</v>
      </c>
      <c r="AC9" s="349"/>
      <c r="AD9" s="71">
        <f t="shared" si="0"/>
        <v>64</v>
      </c>
    </row>
    <row r="10" spans="1:30">
      <c r="A10" s="15" t="s">
        <v>137</v>
      </c>
      <c r="B10" s="15" t="s">
        <v>118</v>
      </c>
      <c r="C10" s="135" t="s">
        <v>108</v>
      </c>
      <c r="D10" s="15">
        <v>10</v>
      </c>
      <c r="E10" s="15">
        <v>4</v>
      </c>
      <c r="J10" s="15">
        <v>3</v>
      </c>
      <c r="K10" s="15">
        <v>10</v>
      </c>
      <c r="P10" s="235">
        <v>3</v>
      </c>
      <c r="Q10" s="15">
        <v>6</v>
      </c>
      <c r="V10" s="248"/>
      <c r="W10" s="248"/>
      <c r="Y10" s="15">
        <v>1.5</v>
      </c>
      <c r="Z10" s="15">
        <v>4</v>
      </c>
      <c r="AB10" s="350"/>
      <c r="AC10" s="350">
        <v>12</v>
      </c>
      <c r="AD10" s="112">
        <f t="shared" si="0"/>
        <v>53.5</v>
      </c>
    </row>
    <row r="11" spans="1:30">
      <c r="A11" s="15" t="s">
        <v>233</v>
      </c>
      <c r="B11" s="15" t="s">
        <v>234</v>
      </c>
      <c r="C11" s="135" t="s">
        <v>100</v>
      </c>
      <c r="K11" s="15">
        <v>4</v>
      </c>
      <c r="Q11" s="15">
        <v>8</v>
      </c>
      <c r="V11" s="248">
        <v>8</v>
      </c>
      <c r="W11" s="248">
        <v>20</v>
      </c>
      <c r="AB11" s="350"/>
      <c r="AC11" s="350"/>
      <c r="AD11" s="112">
        <f t="shared" si="0"/>
        <v>40</v>
      </c>
    </row>
    <row r="12" spans="1:30" s="26" customFormat="1">
      <c r="A12" s="15" t="s">
        <v>81</v>
      </c>
      <c r="B12" s="15" t="s">
        <v>82</v>
      </c>
      <c r="C12" s="135" t="s">
        <v>108</v>
      </c>
      <c r="D12" s="15">
        <v>3</v>
      </c>
      <c r="E12" s="15">
        <v>2</v>
      </c>
      <c r="F12" s="93"/>
      <c r="G12" s="15"/>
      <c r="H12" s="15"/>
      <c r="I12" s="93"/>
      <c r="J12" s="15">
        <v>3</v>
      </c>
      <c r="K12" s="15"/>
      <c r="L12" s="93"/>
      <c r="M12" s="15">
        <v>10</v>
      </c>
      <c r="N12" s="15">
        <v>4</v>
      </c>
      <c r="O12" s="93"/>
      <c r="P12" s="235"/>
      <c r="Q12" s="15"/>
      <c r="R12" s="112"/>
      <c r="S12" s="15"/>
      <c r="T12" s="15"/>
      <c r="U12" s="93"/>
      <c r="V12" s="248"/>
      <c r="W12" s="248">
        <v>8</v>
      </c>
      <c r="X12" s="93"/>
      <c r="Y12" s="15"/>
      <c r="Z12" s="15"/>
      <c r="AA12" s="93"/>
      <c r="AB12" s="350">
        <v>6</v>
      </c>
      <c r="AC12" s="350">
        <v>3</v>
      </c>
      <c r="AD12" s="112">
        <f t="shared" si="0"/>
        <v>39</v>
      </c>
    </row>
    <row r="13" spans="1:30">
      <c r="A13" s="15" t="s">
        <v>464</v>
      </c>
      <c r="B13" s="15" t="s">
        <v>465</v>
      </c>
      <c r="C13" s="135" t="s">
        <v>100</v>
      </c>
      <c r="K13" s="15">
        <v>1.5</v>
      </c>
      <c r="P13" s="235">
        <v>8</v>
      </c>
      <c r="Q13" s="15">
        <v>4</v>
      </c>
      <c r="V13" s="248">
        <v>4</v>
      </c>
      <c r="W13" s="248">
        <v>3</v>
      </c>
      <c r="Y13" s="15">
        <v>3</v>
      </c>
      <c r="Z13" s="15">
        <v>6</v>
      </c>
      <c r="AB13" s="350"/>
      <c r="AC13" s="350">
        <v>8</v>
      </c>
      <c r="AD13" s="112">
        <f t="shared" si="0"/>
        <v>37.5</v>
      </c>
    </row>
    <row r="14" spans="1:30">
      <c r="A14" s="15" t="s">
        <v>89</v>
      </c>
      <c r="B14" s="15" t="s">
        <v>90</v>
      </c>
      <c r="C14" s="135" t="s">
        <v>100</v>
      </c>
      <c r="D14" s="15">
        <v>4</v>
      </c>
      <c r="J14" s="15">
        <v>6</v>
      </c>
      <c r="K14" s="15">
        <v>2</v>
      </c>
      <c r="Q14" s="15">
        <v>8</v>
      </c>
      <c r="V14" s="248">
        <v>3</v>
      </c>
      <c r="W14" s="248"/>
      <c r="Y14" s="15">
        <v>10</v>
      </c>
      <c r="Z14" s="15">
        <v>2</v>
      </c>
      <c r="AB14" s="350"/>
      <c r="AC14" s="350"/>
      <c r="AD14" s="112">
        <f t="shared" si="0"/>
        <v>35</v>
      </c>
    </row>
    <row r="15" spans="1:30">
      <c r="A15" s="15" t="s">
        <v>333</v>
      </c>
      <c r="B15" s="15" t="s">
        <v>121</v>
      </c>
      <c r="C15" s="135" t="s">
        <v>108</v>
      </c>
      <c r="D15" s="57"/>
      <c r="G15" s="15">
        <v>4</v>
      </c>
      <c r="H15" s="15">
        <v>10</v>
      </c>
      <c r="Q15" s="15">
        <v>12</v>
      </c>
      <c r="R15" s="93"/>
      <c r="V15" s="248"/>
      <c r="W15" s="248"/>
      <c r="AB15" s="350"/>
      <c r="AC15" s="350"/>
      <c r="AD15" s="112">
        <f t="shared" si="0"/>
        <v>26</v>
      </c>
    </row>
    <row r="16" spans="1:30">
      <c r="A16" s="15" t="s">
        <v>467</v>
      </c>
      <c r="B16" s="15" t="s">
        <v>468</v>
      </c>
      <c r="C16" s="135" t="s">
        <v>108</v>
      </c>
      <c r="J16" s="15">
        <v>1.5</v>
      </c>
      <c r="K16" s="15">
        <v>10</v>
      </c>
      <c r="M16" s="15">
        <v>2</v>
      </c>
      <c r="N16" s="15">
        <v>10</v>
      </c>
      <c r="R16" s="93"/>
      <c r="V16" s="248"/>
      <c r="W16" s="248"/>
      <c r="AB16" s="350"/>
      <c r="AC16" s="350"/>
      <c r="AD16" s="112">
        <f t="shared" si="0"/>
        <v>23.5</v>
      </c>
    </row>
    <row r="17" spans="1:30">
      <c r="A17" s="15" t="s">
        <v>123</v>
      </c>
      <c r="B17" s="15" t="s">
        <v>124</v>
      </c>
      <c r="C17" s="135" t="s">
        <v>100</v>
      </c>
      <c r="P17" s="235">
        <v>20</v>
      </c>
      <c r="Q17" s="15">
        <v>3</v>
      </c>
      <c r="V17" s="248"/>
      <c r="W17" s="248"/>
      <c r="AB17" s="350"/>
      <c r="AC17" s="350"/>
      <c r="AD17" s="112">
        <f t="shared" si="0"/>
        <v>23</v>
      </c>
    </row>
    <row r="18" spans="1:30">
      <c r="A18" s="15" t="s">
        <v>130</v>
      </c>
      <c r="B18" s="15" t="s">
        <v>131</v>
      </c>
      <c r="C18" s="135" t="s">
        <v>100</v>
      </c>
      <c r="E18" s="15">
        <v>3</v>
      </c>
      <c r="J18" s="15">
        <v>10</v>
      </c>
      <c r="K18" s="15">
        <v>4</v>
      </c>
      <c r="R18" s="93"/>
      <c r="V18" s="248">
        <v>6</v>
      </c>
      <c r="W18" s="248"/>
      <c r="AB18" s="350"/>
      <c r="AC18" s="350"/>
      <c r="AD18" s="112">
        <f t="shared" si="0"/>
        <v>23</v>
      </c>
    </row>
    <row r="19" spans="1:30">
      <c r="A19" s="15" t="s">
        <v>335</v>
      </c>
      <c r="B19" s="15" t="s">
        <v>179</v>
      </c>
      <c r="C19" s="135" t="s">
        <v>100</v>
      </c>
      <c r="D19" s="57"/>
      <c r="G19" s="15">
        <v>10</v>
      </c>
      <c r="H19" s="15">
        <v>6</v>
      </c>
      <c r="M19" s="15">
        <v>4</v>
      </c>
      <c r="N19" s="15">
        <v>2</v>
      </c>
      <c r="R19" s="93"/>
      <c r="V19" s="248"/>
      <c r="W19" s="248"/>
      <c r="AB19" s="350"/>
      <c r="AC19" s="350"/>
      <c r="AD19" s="112">
        <f t="shared" si="0"/>
        <v>22</v>
      </c>
    </row>
    <row r="20" spans="1:30" s="26" customFormat="1">
      <c r="A20" s="15" t="s">
        <v>202</v>
      </c>
      <c r="B20" s="15" t="s">
        <v>203</v>
      </c>
      <c r="C20" s="135" t="s">
        <v>100</v>
      </c>
      <c r="D20" s="15"/>
      <c r="E20" s="15"/>
      <c r="F20" s="93"/>
      <c r="G20" s="15"/>
      <c r="H20" s="15"/>
      <c r="I20" s="93"/>
      <c r="J20" s="15"/>
      <c r="K20" s="15"/>
      <c r="L20" s="93"/>
      <c r="M20" s="15"/>
      <c r="N20" s="15"/>
      <c r="O20" s="93"/>
      <c r="P20" s="235"/>
      <c r="Q20" s="15"/>
      <c r="R20" s="112"/>
      <c r="S20" s="15"/>
      <c r="T20" s="15">
        <v>10</v>
      </c>
      <c r="U20" s="93"/>
      <c r="V20" s="248"/>
      <c r="W20" s="248"/>
      <c r="X20" s="93"/>
      <c r="Y20" s="15"/>
      <c r="Z20" s="15">
        <v>1.5</v>
      </c>
      <c r="AA20" s="93"/>
      <c r="AB20" s="350">
        <v>8</v>
      </c>
      <c r="AC20" s="350"/>
      <c r="AD20" s="112">
        <f t="shared" si="0"/>
        <v>19.5</v>
      </c>
    </row>
    <row r="21" spans="1:30">
      <c r="A21" s="15" t="s">
        <v>253</v>
      </c>
      <c r="B21" s="15" t="s">
        <v>254</v>
      </c>
      <c r="C21" s="135" t="s">
        <v>100</v>
      </c>
      <c r="K21" s="15">
        <v>1.5</v>
      </c>
      <c r="P21" s="235">
        <v>12</v>
      </c>
      <c r="Q21" s="15">
        <v>3</v>
      </c>
      <c r="V21" s="248"/>
      <c r="W21" s="248"/>
      <c r="AB21" s="350"/>
      <c r="AC21" s="350"/>
      <c r="AD21" s="112">
        <f t="shared" si="0"/>
        <v>16.5</v>
      </c>
    </row>
    <row r="22" spans="1:30">
      <c r="A22" s="15" t="s">
        <v>106</v>
      </c>
      <c r="B22" s="15" t="s">
        <v>107</v>
      </c>
      <c r="C22" s="135" t="s">
        <v>100</v>
      </c>
      <c r="D22" s="15">
        <v>2</v>
      </c>
      <c r="E22" s="15">
        <v>10</v>
      </c>
      <c r="V22" s="248"/>
      <c r="W22" s="248"/>
      <c r="AB22" s="350"/>
      <c r="AC22" s="350"/>
      <c r="AD22" s="112">
        <f t="shared" si="0"/>
        <v>12</v>
      </c>
    </row>
    <row r="23" spans="1:30" s="26" customFormat="1">
      <c r="A23" s="15" t="s">
        <v>470</v>
      </c>
      <c r="B23" s="15" t="s">
        <v>356</v>
      </c>
      <c r="C23" s="135" t="s">
        <v>100</v>
      </c>
      <c r="D23" s="15"/>
      <c r="E23" s="15"/>
      <c r="F23" s="93"/>
      <c r="G23" s="15"/>
      <c r="H23" s="15"/>
      <c r="I23" s="93"/>
      <c r="J23" s="15">
        <v>6</v>
      </c>
      <c r="K23" s="15"/>
      <c r="L23" s="93"/>
      <c r="M23" s="15"/>
      <c r="N23" s="15"/>
      <c r="O23" s="93"/>
      <c r="P23" s="235"/>
      <c r="Q23" s="15"/>
      <c r="R23" s="112"/>
      <c r="S23" s="15"/>
      <c r="T23" s="15"/>
      <c r="U23" s="93"/>
      <c r="V23" s="248"/>
      <c r="W23" s="248">
        <v>4</v>
      </c>
      <c r="X23" s="93"/>
      <c r="Y23" s="15"/>
      <c r="Z23" s="15"/>
      <c r="AA23" s="93"/>
      <c r="AB23" s="350"/>
      <c r="AC23" s="350"/>
      <c r="AD23" s="112">
        <f t="shared" si="0"/>
        <v>10</v>
      </c>
    </row>
    <row r="24" spans="1:30" s="26" customFormat="1">
      <c r="A24" s="15" t="s">
        <v>748</v>
      </c>
      <c r="B24" s="15" t="s">
        <v>749</v>
      </c>
      <c r="C24" s="135" t="s">
        <v>108</v>
      </c>
      <c r="D24" s="15"/>
      <c r="E24" s="15"/>
      <c r="F24" s="93"/>
      <c r="G24" s="15"/>
      <c r="H24" s="15"/>
      <c r="I24" s="93"/>
      <c r="J24" s="15"/>
      <c r="K24" s="15"/>
      <c r="L24" s="93"/>
      <c r="M24" s="15"/>
      <c r="N24" s="15"/>
      <c r="O24" s="93"/>
      <c r="P24" s="235"/>
      <c r="Q24" s="15"/>
      <c r="R24" s="93"/>
      <c r="S24" s="15"/>
      <c r="T24" s="15"/>
      <c r="U24" s="93"/>
      <c r="V24" s="248"/>
      <c r="W24" s="248"/>
      <c r="X24" s="93"/>
      <c r="Y24" s="15"/>
      <c r="Z24" s="15"/>
      <c r="AA24" s="93"/>
      <c r="AB24" s="350">
        <v>3</v>
      </c>
      <c r="AC24" s="350">
        <v>6</v>
      </c>
      <c r="AD24" s="112">
        <f t="shared" si="0"/>
        <v>9</v>
      </c>
    </row>
    <row r="25" spans="1:30">
      <c r="A25" s="15" t="s">
        <v>218</v>
      </c>
      <c r="B25" s="15" t="s">
        <v>219</v>
      </c>
      <c r="C25" s="135" t="s">
        <v>100</v>
      </c>
      <c r="J25" s="15">
        <v>2</v>
      </c>
      <c r="K25" s="15">
        <v>6</v>
      </c>
      <c r="R25" s="93"/>
      <c r="V25" s="248"/>
      <c r="W25" s="248"/>
      <c r="AB25" s="350"/>
      <c r="AC25" s="350"/>
      <c r="AD25" s="112">
        <f t="shared" si="0"/>
        <v>8</v>
      </c>
    </row>
    <row r="26" spans="1:30">
      <c r="A26" t="s">
        <v>202</v>
      </c>
      <c r="B26" t="s">
        <v>237</v>
      </c>
      <c r="C26" s="135" t="s">
        <v>100</v>
      </c>
      <c r="M26" s="15">
        <v>1.5</v>
      </c>
      <c r="N26" s="15">
        <v>6</v>
      </c>
      <c r="V26" s="248"/>
      <c r="W26" s="248"/>
      <c r="AB26" s="350"/>
      <c r="AC26" s="350"/>
      <c r="AD26" s="112">
        <f t="shared" si="0"/>
        <v>7.5</v>
      </c>
    </row>
    <row r="27" spans="1:30">
      <c r="A27" s="15" t="s">
        <v>476</v>
      </c>
      <c r="B27" s="15" t="s">
        <v>477</v>
      </c>
      <c r="C27" s="135" t="s">
        <v>445</v>
      </c>
      <c r="J27" s="15">
        <v>4</v>
      </c>
      <c r="K27" s="15">
        <v>3</v>
      </c>
      <c r="R27" s="93"/>
      <c r="AB27" s="350"/>
      <c r="AC27" s="350"/>
      <c r="AD27" s="112">
        <f t="shared" si="0"/>
        <v>7</v>
      </c>
    </row>
    <row r="28" spans="1:30">
      <c r="A28" s="15" t="s">
        <v>656</v>
      </c>
      <c r="B28" s="15" t="s">
        <v>649</v>
      </c>
      <c r="C28" s="135" t="s">
        <v>108</v>
      </c>
      <c r="R28" s="93"/>
      <c r="Y28" s="15">
        <v>2</v>
      </c>
      <c r="AB28" s="350"/>
      <c r="AC28" s="350"/>
      <c r="AD28" s="112">
        <f t="shared" si="0"/>
        <v>2</v>
      </c>
    </row>
    <row r="29" spans="1:30" ht="15.75" thickBot="1">
      <c r="A29" s="256" t="s">
        <v>318</v>
      </c>
      <c r="B29" s="256" t="s">
        <v>169</v>
      </c>
      <c r="C29" s="257" t="s">
        <v>108</v>
      </c>
      <c r="D29" s="256"/>
      <c r="E29" s="256"/>
      <c r="F29" s="259"/>
      <c r="G29" s="256"/>
      <c r="H29" s="256"/>
      <c r="I29" s="259"/>
      <c r="J29" s="256"/>
      <c r="K29" s="256"/>
      <c r="L29" s="259"/>
      <c r="M29" s="256"/>
      <c r="N29" s="256">
        <v>1.5</v>
      </c>
      <c r="O29" s="259"/>
      <c r="P29" s="276"/>
      <c r="Q29" s="256"/>
      <c r="R29" s="259"/>
      <c r="S29" s="256"/>
      <c r="T29" s="256"/>
      <c r="U29" s="259"/>
      <c r="V29" s="276"/>
      <c r="W29" s="276"/>
      <c r="X29" s="259"/>
      <c r="Y29" s="256"/>
      <c r="Z29" s="256"/>
      <c r="AA29" s="259"/>
      <c r="AB29" s="355"/>
      <c r="AC29" s="355"/>
      <c r="AD29" s="277">
        <f t="shared" si="0"/>
        <v>1.5</v>
      </c>
    </row>
    <row r="30" spans="1:30" s="26" customFormat="1" ht="15.75" thickTop="1">
      <c r="A30" s="26" t="s">
        <v>117</v>
      </c>
      <c r="B30" s="26" t="s">
        <v>118</v>
      </c>
      <c r="C30" s="140" t="s">
        <v>111</v>
      </c>
      <c r="D30" s="26">
        <v>1.5</v>
      </c>
      <c r="E30" s="26">
        <v>6</v>
      </c>
      <c r="F30" s="98"/>
      <c r="I30" s="98"/>
      <c r="J30" s="26">
        <v>2</v>
      </c>
      <c r="K30" s="26">
        <v>6</v>
      </c>
      <c r="L30" s="98"/>
      <c r="O30" s="98"/>
      <c r="P30" s="234"/>
      <c r="Q30" s="26">
        <v>20</v>
      </c>
      <c r="R30" s="113"/>
      <c r="U30" s="98"/>
      <c r="V30" s="234"/>
      <c r="W30" s="234"/>
      <c r="X30" s="98"/>
      <c r="AA30" s="98"/>
      <c r="AB30" s="352"/>
      <c r="AC30" s="352"/>
      <c r="AD30" s="113">
        <f t="shared" ref="AD30:AD35" si="1">SUM(D30:AC30)</f>
        <v>35.5</v>
      </c>
    </row>
    <row r="31" spans="1:30">
      <c r="A31" s="26" t="s">
        <v>459</v>
      </c>
      <c r="B31" s="26" t="s">
        <v>460</v>
      </c>
      <c r="C31" s="140" t="s">
        <v>111</v>
      </c>
      <c r="D31" s="26"/>
      <c r="E31" s="26"/>
      <c r="F31" s="98"/>
      <c r="G31" s="26"/>
      <c r="H31" s="26"/>
      <c r="I31" s="98"/>
      <c r="J31" s="26">
        <v>4</v>
      </c>
      <c r="K31" s="26">
        <v>2</v>
      </c>
      <c r="L31" s="98"/>
      <c r="M31" s="26"/>
      <c r="N31" s="26"/>
      <c r="O31" s="98"/>
      <c r="P31" s="234"/>
      <c r="Q31" s="26">
        <v>6</v>
      </c>
      <c r="R31" s="113"/>
      <c r="S31" s="26"/>
      <c r="T31" s="26"/>
      <c r="U31" s="98"/>
      <c r="V31" s="249"/>
      <c r="W31" s="249"/>
      <c r="X31" s="98"/>
      <c r="Y31" s="26"/>
      <c r="Z31" s="26"/>
      <c r="AA31" s="98"/>
      <c r="AB31" s="352"/>
      <c r="AC31" s="352">
        <v>4</v>
      </c>
      <c r="AD31" s="113">
        <f t="shared" si="1"/>
        <v>16</v>
      </c>
    </row>
    <row r="32" spans="1:30">
      <c r="A32" s="26" t="s">
        <v>462</v>
      </c>
      <c r="B32" s="26" t="s">
        <v>463</v>
      </c>
      <c r="C32" s="140" t="s">
        <v>111</v>
      </c>
      <c r="D32" s="26"/>
      <c r="E32" s="26"/>
      <c r="F32" s="98"/>
      <c r="G32" s="26"/>
      <c r="H32" s="26"/>
      <c r="I32" s="98"/>
      <c r="J32" s="26">
        <v>10</v>
      </c>
      <c r="K32" s="26"/>
      <c r="L32" s="98"/>
      <c r="M32" s="26"/>
      <c r="N32" s="26"/>
      <c r="O32" s="98"/>
      <c r="P32" s="234"/>
      <c r="Q32" s="26"/>
      <c r="R32" s="113"/>
      <c r="S32" s="26"/>
      <c r="T32" s="26"/>
      <c r="U32" s="98"/>
      <c r="V32" s="249"/>
      <c r="W32" s="249"/>
      <c r="X32" s="98"/>
      <c r="Y32" s="26"/>
      <c r="Z32" s="26"/>
      <c r="AA32" s="98"/>
      <c r="AB32" s="352"/>
      <c r="AC32" s="352"/>
      <c r="AD32" s="113">
        <f t="shared" si="1"/>
        <v>10</v>
      </c>
    </row>
    <row r="33" spans="1:30">
      <c r="A33" s="26" t="s">
        <v>275</v>
      </c>
      <c r="B33" s="26" t="s">
        <v>276</v>
      </c>
      <c r="C33" s="140" t="s">
        <v>135</v>
      </c>
      <c r="D33" s="26"/>
      <c r="E33" s="26"/>
      <c r="F33" s="98"/>
      <c r="G33" s="26"/>
      <c r="H33" s="26"/>
      <c r="I33" s="98"/>
      <c r="J33" s="26"/>
      <c r="K33" s="26"/>
      <c r="L33" s="98"/>
      <c r="M33" s="26"/>
      <c r="N33" s="26"/>
      <c r="O33" s="98"/>
      <c r="P33" s="234">
        <v>4</v>
      </c>
      <c r="Q33" s="26">
        <v>4</v>
      </c>
      <c r="R33" s="98"/>
      <c r="S33" s="26"/>
      <c r="T33" s="26"/>
      <c r="U33" s="98"/>
      <c r="V33" s="249"/>
      <c r="W33" s="249"/>
      <c r="X33" s="98"/>
      <c r="Y33" s="26"/>
      <c r="Z33" s="26"/>
      <c r="AA33" s="98"/>
      <c r="AB33" s="352"/>
      <c r="AC33" s="352"/>
      <c r="AD33" s="113">
        <f t="shared" si="1"/>
        <v>8</v>
      </c>
    </row>
    <row r="34" spans="1:30" s="26" customFormat="1">
      <c r="A34" s="26" t="s">
        <v>243</v>
      </c>
      <c r="B34" s="26" t="s">
        <v>244</v>
      </c>
      <c r="C34" s="140" t="s">
        <v>111</v>
      </c>
      <c r="F34" s="98"/>
      <c r="I34" s="98"/>
      <c r="L34" s="98"/>
      <c r="M34" s="26">
        <v>3</v>
      </c>
      <c r="O34" s="98"/>
      <c r="P34" s="234"/>
      <c r="R34" s="98"/>
      <c r="U34" s="98"/>
      <c r="V34" s="249"/>
      <c r="W34" s="249"/>
      <c r="X34" s="98"/>
      <c r="AA34" s="98"/>
      <c r="AB34" s="352"/>
      <c r="AC34" s="352"/>
      <c r="AD34" s="113">
        <f t="shared" si="1"/>
        <v>3</v>
      </c>
    </row>
    <row r="35" spans="1:30">
      <c r="A35" s="26" t="s">
        <v>978</v>
      </c>
      <c r="B35" s="26" t="s">
        <v>979</v>
      </c>
      <c r="C35" s="140" t="s">
        <v>111</v>
      </c>
      <c r="D35" s="186" t="s">
        <v>980</v>
      </c>
      <c r="AB35" s="15">
        <v>4</v>
      </c>
      <c r="AD35" s="113">
        <f t="shared" si="1"/>
        <v>4</v>
      </c>
    </row>
    <row r="36" spans="1:30">
      <c r="R36" s="93"/>
    </row>
    <row r="37" spans="1:30">
      <c r="R37" s="93"/>
    </row>
    <row r="39" spans="1:30">
      <c r="R39" s="93"/>
    </row>
    <row r="41" spans="1:30">
      <c r="R41" s="93"/>
    </row>
    <row r="42" spans="1:30">
      <c r="R42" s="93"/>
    </row>
    <row r="43" spans="1:30">
      <c r="R43" s="93"/>
    </row>
    <row r="71" spans="3:3">
      <c r="C71" s="141"/>
    </row>
    <row r="89" spans="3:3">
      <c r="C89" s="141"/>
    </row>
    <row r="114" spans="3:3">
      <c r="C114" s="141"/>
    </row>
    <row r="124" spans="3:3">
      <c r="C124" s="141"/>
    </row>
    <row r="133" spans="3:3">
      <c r="C133" s="141"/>
    </row>
    <row r="134" spans="3:3">
      <c r="C134" s="141"/>
    </row>
    <row r="173" spans="3:3">
      <c r="C173" s="141"/>
    </row>
    <row r="175" spans="3:3">
      <c r="C175" s="141"/>
    </row>
    <row r="180" spans="3:3">
      <c r="C180" s="141"/>
    </row>
  </sheetData>
  <sortState xmlns:xlrd2="http://schemas.microsoft.com/office/spreadsheetml/2017/richdata2" ref="A7:AD29">
    <sortCondition descending="1" ref="AD7:AD29"/>
  </sortState>
  <pageMargins left="0.7" right="0.7" top="0.75" bottom="0.75" header="0.3" footer="0.3"/>
  <pageSetup scale="33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R196"/>
  <sheetViews>
    <sheetView topLeftCell="A2" zoomScale="110" zoomScaleNormal="110" workbookViewId="0">
      <pane xSplit="4" topLeftCell="AL1" activePane="topRight" state="frozen"/>
      <selection pane="topRight" activeCell="J12" sqref="J12"/>
    </sheetView>
  </sheetViews>
  <sheetFormatPr defaultColWidth="9.140625" defaultRowHeight="15"/>
  <cols>
    <col min="1" max="1" width="11.7109375" style="15" customWidth="1"/>
    <col min="2" max="2" width="14.140625" style="15" customWidth="1"/>
    <col min="3" max="3" width="11.7109375" style="135" customWidth="1"/>
    <col min="4" max="4" width="16.85546875" style="183" customWidth="1"/>
    <col min="5" max="5" width="8.140625" style="29" customWidth="1"/>
    <col min="6" max="6" width="7" style="15" customWidth="1"/>
    <col min="7" max="7" width="6.42578125" style="15" customWidth="1"/>
    <col min="8" max="8" width="1.42578125" style="93" customWidth="1"/>
    <col min="9" max="9" width="5.42578125" style="15" customWidth="1"/>
    <col min="10" max="11" width="9.140625" style="15" customWidth="1"/>
    <col min="12" max="12" width="2.7109375" style="93" customWidth="1"/>
    <col min="13" max="13" width="9.140625" style="15" customWidth="1"/>
    <col min="14" max="14" width="5.28515625" style="15" customWidth="1"/>
    <col min="15" max="15" width="9.140625" style="15" customWidth="1"/>
    <col min="16" max="16" width="2.28515625" style="93" customWidth="1"/>
    <col min="17" max="17" width="9.140625" style="15" customWidth="1"/>
    <col min="18" max="18" width="4.85546875" style="15" customWidth="1"/>
    <col min="19" max="19" width="9.140625" style="15" customWidth="1"/>
    <col min="20" max="20" width="1.42578125" style="93" customWidth="1"/>
    <col min="21" max="23" width="9.140625" style="15" customWidth="1"/>
    <col min="24" max="24" width="2.140625" style="93" customWidth="1"/>
    <col min="25" max="27" width="9.140625" style="15" customWidth="1"/>
    <col min="28" max="28" width="2.42578125" style="93" customWidth="1"/>
    <col min="29" max="31" width="9.140625" style="15" customWidth="1"/>
    <col min="32" max="32" width="2" style="93" customWidth="1"/>
    <col min="33" max="35" width="9.140625" style="15" customWidth="1"/>
    <col min="36" max="36" width="1.42578125" style="93" customWidth="1"/>
    <col min="37" max="37" width="7.28515625" style="15" customWidth="1"/>
    <col min="38" max="38" width="7.42578125" style="15" customWidth="1"/>
    <col min="39" max="39" width="7.28515625" style="15" customWidth="1"/>
    <col min="40" max="40" width="9.140625" style="112"/>
    <col min="41" max="16384" width="9.140625" style="15"/>
  </cols>
  <sheetData>
    <row r="1" spans="1:44" s="33" customFormat="1" ht="21">
      <c r="A1" s="33" t="s">
        <v>61</v>
      </c>
      <c r="C1" s="134"/>
      <c r="D1" s="198"/>
      <c r="E1" s="43"/>
      <c r="H1" s="92"/>
      <c r="L1" s="92"/>
      <c r="P1" s="92"/>
      <c r="T1" s="92"/>
      <c r="X1" s="92"/>
      <c r="AB1" s="92"/>
      <c r="AF1" s="92"/>
      <c r="AJ1" s="92"/>
      <c r="AN1" s="92"/>
    </row>
    <row r="2" spans="1:44" ht="15.75">
      <c r="A2" s="45" t="s">
        <v>23</v>
      </c>
      <c r="V2" s="30"/>
    </row>
    <row r="3" spans="1:44">
      <c r="E3" s="15"/>
      <c r="AH3" s="30"/>
      <c r="AI3" s="30"/>
    </row>
    <row r="4" spans="1:44" s="2" customFormat="1">
      <c r="A4"/>
      <c r="B4"/>
      <c r="C4" s="193"/>
      <c r="D4" s="75"/>
      <c r="E4" s="2" t="s">
        <v>70</v>
      </c>
      <c r="H4" s="83"/>
      <c r="I4" s="74" t="s">
        <v>62</v>
      </c>
      <c r="J4" s="74"/>
      <c r="K4" s="67"/>
      <c r="L4" s="90"/>
      <c r="M4" s="75" t="s">
        <v>63</v>
      </c>
      <c r="N4" s="75"/>
      <c r="P4" s="83"/>
      <c r="Q4" s="2" t="s">
        <v>64</v>
      </c>
      <c r="T4" s="83"/>
      <c r="U4" s="2" t="s">
        <v>65</v>
      </c>
      <c r="X4" s="83"/>
      <c r="Y4" s="2" t="s">
        <v>66</v>
      </c>
      <c r="AB4" s="83"/>
      <c r="AC4" s="2" t="s">
        <v>67</v>
      </c>
      <c r="AF4" s="83"/>
      <c r="AG4" s="2" t="s">
        <v>68</v>
      </c>
      <c r="AJ4" s="83"/>
      <c r="AK4" s="2" t="s">
        <v>69</v>
      </c>
      <c r="AN4" s="71" t="s">
        <v>32</v>
      </c>
    </row>
    <row r="5" spans="1:44" s="47" customFormat="1">
      <c r="C5" s="203"/>
      <c r="D5" s="199"/>
      <c r="H5" s="46"/>
      <c r="L5" s="46"/>
      <c r="P5" s="46"/>
      <c r="T5" s="46"/>
      <c r="X5" s="46"/>
      <c r="AB5" s="46"/>
      <c r="AF5" s="46"/>
      <c r="AI5" s="30"/>
      <c r="AJ5" s="46"/>
      <c r="AN5" s="46"/>
    </row>
    <row r="6" spans="1:44" s="114" customFormat="1" ht="69">
      <c r="A6" s="114" t="s">
        <v>3</v>
      </c>
      <c r="C6" s="204" t="s">
        <v>57</v>
      </c>
      <c r="D6" s="200" t="s">
        <v>46</v>
      </c>
      <c r="E6" s="114" t="s">
        <v>55</v>
      </c>
      <c r="F6" s="114" t="s">
        <v>55</v>
      </c>
      <c r="G6" s="114" t="s">
        <v>56</v>
      </c>
      <c r="H6" s="115"/>
      <c r="I6" s="114" t="s">
        <v>55</v>
      </c>
      <c r="J6" s="114" t="s">
        <v>55</v>
      </c>
      <c r="K6" s="114" t="s">
        <v>56</v>
      </c>
      <c r="L6" s="115"/>
      <c r="M6" s="114" t="s">
        <v>55</v>
      </c>
      <c r="N6" s="114" t="s">
        <v>55</v>
      </c>
      <c r="O6" s="114" t="s">
        <v>56</v>
      </c>
      <c r="P6" s="115"/>
      <c r="Q6" s="114" t="s">
        <v>55</v>
      </c>
      <c r="R6" s="114" t="s">
        <v>55</v>
      </c>
      <c r="S6" s="114" t="s">
        <v>56</v>
      </c>
      <c r="T6" s="115"/>
      <c r="U6" s="114" t="s">
        <v>55</v>
      </c>
      <c r="V6" s="114" t="s">
        <v>55</v>
      </c>
      <c r="W6" s="114" t="s">
        <v>56</v>
      </c>
      <c r="X6" s="115"/>
      <c r="Y6" s="114" t="s">
        <v>55</v>
      </c>
      <c r="Z6" s="114" t="s">
        <v>55</v>
      </c>
      <c r="AA6" s="114" t="s">
        <v>56</v>
      </c>
      <c r="AB6" s="115"/>
      <c r="AC6" s="114" t="s">
        <v>55</v>
      </c>
      <c r="AD6" s="114" t="s">
        <v>55</v>
      </c>
      <c r="AE6" s="114" t="s">
        <v>56</v>
      </c>
      <c r="AF6" s="115"/>
      <c r="AG6" s="114" t="s">
        <v>55</v>
      </c>
      <c r="AH6" s="114" t="s">
        <v>55</v>
      </c>
      <c r="AI6" s="114" t="s">
        <v>56</v>
      </c>
      <c r="AJ6" s="115"/>
      <c r="AK6" s="114" t="s">
        <v>55</v>
      </c>
      <c r="AL6" s="114" t="s">
        <v>55</v>
      </c>
      <c r="AM6" s="114" t="s">
        <v>56</v>
      </c>
      <c r="AN6" s="115"/>
    </row>
    <row r="7" spans="1:44" s="124" customFormat="1" ht="41.25">
      <c r="A7" s="32"/>
      <c r="B7" s="32"/>
      <c r="C7" s="205"/>
      <c r="D7" s="206"/>
      <c r="E7" s="123" t="s">
        <v>97</v>
      </c>
      <c r="F7" s="123" t="s">
        <v>97</v>
      </c>
      <c r="G7" s="123" t="s">
        <v>97</v>
      </c>
      <c r="H7" s="108"/>
      <c r="I7" s="123" t="s">
        <v>262</v>
      </c>
      <c r="J7" s="123" t="s">
        <v>262</v>
      </c>
      <c r="K7" s="123" t="s">
        <v>262</v>
      </c>
      <c r="L7" s="108"/>
      <c r="M7" s="123" t="s">
        <v>262</v>
      </c>
      <c r="N7" s="123" t="s">
        <v>262</v>
      </c>
      <c r="O7" s="123" t="s">
        <v>262</v>
      </c>
      <c r="P7" s="108"/>
      <c r="Q7" s="123" t="s">
        <v>84</v>
      </c>
      <c r="R7" s="123" t="s">
        <v>84</v>
      </c>
      <c r="S7" s="123" t="s">
        <v>97</v>
      </c>
      <c r="T7" s="108"/>
      <c r="U7" s="123" t="s">
        <v>422</v>
      </c>
      <c r="V7" s="123" t="s">
        <v>422</v>
      </c>
      <c r="W7" s="123" t="s">
        <v>422</v>
      </c>
      <c r="X7" s="108"/>
      <c r="Y7" s="123" t="s">
        <v>262</v>
      </c>
      <c r="Z7" s="123" t="s">
        <v>263</v>
      </c>
      <c r="AA7" s="123" t="s">
        <v>263</v>
      </c>
      <c r="AB7" s="108"/>
      <c r="AC7" s="123" t="s">
        <v>84</v>
      </c>
      <c r="AD7" s="123" t="s">
        <v>84</v>
      </c>
      <c r="AE7" s="123" t="s">
        <v>84</v>
      </c>
      <c r="AF7" s="108"/>
      <c r="AG7" s="123" t="s">
        <v>422</v>
      </c>
      <c r="AH7" s="123" t="s">
        <v>84</v>
      </c>
      <c r="AI7" s="123" t="s">
        <v>422</v>
      </c>
      <c r="AJ7" s="108"/>
      <c r="AK7" s="123" t="s">
        <v>158</v>
      </c>
      <c r="AL7" s="123" t="s">
        <v>158</v>
      </c>
      <c r="AM7" s="123" t="s">
        <v>158</v>
      </c>
      <c r="AN7" s="110"/>
      <c r="AO7" s="123"/>
      <c r="AP7" s="123"/>
      <c r="AQ7" s="123"/>
      <c r="AR7" s="123"/>
    </row>
    <row r="8" spans="1:44" ht="17.25" customHeight="1">
      <c r="A8" t="s">
        <v>104</v>
      </c>
      <c r="B8" t="s">
        <v>105</v>
      </c>
      <c r="C8" s="192" t="s">
        <v>100</v>
      </c>
      <c r="D8" s="183" t="s">
        <v>114</v>
      </c>
      <c r="E8" s="29">
        <v>4</v>
      </c>
      <c r="F8" s="15">
        <v>4</v>
      </c>
      <c r="G8" s="15">
        <v>3</v>
      </c>
      <c r="M8" s="15">
        <v>6</v>
      </c>
      <c r="N8" s="15">
        <v>4</v>
      </c>
      <c r="O8" s="15">
        <v>10</v>
      </c>
      <c r="U8" s="15">
        <v>10</v>
      </c>
      <c r="V8" s="15">
        <v>4</v>
      </c>
      <c r="AC8" s="15">
        <v>10</v>
      </c>
      <c r="AD8" s="15">
        <v>10</v>
      </c>
      <c r="AE8" s="15">
        <v>6</v>
      </c>
      <c r="AG8" s="15">
        <v>10</v>
      </c>
      <c r="AH8" s="15">
        <v>10</v>
      </c>
      <c r="AL8" s="15">
        <v>3</v>
      </c>
      <c r="AN8" s="112">
        <f t="shared" ref="AN8:AN23" si="0">SUM(E8:AM8)</f>
        <v>94</v>
      </c>
    </row>
    <row r="9" spans="1:44">
      <c r="A9" t="s">
        <v>101</v>
      </c>
      <c r="B9" t="s">
        <v>102</v>
      </c>
      <c r="C9" s="192" t="s">
        <v>103</v>
      </c>
      <c r="D9" s="183" t="s">
        <v>113</v>
      </c>
      <c r="E9" s="29">
        <v>6</v>
      </c>
      <c r="F9" s="15">
        <v>10</v>
      </c>
      <c r="G9" s="15">
        <v>6</v>
      </c>
      <c r="M9" s="15">
        <v>10</v>
      </c>
      <c r="N9" s="15">
        <v>10</v>
      </c>
      <c r="O9" s="15">
        <v>4</v>
      </c>
      <c r="Q9" s="15">
        <v>6</v>
      </c>
      <c r="R9" s="15">
        <v>3</v>
      </c>
      <c r="S9" s="15">
        <v>2</v>
      </c>
      <c r="Y9" s="15">
        <v>4</v>
      </c>
      <c r="Z9" s="15">
        <v>10</v>
      </c>
      <c r="AA9" s="15">
        <v>4</v>
      </c>
      <c r="AG9" s="15">
        <v>4</v>
      </c>
      <c r="AH9" s="15">
        <v>6</v>
      </c>
      <c r="AI9" s="15">
        <v>1.5</v>
      </c>
      <c r="AK9" s="15">
        <v>4</v>
      </c>
      <c r="AN9" s="112">
        <f t="shared" si="0"/>
        <v>90.5</v>
      </c>
    </row>
    <row r="10" spans="1:44">
      <c r="A10" s="15" t="s">
        <v>106</v>
      </c>
      <c r="B10" s="15" t="s">
        <v>107</v>
      </c>
      <c r="C10" s="135" t="s">
        <v>108</v>
      </c>
      <c r="D10" s="183" t="s">
        <v>115</v>
      </c>
      <c r="E10" s="29">
        <v>2</v>
      </c>
      <c r="F10" s="15">
        <v>2</v>
      </c>
      <c r="G10" s="15">
        <v>2</v>
      </c>
      <c r="M10" s="15">
        <v>3</v>
      </c>
      <c r="N10" s="15">
        <v>6</v>
      </c>
      <c r="O10" s="15">
        <v>3</v>
      </c>
      <c r="Q10" s="15">
        <v>4</v>
      </c>
      <c r="R10" s="15">
        <v>6</v>
      </c>
      <c r="S10" s="15">
        <v>3</v>
      </c>
      <c r="AC10" s="15">
        <v>4</v>
      </c>
      <c r="AD10" s="15">
        <v>6</v>
      </c>
      <c r="AE10" s="15">
        <v>3</v>
      </c>
      <c r="AG10" s="15">
        <v>1.5</v>
      </c>
      <c r="AH10" s="15">
        <v>2</v>
      </c>
      <c r="AI10" s="15">
        <v>6</v>
      </c>
      <c r="AM10" s="15">
        <v>1.5</v>
      </c>
      <c r="AN10" s="112">
        <f t="shared" si="0"/>
        <v>55</v>
      </c>
    </row>
    <row r="11" spans="1:44">
      <c r="A11" s="15" t="s">
        <v>343</v>
      </c>
      <c r="B11" s="15" t="s">
        <v>859</v>
      </c>
      <c r="C11" s="192" t="s">
        <v>100</v>
      </c>
      <c r="D11" s="184" t="s">
        <v>132</v>
      </c>
      <c r="I11" s="15">
        <v>10</v>
      </c>
      <c r="J11" s="15">
        <v>10</v>
      </c>
      <c r="K11" s="15">
        <v>10</v>
      </c>
      <c r="AC11" s="15">
        <v>2</v>
      </c>
      <c r="AD11" s="15">
        <v>3</v>
      </c>
      <c r="AE11" s="15">
        <v>10</v>
      </c>
      <c r="AK11" s="15">
        <v>6</v>
      </c>
      <c r="AM11" s="15">
        <v>2</v>
      </c>
      <c r="AN11" s="112">
        <f t="shared" si="0"/>
        <v>53</v>
      </c>
    </row>
    <row r="12" spans="1:44">
      <c r="A12" s="6" t="s">
        <v>98</v>
      </c>
      <c r="B12" s="6" t="s">
        <v>99</v>
      </c>
      <c r="C12" s="192" t="s">
        <v>100</v>
      </c>
      <c r="D12" s="183" t="s">
        <v>112</v>
      </c>
      <c r="E12" s="29">
        <v>10</v>
      </c>
      <c r="F12" s="15">
        <v>6</v>
      </c>
      <c r="G12" s="15">
        <v>4</v>
      </c>
      <c r="U12" s="15">
        <v>4</v>
      </c>
      <c r="V12" s="15">
        <v>10</v>
      </c>
      <c r="W12" s="15">
        <v>6</v>
      </c>
      <c r="AK12" s="15">
        <v>2</v>
      </c>
      <c r="AL12" s="15">
        <v>4</v>
      </c>
      <c r="AM12" s="15">
        <v>3</v>
      </c>
      <c r="AN12" s="112">
        <f t="shared" si="0"/>
        <v>49</v>
      </c>
    </row>
    <row r="13" spans="1:44">
      <c r="A13" s="15" t="s">
        <v>91</v>
      </c>
      <c r="B13" s="15" t="s">
        <v>92</v>
      </c>
      <c r="C13" s="135" t="s">
        <v>100</v>
      </c>
      <c r="D13" s="183" t="s">
        <v>87</v>
      </c>
      <c r="E13" s="29">
        <v>3</v>
      </c>
      <c r="F13" s="15">
        <v>3</v>
      </c>
      <c r="G13" s="15">
        <v>10</v>
      </c>
      <c r="M13" s="15">
        <v>4</v>
      </c>
      <c r="N13" s="15">
        <v>3</v>
      </c>
      <c r="O13" s="15">
        <v>6</v>
      </c>
      <c r="U13" s="15">
        <v>1.5</v>
      </c>
      <c r="V13" s="15">
        <v>1.5</v>
      </c>
      <c r="W13" s="15">
        <v>1.5</v>
      </c>
      <c r="AG13" s="15">
        <v>2</v>
      </c>
      <c r="AH13" s="15">
        <v>4</v>
      </c>
      <c r="AI13" s="15">
        <v>4</v>
      </c>
      <c r="AN13" s="112">
        <f t="shared" si="0"/>
        <v>43.5</v>
      </c>
    </row>
    <row r="14" spans="1:44" customFormat="1">
      <c r="A14" t="s">
        <v>337</v>
      </c>
      <c r="B14" t="s">
        <v>338</v>
      </c>
      <c r="C14" s="192" t="s">
        <v>100</v>
      </c>
      <c r="D14" s="309" t="s">
        <v>339</v>
      </c>
      <c r="E14" s="22"/>
      <c r="H14" s="170"/>
      <c r="I14">
        <v>6</v>
      </c>
      <c r="J14">
        <v>4</v>
      </c>
      <c r="K14">
        <v>4</v>
      </c>
      <c r="L14" s="170"/>
      <c r="P14" s="170"/>
      <c r="Q14">
        <v>1.5</v>
      </c>
      <c r="S14">
        <v>4</v>
      </c>
      <c r="T14" s="170"/>
      <c r="X14" s="170"/>
      <c r="AB14" s="170"/>
      <c r="AC14">
        <v>6</v>
      </c>
      <c r="AD14">
        <v>2</v>
      </c>
      <c r="AE14">
        <v>4</v>
      </c>
      <c r="AF14" s="170"/>
      <c r="AJ14" s="170"/>
      <c r="AK14">
        <v>3</v>
      </c>
      <c r="AL14">
        <v>1.5</v>
      </c>
      <c r="AM14">
        <v>6</v>
      </c>
      <c r="AN14" s="112">
        <f t="shared" si="0"/>
        <v>42</v>
      </c>
    </row>
    <row r="15" spans="1:44" customFormat="1">
      <c r="A15" t="s">
        <v>340</v>
      </c>
      <c r="B15" t="s">
        <v>148</v>
      </c>
      <c r="C15" s="192" t="s">
        <v>108</v>
      </c>
      <c r="D15" s="184" t="s">
        <v>341</v>
      </c>
      <c r="E15" s="22"/>
      <c r="H15" s="170"/>
      <c r="I15">
        <v>4</v>
      </c>
      <c r="J15">
        <v>6</v>
      </c>
      <c r="K15">
        <v>6</v>
      </c>
      <c r="L15" s="170"/>
      <c r="P15" s="170"/>
      <c r="T15" s="170"/>
      <c r="U15">
        <v>2</v>
      </c>
      <c r="V15">
        <v>6</v>
      </c>
      <c r="W15">
        <v>3</v>
      </c>
      <c r="X15" s="170"/>
      <c r="AB15" s="170"/>
      <c r="AF15" s="170"/>
      <c r="AJ15" s="170"/>
      <c r="AK15" s="15">
        <v>1.5</v>
      </c>
      <c r="AL15">
        <v>2</v>
      </c>
      <c r="AM15">
        <v>4</v>
      </c>
      <c r="AN15" s="112">
        <f t="shared" si="0"/>
        <v>34.5</v>
      </c>
    </row>
    <row r="16" spans="1:44">
      <c r="A16" t="s">
        <v>500</v>
      </c>
      <c r="B16" t="s">
        <v>385</v>
      </c>
      <c r="C16" s="135" t="s">
        <v>100</v>
      </c>
      <c r="D16" s="183" t="s">
        <v>501</v>
      </c>
      <c r="Q16" s="15">
        <v>10</v>
      </c>
      <c r="R16" s="15">
        <v>10</v>
      </c>
      <c r="S16" s="15">
        <v>10</v>
      </c>
      <c r="AN16" s="112">
        <f t="shared" si="0"/>
        <v>30</v>
      </c>
    </row>
    <row r="17" spans="1:44">
      <c r="A17" t="s">
        <v>846</v>
      </c>
      <c r="B17" t="s">
        <v>847</v>
      </c>
      <c r="C17" s="192" t="s">
        <v>100</v>
      </c>
      <c r="D17" s="183" t="s">
        <v>142</v>
      </c>
      <c r="Y17" s="15">
        <v>10</v>
      </c>
      <c r="Z17" s="15">
        <v>6</v>
      </c>
      <c r="AA17" s="15">
        <v>10</v>
      </c>
      <c r="AN17" s="112">
        <f t="shared" si="0"/>
        <v>26</v>
      </c>
    </row>
    <row r="18" spans="1:44">
      <c r="A18" s="15" t="s">
        <v>924</v>
      </c>
      <c r="B18" s="15" t="s">
        <v>757</v>
      </c>
      <c r="C18" s="192" t="s">
        <v>100</v>
      </c>
      <c r="D18" s="183" t="s">
        <v>984</v>
      </c>
      <c r="AK18" s="15">
        <v>10</v>
      </c>
      <c r="AL18" s="15">
        <v>6</v>
      </c>
      <c r="AM18" s="15">
        <v>10</v>
      </c>
      <c r="AN18" s="112">
        <f t="shared" si="0"/>
        <v>26</v>
      </c>
    </row>
    <row r="19" spans="1:44">
      <c r="A19" s="15" t="s">
        <v>342</v>
      </c>
      <c r="B19" s="15" t="s">
        <v>285</v>
      </c>
      <c r="C19" s="135" t="s">
        <v>108</v>
      </c>
      <c r="D19" s="183" t="s">
        <v>331</v>
      </c>
      <c r="I19" s="15">
        <v>3</v>
      </c>
      <c r="J19" s="15">
        <v>3</v>
      </c>
      <c r="K19" s="15">
        <v>3</v>
      </c>
      <c r="Q19" s="15">
        <v>2</v>
      </c>
      <c r="R19" s="15">
        <v>4</v>
      </c>
      <c r="S19" s="15">
        <v>6</v>
      </c>
      <c r="AN19" s="112">
        <f t="shared" si="0"/>
        <v>21</v>
      </c>
    </row>
    <row r="20" spans="1:44">
      <c r="A20" s="15" t="s">
        <v>843</v>
      </c>
      <c r="B20" s="15" t="s">
        <v>844</v>
      </c>
      <c r="C20" s="135" t="s">
        <v>100</v>
      </c>
      <c r="D20" s="183" t="s">
        <v>845</v>
      </c>
      <c r="Y20" s="15">
        <v>6</v>
      </c>
      <c r="Z20" s="15">
        <v>4</v>
      </c>
      <c r="AA20" s="15">
        <v>6</v>
      </c>
      <c r="AN20" s="112">
        <f t="shared" si="0"/>
        <v>16</v>
      </c>
    </row>
    <row r="21" spans="1:44">
      <c r="A21" s="15" t="s">
        <v>915</v>
      </c>
      <c r="B21" s="15" t="s">
        <v>356</v>
      </c>
      <c r="C21" s="135" t="s">
        <v>100</v>
      </c>
      <c r="D21" s="183" t="s">
        <v>916</v>
      </c>
      <c r="AG21" s="15">
        <v>6</v>
      </c>
      <c r="AH21" s="15">
        <v>3</v>
      </c>
      <c r="AI21" s="15">
        <v>3</v>
      </c>
      <c r="AN21" s="112">
        <f t="shared" si="0"/>
        <v>12</v>
      </c>
    </row>
    <row r="22" spans="1:44">
      <c r="A22" t="s">
        <v>502</v>
      </c>
      <c r="B22" t="s">
        <v>503</v>
      </c>
      <c r="C22" s="192" t="s">
        <v>108</v>
      </c>
      <c r="D22" s="183" t="s">
        <v>504</v>
      </c>
      <c r="Q22" s="15">
        <v>3</v>
      </c>
      <c r="R22" s="15">
        <v>2</v>
      </c>
      <c r="AN22" s="112">
        <f t="shared" si="0"/>
        <v>5</v>
      </c>
    </row>
    <row r="23" spans="1:44" customFormat="1" ht="15.75" thickBot="1">
      <c r="A23" s="266" t="s">
        <v>527</v>
      </c>
      <c r="B23" s="266" t="s">
        <v>528</v>
      </c>
      <c r="C23" s="273" t="s">
        <v>100</v>
      </c>
      <c r="D23" s="302" t="s">
        <v>526</v>
      </c>
      <c r="E23" s="322"/>
      <c r="F23" s="266"/>
      <c r="G23" s="266"/>
      <c r="H23" s="283"/>
      <c r="I23" s="266"/>
      <c r="J23" s="266"/>
      <c r="K23" s="266"/>
      <c r="L23" s="283"/>
      <c r="M23" s="266"/>
      <c r="N23" s="266"/>
      <c r="O23" s="266"/>
      <c r="P23" s="283"/>
      <c r="Q23" s="266"/>
      <c r="R23" s="266"/>
      <c r="S23" s="266"/>
      <c r="T23" s="283"/>
      <c r="U23" s="266"/>
      <c r="V23" s="266"/>
      <c r="W23" s="266">
        <v>2</v>
      </c>
      <c r="X23" s="283"/>
      <c r="Y23" s="266"/>
      <c r="Z23" s="266"/>
      <c r="AA23" s="266"/>
      <c r="AB23" s="283"/>
      <c r="AC23" s="266"/>
      <c r="AD23" s="266"/>
      <c r="AE23" s="266">
        <v>1.5</v>
      </c>
      <c r="AF23" s="283"/>
      <c r="AG23" s="266"/>
      <c r="AH23" s="266"/>
      <c r="AI23" s="266"/>
      <c r="AJ23" s="283"/>
      <c r="AK23" s="266"/>
      <c r="AL23" s="266"/>
      <c r="AM23" s="266"/>
      <c r="AN23" s="284">
        <f t="shared" si="0"/>
        <v>3.5</v>
      </c>
    </row>
    <row r="24" spans="1:44" s="26" customFormat="1" ht="15.75" thickTop="1">
      <c r="A24" s="26" t="s">
        <v>517</v>
      </c>
      <c r="B24" s="26" t="s">
        <v>518</v>
      </c>
      <c r="C24" s="140" t="s">
        <v>111</v>
      </c>
      <c r="D24" s="186" t="s">
        <v>519</v>
      </c>
      <c r="E24" s="59"/>
      <c r="H24" s="98"/>
      <c r="L24" s="98"/>
      <c r="P24" s="98"/>
      <c r="T24" s="98"/>
      <c r="U24" s="26">
        <v>6</v>
      </c>
      <c r="V24" s="26">
        <v>2</v>
      </c>
      <c r="W24" s="26">
        <v>4</v>
      </c>
      <c r="X24" s="98"/>
      <c r="AB24" s="98"/>
      <c r="AF24" s="98"/>
      <c r="AG24" s="26">
        <v>3</v>
      </c>
      <c r="AH24" s="26">
        <v>1.5</v>
      </c>
      <c r="AI24" s="26">
        <v>10</v>
      </c>
      <c r="AJ24" s="98"/>
      <c r="AN24" s="113">
        <f t="shared" ref="AN24:AN27" si="1">SUM(E24:AM24)</f>
        <v>26.5</v>
      </c>
    </row>
    <row r="25" spans="1:44" ht="12.75" customHeight="1">
      <c r="A25" s="26" t="s">
        <v>524</v>
      </c>
      <c r="B25" s="26" t="s">
        <v>436</v>
      </c>
      <c r="C25" s="140" t="s">
        <v>111</v>
      </c>
      <c r="D25" s="186" t="s">
        <v>525</v>
      </c>
      <c r="E25" s="59"/>
      <c r="F25" s="26"/>
      <c r="G25" s="26"/>
      <c r="H25" s="98"/>
      <c r="I25" s="26"/>
      <c r="J25" s="26"/>
      <c r="K25" s="26"/>
      <c r="L25" s="98"/>
      <c r="M25" s="26"/>
      <c r="N25" s="26"/>
      <c r="O25" s="26"/>
      <c r="P25" s="98"/>
      <c r="Q25" s="26"/>
      <c r="R25" s="26"/>
      <c r="S25" s="26"/>
      <c r="T25" s="98"/>
      <c r="U25" s="26">
        <v>3</v>
      </c>
      <c r="V25" s="26">
        <v>3</v>
      </c>
      <c r="W25" s="26">
        <v>10</v>
      </c>
      <c r="X25" s="98"/>
      <c r="Y25" s="26"/>
      <c r="Z25" s="26"/>
      <c r="AA25" s="26"/>
      <c r="AB25" s="98"/>
      <c r="AC25" s="26"/>
      <c r="AD25" s="26"/>
      <c r="AE25" s="26"/>
      <c r="AF25" s="98"/>
      <c r="AG25" s="26"/>
      <c r="AH25" s="26"/>
      <c r="AI25" s="26"/>
      <c r="AJ25" s="98"/>
      <c r="AK25" s="26"/>
      <c r="AL25" s="26"/>
      <c r="AM25" s="26"/>
      <c r="AN25" s="113">
        <f t="shared" si="1"/>
        <v>16</v>
      </c>
      <c r="AO25" s="26"/>
      <c r="AP25" s="26"/>
      <c r="AQ25" s="26"/>
      <c r="AR25" s="26"/>
    </row>
    <row r="26" spans="1:44">
      <c r="A26" s="26" t="s">
        <v>860</v>
      </c>
      <c r="B26" s="26" t="s">
        <v>861</v>
      </c>
      <c r="C26" s="140" t="s">
        <v>111</v>
      </c>
      <c r="D26" s="186" t="s">
        <v>862</v>
      </c>
      <c r="E26" s="59"/>
      <c r="F26" s="26"/>
      <c r="G26" s="26"/>
      <c r="H26" s="98"/>
      <c r="I26" s="26"/>
      <c r="J26" s="26"/>
      <c r="K26" s="26"/>
      <c r="L26" s="98"/>
      <c r="M26" s="26"/>
      <c r="N26" s="26"/>
      <c r="O26" s="26"/>
      <c r="P26" s="98"/>
      <c r="Q26" s="26"/>
      <c r="R26" s="26"/>
      <c r="S26" s="26"/>
      <c r="T26" s="98"/>
      <c r="U26" s="26"/>
      <c r="V26" s="26"/>
      <c r="W26" s="26"/>
      <c r="X26" s="98"/>
      <c r="Y26" s="26"/>
      <c r="Z26" s="26"/>
      <c r="AA26" s="26"/>
      <c r="AB26" s="98"/>
      <c r="AC26" s="26">
        <v>3</v>
      </c>
      <c r="AD26" s="26">
        <v>4</v>
      </c>
      <c r="AE26" s="26">
        <v>2</v>
      </c>
      <c r="AF26" s="98"/>
      <c r="AG26" s="26"/>
      <c r="AH26" s="26"/>
      <c r="AI26" s="26"/>
      <c r="AJ26" s="98"/>
      <c r="AK26" s="26"/>
      <c r="AL26" s="26"/>
      <c r="AM26" s="26"/>
      <c r="AN26" s="113">
        <f t="shared" si="1"/>
        <v>9</v>
      </c>
      <c r="AO26" s="26"/>
      <c r="AP26" s="26"/>
      <c r="AQ26" s="26"/>
      <c r="AR26" s="26"/>
    </row>
    <row r="27" spans="1:44" s="26" customFormat="1">
      <c r="A27" s="26" t="s">
        <v>917</v>
      </c>
      <c r="B27" s="26" t="s">
        <v>90</v>
      </c>
      <c r="C27" s="140" t="s">
        <v>111</v>
      </c>
      <c r="D27" s="186" t="s">
        <v>918</v>
      </c>
      <c r="E27" s="59"/>
      <c r="H27" s="98"/>
      <c r="L27" s="98"/>
      <c r="P27" s="98"/>
      <c r="T27" s="98"/>
      <c r="X27" s="98"/>
      <c r="AB27" s="98"/>
      <c r="AF27" s="98"/>
      <c r="AI27" s="26">
        <v>2</v>
      </c>
      <c r="AJ27" s="98"/>
      <c r="AN27" s="113">
        <f t="shared" si="1"/>
        <v>2</v>
      </c>
    </row>
    <row r="28" spans="1:44" s="26" customFormat="1">
      <c r="A28" s="26" t="s">
        <v>109</v>
      </c>
      <c r="B28" s="26" t="s">
        <v>110</v>
      </c>
      <c r="C28" s="140" t="s">
        <v>111</v>
      </c>
      <c r="D28" s="186" t="s">
        <v>138</v>
      </c>
      <c r="E28" s="59"/>
      <c r="H28" s="98"/>
      <c r="L28" s="98"/>
      <c r="P28" s="98"/>
      <c r="T28" s="98"/>
      <c r="X28" s="98"/>
      <c r="AB28" s="98"/>
      <c r="AF28" s="98"/>
      <c r="AJ28" s="98"/>
      <c r="AL28" s="26">
        <v>10</v>
      </c>
      <c r="AN28" s="113"/>
    </row>
    <row r="29" spans="1:44" s="26" customFormat="1">
      <c r="A29" s="15"/>
      <c r="B29" s="15"/>
      <c r="C29" s="141"/>
      <c r="D29" s="202"/>
      <c r="E29" s="29"/>
      <c r="F29" s="15"/>
      <c r="G29" s="15"/>
      <c r="H29" s="93"/>
      <c r="I29" s="15"/>
      <c r="J29" s="15"/>
      <c r="K29" s="15"/>
      <c r="L29" s="93"/>
      <c r="M29" s="15"/>
      <c r="N29" s="15"/>
      <c r="O29" s="15"/>
      <c r="P29" s="93"/>
      <c r="Q29" s="15"/>
      <c r="R29" s="15"/>
      <c r="S29" s="15"/>
      <c r="T29" s="93"/>
      <c r="U29" s="15"/>
      <c r="V29" s="15"/>
      <c r="W29" s="15"/>
      <c r="X29" s="93"/>
      <c r="Y29" s="15"/>
      <c r="Z29" s="15"/>
      <c r="AA29" s="15"/>
      <c r="AB29" s="93"/>
      <c r="AC29" s="15"/>
      <c r="AD29" s="15"/>
      <c r="AE29" s="15"/>
      <c r="AF29" s="93"/>
      <c r="AG29" s="15"/>
      <c r="AH29" s="15"/>
      <c r="AI29" s="15"/>
      <c r="AJ29" s="93"/>
      <c r="AK29" s="15"/>
      <c r="AL29" s="15"/>
      <c r="AM29" s="15"/>
      <c r="AN29" s="112"/>
      <c r="AO29" s="15"/>
      <c r="AP29" s="15"/>
      <c r="AQ29" s="15"/>
      <c r="AR29" s="15"/>
    </row>
    <row r="30" spans="1:44" s="26" customFormat="1">
      <c r="A30" s="15"/>
      <c r="B30" s="15"/>
      <c r="C30" s="135"/>
      <c r="D30" s="183"/>
      <c r="E30" s="29"/>
      <c r="F30" s="15"/>
      <c r="G30" s="15"/>
      <c r="H30" s="93"/>
      <c r="I30" s="15"/>
      <c r="J30" s="15"/>
      <c r="K30" s="15"/>
      <c r="L30" s="93"/>
      <c r="M30" s="15"/>
      <c r="N30" s="15"/>
      <c r="O30" s="15"/>
      <c r="P30" s="93"/>
      <c r="Q30" s="15"/>
      <c r="R30" s="15"/>
      <c r="S30" s="15"/>
      <c r="T30" s="93"/>
      <c r="U30" s="15"/>
      <c r="V30" s="15"/>
      <c r="W30" s="15"/>
      <c r="X30" s="93"/>
      <c r="Y30" s="15"/>
      <c r="Z30" s="15"/>
      <c r="AA30" s="15"/>
      <c r="AB30" s="93"/>
      <c r="AC30" s="15"/>
      <c r="AD30" s="15"/>
      <c r="AE30" s="15"/>
      <c r="AF30" s="93"/>
      <c r="AG30" s="15"/>
      <c r="AH30" s="15"/>
      <c r="AI30" s="15"/>
      <c r="AJ30" s="93"/>
      <c r="AK30" s="15"/>
      <c r="AL30" s="15"/>
      <c r="AM30" s="15"/>
      <c r="AN30" s="112"/>
      <c r="AO30" s="15"/>
      <c r="AP30" s="15"/>
      <c r="AQ30" s="15"/>
      <c r="AR30" s="15"/>
    </row>
    <row r="31" spans="1:44" s="26" customFormat="1">
      <c r="C31" s="140"/>
      <c r="D31" s="186"/>
      <c r="E31" s="59"/>
      <c r="H31" s="98"/>
      <c r="L31" s="98"/>
      <c r="P31" s="98"/>
      <c r="T31" s="98"/>
      <c r="X31" s="98"/>
      <c r="AB31" s="98"/>
      <c r="AF31" s="98"/>
      <c r="AJ31" s="98"/>
      <c r="AN31" s="113"/>
      <c r="AO31" s="15"/>
      <c r="AP31" s="15"/>
      <c r="AQ31" s="15"/>
      <c r="AR31" s="15"/>
    </row>
    <row r="32" spans="1:44" s="19" customFormat="1">
      <c r="A32" s="26"/>
      <c r="B32" s="26"/>
      <c r="C32" s="140"/>
      <c r="D32" s="186"/>
      <c r="E32" s="59"/>
      <c r="F32" s="26"/>
      <c r="G32" s="26"/>
      <c r="H32" s="98"/>
      <c r="I32" s="26"/>
      <c r="J32" s="26"/>
      <c r="K32" s="26"/>
      <c r="L32" s="98"/>
      <c r="M32" s="26"/>
      <c r="N32" s="26"/>
      <c r="O32" s="26"/>
      <c r="P32" s="98"/>
      <c r="Q32" s="26"/>
      <c r="R32" s="26"/>
      <c r="S32" s="26"/>
      <c r="T32" s="98"/>
      <c r="U32" s="26"/>
      <c r="V32" s="26"/>
      <c r="W32" s="26"/>
      <c r="X32" s="98"/>
      <c r="Y32" s="26"/>
      <c r="Z32" s="26"/>
      <c r="AA32" s="26"/>
      <c r="AB32" s="98"/>
      <c r="AC32" s="26"/>
      <c r="AD32" s="26"/>
      <c r="AE32" s="26"/>
      <c r="AF32" s="98"/>
      <c r="AG32" s="26"/>
      <c r="AH32" s="26"/>
      <c r="AI32" s="26"/>
      <c r="AJ32" s="98"/>
      <c r="AK32" s="26"/>
      <c r="AL32" s="26"/>
      <c r="AM32" s="26"/>
      <c r="AN32" s="113"/>
    </row>
    <row r="35" spans="1:40" s="26" customFormat="1">
      <c r="A35" s="15"/>
      <c r="B35" s="15"/>
      <c r="C35" s="192"/>
      <c r="D35" s="184"/>
      <c r="E35" s="29"/>
      <c r="F35" s="15"/>
      <c r="G35" s="15"/>
      <c r="H35" s="93"/>
      <c r="I35" s="15"/>
      <c r="J35" s="15"/>
      <c r="K35" s="15"/>
      <c r="L35" s="93"/>
      <c r="M35" s="15"/>
      <c r="N35" s="15"/>
      <c r="O35" s="15"/>
      <c r="P35" s="93"/>
      <c r="Q35" s="15"/>
      <c r="R35" s="15"/>
      <c r="S35" s="15"/>
      <c r="T35" s="93"/>
      <c r="U35" s="15"/>
      <c r="V35" s="15"/>
      <c r="W35" s="36"/>
      <c r="X35" s="100"/>
      <c r="Y35" s="36"/>
      <c r="Z35" s="36"/>
      <c r="AA35" s="15"/>
      <c r="AB35" s="93"/>
      <c r="AC35" s="15"/>
      <c r="AD35" s="15"/>
      <c r="AE35" s="15"/>
      <c r="AF35" s="93"/>
      <c r="AG35" s="15"/>
      <c r="AH35" s="15"/>
      <c r="AI35" s="15"/>
      <c r="AJ35" s="93"/>
      <c r="AK35" s="15"/>
      <c r="AL35" s="15"/>
      <c r="AM35" s="15"/>
      <c r="AN35" s="112"/>
    </row>
    <row r="36" spans="1:40" s="26" customFormat="1">
      <c r="A36"/>
      <c r="B36"/>
      <c r="C36" s="192"/>
      <c r="D36" s="184"/>
      <c r="E36" s="59"/>
      <c r="H36" s="98"/>
      <c r="L36" s="98"/>
      <c r="P36" s="98"/>
      <c r="T36" s="98"/>
      <c r="X36" s="98"/>
      <c r="AB36" s="98"/>
      <c r="AF36" s="98"/>
      <c r="AJ36" s="98"/>
      <c r="AN36" s="113"/>
    </row>
    <row r="37" spans="1:40" s="26" customFormat="1">
      <c r="A37"/>
      <c r="B37"/>
      <c r="C37" s="192"/>
      <c r="D37" s="184"/>
      <c r="E37" s="59"/>
      <c r="H37" s="98"/>
      <c r="L37" s="98"/>
      <c r="P37" s="98"/>
      <c r="T37" s="98"/>
      <c r="X37" s="98"/>
      <c r="AB37" s="98"/>
      <c r="AF37" s="98"/>
      <c r="AJ37" s="98"/>
      <c r="AN37" s="113"/>
    </row>
    <row r="38" spans="1:40" s="26" customFormat="1">
      <c r="A38" s="15"/>
      <c r="B38" s="15"/>
      <c r="C38" s="192"/>
      <c r="D38" s="184"/>
      <c r="E38" s="59"/>
      <c r="H38" s="98"/>
      <c r="L38" s="98"/>
      <c r="P38" s="98"/>
      <c r="T38" s="98"/>
      <c r="X38" s="98"/>
      <c r="AB38" s="98"/>
      <c r="AF38" s="98"/>
      <c r="AJ38" s="98"/>
      <c r="AN38" s="113"/>
    </row>
    <row r="39" spans="1:40">
      <c r="C39" s="192"/>
      <c r="D39" s="184"/>
    </row>
    <row r="40" spans="1:40">
      <c r="A40"/>
      <c r="B40"/>
      <c r="C40" s="192"/>
      <c r="D40" s="184"/>
    </row>
    <row r="41" spans="1:40">
      <c r="A41"/>
      <c r="B41"/>
      <c r="C41" s="192"/>
      <c r="D41" s="184"/>
    </row>
    <row r="42" spans="1:40">
      <c r="A42"/>
      <c r="B42"/>
      <c r="C42" s="192"/>
      <c r="D42" s="184"/>
      <c r="E42" s="59"/>
      <c r="F42" s="26"/>
      <c r="G42" s="26"/>
      <c r="H42" s="98"/>
      <c r="I42" s="26"/>
      <c r="J42" s="26"/>
      <c r="K42" s="26"/>
      <c r="L42" s="98"/>
      <c r="M42" s="26"/>
      <c r="N42" s="26"/>
      <c r="O42" s="26"/>
      <c r="P42" s="98"/>
      <c r="Q42" s="26"/>
      <c r="R42" s="26"/>
      <c r="S42" s="26"/>
      <c r="T42" s="98"/>
      <c r="U42" s="26"/>
      <c r="V42" s="26"/>
      <c r="W42" s="26"/>
      <c r="X42" s="98"/>
      <c r="Y42" s="26"/>
      <c r="Z42" s="26"/>
      <c r="AA42" s="26"/>
      <c r="AB42" s="98"/>
      <c r="AC42" s="26"/>
      <c r="AD42" s="26"/>
      <c r="AE42" s="26"/>
      <c r="AF42" s="98"/>
      <c r="AG42" s="26"/>
      <c r="AH42" s="26"/>
      <c r="AI42" s="26"/>
      <c r="AJ42" s="98"/>
    </row>
    <row r="43" spans="1:40" s="19" customFormat="1">
      <c r="A43" s="15"/>
      <c r="B43" s="15"/>
      <c r="C43" s="135"/>
      <c r="D43" s="183"/>
      <c r="E43" s="29"/>
      <c r="F43" s="15"/>
      <c r="G43" s="15"/>
      <c r="H43" s="93"/>
      <c r="I43" s="15"/>
      <c r="J43" s="15"/>
      <c r="K43" s="15"/>
      <c r="L43" s="93"/>
      <c r="M43" s="15"/>
      <c r="N43" s="15"/>
      <c r="O43" s="15"/>
      <c r="P43" s="93"/>
      <c r="Q43" s="15"/>
      <c r="R43" s="15"/>
      <c r="S43" s="15"/>
      <c r="T43" s="93"/>
      <c r="U43" s="15"/>
      <c r="V43" s="15"/>
      <c r="W43" s="15"/>
      <c r="X43" s="93"/>
      <c r="Y43" s="15"/>
      <c r="Z43" s="15"/>
      <c r="AA43" s="15"/>
      <c r="AB43" s="93"/>
      <c r="AC43" s="15"/>
      <c r="AD43" s="15"/>
      <c r="AE43" s="15"/>
      <c r="AF43" s="93"/>
      <c r="AG43" s="15"/>
      <c r="AH43" s="15"/>
      <c r="AI43" s="15"/>
      <c r="AJ43" s="93"/>
      <c r="AN43" s="163"/>
    </row>
    <row r="44" spans="1:40" s="19" customFormat="1">
      <c r="A44"/>
      <c r="B44"/>
      <c r="C44" s="192"/>
      <c r="D44" s="184"/>
      <c r="E44" s="29"/>
      <c r="F44" s="15"/>
      <c r="G44" s="15"/>
      <c r="H44" s="93"/>
      <c r="I44" s="15"/>
      <c r="J44" s="15"/>
      <c r="K44" s="15"/>
      <c r="L44" s="93"/>
      <c r="M44" s="15"/>
      <c r="N44" s="15"/>
      <c r="O44" s="15"/>
      <c r="P44" s="93"/>
      <c r="Q44" s="15"/>
      <c r="R44" s="15"/>
      <c r="S44" s="15"/>
      <c r="T44" s="93"/>
      <c r="U44" s="15"/>
      <c r="V44" s="15"/>
      <c r="W44" s="15"/>
      <c r="X44" s="93"/>
      <c r="Y44" s="15"/>
      <c r="Z44" s="15"/>
      <c r="AA44" s="15"/>
      <c r="AB44" s="93"/>
      <c r="AC44" s="15"/>
      <c r="AD44" s="15"/>
      <c r="AE44" s="15"/>
      <c r="AF44" s="93"/>
      <c r="AG44" s="15"/>
      <c r="AH44" s="15"/>
      <c r="AI44" s="15"/>
      <c r="AJ44" s="93"/>
      <c r="AN44" s="163"/>
    </row>
    <row r="45" spans="1:40">
      <c r="A45"/>
      <c r="B45"/>
      <c r="C45" s="192"/>
      <c r="D45" s="184"/>
    </row>
    <row r="46" spans="1:40" s="26" customFormat="1">
      <c r="A46"/>
      <c r="B46"/>
      <c r="C46" s="192"/>
      <c r="D46" s="184"/>
      <c r="E46" s="59"/>
      <c r="H46" s="98"/>
      <c r="L46" s="98"/>
      <c r="P46" s="98"/>
      <c r="T46" s="98"/>
      <c r="X46" s="98"/>
      <c r="AB46" s="98"/>
      <c r="AF46" s="98"/>
      <c r="AJ46" s="98"/>
      <c r="AN46" s="113"/>
    </row>
    <row r="47" spans="1:40">
      <c r="A47"/>
      <c r="B47"/>
      <c r="C47" s="192"/>
      <c r="D47" s="184"/>
    </row>
    <row r="48" spans="1:40">
      <c r="A48"/>
      <c r="B48"/>
      <c r="C48" s="192"/>
      <c r="D48" s="184"/>
      <c r="E48" s="59"/>
      <c r="F48" s="26"/>
      <c r="G48" s="26"/>
      <c r="H48" s="98"/>
      <c r="I48" s="26"/>
      <c r="J48" s="26"/>
      <c r="K48" s="26"/>
      <c r="L48" s="98"/>
      <c r="M48" s="26"/>
      <c r="N48" s="26"/>
      <c r="O48" s="26"/>
      <c r="P48" s="98"/>
      <c r="Q48" s="26"/>
      <c r="R48" s="26"/>
      <c r="S48" s="26"/>
      <c r="T48" s="98"/>
      <c r="U48" s="26"/>
      <c r="V48" s="26"/>
      <c r="W48" s="26"/>
      <c r="X48" s="98"/>
      <c r="Y48" s="26"/>
      <c r="Z48" s="26"/>
      <c r="AA48" s="26"/>
      <c r="AB48" s="98"/>
      <c r="AC48" s="26"/>
      <c r="AD48" s="26"/>
      <c r="AE48" s="26"/>
      <c r="AF48" s="98"/>
      <c r="AG48" s="26"/>
      <c r="AH48" s="26"/>
      <c r="AI48" s="26"/>
      <c r="AJ48" s="98"/>
    </row>
    <row r="49" spans="1:40" s="26" customFormat="1">
      <c r="A49" s="15"/>
      <c r="B49" s="15"/>
      <c r="C49" s="192"/>
      <c r="D49" s="184"/>
      <c r="E49" s="59"/>
      <c r="H49" s="98"/>
      <c r="L49" s="98"/>
      <c r="P49" s="98"/>
      <c r="T49" s="98"/>
      <c r="X49" s="98"/>
      <c r="AB49" s="98"/>
      <c r="AF49" s="98"/>
      <c r="AJ49" s="98"/>
      <c r="AN49" s="113"/>
    </row>
    <row r="50" spans="1:40">
      <c r="A50"/>
      <c r="B50"/>
      <c r="C50" s="192"/>
      <c r="D50" s="184"/>
      <c r="E50" s="59"/>
      <c r="F50" s="26"/>
      <c r="G50" s="26"/>
      <c r="H50" s="98"/>
      <c r="I50" s="26"/>
      <c r="J50" s="26"/>
      <c r="K50" s="26"/>
      <c r="L50" s="98"/>
      <c r="M50" s="26"/>
      <c r="N50" s="26"/>
      <c r="O50" s="26"/>
      <c r="P50" s="98"/>
      <c r="Q50" s="26"/>
      <c r="R50" s="26"/>
      <c r="S50" s="26"/>
      <c r="T50" s="98"/>
      <c r="U50" s="26"/>
      <c r="V50" s="26"/>
      <c r="W50" s="26"/>
      <c r="X50" s="98"/>
      <c r="Y50" s="26"/>
      <c r="Z50" s="26"/>
      <c r="AA50" s="26"/>
      <c r="AB50" s="98"/>
      <c r="AC50" s="26"/>
      <c r="AD50" s="26"/>
      <c r="AE50" s="26"/>
      <c r="AF50" s="98"/>
      <c r="AG50" s="26"/>
      <c r="AH50" s="26"/>
      <c r="AI50" s="26"/>
      <c r="AJ50" s="98"/>
    </row>
    <row r="51" spans="1:40">
      <c r="A51"/>
      <c r="B51"/>
      <c r="C51" s="192"/>
      <c r="D51" s="184"/>
    </row>
    <row r="52" spans="1:40" s="26" customFormat="1">
      <c r="A52"/>
      <c r="B52"/>
      <c r="C52" s="192"/>
      <c r="D52" s="184"/>
      <c r="E52" s="59"/>
      <c r="H52" s="98"/>
      <c r="L52" s="98"/>
      <c r="P52" s="98"/>
      <c r="T52" s="98"/>
      <c r="X52" s="98"/>
      <c r="AB52" s="98"/>
      <c r="AF52" s="98"/>
      <c r="AJ52" s="98"/>
      <c r="AN52" s="113"/>
    </row>
    <row r="53" spans="1:40" s="26" customFormat="1">
      <c r="A53"/>
      <c r="B53"/>
      <c r="C53" s="192"/>
      <c r="D53" s="184"/>
      <c r="E53" s="59"/>
      <c r="H53" s="98"/>
      <c r="L53" s="98"/>
      <c r="P53" s="98"/>
      <c r="T53" s="98"/>
      <c r="X53" s="98"/>
      <c r="AB53" s="98"/>
      <c r="AF53" s="98"/>
      <c r="AJ53" s="98"/>
      <c r="AN53" s="113"/>
    </row>
    <row r="54" spans="1:40">
      <c r="A54"/>
      <c r="B54"/>
      <c r="C54" s="192"/>
      <c r="D54" s="184"/>
    </row>
    <row r="55" spans="1:40">
      <c r="A55"/>
      <c r="B55"/>
      <c r="C55" s="192"/>
      <c r="D55" s="184"/>
    </row>
    <row r="56" spans="1:40">
      <c r="A56"/>
      <c r="B56"/>
      <c r="C56" s="192"/>
      <c r="D56" s="184"/>
    </row>
    <row r="57" spans="1:40">
      <c r="A57"/>
      <c r="B57"/>
      <c r="C57" s="192"/>
      <c r="D57" s="184"/>
    </row>
    <row r="58" spans="1:40">
      <c r="A58"/>
      <c r="B58"/>
      <c r="C58" s="192"/>
      <c r="D58" s="184"/>
    </row>
    <row r="60" spans="1:40">
      <c r="A60"/>
      <c r="B60"/>
      <c r="C60" s="192"/>
      <c r="D60" s="184"/>
      <c r="W60" s="36"/>
      <c r="X60" s="100"/>
      <c r="Y60" s="36"/>
      <c r="Z60" s="36"/>
    </row>
    <row r="61" spans="1:40">
      <c r="A61"/>
      <c r="B61"/>
      <c r="C61" s="192"/>
      <c r="D61" s="184"/>
    </row>
    <row r="62" spans="1:40">
      <c r="A62"/>
      <c r="B62"/>
      <c r="C62" s="192"/>
      <c r="D62" s="184"/>
    </row>
    <row r="63" spans="1:40">
      <c r="A63"/>
      <c r="B63"/>
      <c r="C63" s="192"/>
      <c r="D63" s="184"/>
      <c r="W63" s="36"/>
      <c r="X63" s="100"/>
      <c r="Y63" s="36"/>
      <c r="Z63" s="36"/>
    </row>
    <row r="64" spans="1:40">
      <c r="A64"/>
      <c r="B64"/>
      <c r="C64" s="192"/>
      <c r="D64" s="184"/>
    </row>
    <row r="65" spans="1:26">
      <c r="A65"/>
      <c r="B65"/>
      <c r="C65" s="192"/>
      <c r="D65" s="184"/>
    </row>
    <row r="66" spans="1:26">
      <c r="A66"/>
      <c r="B66"/>
      <c r="C66" s="192"/>
      <c r="D66" s="184"/>
    </row>
    <row r="67" spans="1:26">
      <c r="A67"/>
      <c r="B67"/>
      <c r="C67" s="192"/>
      <c r="D67" s="184"/>
    </row>
    <row r="68" spans="1:26">
      <c r="A68"/>
      <c r="B68"/>
      <c r="C68" s="192"/>
      <c r="D68" s="184"/>
    </row>
    <row r="69" spans="1:26">
      <c r="A69"/>
      <c r="B69"/>
      <c r="C69" s="192"/>
      <c r="D69" s="184"/>
      <c r="W69" s="36"/>
      <c r="X69" s="100"/>
      <c r="Y69" s="36"/>
      <c r="Z69" s="36"/>
    </row>
    <row r="70" spans="1:26">
      <c r="A70"/>
      <c r="B70"/>
      <c r="C70" s="192"/>
      <c r="D70" s="184"/>
    </row>
    <row r="71" spans="1:26">
      <c r="A71"/>
      <c r="B71"/>
      <c r="C71" s="192"/>
      <c r="D71" s="184"/>
      <c r="F71" s="36"/>
      <c r="G71" s="36"/>
      <c r="H71" s="100"/>
      <c r="I71" s="36"/>
      <c r="J71" s="36"/>
      <c r="K71" s="36"/>
      <c r="L71" s="100"/>
      <c r="M71" s="36"/>
      <c r="N71" s="36"/>
      <c r="O71" s="36"/>
      <c r="P71" s="100"/>
      <c r="Q71" s="36"/>
      <c r="R71" s="36"/>
      <c r="S71" s="36"/>
      <c r="T71" s="100"/>
      <c r="U71" s="36"/>
      <c r="V71" s="36"/>
    </row>
    <row r="72" spans="1:26">
      <c r="A72"/>
      <c r="B72"/>
      <c r="C72" s="192"/>
      <c r="D72" s="184"/>
    </row>
    <row r="74" spans="1:26">
      <c r="C74" s="192"/>
      <c r="D74" s="184"/>
    </row>
    <row r="75" spans="1:26">
      <c r="A75"/>
      <c r="B75"/>
      <c r="C75" s="207"/>
      <c r="D75" s="185"/>
    </row>
    <row r="76" spans="1:26">
      <c r="A76"/>
      <c r="B76"/>
      <c r="C76" s="192"/>
      <c r="D76" s="184"/>
    </row>
    <row r="77" spans="1:26">
      <c r="A77"/>
      <c r="B77"/>
      <c r="C77" s="192"/>
      <c r="D77" s="184"/>
    </row>
    <row r="78" spans="1:26">
      <c r="A78"/>
      <c r="B78"/>
      <c r="C78" s="192"/>
      <c r="D78" s="184"/>
    </row>
    <row r="79" spans="1:26">
      <c r="A79"/>
      <c r="B79"/>
      <c r="C79" s="192"/>
      <c r="D79" s="184"/>
    </row>
    <row r="80" spans="1:26">
      <c r="A80"/>
      <c r="B80"/>
      <c r="C80" s="192"/>
      <c r="D80" s="184"/>
    </row>
    <row r="81" spans="1:4">
      <c r="A81"/>
      <c r="B81"/>
      <c r="C81" s="192"/>
      <c r="D81" s="184"/>
    </row>
    <row r="82" spans="1:4">
      <c r="A82"/>
      <c r="B82"/>
      <c r="C82" s="192"/>
      <c r="D82" s="184"/>
    </row>
    <row r="83" spans="1:4">
      <c r="A83"/>
      <c r="B83"/>
      <c r="C83" s="192"/>
      <c r="D83" s="184"/>
    </row>
    <row r="84" spans="1:4">
      <c r="A84"/>
      <c r="B84"/>
      <c r="C84" s="192"/>
      <c r="D84" s="184"/>
    </row>
    <row r="85" spans="1:4">
      <c r="A85"/>
      <c r="B85"/>
      <c r="C85" s="192"/>
      <c r="D85" s="184"/>
    </row>
    <row r="86" spans="1:4">
      <c r="A86"/>
      <c r="B86"/>
      <c r="C86" s="192"/>
      <c r="D86" s="184"/>
    </row>
    <row r="88" spans="1:4">
      <c r="A88"/>
      <c r="B88"/>
      <c r="C88" s="192"/>
      <c r="D88" s="184"/>
    </row>
    <row r="89" spans="1:4">
      <c r="A89"/>
      <c r="B89"/>
      <c r="C89" s="192"/>
      <c r="D89" s="184"/>
    </row>
    <row r="90" spans="1:4">
      <c r="A90"/>
      <c r="B90"/>
      <c r="C90" s="192"/>
      <c r="D90" s="184"/>
    </row>
    <row r="91" spans="1:4">
      <c r="A91"/>
      <c r="B91"/>
      <c r="C91" s="192"/>
      <c r="D91" s="184"/>
    </row>
    <row r="92" spans="1:4">
      <c r="A92"/>
      <c r="B92"/>
      <c r="C92" s="192"/>
      <c r="D92" s="184"/>
    </row>
    <row r="93" spans="1:4">
      <c r="A93"/>
      <c r="B93"/>
      <c r="C93" s="207"/>
      <c r="D93" s="185"/>
    </row>
    <row r="94" spans="1:4">
      <c r="A94"/>
      <c r="B94"/>
      <c r="C94" s="192"/>
      <c r="D94" s="184"/>
    </row>
    <row r="95" spans="1:4">
      <c r="A95"/>
      <c r="B95"/>
      <c r="C95" s="192"/>
      <c r="D95" s="184"/>
    </row>
    <row r="96" spans="1:4">
      <c r="A96"/>
      <c r="B96"/>
      <c r="C96" s="192"/>
      <c r="D96" s="184"/>
    </row>
    <row r="97" spans="1:4">
      <c r="A97"/>
      <c r="B97"/>
      <c r="C97" s="192"/>
      <c r="D97" s="184"/>
    </row>
    <row r="98" spans="1:4">
      <c r="A98"/>
      <c r="B98"/>
      <c r="C98" s="192"/>
      <c r="D98" s="184"/>
    </row>
    <row r="99" spans="1:4">
      <c r="A99"/>
      <c r="B99"/>
      <c r="C99" s="192"/>
      <c r="D99" s="184"/>
    </row>
    <row r="100" spans="1:4">
      <c r="A100"/>
      <c r="B100"/>
      <c r="C100" s="192"/>
      <c r="D100" s="184"/>
    </row>
    <row r="101" spans="1:4">
      <c r="A101"/>
      <c r="B101"/>
      <c r="C101" s="192"/>
      <c r="D101" s="184"/>
    </row>
    <row r="102" spans="1:4">
      <c r="A102"/>
      <c r="B102"/>
      <c r="C102" s="192"/>
      <c r="D102" s="184"/>
    </row>
    <row r="103" spans="1:4">
      <c r="A103"/>
      <c r="B103"/>
      <c r="C103" s="192"/>
      <c r="D103" s="184"/>
    </row>
    <row r="104" spans="1:4">
      <c r="A104"/>
      <c r="B104"/>
      <c r="C104" s="192"/>
      <c r="D104" s="184"/>
    </row>
    <row r="105" spans="1:4">
      <c r="A105"/>
      <c r="B105"/>
      <c r="C105" s="192"/>
      <c r="D105" s="184"/>
    </row>
    <row r="106" spans="1:4">
      <c r="A106"/>
      <c r="B106"/>
      <c r="C106" s="192"/>
      <c r="D106" s="184"/>
    </row>
    <row r="107" spans="1:4">
      <c r="A107"/>
      <c r="B107"/>
      <c r="C107" s="192"/>
      <c r="D107" s="184"/>
    </row>
    <row r="108" spans="1:4">
      <c r="C108" s="192"/>
      <c r="D108" s="184"/>
    </row>
    <row r="110" spans="1:4">
      <c r="A110"/>
      <c r="B110"/>
      <c r="C110" s="192"/>
      <c r="D110" s="184"/>
    </row>
    <row r="111" spans="1:4">
      <c r="A111"/>
      <c r="B111"/>
      <c r="C111" s="192"/>
      <c r="D111" s="184"/>
    </row>
    <row r="112" spans="1:4">
      <c r="A112"/>
      <c r="B112"/>
      <c r="C112" s="192"/>
      <c r="D112" s="184"/>
    </row>
    <row r="113" spans="1:26">
      <c r="A113"/>
      <c r="B113"/>
      <c r="C113" s="192"/>
      <c r="D113" s="184"/>
    </row>
    <row r="114" spans="1:26">
      <c r="A114"/>
      <c r="B114"/>
      <c r="C114" s="192"/>
      <c r="D114" s="184"/>
    </row>
    <row r="115" spans="1:26">
      <c r="C115" s="192"/>
      <c r="D115" s="184"/>
    </row>
    <row r="116" spans="1:26">
      <c r="A116"/>
      <c r="B116"/>
      <c r="C116" s="192"/>
      <c r="D116" s="184"/>
      <c r="W116" s="36"/>
      <c r="X116" s="100"/>
      <c r="Y116" s="36"/>
      <c r="Z116" s="36"/>
    </row>
    <row r="117" spans="1:26">
      <c r="A117"/>
      <c r="B117"/>
      <c r="C117" s="192"/>
      <c r="D117" s="184"/>
      <c r="F117" s="36"/>
      <c r="G117" s="36"/>
      <c r="H117" s="100"/>
      <c r="I117" s="36"/>
      <c r="J117" s="36"/>
      <c r="K117" s="36"/>
      <c r="L117" s="100"/>
      <c r="M117" s="36"/>
      <c r="N117" s="36"/>
      <c r="O117" s="36"/>
      <c r="P117" s="100"/>
      <c r="Q117" s="36"/>
      <c r="R117" s="36"/>
      <c r="S117" s="36"/>
      <c r="T117" s="100"/>
      <c r="U117" s="36"/>
      <c r="V117" s="36"/>
    </row>
    <row r="118" spans="1:26">
      <c r="A118"/>
      <c r="B118"/>
      <c r="C118" s="207"/>
      <c r="D118" s="185"/>
    </row>
    <row r="119" spans="1:26">
      <c r="A119"/>
      <c r="B119"/>
      <c r="C119" s="192"/>
      <c r="D119" s="184"/>
      <c r="F119" s="36"/>
      <c r="G119" s="36"/>
      <c r="H119" s="100"/>
      <c r="I119" s="36"/>
      <c r="J119" s="36"/>
      <c r="K119" s="36"/>
      <c r="L119" s="100"/>
      <c r="M119" s="36"/>
      <c r="N119" s="36"/>
      <c r="O119" s="36"/>
      <c r="P119" s="100"/>
      <c r="Q119" s="36"/>
      <c r="R119" s="36"/>
      <c r="S119" s="36"/>
      <c r="T119" s="100"/>
      <c r="U119" s="36"/>
      <c r="V119" s="36"/>
    </row>
    <row r="120" spans="1:26">
      <c r="A120"/>
      <c r="B120"/>
      <c r="C120" s="192"/>
      <c r="D120" s="184"/>
      <c r="F120" s="36"/>
      <c r="G120" s="36"/>
      <c r="H120" s="100"/>
      <c r="I120" s="36"/>
      <c r="J120" s="36"/>
      <c r="K120" s="36"/>
      <c r="L120" s="100"/>
      <c r="M120" s="36"/>
      <c r="N120" s="36"/>
      <c r="O120" s="36"/>
      <c r="P120" s="100"/>
      <c r="Q120" s="36"/>
      <c r="R120" s="36"/>
      <c r="S120" s="36"/>
      <c r="T120" s="100"/>
      <c r="U120" s="36"/>
      <c r="V120" s="36"/>
    </row>
    <row r="121" spans="1:26">
      <c r="A121"/>
      <c r="B121"/>
      <c r="C121" s="192"/>
      <c r="D121" s="184"/>
    </row>
    <row r="122" spans="1:26">
      <c r="A122"/>
      <c r="B122"/>
      <c r="C122" s="192"/>
      <c r="D122" s="184"/>
    </row>
    <row r="124" spans="1:26">
      <c r="C124" s="192"/>
      <c r="D124" s="184"/>
    </row>
    <row r="125" spans="1:26">
      <c r="A125"/>
      <c r="B125"/>
      <c r="C125" s="192"/>
      <c r="D125" s="184"/>
    </row>
    <row r="126" spans="1:26">
      <c r="A126"/>
      <c r="B126"/>
      <c r="C126" s="192"/>
      <c r="D126" s="184"/>
    </row>
    <row r="127" spans="1:26">
      <c r="A127"/>
      <c r="B127"/>
      <c r="C127" s="192"/>
      <c r="D127" s="184"/>
    </row>
    <row r="128" spans="1:26">
      <c r="A128"/>
      <c r="B128"/>
      <c r="C128" s="207"/>
      <c r="D128" s="185"/>
    </row>
    <row r="130" spans="1:4">
      <c r="A130"/>
      <c r="B130"/>
      <c r="C130" s="192"/>
      <c r="D130" s="184"/>
    </row>
    <row r="131" spans="1:4">
      <c r="A131"/>
      <c r="B131"/>
      <c r="C131" s="192"/>
      <c r="D131" s="184"/>
    </row>
    <row r="132" spans="1:4">
      <c r="A132"/>
      <c r="B132"/>
      <c r="C132" s="192"/>
      <c r="D132" s="184"/>
    </row>
    <row r="133" spans="1:4">
      <c r="A133"/>
      <c r="B133"/>
      <c r="C133" s="192"/>
      <c r="D133" s="184"/>
    </row>
    <row r="134" spans="1:4">
      <c r="A134"/>
      <c r="B134"/>
      <c r="C134" s="192"/>
      <c r="D134" s="184"/>
    </row>
    <row r="135" spans="1:4">
      <c r="A135"/>
      <c r="B135"/>
      <c r="C135" s="192"/>
      <c r="D135" s="184"/>
    </row>
    <row r="136" spans="1:4">
      <c r="A136"/>
      <c r="B136"/>
      <c r="C136" s="192"/>
      <c r="D136" s="184"/>
    </row>
    <row r="137" spans="1:4">
      <c r="A137"/>
      <c r="B137"/>
      <c r="C137" s="207"/>
      <c r="D137" s="185"/>
    </row>
    <row r="138" spans="1:4">
      <c r="A138"/>
      <c r="B138"/>
      <c r="C138" s="207"/>
      <c r="D138" s="185"/>
    </row>
    <row r="139" spans="1:4">
      <c r="A139"/>
      <c r="B139"/>
      <c r="C139" s="192"/>
      <c r="D139" s="184"/>
    </row>
    <row r="140" spans="1:4">
      <c r="A140"/>
      <c r="B140"/>
      <c r="C140" s="192"/>
      <c r="D140" s="184"/>
    </row>
    <row r="142" spans="1:4">
      <c r="A142"/>
      <c r="B142"/>
      <c r="C142" s="192"/>
      <c r="D142" s="184"/>
    </row>
    <row r="143" spans="1:4">
      <c r="A143"/>
      <c r="B143"/>
      <c r="C143" s="192"/>
      <c r="D143" s="184"/>
    </row>
    <row r="144" spans="1:4">
      <c r="D144" s="184"/>
    </row>
    <row r="145" spans="1:40">
      <c r="D145" s="184"/>
    </row>
    <row r="146" spans="1:40">
      <c r="A146"/>
      <c r="B146"/>
      <c r="C146" s="192"/>
      <c r="D146" s="184"/>
    </row>
    <row r="147" spans="1:40">
      <c r="A147"/>
      <c r="B147"/>
      <c r="C147" s="192"/>
      <c r="D147" s="184"/>
    </row>
    <row r="148" spans="1:40">
      <c r="A148"/>
      <c r="B148"/>
      <c r="C148" s="192"/>
      <c r="D148" s="184"/>
    </row>
    <row r="149" spans="1:40">
      <c r="A149"/>
      <c r="B149"/>
      <c r="C149" s="192"/>
      <c r="D149" s="184"/>
    </row>
    <row r="150" spans="1:40">
      <c r="A150"/>
      <c r="B150"/>
      <c r="C150" s="192"/>
      <c r="D150" s="184"/>
    </row>
    <row r="151" spans="1:40">
      <c r="A151"/>
      <c r="B151"/>
      <c r="C151" s="192"/>
      <c r="D151" s="184"/>
    </row>
    <row r="152" spans="1:40">
      <c r="A152"/>
      <c r="B152"/>
      <c r="C152" s="192"/>
      <c r="D152" s="184"/>
    </row>
    <row r="153" spans="1:40">
      <c r="A153"/>
      <c r="B153"/>
      <c r="C153" s="192"/>
      <c r="D153" s="184"/>
    </row>
    <row r="154" spans="1:40">
      <c r="A154"/>
      <c r="B154"/>
      <c r="C154" s="192"/>
      <c r="D154" s="184"/>
    </row>
    <row r="155" spans="1:40">
      <c r="D155" s="184"/>
    </row>
    <row r="156" spans="1:40" s="26" customFormat="1">
      <c r="A156" s="15"/>
      <c r="B156" s="15"/>
      <c r="C156" s="192"/>
      <c r="D156" s="184"/>
      <c r="E156" s="29"/>
      <c r="F156" s="15"/>
      <c r="G156" s="15"/>
      <c r="H156" s="93"/>
      <c r="I156" s="15"/>
      <c r="J156" s="15"/>
      <c r="K156" s="15"/>
      <c r="L156" s="93"/>
      <c r="M156" s="15"/>
      <c r="N156" s="15"/>
      <c r="O156" s="15"/>
      <c r="P156" s="93"/>
      <c r="Q156" s="15"/>
      <c r="R156" s="15"/>
      <c r="S156" s="15"/>
      <c r="T156" s="93"/>
      <c r="U156" s="15"/>
      <c r="V156" s="15"/>
      <c r="W156" s="15"/>
      <c r="X156" s="93"/>
      <c r="Y156" s="15"/>
      <c r="Z156" s="15"/>
      <c r="AA156" s="15"/>
      <c r="AB156" s="93"/>
      <c r="AC156" s="15"/>
      <c r="AD156" s="15"/>
      <c r="AE156" s="15"/>
      <c r="AF156" s="93"/>
      <c r="AG156" s="15"/>
      <c r="AH156" s="15"/>
      <c r="AI156" s="15"/>
      <c r="AJ156" s="93"/>
      <c r="AN156" s="113"/>
    </row>
    <row r="157" spans="1:40" s="26" customFormat="1">
      <c r="A157"/>
      <c r="B157"/>
      <c r="C157" s="192"/>
      <c r="D157" s="184"/>
      <c r="E157" s="29"/>
      <c r="F157" s="15"/>
      <c r="G157" s="15"/>
      <c r="H157" s="93"/>
      <c r="I157" s="15"/>
      <c r="J157" s="15"/>
      <c r="K157" s="15"/>
      <c r="L157" s="93"/>
      <c r="M157" s="15"/>
      <c r="N157" s="15"/>
      <c r="O157" s="15"/>
      <c r="P157" s="93"/>
      <c r="Q157" s="15"/>
      <c r="R157" s="15"/>
      <c r="S157" s="15"/>
      <c r="T157" s="93"/>
      <c r="U157" s="15"/>
      <c r="V157" s="15"/>
      <c r="W157" s="15"/>
      <c r="X157" s="93"/>
      <c r="Y157" s="15"/>
      <c r="Z157" s="15"/>
      <c r="AA157" s="15"/>
      <c r="AB157" s="93"/>
      <c r="AC157" s="15"/>
      <c r="AD157" s="15"/>
      <c r="AE157" s="15"/>
      <c r="AF157" s="93"/>
      <c r="AG157" s="15"/>
      <c r="AH157" s="15"/>
      <c r="AI157" s="15"/>
      <c r="AJ157" s="93"/>
      <c r="AN157" s="113"/>
    </row>
    <row r="158" spans="1:40" s="26" customFormat="1">
      <c r="A158"/>
      <c r="B158"/>
      <c r="C158" s="192"/>
      <c r="D158" s="184"/>
      <c r="E158" s="29"/>
      <c r="F158" s="15"/>
      <c r="G158" s="15"/>
      <c r="H158" s="93"/>
      <c r="I158" s="15"/>
      <c r="J158" s="15"/>
      <c r="K158" s="15"/>
      <c r="L158" s="93"/>
      <c r="M158" s="15"/>
      <c r="N158" s="15"/>
      <c r="O158" s="15"/>
      <c r="P158" s="93"/>
      <c r="Q158" s="15"/>
      <c r="R158" s="15"/>
      <c r="S158" s="15"/>
      <c r="T158" s="93"/>
      <c r="U158" s="15"/>
      <c r="V158" s="15"/>
      <c r="W158" s="15"/>
      <c r="X158" s="93"/>
      <c r="Y158" s="15"/>
      <c r="Z158" s="15"/>
      <c r="AA158" s="15"/>
      <c r="AB158" s="93"/>
      <c r="AC158" s="15"/>
      <c r="AD158" s="15"/>
      <c r="AE158" s="15"/>
      <c r="AF158" s="93"/>
      <c r="AG158" s="15"/>
      <c r="AH158" s="15"/>
      <c r="AI158" s="15"/>
      <c r="AJ158" s="93"/>
      <c r="AN158" s="113"/>
    </row>
    <row r="159" spans="1:40" s="26" customFormat="1">
      <c r="A159"/>
      <c r="B159"/>
      <c r="C159" s="192"/>
      <c r="D159" s="184"/>
      <c r="E159" s="29"/>
      <c r="F159" s="15"/>
      <c r="G159" s="15"/>
      <c r="H159" s="93"/>
      <c r="I159" s="15"/>
      <c r="J159" s="15"/>
      <c r="K159" s="15"/>
      <c r="L159" s="93"/>
      <c r="M159" s="15"/>
      <c r="N159" s="15"/>
      <c r="O159" s="15"/>
      <c r="P159" s="93"/>
      <c r="Q159" s="15"/>
      <c r="R159" s="15"/>
      <c r="S159" s="15"/>
      <c r="T159" s="93"/>
      <c r="U159" s="15"/>
      <c r="V159" s="15"/>
      <c r="W159" s="15"/>
      <c r="X159" s="93"/>
      <c r="Y159" s="15"/>
      <c r="Z159" s="15"/>
      <c r="AA159" s="15"/>
      <c r="AB159" s="93"/>
      <c r="AC159" s="15"/>
      <c r="AD159" s="15"/>
      <c r="AE159" s="15"/>
      <c r="AF159" s="93"/>
      <c r="AG159" s="15"/>
      <c r="AH159" s="15"/>
      <c r="AI159" s="15"/>
      <c r="AJ159" s="93"/>
      <c r="AN159" s="113"/>
    </row>
    <row r="160" spans="1:40" s="26" customFormat="1">
      <c r="A160"/>
      <c r="B160"/>
      <c r="C160" s="192"/>
      <c r="D160" s="184"/>
      <c r="E160" s="29"/>
      <c r="F160" s="15"/>
      <c r="G160" s="15"/>
      <c r="H160" s="93"/>
      <c r="I160" s="15"/>
      <c r="J160" s="15"/>
      <c r="K160" s="15"/>
      <c r="L160" s="93"/>
      <c r="M160" s="15"/>
      <c r="N160" s="15"/>
      <c r="O160" s="15"/>
      <c r="P160" s="93"/>
      <c r="Q160" s="15"/>
      <c r="R160" s="15"/>
      <c r="S160" s="15"/>
      <c r="T160" s="93"/>
      <c r="U160" s="15"/>
      <c r="V160" s="15"/>
      <c r="W160" s="15"/>
      <c r="X160" s="93"/>
      <c r="Y160" s="15"/>
      <c r="Z160" s="15"/>
      <c r="AA160" s="15"/>
      <c r="AB160" s="93"/>
      <c r="AC160" s="15"/>
      <c r="AD160" s="15"/>
      <c r="AE160" s="15"/>
      <c r="AF160" s="93"/>
      <c r="AG160" s="15"/>
      <c r="AH160" s="15"/>
      <c r="AI160" s="15"/>
      <c r="AJ160" s="93"/>
      <c r="AN160" s="113"/>
    </row>
    <row r="161" spans="1:40" s="26" customFormat="1">
      <c r="A161"/>
      <c r="B161"/>
      <c r="C161" s="192"/>
      <c r="D161" s="184"/>
      <c r="E161" s="29"/>
      <c r="F161" s="15"/>
      <c r="G161" s="15"/>
      <c r="H161" s="93"/>
      <c r="I161" s="15"/>
      <c r="J161" s="15"/>
      <c r="K161" s="15"/>
      <c r="L161" s="93"/>
      <c r="M161" s="15"/>
      <c r="N161" s="15"/>
      <c r="O161" s="15"/>
      <c r="P161" s="93"/>
      <c r="Q161" s="15"/>
      <c r="R161" s="15"/>
      <c r="S161" s="15"/>
      <c r="T161" s="93"/>
      <c r="U161" s="15"/>
      <c r="V161" s="15"/>
      <c r="W161" s="15"/>
      <c r="X161" s="93"/>
      <c r="Y161" s="15"/>
      <c r="Z161" s="15"/>
      <c r="AA161" s="15"/>
      <c r="AB161" s="93"/>
      <c r="AC161" s="15"/>
      <c r="AD161" s="15"/>
      <c r="AE161" s="15"/>
      <c r="AF161" s="93"/>
      <c r="AG161" s="15"/>
      <c r="AH161" s="15"/>
      <c r="AI161" s="15"/>
      <c r="AJ161" s="93"/>
      <c r="AN161" s="113"/>
    </row>
    <row r="162" spans="1:40" s="26" customFormat="1">
      <c r="A162"/>
      <c r="B162"/>
      <c r="C162" s="192"/>
      <c r="D162" s="185"/>
      <c r="E162" s="29"/>
      <c r="F162" s="15"/>
      <c r="G162" s="15"/>
      <c r="H162" s="93"/>
      <c r="I162" s="15"/>
      <c r="J162" s="15"/>
      <c r="K162" s="15"/>
      <c r="L162" s="93"/>
      <c r="M162" s="15"/>
      <c r="N162" s="15"/>
      <c r="O162" s="15"/>
      <c r="P162" s="93"/>
      <c r="Q162" s="15"/>
      <c r="R162" s="15"/>
      <c r="S162" s="15"/>
      <c r="T162" s="93"/>
      <c r="U162" s="15"/>
      <c r="V162" s="15"/>
      <c r="W162" s="15"/>
      <c r="X162" s="93"/>
      <c r="Y162" s="15"/>
      <c r="Z162" s="15"/>
      <c r="AA162" s="15"/>
      <c r="AB162" s="93"/>
      <c r="AC162" s="15"/>
      <c r="AD162" s="15"/>
      <c r="AE162" s="15"/>
      <c r="AF162" s="93"/>
      <c r="AG162" s="15"/>
      <c r="AH162" s="15"/>
      <c r="AI162" s="15"/>
      <c r="AJ162" s="93"/>
      <c r="AN162" s="113"/>
    </row>
    <row r="163" spans="1:40" s="26" customFormat="1">
      <c r="A163"/>
      <c r="B163"/>
      <c r="C163" s="192"/>
      <c r="D163" s="184"/>
      <c r="E163" s="29"/>
      <c r="F163" s="15"/>
      <c r="G163" s="15"/>
      <c r="H163" s="93"/>
      <c r="I163" s="15"/>
      <c r="J163" s="15"/>
      <c r="K163" s="15"/>
      <c r="L163" s="93"/>
      <c r="M163" s="15"/>
      <c r="N163" s="15"/>
      <c r="O163" s="15"/>
      <c r="P163" s="93"/>
      <c r="Q163" s="15"/>
      <c r="R163" s="15"/>
      <c r="S163" s="15"/>
      <c r="T163" s="93"/>
      <c r="U163" s="15"/>
      <c r="V163" s="15"/>
      <c r="W163" s="15"/>
      <c r="X163" s="93"/>
      <c r="Y163" s="15"/>
      <c r="Z163" s="15"/>
      <c r="AA163" s="15"/>
      <c r="AB163" s="93"/>
      <c r="AC163" s="15"/>
      <c r="AD163" s="15"/>
      <c r="AE163" s="15"/>
      <c r="AF163" s="93"/>
      <c r="AG163" s="15"/>
      <c r="AH163" s="15"/>
      <c r="AI163" s="15"/>
      <c r="AJ163" s="93"/>
      <c r="AN163" s="113"/>
    </row>
    <row r="164" spans="1:40" s="26" customFormat="1">
      <c r="A164"/>
      <c r="B164"/>
      <c r="C164" s="192"/>
      <c r="D164" s="185"/>
      <c r="E164" s="29"/>
      <c r="F164" s="15"/>
      <c r="G164" s="15"/>
      <c r="H164" s="93"/>
      <c r="I164" s="15"/>
      <c r="J164" s="15"/>
      <c r="K164" s="15"/>
      <c r="L164" s="93"/>
      <c r="M164" s="15"/>
      <c r="N164" s="15"/>
      <c r="O164" s="15"/>
      <c r="P164" s="93"/>
      <c r="Q164" s="15"/>
      <c r="R164" s="15"/>
      <c r="S164" s="15"/>
      <c r="T164" s="93"/>
      <c r="U164" s="15"/>
      <c r="V164" s="15"/>
      <c r="W164" s="15"/>
      <c r="X164" s="93"/>
      <c r="Y164" s="15"/>
      <c r="Z164" s="15"/>
      <c r="AA164" s="15"/>
      <c r="AB164" s="93"/>
      <c r="AC164" s="15"/>
      <c r="AD164" s="15"/>
      <c r="AE164" s="15"/>
      <c r="AF164" s="93"/>
      <c r="AG164" s="15"/>
      <c r="AH164" s="15"/>
      <c r="AI164" s="15"/>
      <c r="AJ164" s="93"/>
      <c r="AN164" s="113"/>
    </row>
    <row r="165" spans="1:40" s="26" customFormat="1">
      <c r="A165"/>
      <c r="B165"/>
      <c r="C165" s="192"/>
      <c r="D165" s="184"/>
      <c r="E165" s="29"/>
      <c r="F165" s="15"/>
      <c r="G165" s="15"/>
      <c r="H165" s="93"/>
      <c r="I165" s="15"/>
      <c r="J165" s="15"/>
      <c r="K165" s="15"/>
      <c r="L165" s="93"/>
      <c r="M165" s="15"/>
      <c r="N165" s="15"/>
      <c r="O165" s="15"/>
      <c r="P165" s="93"/>
      <c r="Q165" s="15"/>
      <c r="R165" s="15"/>
      <c r="S165" s="15"/>
      <c r="T165" s="93"/>
      <c r="U165" s="15"/>
      <c r="V165" s="15"/>
      <c r="W165" s="15"/>
      <c r="X165" s="93"/>
      <c r="Y165" s="15"/>
      <c r="Z165" s="15"/>
      <c r="AA165" s="15"/>
      <c r="AB165" s="93"/>
      <c r="AC165" s="15"/>
      <c r="AD165" s="15"/>
      <c r="AE165" s="15"/>
      <c r="AF165" s="93"/>
      <c r="AG165" s="15"/>
      <c r="AH165" s="15"/>
      <c r="AI165" s="15"/>
      <c r="AJ165" s="93"/>
      <c r="AN165" s="113"/>
    </row>
    <row r="166" spans="1:40">
      <c r="A166"/>
      <c r="B166"/>
      <c r="C166" s="192"/>
      <c r="D166" s="184"/>
    </row>
    <row r="167" spans="1:40">
      <c r="A167"/>
      <c r="B167"/>
      <c r="C167" s="192"/>
      <c r="D167" s="184"/>
    </row>
    <row r="168" spans="1:40">
      <c r="A168"/>
      <c r="B168"/>
      <c r="C168" s="192"/>
      <c r="D168" s="184"/>
    </row>
    <row r="169" spans="1:40">
      <c r="C169" s="192"/>
      <c r="D169" s="185"/>
    </row>
    <row r="170" spans="1:40">
      <c r="A170"/>
      <c r="B170"/>
      <c r="C170" s="192"/>
      <c r="D170" s="184"/>
    </row>
    <row r="171" spans="1:40">
      <c r="C171" s="192"/>
      <c r="D171" s="184"/>
    </row>
    <row r="172" spans="1:40">
      <c r="C172" s="192"/>
      <c r="D172" s="184"/>
    </row>
    <row r="173" spans="1:40">
      <c r="A173"/>
      <c r="B173"/>
      <c r="C173" s="192"/>
      <c r="D173" s="184"/>
    </row>
    <row r="174" spans="1:40">
      <c r="A174"/>
      <c r="B174"/>
      <c r="C174" s="192"/>
      <c r="D174" s="184"/>
    </row>
    <row r="175" spans="1:40">
      <c r="A175"/>
      <c r="B175"/>
      <c r="C175" s="192"/>
      <c r="D175" s="184"/>
    </row>
    <row r="176" spans="1:40">
      <c r="A176"/>
      <c r="B176"/>
      <c r="C176" s="192"/>
      <c r="D176" s="184"/>
    </row>
    <row r="177" spans="1:4">
      <c r="A177"/>
      <c r="B177"/>
      <c r="C177" s="207"/>
      <c r="D177" s="184"/>
    </row>
    <row r="178" spans="1:4">
      <c r="A178"/>
      <c r="B178"/>
      <c r="C178" s="192"/>
      <c r="D178" s="184"/>
    </row>
    <row r="179" spans="1:4">
      <c r="A179"/>
      <c r="B179"/>
      <c r="C179" s="207"/>
      <c r="D179" s="184"/>
    </row>
    <row r="180" spans="1:4">
      <c r="A180"/>
      <c r="B180"/>
      <c r="C180" s="192"/>
      <c r="D180" s="184"/>
    </row>
    <row r="181" spans="1:4">
      <c r="A181"/>
      <c r="B181"/>
      <c r="C181" s="192"/>
    </row>
    <row r="182" spans="1:4">
      <c r="C182" s="192"/>
    </row>
    <row r="183" spans="1:4">
      <c r="A183"/>
      <c r="B183"/>
      <c r="C183" s="192"/>
    </row>
    <row r="184" spans="1:4">
      <c r="A184"/>
      <c r="B184"/>
      <c r="C184" s="207"/>
    </row>
    <row r="185" spans="1:4">
      <c r="A185"/>
      <c r="B185"/>
      <c r="C185" s="192"/>
    </row>
    <row r="186" spans="1:4">
      <c r="A186"/>
      <c r="B186"/>
      <c r="C186" s="192"/>
    </row>
    <row r="187" spans="1:4">
      <c r="A187"/>
      <c r="B187"/>
      <c r="C187" s="192"/>
    </row>
    <row r="188" spans="1:4">
      <c r="A188"/>
      <c r="B188"/>
      <c r="C188" s="192"/>
    </row>
    <row r="189" spans="1:4">
      <c r="A189"/>
      <c r="B189"/>
      <c r="C189" s="192"/>
    </row>
    <row r="190" spans="1:4">
      <c r="A190"/>
      <c r="B190"/>
      <c r="C190" s="192"/>
    </row>
    <row r="191" spans="1:4">
      <c r="A191"/>
      <c r="B191"/>
      <c r="C191" s="192"/>
    </row>
    <row r="192" spans="1:4">
      <c r="A192"/>
      <c r="B192"/>
      <c r="C192" s="192"/>
    </row>
    <row r="193" spans="1:3">
      <c r="A193"/>
      <c r="B193"/>
      <c r="C193" s="192"/>
    </row>
    <row r="194" spans="1:3">
      <c r="A194"/>
      <c r="B194"/>
      <c r="C194" s="192"/>
    </row>
    <row r="195" spans="1:3">
      <c r="A195"/>
      <c r="B195"/>
      <c r="C195" s="192"/>
    </row>
    <row r="196" spans="1:3">
      <c r="A196"/>
      <c r="B196"/>
      <c r="C196" s="192"/>
    </row>
  </sheetData>
  <sortState xmlns:xlrd2="http://schemas.microsoft.com/office/spreadsheetml/2017/richdata2" ref="A8:AN23">
    <sortCondition descending="1" ref="AN8:AN23"/>
  </sortState>
  <pageMargins left="0.7" right="0.7" top="0.75" bottom="0.75" header="0.3" footer="0.3"/>
  <pageSetup scale="32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D193"/>
  <sheetViews>
    <sheetView zoomScale="120" zoomScaleNormal="120" workbookViewId="0">
      <pane xSplit="3" topLeftCell="AB1" activePane="topRight" state="frozen"/>
      <selection pane="topRight" activeCell="AG12" sqref="AG12"/>
    </sheetView>
  </sheetViews>
  <sheetFormatPr defaultColWidth="9.140625" defaultRowHeight="15"/>
  <cols>
    <col min="1" max="1" width="10.42578125" style="15" customWidth="1"/>
    <col min="2" max="2" width="9.42578125" style="15" bestFit="1" customWidth="1"/>
    <col min="3" max="3" width="14.28515625" style="135" bestFit="1" customWidth="1"/>
    <col min="4" max="5" width="9.140625" style="15" customWidth="1"/>
    <col min="6" max="6" width="6" style="93" customWidth="1"/>
    <col min="7" max="8" width="9.7109375" style="15" customWidth="1"/>
    <col min="9" max="9" width="4.85546875" style="93" customWidth="1"/>
    <col min="10" max="11" width="9.140625" style="15" customWidth="1"/>
    <col min="12" max="12" width="5.28515625" style="93" customWidth="1"/>
    <col min="13" max="14" width="9.140625" style="15" customWidth="1"/>
    <col min="15" max="15" width="5.140625" style="93" customWidth="1"/>
    <col min="16" max="16" width="5.42578125" style="15" customWidth="1"/>
    <col min="17" max="17" width="5.85546875" style="15" customWidth="1"/>
    <col min="18" max="18" width="5.42578125" style="112" customWidth="1"/>
    <col min="19" max="19" width="5.42578125" style="15" customWidth="1"/>
    <col min="20" max="20" width="6.42578125" style="15" customWidth="1"/>
    <col min="21" max="21" width="6" style="93" customWidth="1"/>
    <col min="22" max="22" width="9.140625" style="15" customWidth="1"/>
    <col min="23" max="23" width="7.140625" style="15" customWidth="1"/>
    <col min="24" max="24" width="7.140625" style="93" customWidth="1"/>
    <col min="25" max="26" width="7.140625" style="15" customWidth="1"/>
    <col min="27" max="27" width="7.140625" style="93" customWidth="1"/>
    <col min="28" max="28" width="7.140625" style="15" customWidth="1"/>
    <col min="29" max="29" width="10.42578125" style="15" customWidth="1"/>
    <col min="30" max="30" width="9.140625" style="112"/>
    <col min="31" max="16384" width="9.140625" style="15"/>
  </cols>
  <sheetData>
    <row r="1" spans="1:30" s="33" customFormat="1" ht="21">
      <c r="A1" s="33" t="s">
        <v>61</v>
      </c>
      <c r="C1" s="134"/>
      <c r="F1" s="92"/>
      <c r="I1" s="92"/>
      <c r="L1" s="92"/>
      <c r="O1" s="92"/>
      <c r="R1" s="92"/>
      <c r="U1" s="92"/>
      <c r="X1" s="92"/>
      <c r="AA1" s="92"/>
      <c r="AD1" s="92"/>
    </row>
    <row r="2" spans="1:30">
      <c r="A2" s="30" t="s">
        <v>78</v>
      </c>
    </row>
    <row r="4" spans="1:30" s="2" customFormat="1" ht="15.75">
      <c r="A4" s="66"/>
      <c r="B4" s="66"/>
      <c r="C4" s="193"/>
      <c r="D4" s="28" t="s">
        <v>70</v>
      </c>
      <c r="E4" s="28"/>
      <c r="F4" s="18"/>
      <c r="G4" s="77" t="s">
        <v>62</v>
      </c>
      <c r="H4" s="78"/>
      <c r="I4" s="79"/>
      <c r="J4" s="80" t="s">
        <v>63</v>
      </c>
      <c r="K4" s="28"/>
      <c r="M4" s="28" t="s">
        <v>64</v>
      </c>
      <c r="N4" s="28"/>
      <c r="P4" s="28" t="s">
        <v>65</v>
      </c>
      <c r="Q4" s="28"/>
      <c r="S4" s="28" t="s">
        <v>66</v>
      </c>
      <c r="T4" s="28"/>
      <c r="V4" s="28" t="s">
        <v>67</v>
      </c>
      <c r="W4" s="28"/>
      <c r="Y4" s="28" t="s">
        <v>68</v>
      </c>
      <c r="Z4" s="28"/>
      <c r="AB4" s="28" t="s">
        <v>69</v>
      </c>
      <c r="AC4" s="28"/>
      <c r="AD4" s="71" t="s">
        <v>32</v>
      </c>
    </row>
    <row r="5" spans="1:30" s="34" customFormat="1" ht="68.25">
      <c r="A5" s="34" t="s">
        <v>3</v>
      </c>
      <c r="C5" s="195" t="s">
        <v>28</v>
      </c>
      <c r="D5" s="34" t="s">
        <v>79</v>
      </c>
      <c r="E5" s="34" t="s">
        <v>80</v>
      </c>
      <c r="F5" s="91"/>
      <c r="G5" s="34" t="s">
        <v>79</v>
      </c>
      <c r="H5" s="34" t="s">
        <v>80</v>
      </c>
      <c r="I5" s="91"/>
      <c r="J5" s="34" t="s">
        <v>79</v>
      </c>
      <c r="K5" s="34" t="s">
        <v>80</v>
      </c>
      <c r="L5" s="91"/>
      <c r="M5" s="34" t="s">
        <v>79</v>
      </c>
      <c r="N5" s="34" t="s">
        <v>80</v>
      </c>
      <c r="O5" s="91"/>
      <c r="P5" s="34" t="s">
        <v>79</v>
      </c>
      <c r="Q5" s="34" t="s">
        <v>80</v>
      </c>
      <c r="R5" s="91"/>
      <c r="S5" s="34" t="s">
        <v>79</v>
      </c>
      <c r="T5" s="34" t="s">
        <v>80</v>
      </c>
      <c r="U5" s="91"/>
      <c r="V5" s="34" t="s">
        <v>79</v>
      </c>
      <c r="W5" s="34" t="s">
        <v>80</v>
      </c>
      <c r="X5" s="91"/>
      <c r="Y5" s="34" t="s">
        <v>79</v>
      </c>
      <c r="Z5" s="34" t="s">
        <v>80</v>
      </c>
      <c r="AA5" s="91"/>
      <c r="AB5" s="34" t="s">
        <v>79</v>
      </c>
      <c r="AC5" s="34" t="s">
        <v>80</v>
      </c>
      <c r="AD5" s="115"/>
    </row>
    <row r="6" spans="1:30" s="37" customFormat="1" ht="37.5">
      <c r="A6" s="34"/>
      <c r="B6" s="34"/>
      <c r="C6" s="195"/>
      <c r="D6" s="123" t="s">
        <v>84</v>
      </c>
      <c r="E6" s="123" t="s">
        <v>97</v>
      </c>
      <c r="F6" s="101"/>
      <c r="G6" s="123" t="s">
        <v>255</v>
      </c>
      <c r="H6" s="123" t="s">
        <v>255</v>
      </c>
      <c r="I6" s="101"/>
      <c r="J6" s="123" t="s">
        <v>263</v>
      </c>
      <c r="K6" s="123" t="s">
        <v>263</v>
      </c>
      <c r="L6" s="101"/>
      <c r="M6" s="123" t="s">
        <v>263</v>
      </c>
      <c r="N6" s="123" t="s">
        <v>263</v>
      </c>
      <c r="O6" s="101"/>
      <c r="P6" s="123" t="s">
        <v>84</v>
      </c>
      <c r="Q6" s="123" t="s">
        <v>422</v>
      </c>
      <c r="R6" s="101"/>
      <c r="S6" s="123" t="s">
        <v>497</v>
      </c>
      <c r="T6" s="123" t="s">
        <v>497</v>
      </c>
      <c r="U6" s="101"/>
      <c r="V6" s="123" t="s">
        <v>262</v>
      </c>
      <c r="W6" s="123" t="s">
        <v>262</v>
      </c>
      <c r="X6" s="96"/>
      <c r="Y6" s="123" t="s">
        <v>97</v>
      </c>
      <c r="Z6" s="123" t="s">
        <v>97</v>
      </c>
      <c r="AA6" s="101"/>
      <c r="AB6" s="123" t="s">
        <v>129</v>
      </c>
      <c r="AC6" s="123" t="s">
        <v>129</v>
      </c>
      <c r="AD6" s="96"/>
    </row>
    <row r="7" spans="1:30">
      <c r="A7" t="s">
        <v>337</v>
      </c>
      <c r="B7" t="s">
        <v>338</v>
      </c>
      <c r="C7" s="192" t="s">
        <v>100</v>
      </c>
      <c r="D7" s="190"/>
      <c r="G7" s="15">
        <v>10</v>
      </c>
      <c r="H7" s="15">
        <v>10</v>
      </c>
      <c r="M7" s="15">
        <v>10</v>
      </c>
      <c r="N7" s="15">
        <v>4</v>
      </c>
      <c r="R7" s="93"/>
      <c r="V7" s="15">
        <v>10</v>
      </c>
      <c r="W7" s="15">
        <v>10</v>
      </c>
      <c r="AB7" s="15">
        <v>3</v>
      </c>
      <c r="AC7" s="15">
        <v>6</v>
      </c>
      <c r="AD7" s="112">
        <f t="shared" ref="AD7:AD14" si="0">SUM(D7:AC7)</f>
        <v>63</v>
      </c>
    </row>
    <row r="8" spans="1:30">
      <c r="A8" t="s">
        <v>101</v>
      </c>
      <c r="B8" t="s">
        <v>102</v>
      </c>
      <c r="C8" s="192" t="s">
        <v>103</v>
      </c>
      <c r="D8" s="15">
        <v>3</v>
      </c>
      <c r="E8" s="15">
        <v>3</v>
      </c>
      <c r="J8" s="15">
        <v>10</v>
      </c>
      <c r="K8" s="15">
        <v>4</v>
      </c>
      <c r="M8" s="15">
        <v>6</v>
      </c>
      <c r="N8" s="15">
        <v>6</v>
      </c>
      <c r="S8" s="15">
        <v>10</v>
      </c>
      <c r="T8" s="15">
        <v>10</v>
      </c>
      <c r="Y8" s="15">
        <v>2</v>
      </c>
      <c r="Z8" s="15">
        <v>2</v>
      </c>
      <c r="AB8" s="15">
        <v>4</v>
      </c>
      <c r="AD8" s="112">
        <f t="shared" si="0"/>
        <v>60</v>
      </c>
    </row>
    <row r="9" spans="1:30">
      <c r="A9" t="s">
        <v>104</v>
      </c>
      <c r="B9" t="s">
        <v>105</v>
      </c>
      <c r="C9" s="192" t="s">
        <v>100</v>
      </c>
      <c r="D9" s="15">
        <v>6</v>
      </c>
      <c r="E9" s="15">
        <v>4</v>
      </c>
      <c r="J9" s="15">
        <v>6</v>
      </c>
      <c r="K9" s="15">
        <v>6</v>
      </c>
      <c r="P9" s="15">
        <v>2</v>
      </c>
      <c r="Q9" s="15">
        <v>2</v>
      </c>
      <c r="R9" s="93"/>
      <c r="V9" s="15">
        <v>6</v>
      </c>
      <c r="W9" s="15">
        <v>6</v>
      </c>
      <c r="Y9" s="15">
        <v>4</v>
      </c>
      <c r="AB9" s="15">
        <v>6</v>
      </c>
      <c r="AC9" s="15">
        <v>3</v>
      </c>
      <c r="AD9" s="112">
        <f t="shared" si="0"/>
        <v>51</v>
      </c>
    </row>
    <row r="10" spans="1:30">
      <c r="A10" s="15" t="s">
        <v>91</v>
      </c>
      <c r="B10" s="15" t="s">
        <v>92</v>
      </c>
      <c r="C10" s="135" t="s">
        <v>100</v>
      </c>
      <c r="D10" s="15">
        <v>1</v>
      </c>
      <c r="E10" s="15">
        <v>2</v>
      </c>
      <c r="J10" s="15">
        <v>4</v>
      </c>
      <c r="K10" s="15">
        <v>10</v>
      </c>
      <c r="P10" s="15">
        <v>10</v>
      </c>
      <c r="Q10" s="15">
        <v>1.5</v>
      </c>
      <c r="Y10" s="15">
        <v>10</v>
      </c>
      <c r="Z10" s="15">
        <v>4</v>
      </c>
      <c r="AB10" s="15">
        <v>2</v>
      </c>
      <c r="AD10" s="112">
        <f t="shared" si="0"/>
        <v>44.5</v>
      </c>
    </row>
    <row r="11" spans="1:30">
      <c r="A11" s="15" t="s">
        <v>106</v>
      </c>
      <c r="B11" s="15" t="s">
        <v>107</v>
      </c>
      <c r="C11" s="135" t="s">
        <v>108</v>
      </c>
      <c r="D11" s="15">
        <v>2</v>
      </c>
      <c r="E11" s="15">
        <v>6</v>
      </c>
      <c r="M11" s="15">
        <v>4</v>
      </c>
      <c r="N11" s="15">
        <v>10</v>
      </c>
      <c r="V11" s="15">
        <v>3</v>
      </c>
      <c r="W11" s="15">
        <v>3</v>
      </c>
      <c r="Y11" s="15">
        <v>6</v>
      </c>
      <c r="Z11" s="15">
        <v>3</v>
      </c>
      <c r="AC11" s="15">
        <v>4</v>
      </c>
      <c r="AD11" s="112">
        <f t="shared" si="0"/>
        <v>41</v>
      </c>
    </row>
    <row r="12" spans="1:30" s="26" customFormat="1">
      <c r="A12" t="s">
        <v>340</v>
      </c>
      <c r="B12" t="s">
        <v>148</v>
      </c>
      <c r="C12" s="192" t="s">
        <v>108</v>
      </c>
      <c r="D12" s="60"/>
      <c r="E12" s="15"/>
      <c r="F12" s="93"/>
      <c r="G12" s="15">
        <v>6</v>
      </c>
      <c r="H12" s="15">
        <v>6</v>
      </c>
      <c r="I12" s="93"/>
      <c r="J12" s="15"/>
      <c r="K12" s="15"/>
      <c r="L12" s="93"/>
      <c r="M12" s="15"/>
      <c r="N12" s="15"/>
      <c r="O12" s="93"/>
      <c r="P12" s="15">
        <v>1.5</v>
      </c>
      <c r="Q12" s="15">
        <v>10</v>
      </c>
      <c r="R12" s="112"/>
      <c r="S12" s="15"/>
      <c r="T12" s="15"/>
      <c r="U12" s="93"/>
      <c r="V12" s="15"/>
      <c r="W12" s="15"/>
      <c r="X12" s="93"/>
      <c r="Y12" s="15"/>
      <c r="Z12" s="15"/>
      <c r="AA12" s="93"/>
      <c r="AB12" s="15">
        <v>1.5</v>
      </c>
      <c r="AC12" s="15">
        <v>10</v>
      </c>
      <c r="AD12" s="112">
        <f t="shared" si="0"/>
        <v>35</v>
      </c>
    </row>
    <row r="13" spans="1:30">
      <c r="A13" s="6" t="s">
        <v>98</v>
      </c>
      <c r="B13" s="6" t="s">
        <v>99</v>
      </c>
      <c r="C13" s="192" t="s">
        <v>100</v>
      </c>
      <c r="D13" s="15">
        <v>10</v>
      </c>
      <c r="E13" s="15">
        <v>10</v>
      </c>
      <c r="P13" s="15">
        <v>3</v>
      </c>
      <c r="Q13" s="15">
        <v>3</v>
      </c>
      <c r="AC13" s="15">
        <v>2</v>
      </c>
      <c r="AD13" s="112">
        <f t="shared" si="0"/>
        <v>28</v>
      </c>
    </row>
    <row r="14" spans="1:30" ht="15.75" thickBot="1">
      <c r="A14" s="266" t="s">
        <v>527</v>
      </c>
      <c r="B14" s="266" t="s">
        <v>528</v>
      </c>
      <c r="C14" s="273" t="s">
        <v>100</v>
      </c>
      <c r="D14" s="268"/>
      <c r="E14" s="268"/>
      <c r="F14" s="303"/>
      <c r="G14" s="268"/>
      <c r="H14" s="268"/>
      <c r="I14" s="303"/>
      <c r="J14" s="268"/>
      <c r="K14" s="268"/>
      <c r="L14" s="303"/>
      <c r="M14" s="268"/>
      <c r="N14" s="268"/>
      <c r="O14" s="303"/>
      <c r="P14" s="266">
        <v>4</v>
      </c>
      <c r="Q14" s="266">
        <v>6</v>
      </c>
      <c r="R14" s="310"/>
      <c r="S14" s="268"/>
      <c r="T14" s="268"/>
      <c r="U14" s="303"/>
      <c r="V14" s="268"/>
      <c r="W14" s="268">
        <v>4</v>
      </c>
      <c r="X14" s="303"/>
      <c r="Y14" s="268"/>
      <c r="Z14" s="268"/>
      <c r="AA14" s="303"/>
      <c r="AB14" s="268"/>
      <c r="AC14" s="268"/>
      <c r="AD14" s="277">
        <f t="shared" si="0"/>
        <v>14</v>
      </c>
    </row>
    <row r="15" spans="1:30" s="26" customFormat="1" ht="15.75" thickTop="1">
      <c r="A15" s="26" t="s">
        <v>524</v>
      </c>
      <c r="B15" s="26" t="s">
        <v>436</v>
      </c>
      <c r="C15" s="140" t="s">
        <v>111</v>
      </c>
      <c r="F15" s="98"/>
      <c r="I15" s="98"/>
      <c r="L15" s="98"/>
      <c r="O15" s="98"/>
      <c r="P15" s="26">
        <v>6</v>
      </c>
      <c r="Q15" s="26">
        <v>4</v>
      </c>
      <c r="R15" s="98"/>
      <c r="U15" s="98"/>
      <c r="X15" s="98"/>
      <c r="AA15" s="98"/>
      <c r="AD15" s="113">
        <f t="shared" ref="AD15:AD19" si="1">SUM(D15:AC15)</f>
        <v>10</v>
      </c>
    </row>
    <row r="16" spans="1:30">
      <c r="A16" s="26" t="s">
        <v>917</v>
      </c>
      <c r="B16" s="26" t="s">
        <v>90</v>
      </c>
      <c r="C16" s="140" t="s">
        <v>111</v>
      </c>
      <c r="D16" s="26"/>
      <c r="E16" s="26"/>
      <c r="F16" s="98"/>
      <c r="G16" s="26"/>
      <c r="H16" s="26"/>
      <c r="I16" s="98"/>
      <c r="J16" s="26"/>
      <c r="K16" s="26"/>
      <c r="L16" s="98"/>
      <c r="M16" s="26"/>
      <c r="N16" s="26"/>
      <c r="O16" s="98"/>
      <c r="P16" s="26"/>
      <c r="Q16" s="26"/>
      <c r="R16" s="98"/>
      <c r="S16" s="26"/>
      <c r="T16" s="26"/>
      <c r="U16" s="98"/>
      <c r="V16" s="26"/>
      <c r="W16" s="26"/>
      <c r="X16" s="98"/>
      <c r="Y16" s="26"/>
      <c r="Z16" s="26">
        <v>10</v>
      </c>
      <c r="AA16" s="98"/>
      <c r="AB16" s="26"/>
      <c r="AC16" s="26"/>
      <c r="AD16" s="113">
        <f t="shared" si="1"/>
        <v>10</v>
      </c>
    </row>
    <row r="17" spans="1:30" s="26" customFormat="1">
      <c r="A17" s="26" t="s">
        <v>912</v>
      </c>
      <c r="B17" s="26" t="s">
        <v>148</v>
      </c>
      <c r="C17" s="140" t="s">
        <v>111</v>
      </c>
      <c r="F17" s="98"/>
      <c r="I17" s="98"/>
      <c r="L17" s="98"/>
      <c r="O17" s="98"/>
      <c r="R17" s="113"/>
      <c r="U17" s="98"/>
      <c r="X17" s="98"/>
      <c r="Y17" s="26">
        <v>3</v>
      </c>
      <c r="Z17" s="26">
        <v>6</v>
      </c>
      <c r="AA17" s="98"/>
      <c r="AD17" s="113">
        <f t="shared" si="1"/>
        <v>9</v>
      </c>
    </row>
    <row r="18" spans="1:30" s="26" customFormat="1">
      <c r="A18" s="26" t="s">
        <v>109</v>
      </c>
      <c r="B18" s="26" t="s">
        <v>110</v>
      </c>
      <c r="C18" s="140" t="s">
        <v>111</v>
      </c>
      <c r="D18" s="26">
        <v>4</v>
      </c>
      <c r="F18" s="98"/>
      <c r="I18" s="98"/>
      <c r="L18" s="98"/>
      <c r="O18" s="98"/>
      <c r="R18" s="113"/>
      <c r="U18" s="98"/>
      <c r="X18" s="98"/>
      <c r="AA18" s="98"/>
      <c r="AB18" s="26">
        <v>10</v>
      </c>
      <c r="AC18" s="26">
        <v>1.5</v>
      </c>
      <c r="AD18" s="113">
        <f t="shared" si="1"/>
        <v>15.5</v>
      </c>
    </row>
    <row r="19" spans="1:30" s="26" customFormat="1">
      <c r="A19" s="26" t="s">
        <v>860</v>
      </c>
      <c r="B19" s="26" t="s">
        <v>861</v>
      </c>
      <c r="C19" s="140" t="s">
        <v>111</v>
      </c>
      <c r="F19" s="98"/>
      <c r="I19" s="98"/>
      <c r="L19" s="98"/>
      <c r="O19" s="98"/>
      <c r="R19" s="113"/>
      <c r="U19" s="98"/>
      <c r="V19" s="26">
        <v>4</v>
      </c>
      <c r="X19" s="98"/>
      <c r="AA19" s="98"/>
      <c r="AD19" s="113">
        <f t="shared" si="1"/>
        <v>4</v>
      </c>
    </row>
    <row r="20" spans="1:30">
      <c r="R20" s="93"/>
    </row>
    <row r="21" spans="1:30" s="26" customFormat="1">
      <c r="A21" s="15"/>
      <c r="B21" s="15"/>
      <c r="C21" s="135"/>
      <c r="D21" s="15"/>
      <c r="E21" s="15"/>
      <c r="F21" s="93"/>
      <c r="G21" s="15"/>
      <c r="H21" s="15"/>
      <c r="I21" s="93"/>
      <c r="J21" s="15"/>
      <c r="K21" s="15"/>
      <c r="L21" s="93"/>
      <c r="M21" s="15"/>
      <c r="N21" s="15"/>
      <c r="O21" s="93"/>
      <c r="P21" s="15"/>
      <c r="Q21" s="15"/>
      <c r="R21" s="112"/>
      <c r="S21" s="15"/>
      <c r="T21" s="15"/>
      <c r="U21" s="93"/>
      <c r="V21" s="15"/>
      <c r="W21" s="15"/>
      <c r="X21" s="93"/>
      <c r="Y21" s="15"/>
      <c r="Z21" s="15"/>
      <c r="AA21" s="93"/>
      <c r="AB21" s="15"/>
      <c r="AC21" s="15"/>
      <c r="AD21" s="112"/>
    </row>
    <row r="22" spans="1:30" s="26" customFormat="1">
      <c r="A22" s="15"/>
      <c r="B22" s="15"/>
      <c r="C22" s="135"/>
      <c r="D22" s="15"/>
      <c r="E22" s="15"/>
      <c r="F22" s="93"/>
      <c r="G22" s="15"/>
      <c r="H22" s="15"/>
      <c r="I22" s="93"/>
      <c r="J22" s="15"/>
      <c r="K22" s="15"/>
      <c r="L22" s="93"/>
      <c r="M22" s="15"/>
      <c r="N22" s="15"/>
      <c r="O22" s="93"/>
      <c r="P22" s="15"/>
      <c r="Q22" s="15"/>
      <c r="R22" s="112"/>
      <c r="S22" s="15"/>
      <c r="T22" s="15"/>
      <c r="U22" s="93"/>
      <c r="V22" s="15"/>
      <c r="W22" s="15"/>
      <c r="X22" s="93"/>
      <c r="Y22" s="15"/>
      <c r="Z22" s="15"/>
      <c r="AA22" s="93"/>
      <c r="AB22" s="15"/>
      <c r="AC22" s="15"/>
      <c r="AD22" s="112"/>
    </row>
    <row r="23" spans="1:30" s="26" customFormat="1">
      <c r="C23" s="140"/>
      <c r="F23" s="98"/>
      <c r="I23" s="98"/>
      <c r="L23" s="98"/>
      <c r="O23" s="98"/>
      <c r="R23" s="98"/>
      <c r="U23" s="98"/>
      <c r="X23" s="98"/>
      <c r="AA23" s="98"/>
      <c r="AD23" s="113"/>
    </row>
    <row r="25" spans="1:30">
      <c r="R25" s="93"/>
    </row>
    <row r="26" spans="1:30">
      <c r="A26"/>
      <c r="B26"/>
      <c r="C26" s="207"/>
      <c r="R26" s="93"/>
    </row>
    <row r="27" spans="1:30">
      <c r="A27" s="26"/>
      <c r="B27" s="26"/>
      <c r="C27" s="140"/>
      <c r="D27" s="26"/>
      <c r="E27" s="26"/>
      <c r="F27" s="98"/>
      <c r="G27" s="26"/>
      <c r="H27" s="26"/>
      <c r="I27" s="98"/>
      <c r="J27" s="26"/>
      <c r="K27" s="26"/>
      <c r="L27" s="98"/>
      <c r="M27" s="26"/>
      <c r="N27" s="26"/>
      <c r="O27" s="98"/>
      <c r="P27" s="26"/>
      <c r="Q27" s="26"/>
      <c r="R27" s="113"/>
      <c r="S27" s="26"/>
      <c r="T27" s="26"/>
      <c r="U27" s="98"/>
      <c r="V27" s="26"/>
      <c r="W27" s="26"/>
      <c r="X27" s="98"/>
      <c r="Y27" s="26"/>
      <c r="Z27" s="26"/>
      <c r="AA27" s="98"/>
      <c r="AB27" s="26"/>
      <c r="AC27" s="26"/>
      <c r="AD27" s="113"/>
    </row>
    <row r="28" spans="1:30">
      <c r="A28" s="26"/>
      <c r="B28" s="26"/>
      <c r="C28" s="140"/>
      <c r="D28" s="26"/>
      <c r="E28" s="26"/>
      <c r="F28" s="98"/>
      <c r="G28" s="26"/>
      <c r="H28" s="26"/>
      <c r="I28" s="98"/>
      <c r="J28" s="26"/>
      <c r="K28" s="26"/>
      <c r="L28" s="98"/>
      <c r="M28" s="26"/>
      <c r="N28" s="26"/>
      <c r="O28" s="98"/>
      <c r="P28" s="26"/>
      <c r="Q28" s="26"/>
      <c r="R28" s="113"/>
      <c r="S28" s="26"/>
      <c r="T28" s="26"/>
      <c r="U28" s="98"/>
      <c r="V28" s="26"/>
      <c r="W28" s="26"/>
      <c r="X28" s="98"/>
      <c r="Y28" s="26"/>
      <c r="Z28" s="26"/>
      <c r="AA28" s="98"/>
      <c r="AB28" s="26"/>
      <c r="AC28" s="26"/>
      <c r="AD28" s="113"/>
    </row>
    <row r="30" spans="1:30">
      <c r="A30" s="26"/>
      <c r="B30" s="26"/>
      <c r="C30" s="140"/>
      <c r="D30" s="26"/>
      <c r="E30" s="26"/>
      <c r="F30" s="98"/>
      <c r="G30" s="26"/>
      <c r="H30" s="26"/>
      <c r="I30" s="98"/>
      <c r="J30" s="26"/>
      <c r="K30" s="26"/>
      <c r="L30" s="98"/>
      <c r="M30" s="26"/>
      <c r="N30" s="26"/>
      <c r="O30" s="98"/>
      <c r="P30" s="26"/>
      <c r="Q30" s="26"/>
      <c r="R30" s="113"/>
      <c r="S30" s="26"/>
      <c r="T30" s="26"/>
      <c r="U30" s="98"/>
      <c r="V30" s="26"/>
      <c r="W30" s="26"/>
      <c r="X30" s="98"/>
      <c r="Y30" s="26"/>
      <c r="Z30" s="26"/>
      <c r="AA30" s="98"/>
      <c r="AB30" s="26"/>
      <c r="AC30" s="26"/>
      <c r="AD30" s="113"/>
    </row>
    <row r="31" spans="1:30">
      <c r="A31" s="26"/>
      <c r="B31" s="26"/>
      <c r="C31" s="140"/>
      <c r="D31" s="26"/>
      <c r="E31" s="26"/>
      <c r="F31" s="98"/>
      <c r="G31" s="26"/>
      <c r="H31" s="26"/>
      <c r="I31" s="98"/>
      <c r="J31" s="26"/>
      <c r="K31" s="26"/>
      <c r="L31" s="98"/>
      <c r="M31" s="26"/>
      <c r="N31" s="26"/>
      <c r="O31" s="98"/>
      <c r="P31" s="26"/>
      <c r="Q31" s="26"/>
      <c r="R31" s="98"/>
      <c r="S31" s="26"/>
      <c r="T31" s="26"/>
      <c r="U31" s="98"/>
      <c r="V31" s="26"/>
      <c r="W31" s="26"/>
      <c r="X31" s="98"/>
      <c r="Y31" s="26"/>
      <c r="Z31" s="26"/>
      <c r="AA31" s="98"/>
      <c r="AB31" s="26"/>
      <c r="AC31" s="26"/>
      <c r="AD31" s="113"/>
    </row>
    <row r="32" spans="1:30" s="26" customFormat="1">
      <c r="A32" s="15"/>
      <c r="B32" s="15"/>
      <c r="C32" s="135"/>
      <c r="D32" s="15"/>
      <c r="E32" s="15"/>
      <c r="F32" s="93"/>
      <c r="G32" s="15"/>
      <c r="H32" s="15"/>
      <c r="I32" s="93"/>
      <c r="J32" s="15"/>
      <c r="K32" s="15"/>
      <c r="L32" s="93"/>
      <c r="M32" s="15"/>
      <c r="N32" s="15"/>
      <c r="O32" s="93"/>
      <c r="P32" s="15"/>
      <c r="Q32" s="15"/>
      <c r="R32" s="112"/>
      <c r="S32" s="15"/>
      <c r="T32" s="15"/>
      <c r="U32" s="93"/>
      <c r="V32" s="15"/>
      <c r="W32" s="15"/>
      <c r="X32" s="93"/>
      <c r="Y32" s="15"/>
      <c r="Z32" s="15"/>
      <c r="AA32" s="93"/>
      <c r="AB32" s="15"/>
      <c r="AC32" s="15"/>
      <c r="AD32" s="112"/>
    </row>
    <row r="33" spans="1:30" s="26" customFormat="1">
      <c r="C33" s="140"/>
      <c r="F33" s="98"/>
      <c r="I33" s="98"/>
      <c r="L33" s="98"/>
      <c r="O33" s="98"/>
      <c r="R33" s="98"/>
      <c r="U33" s="98"/>
      <c r="X33" s="98"/>
      <c r="AA33" s="98"/>
      <c r="AD33" s="113"/>
    </row>
    <row r="34" spans="1:30" s="26" customFormat="1">
      <c r="C34" s="140"/>
      <c r="F34" s="98"/>
      <c r="I34" s="98"/>
      <c r="L34" s="98"/>
      <c r="O34" s="98"/>
      <c r="R34" s="98"/>
      <c r="U34" s="98"/>
      <c r="X34" s="98"/>
      <c r="AA34" s="98"/>
      <c r="AD34" s="113"/>
    </row>
    <row r="35" spans="1:30">
      <c r="A35" s="26"/>
      <c r="B35" s="26"/>
      <c r="C35" s="140"/>
      <c r="D35" s="26"/>
      <c r="E35" s="26"/>
      <c r="F35" s="98"/>
      <c r="G35" s="26"/>
      <c r="H35" s="26"/>
      <c r="I35" s="98"/>
      <c r="J35" s="26"/>
      <c r="K35" s="26"/>
      <c r="L35" s="98"/>
      <c r="M35" s="26"/>
      <c r="N35" s="26"/>
      <c r="O35" s="98"/>
      <c r="P35" s="26"/>
      <c r="Q35" s="26"/>
      <c r="R35" s="98"/>
      <c r="S35" s="26"/>
      <c r="T35" s="26"/>
      <c r="U35" s="98"/>
      <c r="V35" s="26"/>
      <c r="W35" s="26"/>
      <c r="X35" s="98"/>
      <c r="Y35" s="26"/>
      <c r="Z35" s="26"/>
      <c r="AA35" s="98"/>
      <c r="AB35" s="26"/>
      <c r="AC35" s="26"/>
      <c r="AD35" s="113"/>
    </row>
    <row r="36" spans="1:30">
      <c r="A36"/>
      <c r="B36"/>
      <c r="C36" s="192"/>
    </row>
    <row r="37" spans="1:30" s="26" customFormat="1">
      <c r="A37" s="15"/>
      <c r="B37" s="15"/>
      <c r="C37" s="135"/>
      <c r="D37" s="15"/>
      <c r="E37" s="15"/>
      <c r="F37" s="93"/>
      <c r="G37" s="15"/>
      <c r="H37" s="15"/>
      <c r="I37" s="93"/>
      <c r="J37" s="15"/>
      <c r="K37" s="15"/>
      <c r="L37" s="93"/>
      <c r="M37" s="15"/>
      <c r="N37" s="15"/>
      <c r="O37" s="93"/>
      <c r="P37" s="15"/>
      <c r="Q37" s="15"/>
      <c r="R37" s="93"/>
      <c r="S37" s="15"/>
      <c r="T37" s="15"/>
      <c r="U37" s="93"/>
      <c r="V37" s="15"/>
      <c r="W37" s="15"/>
      <c r="X37" s="93"/>
      <c r="Y37" s="15"/>
      <c r="Z37" s="15"/>
      <c r="AA37" s="93"/>
      <c r="AB37" s="15"/>
      <c r="AC37" s="15"/>
      <c r="AD37" s="112"/>
    </row>
    <row r="38" spans="1:30">
      <c r="A38" s="26"/>
      <c r="B38" s="26"/>
      <c r="C38" s="140"/>
      <c r="D38" s="26"/>
      <c r="E38" s="26"/>
      <c r="F38" s="98"/>
      <c r="G38" s="26"/>
      <c r="H38" s="26"/>
      <c r="I38" s="98"/>
      <c r="J38" s="26"/>
      <c r="K38" s="26"/>
      <c r="L38" s="98"/>
      <c r="M38" s="26"/>
      <c r="N38" s="26"/>
      <c r="O38" s="98"/>
      <c r="P38" s="26"/>
      <c r="Q38" s="26"/>
      <c r="R38" s="98"/>
      <c r="S38" s="26"/>
      <c r="T38" s="26"/>
      <c r="U38" s="98"/>
      <c r="V38" s="26"/>
      <c r="W38" s="26"/>
      <c r="X38" s="98"/>
      <c r="Y38" s="26"/>
      <c r="Z38" s="26"/>
      <c r="AA38" s="98"/>
      <c r="AB38" s="26"/>
      <c r="AC38" s="26"/>
      <c r="AD38" s="113"/>
    </row>
    <row r="39" spans="1:30" s="26" customFormat="1">
      <c r="A39" s="15"/>
      <c r="B39" s="15"/>
      <c r="C39" s="135"/>
      <c r="D39" s="15"/>
      <c r="E39" s="15"/>
      <c r="F39" s="93"/>
      <c r="G39" s="15"/>
      <c r="H39" s="15"/>
      <c r="I39" s="93"/>
      <c r="J39" s="15"/>
      <c r="K39" s="15"/>
      <c r="L39" s="93"/>
      <c r="M39" s="15"/>
      <c r="N39" s="15"/>
      <c r="O39" s="93"/>
      <c r="P39" s="15"/>
      <c r="Q39" s="15"/>
      <c r="R39" s="112"/>
      <c r="S39" s="15"/>
      <c r="T39" s="15"/>
      <c r="U39" s="93"/>
      <c r="V39" s="15"/>
      <c r="W39" s="15"/>
      <c r="X39" s="93"/>
      <c r="Y39" s="15"/>
      <c r="Z39" s="15"/>
      <c r="AA39" s="93"/>
      <c r="AB39" s="15"/>
      <c r="AC39" s="15"/>
      <c r="AD39" s="112"/>
    </row>
    <row r="40" spans="1:30" s="26" customFormat="1">
      <c r="C40" s="140"/>
      <c r="F40" s="98"/>
      <c r="I40" s="98"/>
      <c r="L40" s="98"/>
      <c r="O40" s="98"/>
      <c r="R40" s="98"/>
      <c r="U40" s="98"/>
      <c r="X40" s="98"/>
      <c r="AA40" s="98"/>
      <c r="AD40" s="113"/>
    </row>
    <row r="41" spans="1:30" s="26" customFormat="1">
      <c r="C41" s="140"/>
      <c r="F41" s="98"/>
      <c r="I41" s="98"/>
      <c r="L41" s="98"/>
      <c r="O41" s="98"/>
      <c r="R41" s="113"/>
      <c r="U41" s="98"/>
      <c r="X41" s="98"/>
      <c r="AA41" s="98"/>
      <c r="AD41" s="113"/>
    </row>
    <row r="42" spans="1:30" s="19" customFormat="1">
      <c r="A42" s="26"/>
      <c r="B42" s="26"/>
      <c r="C42" s="192"/>
      <c r="F42" s="99"/>
      <c r="I42" s="99"/>
      <c r="L42" s="99"/>
      <c r="O42" s="99"/>
      <c r="R42" s="99"/>
      <c r="U42" s="99"/>
      <c r="X42" s="99"/>
      <c r="AA42" s="99"/>
      <c r="AD42" s="163"/>
    </row>
    <row r="43" spans="1:30">
      <c r="A43"/>
      <c r="B43"/>
      <c r="C43" s="192"/>
      <c r="R43" s="93"/>
    </row>
    <row r="44" spans="1:30" s="19" customFormat="1">
      <c r="A44"/>
      <c r="B44"/>
      <c r="C44" s="192"/>
      <c r="D44" s="26"/>
      <c r="E44" s="26"/>
      <c r="F44" s="98"/>
      <c r="G44" s="26"/>
      <c r="H44" s="26"/>
      <c r="I44" s="98"/>
      <c r="J44" s="26"/>
      <c r="K44" s="26"/>
      <c r="L44" s="98"/>
      <c r="M44" s="26"/>
      <c r="N44" s="26"/>
      <c r="O44" s="98"/>
      <c r="P44" s="26"/>
      <c r="Q44" s="26"/>
      <c r="R44" s="98"/>
      <c r="S44" s="26"/>
      <c r="T44" s="26"/>
      <c r="U44" s="98"/>
      <c r="V44" s="26"/>
      <c r="W44" s="26"/>
      <c r="X44" s="98"/>
      <c r="Y44" s="26"/>
      <c r="Z44" s="26"/>
      <c r="AA44" s="98"/>
      <c r="AD44" s="163"/>
    </row>
    <row r="45" spans="1:30" s="19" customFormat="1">
      <c r="A45"/>
      <c r="B45"/>
      <c r="C45" s="192"/>
      <c r="D45" s="26"/>
      <c r="E45" s="26"/>
      <c r="F45" s="98"/>
      <c r="G45" s="26"/>
      <c r="H45" s="26"/>
      <c r="I45" s="98"/>
      <c r="J45" s="26"/>
      <c r="K45" s="26"/>
      <c r="L45" s="98"/>
      <c r="M45" s="26"/>
      <c r="N45" s="26"/>
      <c r="O45" s="98"/>
      <c r="P45" s="26"/>
      <c r="Q45" s="26"/>
      <c r="R45" s="113"/>
      <c r="S45" s="26"/>
      <c r="T45" s="26"/>
      <c r="U45" s="98"/>
      <c r="V45" s="26"/>
      <c r="W45" s="26"/>
      <c r="X45" s="98"/>
      <c r="Y45" s="26"/>
      <c r="Z45" s="26"/>
      <c r="AA45" s="98"/>
      <c r="AD45" s="163"/>
    </row>
    <row r="46" spans="1:30" s="19" customFormat="1">
      <c r="A46" s="15"/>
      <c r="B46" s="15"/>
      <c r="C46" s="192"/>
      <c r="D46" s="26"/>
      <c r="E46" s="26"/>
      <c r="F46" s="98"/>
      <c r="G46" s="26"/>
      <c r="H46" s="26"/>
      <c r="I46" s="98"/>
      <c r="J46" s="26"/>
      <c r="K46" s="26"/>
      <c r="L46" s="98"/>
      <c r="M46" s="26"/>
      <c r="N46" s="26"/>
      <c r="O46" s="98"/>
      <c r="P46" s="26"/>
      <c r="Q46" s="26"/>
      <c r="R46" s="113"/>
      <c r="S46" s="26"/>
      <c r="T46" s="26"/>
      <c r="U46" s="98"/>
      <c r="V46" s="26"/>
      <c r="W46" s="26"/>
      <c r="X46" s="98"/>
      <c r="Y46" s="26"/>
      <c r="Z46" s="26"/>
      <c r="AA46" s="98"/>
      <c r="AD46" s="163"/>
    </row>
    <row r="47" spans="1:30">
      <c r="A47"/>
      <c r="B47"/>
      <c r="C47" s="192"/>
    </row>
    <row r="48" spans="1:30">
      <c r="A48"/>
      <c r="B48"/>
      <c r="C48" s="192"/>
    </row>
    <row r="49" spans="1:3">
      <c r="A49"/>
      <c r="B49"/>
      <c r="C49" s="192"/>
    </row>
    <row r="50" spans="1:3">
      <c r="A50"/>
      <c r="B50"/>
      <c r="C50" s="192"/>
    </row>
    <row r="51" spans="1:3">
      <c r="A51"/>
      <c r="B51"/>
      <c r="C51" s="192"/>
    </row>
    <row r="52" spans="1:3">
      <c r="A52"/>
      <c r="B52"/>
      <c r="C52" s="192"/>
    </row>
    <row r="53" spans="1:3">
      <c r="A53"/>
      <c r="B53"/>
      <c r="C53" s="192"/>
    </row>
    <row r="54" spans="1:3">
      <c r="A54"/>
      <c r="B54"/>
      <c r="C54" s="192"/>
    </row>
    <row r="55" spans="1:3">
      <c r="A55"/>
      <c r="B55"/>
      <c r="C55" s="192"/>
    </row>
    <row r="57" spans="1:3">
      <c r="A57"/>
      <c r="B57"/>
      <c r="C57" s="192"/>
    </row>
    <row r="58" spans="1:3">
      <c r="A58"/>
      <c r="B58"/>
      <c r="C58" s="192"/>
    </row>
    <row r="59" spans="1:3">
      <c r="A59"/>
      <c r="B59"/>
      <c r="C59" s="192"/>
    </row>
    <row r="60" spans="1:3">
      <c r="A60"/>
      <c r="B60"/>
      <c r="C60" s="192"/>
    </row>
    <row r="61" spans="1:3">
      <c r="A61"/>
      <c r="B61"/>
      <c r="C61" s="192"/>
    </row>
    <row r="62" spans="1:3">
      <c r="A62"/>
      <c r="B62"/>
      <c r="C62" s="192"/>
    </row>
    <row r="63" spans="1:3">
      <c r="A63"/>
      <c r="B63"/>
      <c r="C63" s="192"/>
    </row>
    <row r="64" spans="1:3">
      <c r="A64"/>
      <c r="B64"/>
      <c r="C64" s="192"/>
    </row>
    <row r="65" spans="1:3">
      <c r="A65"/>
      <c r="B65"/>
      <c r="C65" s="192"/>
    </row>
    <row r="66" spans="1:3">
      <c r="A66"/>
      <c r="B66"/>
      <c r="C66" s="192"/>
    </row>
    <row r="67" spans="1:3">
      <c r="A67"/>
      <c r="B67"/>
      <c r="C67" s="192"/>
    </row>
    <row r="68" spans="1:3">
      <c r="A68"/>
      <c r="B68"/>
      <c r="C68" s="192"/>
    </row>
    <row r="69" spans="1:3">
      <c r="A69"/>
      <c r="B69"/>
      <c r="C69" s="192"/>
    </row>
    <row r="71" spans="1:3">
      <c r="C71" s="192"/>
    </row>
    <row r="72" spans="1:3">
      <c r="A72"/>
      <c r="B72"/>
      <c r="C72" s="207"/>
    </row>
    <row r="73" spans="1:3">
      <c r="A73"/>
      <c r="B73"/>
      <c r="C73" s="192"/>
    </row>
    <row r="74" spans="1:3">
      <c r="A74"/>
      <c r="B74"/>
      <c r="C74" s="192"/>
    </row>
    <row r="75" spans="1:3">
      <c r="A75"/>
      <c r="B75"/>
      <c r="C75" s="192"/>
    </row>
    <row r="76" spans="1:3">
      <c r="A76"/>
      <c r="B76"/>
      <c r="C76" s="192"/>
    </row>
    <row r="77" spans="1:3">
      <c r="A77"/>
      <c r="B77"/>
      <c r="C77" s="192"/>
    </row>
    <row r="78" spans="1:3">
      <c r="A78"/>
      <c r="B78"/>
      <c r="C78" s="192"/>
    </row>
    <row r="79" spans="1:3">
      <c r="A79"/>
      <c r="B79"/>
      <c r="C79" s="192"/>
    </row>
    <row r="80" spans="1:3">
      <c r="A80"/>
      <c r="B80"/>
      <c r="C80" s="192"/>
    </row>
    <row r="81" spans="1:3">
      <c r="A81"/>
      <c r="B81"/>
      <c r="C81" s="192"/>
    </row>
    <row r="82" spans="1:3">
      <c r="A82"/>
      <c r="B82"/>
      <c r="C82" s="192"/>
    </row>
    <row r="83" spans="1:3">
      <c r="A83"/>
      <c r="B83"/>
      <c r="C83" s="192"/>
    </row>
    <row r="85" spans="1:3">
      <c r="A85"/>
      <c r="B85"/>
      <c r="C85" s="192"/>
    </row>
    <row r="86" spans="1:3">
      <c r="A86"/>
      <c r="B86"/>
      <c r="C86" s="192"/>
    </row>
    <row r="87" spans="1:3">
      <c r="A87"/>
      <c r="B87"/>
      <c r="C87" s="192"/>
    </row>
    <row r="88" spans="1:3">
      <c r="A88"/>
      <c r="B88"/>
      <c r="C88" s="192"/>
    </row>
    <row r="89" spans="1:3">
      <c r="A89"/>
      <c r="B89"/>
      <c r="C89" s="192"/>
    </row>
    <row r="90" spans="1:3">
      <c r="A90"/>
      <c r="B90"/>
      <c r="C90" s="207"/>
    </row>
    <row r="91" spans="1:3">
      <c r="A91"/>
      <c r="B91"/>
      <c r="C91" s="192"/>
    </row>
    <row r="92" spans="1:3">
      <c r="A92"/>
      <c r="B92"/>
      <c r="C92" s="192"/>
    </row>
    <row r="93" spans="1:3">
      <c r="A93"/>
      <c r="B93"/>
      <c r="C93" s="192"/>
    </row>
    <row r="94" spans="1:3">
      <c r="A94"/>
      <c r="B94"/>
      <c r="C94" s="192"/>
    </row>
    <row r="95" spans="1:3">
      <c r="A95"/>
      <c r="B95"/>
      <c r="C95" s="192"/>
    </row>
    <row r="96" spans="1:3">
      <c r="A96"/>
      <c r="B96"/>
      <c r="C96" s="192"/>
    </row>
    <row r="97" spans="1:3">
      <c r="A97"/>
      <c r="B97"/>
      <c r="C97" s="192"/>
    </row>
    <row r="98" spans="1:3">
      <c r="A98"/>
      <c r="B98"/>
      <c r="C98" s="192"/>
    </row>
    <row r="99" spans="1:3">
      <c r="A99"/>
      <c r="B99"/>
      <c r="C99" s="192"/>
    </row>
    <row r="100" spans="1:3">
      <c r="A100"/>
      <c r="B100"/>
      <c r="C100" s="192"/>
    </row>
    <row r="101" spans="1:3">
      <c r="A101"/>
      <c r="B101"/>
      <c r="C101" s="192"/>
    </row>
    <row r="102" spans="1:3">
      <c r="A102"/>
      <c r="B102"/>
      <c r="C102" s="192"/>
    </row>
    <row r="103" spans="1:3">
      <c r="A103"/>
      <c r="B103"/>
      <c r="C103" s="192"/>
    </row>
    <row r="104" spans="1:3">
      <c r="A104"/>
      <c r="B104"/>
      <c r="C104" s="192"/>
    </row>
    <row r="105" spans="1:3">
      <c r="C105" s="192"/>
    </row>
    <row r="107" spans="1:3">
      <c r="A107"/>
      <c r="B107"/>
      <c r="C107" s="192"/>
    </row>
    <row r="108" spans="1:3">
      <c r="A108"/>
      <c r="B108"/>
      <c r="C108" s="192"/>
    </row>
    <row r="109" spans="1:3">
      <c r="A109"/>
      <c r="B109"/>
      <c r="C109" s="192"/>
    </row>
    <row r="110" spans="1:3">
      <c r="A110"/>
      <c r="B110"/>
      <c r="C110" s="192"/>
    </row>
    <row r="111" spans="1:3">
      <c r="A111"/>
      <c r="B111"/>
      <c r="C111" s="192"/>
    </row>
    <row r="112" spans="1:3">
      <c r="C112" s="192"/>
    </row>
    <row r="113" spans="1:3">
      <c r="A113"/>
      <c r="B113"/>
      <c r="C113" s="192"/>
    </row>
    <row r="114" spans="1:3">
      <c r="A114"/>
      <c r="B114"/>
      <c r="C114" s="192"/>
    </row>
    <row r="115" spans="1:3">
      <c r="A115"/>
      <c r="B115"/>
      <c r="C115" s="207"/>
    </row>
    <row r="116" spans="1:3">
      <c r="A116"/>
      <c r="B116"/>
      <c r="C116" s="192"/>
    </row>
    <row r="117" spans="1:3">
      <c r="A117"/>
      <c r="B117"/>
      <c r="C117" s="192"/>
    </row>
    <row r="118" spans="1:3">
      <c r="A118"/>
      <c r="B118"/>
      <c r="C118" s="192"/>
    </row>
    <row r="119" spans="1:3">
      <c r="A119"/>
      <c r="B119"/>
      <c r="C119" s="192"/>
    </row>
    <row r="121" spans="1:3">
      <c r="C121" s="192"/>
    </row>
    <row r="122" spans="1:3">
      <c r="A122"/>
      <c r="B122"/>
      <c r="C122" s="192"/>
    </row>
    <row r="123" spans="1:3">
      <c r="A123"/>
      <c r="B123"/>
      <c r="C123" s="192"/>
    </row>
    <row r="124" spans="1:3">
      <c r="A124"/>
      <c r="B124"/>
      <c r="C124" s="192"/>
    </row>
    <row r="125" spans="1:3">
      <c r="A125"/>
      <c r="B125"/>
      <c r="C125" s="207"/>
    </row>
    <row r="127" spans="1:3">
      <c r="A127"/>
      <c r="B127"/>
      <c r="C127" s="192"/>
    </row>
    <row r="128" spans="1:3">
      <c r="A128"/>
      <c r="B128"/>
      <c r="C128" s="192"/>
    </row>
    <row r="129" spans="1:3">
      <c r="A129"/>
      <c r="B129"/>
      <c r="C129" s="192"/>
    </row>
    <row r="130" spans="1:3">
      <c r="A130"/>
      <c r="B130"/>
      <c r="C130" s="192"/>
    </row>
    <row r="131" spans="1:3">
      <c r="A131"/>
      <c r="B131"/>
      <c r="C131" s="192"/>
    </row>
    <row r="132" spans="1:3">
      <c r="A132"/>
      <c r="B132"/>
      <c r="C132" s="192"/>
    </row>
    <row r="133" spans="1:3">
      <c r="A133"/>
      <c r="B133"/>
      <c r="C133" s="192"/>
    </row>
    <row r="134" spans="1:3">
      <c r="A134"/>
      <c r="B134"/>
      <c r="C134" s="207"/>
    </row>
    <row r="135" spans="1:3">
      <c r="A135"/>
      <c r="B135"/>
      <c r="C135" s="207"/>
    </row>
    <row r="136" spans="1:3">
      <c r="A136"/>
      <c r="B136"/>
      <c r="C136" s="192"/>
    </row>
    <row r="137" spans="1:3">
      <c r="A137"/>
      <c r="B137"/>
      <c r="C137" s="192"/>
    </row>
    <row r="139" spans="1:3">
      <c r="A139"/>
      <c r="B139"/>
      <c r="C139" s="192"/>
    </row>
    <row r="140" spans="1:3">
      <c r="A140"/>
      <c r="B140"/>
      <c r="C140" s="192"/>
    </row>
    <row r="143" spans="1:3">
      <c r="A143"/>
      <c r="B143"/>
      <c r="C143" s="192"/>
    </row>
    <row r="144" spans="1:3">
      <c r="A144"/>
      <c r="B144"/>
      <c r="C144" s="192"/>
    </row>
    <row r="145" spans="1:30">
      <c r="A145"/>
      <c r="B145"/>
      <c r="C145" s="192"/>
    </row>
    <row r="146" spans="1:30">
      <c r="A146"/>
      <c r="B146"/>
      <c r="C146" s="192"/>
    </row>
    <row r="147" spans="1:30">
      <c r="A147"/>
      <c r="B147"/>
      <c r="C147" s="192"/>
    </row>
    <row r="148" spans="1:30">
      <c r="A148"/>
      <c r="B148"/>
      <c r="C148" s="192"/>
    </row>
    <row r="149" spans="1:30">
      <c r="A149"/>
      <c r="B149"/>
      <c r="C149" s="192"/>
    </row>
    <row r="150" spans="1:30">
      <c r="A150"/>
      <c r="B150"/>
      <c r="C150" s="192"/>
    </row>
    <row r="151" spans="1:30">
      <c r="A151"/>
      <c r="B151"/>
      <c r="C151" s="192"/>
    </row>
    <row r="153" spans="1:30">
      <c r="C153" s="192"/>
    </row>
    <row r="154" spans="1:30">
      <c r="A154"/>
      <c r="B154"/>
      <c r="C154" s="192"/>
    </row>
    <row r="155" spans="1:30" s="26" customFormat="1">
      <c r="A155"/>
      <c r="B155"/>
      <c r="C155" s="192"/>
      <c r="D155" s="15"/>
      <c r="E155" s="15"/>
      <c r="F155" s="93"/>
      <c r="G155" s="15"/>
      <c r="H155" s="15"/>
      <c r="I155" s="93"/>
      <c r="J155" s="15"/>
      <c r="K155" s="15"/>
      <c r="L155" s="93"/>
      <c r="M155" s="15"/>
      <c r="N155" s="15"/>
      <c r="O155" s="93"/>
      <c r="P155" s="15"/>
      <c r="Q155" s="15"/>
      <c r="R155" s="112"/>
      <c r="S155" s="15"/>
      <c r="T155" s="15"/>
      <c r="U155" s="93"/>
      <c r="V155" s="15"/>
      <c r="W155" s="15"/>
      <c r="X155" s="93"/>
      <c r="Y155" s="15"/>
      <c r="Z155" s="15"/>
      <c r="AA155" s="93"/>
      <c r="AD155" s="113"/>
    </row>
    <row r="156" spans="1:30" s="26" customFormat="1">
      <c r="A156"/>
      <c r="B156"/>
      <c r="C156" s="192"/>
      <c r="D156" s="15"/>
      <c r="E156" s="15"/>
      <c r="F156" s="93"/>
      <c r="G156" s="15"/>
      <c r="H156" s="15"/>
      <c r="I156" s="93"/>
      <c r="J156" s="15"/>
      <c r="K156" s="15"/>
      <c r="L156" s="93"/>
      <c r="M156" s="15"/>
      <c r="N156" s="15"/>
      <c r="O156" s="93"/>
      <c r="P156" s="15"/>
      <c r="Q156" s="15"/>
      <c r="R156" s="112"/>
      <c r="S156" s="15"/>
      <c r="T156" s="15"/>
      <c r="U156" s="93"/>
      <c r="V156" s="15"/>
      <c r="W156" s="15"/>
      <c r="X156" s="93"/>
      <c r="Y156" s="15"/>
      <c r="Z156" s="15"/>
      <c r="AA156" s="93"/>
      <c r="AD156" s="113"/>
    </row>
    <row r="157" spans="1:30" s="26" customFormat="1">
      <c r="A157"/>
      <c r="B157"/>
      <c r="C157" s="192"/>
      <c r="D157" s="15"/>
      <c r="E157" s="15"/>
      <c r="F157" s="93"/>
      <c r="G157" s="15"/>
      <c r="H157" s="15"/>
      <c r="I157" s="93"/>
      <c r="J157" s="15"/>
      <c r="K157" s="15"/>
      <c r="L157" s="93"/>
      <c r="M157" s="15"/>
      <c r="N157" s="15"/>
      <c r="O157" s="93"/>
      <c r="P157" s="15"/>
      <c r="Q157" s="15"/>
      <c r="R157" s="112"/>
      <c r="S157" s="15"/>
      <c r="T157" s="15"/>
      <c r="U157" s="93"/>
      <c r="V157" s="15"/>
      <c r="W157" s="15"/>
      <c r="X157" s="93"/>
      <c r="Y157" s="15"/>
      <c r="Z157" s="15"/>
      <c r="AA157" s="93"/>
      <c r="AD157" s="113"/>
    </row>
    <row r="158" spans="1:30" s="26" customFormat="1">
      <c r="A158"/>
      <c r="B158"/>
      <c r="C158" s="192"/>
      <c r="D158" s="15"/>
      <c r="E158" s="15"/>
      <c r="F158" s="93"/>
      <c r="G158" s="15"/>
      <c r="H158" s="15"/>
      <c r="I158" s="93"/>
      <c r="J158" s="15"/>
      <c r="K158" s="15"/>
      <c r="L158" s="93"/>
      <c r="M158" s="15"/>
      <c r="N158" s="15"/>
      <c r="O158" s="93"/>
      <c r="P158" s="15"/>
      <c r="Q158" s="15"/>
      <c r="R158" s="112"/>
      <c r="S158" s="15"/>
      <c r="T158" s="15"/>
      <c r="U158" s="93"/>
      <c r="V158" s="15"/>
      <c r="W158" s="15"/>
      <c r="X158" s="93"/>
      <c r="Y158" s="15"/>
      <c r="Z158" s="15"/>
      <c r="AA158" s="93"/>
      <c r="AD158" s="113"/>
    </row>
    <row r="159" spans="1:30" s="26" customFormat="1">
      <c r="A159"/>
      <c r="B159"/>
      <c r="C159" s="192"/>
      <c r="D159" s="15"/>
      <c r="E159" s="15"/>
      <c r="F159" s="93"/>
      <c r="G159" s="15"/>
      <c r="H159" s="15"/>
      <c r="I159" s="93"/>
      <c r="J159" s="15"/>
      <c r="K159" s="15"/>
      <c r="L159" s="93"/>
      <c r="M159" s="15"/>
      <c r="N159" s="15"/>
      <c r="O159" s="93"/>
      <c r="P159" s="15"/>
      <c r="Q159" s="15"/>
      <c r="R159" s="112"/>
      <c r="S159" s="15"/>
      <c r="T159" s="15"/>
      <c r="U159" s="93"/>
      <c r="V159" s="15"/>
      <c r="W159" s="15"/>
      <c r="X159" s="93"/>
      <c r="Y159" s="15"/>
      <c r="Z159" s="15"/>
      <c r="AA159" s="93"/>
      <c r="AD159" s="113"/>
    </row>
    <row r="160" spans="1:30" s="26" customFormat="1">
      <c r="A160"/>
      <c r="B160"/>
      <c r="C160" s="192"/>
      <c r="D160" s="15"/>
      <c r="E160" s="15"/>
      <c r="F160" s="93"/>
      <c r="G160" s="15"/>
      <c r="H160" s="15"/>
      <c r="I160" s="93"/>
      <c r="J160" s="15"/>
      <c r="K160" s="15"/>
      <c r="L160" s="93"/>
      <c r="M160" s="15"/>
      <c r="N160" s="15"/>
      <c r="O160" s="93"/>
      <c r="P160" s="15"/>
      <c r="Q160" s="15"/>
      <c r="R160" s="112"/>
      <c r="S160" s="15"/>
      <c r="T160" s="15"/>
      <c r="U160" s="93"/>
      <c r="V160" s="15"/>
      <c r="W160" s="15"/>
      <c r="X160" s="93"/>
      <c r="Y160" s="15"/>
      <c r="Z160" s="15"/>
      <c r="AA160" s="93"/>
      <c r="AD160" s="113"/>
    </row>
    <row r="161" spans="1:30" s="26" customFormat="1">
      <c r="A161"/>
      <c r="B161"/>
      <c r="C161" s="192"/>
      <c r="F161" s="98"/>
      <c r="I161" s="98"/>
      <c r="L161" s="98"/>
      <c r="O161" s="98"/>
      <c r="R161" s="113"/>
      <c r="U161" s="98"/>
      <c r="X161" s="98"/>
      <c r="AA161" s="98"/>
      <c r="AD161" s="113"/>
    </row>
    <row r="162" spans="1:30" s="26" customFormat="1">
      <c r="A162"/>
      <c r="B162"/>
      <c r="C162" s="192"/>
      <c r="F162" s="98"/>
      <c r="I162" s="98"/>
      <c r="L162" s="98"/>
      <c r="O162" s="98"/>
      <c r="R162" s="113"/>
      <c r="U162" s="98"/>
      <c r="X162" s="98"/>
      <c r="AA162" s="98"/>
      <c r="AD162" s="113"/>
    </row>
    <row r="163" spans="1:30" s="26" customFormat="1">
      <c r="A163"/>
      <c r="B163"/>
      <c r="C163" s="192"/>
      <c r="F163" s="98"/>
      <c r="I163" s="98"/>
      <c r="L163" s="98"/>
      <c r="O163" s="98"/>
      <c r="R163" s="113"/>
      <c r="U163" s="98"/>
      <c r="X163" s="98"/>
      <c r="AA163" s="98"/>
      <c r="AD163" s="113"/>
    </row>
    <row r="164" spans="1:30" s="26" customFormat="1">
      <c r="A164"/>
      <c r="B164"/>
      <c r="C164" s="192"/>
      <c r="F164" s="98"/>
      <c r="I164" s="98"/>
      <c r="L164" s="98"/>
      <c r="O164" s="98"/>
      <c r="R164" s="113"/>
      <c r="U164" s="98"/>
      <c r="X164" s="98"/>
      <c r="AA164" s="98"/>
      <c r="AD164" s="113"/>
    </row>
    <row r="165" spans="1:30" s="26" customFormat="1">
      <c r="A165"/>
      <c r="B165"/>
      <c r="C165" s="192"/>
      <c r="F165" s="98"/>
      <c r="I165" s="98"/>
      <c r="L165" s="98"/>
      <c r="O165" s="98"/>
      <c r="R165" s="113"/>
      <c r="U165" s="98"/>
      <c r="X165" s="98"/>
      <c r="AA165" s="98"/>
      <c r="AD165" s="113"/>
    </row>
    <row r="166" spans="1:30">
      <c r="C166" s="192"/>
    </row>
    <row r="167" spans="1:30">
      <c r="A167"/>
      <c r="B167"/>
      <c r="C167" s="192"/>
    </row>
    <row r="168" spans="1:30">
      <c r="C168" s="192"/>
    </row>
    <row r="169" spans="1:30">
      <c r="C169" s="192"/>
    </row>
    <row r="170" spans="1:30">
      <c r="A170"/>
      <c r="B170"/>
      <c r="C170" s="192"/>
    </row>
    <row r="171" spans="1:30">
      <c r="A171"/>
      <c r="B171"/>
      <c r="C171" s="192"/>
    </row>
    <row r="172" spans="1:30">
      <c r="A172"/>
      <c r="B172"/>
      <c r="C172" s="192"/>
    </row>
    <row r="173" spans="1:30">
      <c r="A173"/>
      <c r="B173"/>
      <c r="C173" s="192"/>
    </row>
    <row r="174" spans="1:30">
      <c r="A174"/>
      <c r="B174"/>
      <c r="C174" s="207"/>
    </row>
    <row r="175" spans="1:30">
      <c r="A175"/>
      <c r="B175"/>
      <c r="C175" s="192"/>
    </row>
    <row r="176" spans="1:30">
      <c r="A176"/>
      <c r="B176"/>
      <c r="C176" s="207"/>
    </row>
    <row r="177" spans="1:3">
      <c r="A177"/>
      <c r="B177"/>
      <c r="C177" s="192"/>
    </row>
    <row r="178" spans="1:3">
      <c r="A178"/>
      <c r="B178"/>
      <c r="C178" s="192"/>
    </row>
    <row r="179" spans="1:3">
      <c r="C179" s="192"/>
    </row>
    <row r="180" spans="1:3">
      <c r="A180"/>
      <c r="B180"/>
      <c r="C180" s="192"/>
    </row>
    <row r="181" spans="1:3">
      <c r="A181"/>
      <c r="B181"/>
      <c r="C181" s="207"/>
    </row>
    <row r="182" spans="1:3">
      <c r="A182"/>
      <c r="B182"/>
      <c r="C182" s="192"/>
    </row>
    <row r="183" spans="1:3">
      <c r="A183"/>
      <c r="B183"/>
      <c r="C183" s="192"/>
    </row>
    <row r="184" spans="1:3">
      <c r="A184"/>
      <c r="B184"/>
      <c r="C184" s="192"/>
    </row>
    <row r="185" spans="1:3">
      <c r="A185"/>
      <c r="B185"/>
      <c r="C185" s="192"/>
    </row>
    <row r="186" spans="1:3">
      <c r="A186"/>
      <c r="B186"/>
      <c r="C186" s="192"/>
    </row>
    <row r="187" spans="1:3">
      <c r="A187"/>
      <c r="B187"/>
      <c r="C187" s="192"/>
    </row>
    <row r="188" spans="1:3">
      <c r="A188"/>
      <c r="B188"/>
      <c r="C188" s="192"/>
    </row>
    <row r="189" spans="1:3">
      <c r="A189"/>
      <c r="B189"/>
      <c r="C189" s="192"/>
    </row>
    <row r="190" spans="1:3">
      <c r="A190"/>
      <c r="B190"/>
      <c r="C190" s="192"/>
    </row>
    <row r="191" spans="1:3">
      <c r="A191"/>
      <c r="B191"/>
      <c r="C191" s="192"/>
    </row>
    <row r="192" spans="1:3">
      <c r="A192"/>
      <c r="B192"/>
      <c r="C192" s="192"/>
    </row>
    <row r="193" spans="1:3">
      <c r="A193"/>
      <c r="B193"/>
      <c r="C193" s="192"/>
    </row>
  </sheetData>
  <sortState xmlns:xlrd2="http://schemas.microsoft.com/office/spreadsheetml/2017/richdata2" ref="A7:AD14">
    <sortCondition descending="1" ref="AD7:AD14"/>
  </sortState>
  <pageMargins left="0.7" right="0.7" top="0.75" bottom="0.75" header="0.3" footer="0.3"/>
  <pageSetup scale="33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1"/>
  <sheetViews>
    <sheetView workbookViewId="0">
      <pane xSplit="3" topLeftCell="D1" activePane="topRight" state="frozen"/>
      <selection activeCell="A2" sqref="A2"/>
      <selection pane="topRight" activeCell="U11" sqref="U11"/>
    </sheetView>
  </sheetViews>
  <sheetFormatPr defaultColWidth="11.42578125" defaultRowHeight="15"/>
  <cols>
    <col min="1" max="1" width="16.140625" bestFit="1" customWidth="1"/>
    <col min="2" max="2" width="16.140625" customWidth="1"/>
    <col min="3" max="3" width="16.42578125" bestFit="1" customWidth="1"/>
    <col min="4" max="4" width="10" bestFit="1" customWidth="1"/>
    <col min="5" max="5" width="8.85546875" customWidth="1"/>
    <col min="6" max="6" width="12.42578125" bestFit="1" customWidth="1"/>
    <col min="7" max="7" width="10.42578125" customWidth="1"/>
    <col min="8" max="8" width="12.42578125" customWidth="1"/>
    <col min="9" max="9" width="9.140625" style="44" customWidth="1"/>
    <col min="10" max="10" width="13.85546875" bestFit="1" customWidth="1"/>
    <col min="11" max="11" width="4" customWidth="1"/>
    <col min="12" max="12" width="13.85546875" customWidth="1"/>
    <col min="13" max="13" width="3.85546875" style="44" customWidth="1"/>
    <col min="14" max="14" width="13.85546875" bestFit="1" customWidth="1"/>
    <col min="15" max="15" width="13.85546875" customWidth="1"/>
    <col min="16" max="16" width="9.140625" customWidth="1"/>
    <col min="17" max="17" width="12.140625" bestFit="1" customWidth="1"/>
    <col min="18" max="18" width="9.140625" customWidth="1"/>
    <col min="19" max="19" width="12.42578125" customWidth="1"/>
    <col min="20" max="20" width="9" style="170" customWidth="1"/>
    <col min="21" max="21" width="10.42578125" customWidth="1"/>
    <col min="22" max="22" width="8.85546875" customWidth="1"/>
    <col min="23" max="23" width="11" customWidth="1"/>
    <col min="24" max="256" width="8.85546875" customWidth="1"/>
  </cols>
  <sheetData>
    <row r="1" spans="1:26" s="13" customFormat="1" ht="18.75">
      <c r="A1" s="12" t="s">
        <v>74</v>
      </c>
      <c r="B1" s="12"/>
      <c r="I1" s="44"/>
      <c r="M1" s="44"/>
      <c r="T1" s="164"/>
    </row>
    <row r="2" spans="1:26" s="13" customFormat="1" ht="18.75">
      <c r="A2" s="14" t="s">
        <v>19</v>
      </c>
      <c r="B2" s="14"/>
      <c r="I2" s="44"/>
      <c r="M2" s="44"/>
      <c r="T2" s="164"/>
    </row>
    <row r="3" spans="1:26" s="9" customFormat="1" ht="45">
      <c r="A3" s="8"/>
      <c r="B3" s="8"/>
      <c r="D3" s="171" t="s">
        <v>73</v>
      </c>
      <c r="E3" s="171"/>
      <c r="F3" s="171" t="s">
        <v>62</v>
      </c>
      <c r="G3" s="171"/>
      <c r="H3" s="171" t="s">
        <v>63</v>
      </c>
      <c r="I3" s="8"/>
      <c r="J3" s="171" t="s">
        <v>64</v>
      </c>
      <c r="K3" s="171"/>
      <c r="L3" s="171" t="s">
        <v>65</v>
      </c>
      <c r="M3" s="8"/>
      <c r="N3" s="171" t="s">
        <v>71</v>
      </c>
      <c r="O3" s="171" t="s">
        <v>72</v>
      </c>
      <c r="P3" s="171"/>
      <c r="Q3" s="171" t="s">
        <v>68</v>
      </c>
      <c r="R3" s="171"/>
      <c r="S3" s="172" t="s">
        <v>69</v>
      </c>
      <c r="T3" s="71" t="s">
        <v>12</v>
      </c>
    </row>
    <row r="4" spans="1:26" s="10" customFormat="1" ht="32.25">
      <c r="A4" s="11"/>
      <c r="B4" s="11"/>
      <c r="D4" s="10" t="s">
        <v>84</v>
      </c>
      <c r="F4" s="10" t="s">
        <v>255</v>
      </c>
      <c r="H4" s="10" t="s">
        <v>262</v>
      </c>
      <c r="J4" s="10" t="s">
        <v>263</v>
      </c>
      <c r="L4" s="10" t="s">
        <v>84</v>
      </c>
      <c r="N4" s="10" t="s">
        <v>255</v>
      </c>
      <c r="O4" s="10" t="s">
        <v>84</v>
      </c>
      <c r="Q4" s="10" t="s">
        <v>84</v>
      </c>
      <c r="S4" s="10" t="s">
        <v>84</v>
      </c>
      <c r="T4" s="165"/>
      <c r="V4" s="40"/>
      <c r="W4" s="5"/>
    </row>
    <row r="5" spans="1:26" s="10" customFormat="1" ht="37.5">
      <c r="A5" s="11" t="s">
        <v>3</v>
      </c>
      <c r="B5" s="11"/>
      <c r="C5" s="10" t="s">
        <v>4</v>
      </c>
      <c r="F5" s="10" t="s">
        <v>20</v>
      </c>
      <c r="H5" s="10" t="s">
        <v>20</v>
      </c>
      <c r="J5" s="10" t="s">
        <v>20</v>
      </c>
      <c r="L5" s="10" t="s">
        <v>20</v>
      </c>
      <c r="N5" s="10" t="s">
        <v>20</v>
      </c>
      <c r="O5" s="10" t="s">
        <v>20</v>
      </c>
      <c r="Q5" s="10" t="s">
        <v>20</v>
      </c>
      <c r="S5" s="10" t="s">
        <v>20</v>
      </c>
      <c r="T5" s="166"/>
    </row>
    <row r="6" spans="1:26" s="22" customFormat="1">
      <c r="A6" s="15" t="s">
        <v>89</v>
      </c>
      <c r="B6" s="15" t="s">
        <v>90</v>
      </c>
      <c r="C6" t="s">
        <v>88</v>
      </c>
      <c r="D6" s="61">
        <v>50</v>
      </c>
      <c r="E6" s="61"/>
      <c r="F6" s="61"/>
      <c r="G6" s="61"/>
      <c r="H6" s="61"/>
      <c r="I6" s="125"/>
      <c r="J6" s="61"/>
      <c r="K6" s="61"/>
      <c r="L6" s="61"/>
      <c r="M6" s="125"/>
      <c r="N6" s="61"/>
      <c r="O6" s="61">
        <v>50</v>
      </c>
      <c r="P6" s="61"/>
      <c r="Q6" s="61">
        <v>35</v>
      </c>
      <c r="R6" s="61"/>
      <c r="S6" s="61">
        <v>100</v>
      </c>
      <c r="T6" s="167">
        <f t="shared" ref="T6:T21" si="0">SUM(D6:S6)</f>
        <v>235</v>
      </c>
      <c r="U6" s="126" t="s">
        <v>928</v>
      </c>
      <c r="V6" s="127"/>
      <c r="W6" s="128"/>
      <c r="X6" s="126"/>
      <c r="Y6" s="126"/>
      <c r="Z6" s="126"/>
    </row>
    <row r="7" spans="1:26" s="22" customFormat="1">
      <c r="A7" s="15" t="s">
        <v>256</v>
      </c>
      <c r="B7" s="15" t="s">
        <v>257</v>
      </c>
      <c r="C7" t="s">
        <v>85</v>
      </c>
      <c r="D7" s="129">
        <v>25</v>
      </c>
      <c r="E7" s="129"/>
      <c r="F7" s="61">
        <v>50</v>
      </c>
      <c r="G7" s="61" t="s">
        <v>258</v>
      </c>
      <c r="H7" s="61">
        <v>20</v>
      </c>
      <c r="I7" s="125" t="s">
        <v>259</v>
      </c>
      <c r="J7" s="61">
        <v>50</v>
      </c>
      <c r="K7" s="61" t="s">
        <v>258</v>
      </c>
      <c r="L7" s="61"/>
      <c r="M7" s="125"/>
      <c r="N7" s="61">
        <v>50</v>
      </c>
      <c r="O7" s="61"/>
      <c r="P7" s="61"/>
      <c r="Q7" s="61"/>
      <c r="R7" s="129"/>
      <c r="S7" s="61"/>
      <c r="T7" s="167">
        <f t="shared" si="0"/>
        <v>195</v>
      </c>
      <c r="U7" s="126" t="s">
        <v>8</v>
      </c>
      <c r="V7" s="126"/>
      <c r="W7" s="126"/>
      <c r="X7" s="126"/>
      <c r="Y7" s="126"/>
      <c r="Z7" s="126"/>
    </row>
    <row r="8" spans="1:26" s="22" customFormat="1">
      <c r="A8" s="15" t="s">
        <v>81</v>
      </c>
      <c r="B8" s="15" t="s">
        <v>82</v>
      </c>
      <c r="C8" t="s">
        <v>83</v>
      </c>
      <c r="D8" s="129">
        <v>100</v>
      </c>
      <c r="E8" s="129"/>
      <c r="F8" s="61"/>
      <c r="G8" s="61"/>
      <c r="H8" s="61">
        <v>25</v>
      </c>
      <c r="I8" s="125"/>
      <c r="J8" s="61">
        <v>20</v>
      </c>
      <c r="K8" s="61"/>
      <c r="L8" s="61"/>
      <c r="M8" s="125"/>
      <c r="N8" s="61"/>
      <c r="O8" s="61">
        <v>25</v>
      </c>
      <c r="P8" s="61"/>
      <c r="Q8" s="61"/>
      <c r="R8" s="129"/>
      <c r="S8" s="61">
        <v>25</v>
      </c>
      <c r="T8" s="167">
        <f t="shared" si="0"/>
        <v>195</v>
      </c>
      <c r="U8" s="126" t="s">
        <v>929</v>
      </c>
      <c r="V8" s="127"/>
      <c r="W8" s="128"/>
      <c r="X8" s="126"/>
      <c r="Y8" s="126"/>
      <c r="Z8" s="126"/>
    </row>
    <row r="9" spans="1:26" s="22" customFormat="1">
      <c r="A9" s="15" t="s">
        <v>91</v>
      </c>
      <c r="B9" s="15" t="s">
        <v>92</v>
      </c>
      <c r="C9" t="s">
        <v>87</v>
      </c>
      <c r="D9" s="129">
        <v>40</v>
      </c>
      <c r="E9" s="129"/>
      <c r="F9" s="61"/>
      <c r="G9" s="61"/>
      <c r="H9" s="61">
        <v>50</v>
      </c>
      <c r="I9" s="125"/>
      <c r="J9" s="61"/>
      <c r="K9" s="61"/>
      <c r="L9" s="61"/>
      <c r="M9" s="125"/>
      <c r="N9" s="61"/>
      <c r="O9" s="61"/>
      <c r="P9" s="61"/>
      <c r="Q9" s="61">
        <v>50</v>
      </c>
      <c r="R9" s="129"/>
      <c r="S9" s="61">
        <v>35</v>
      </c>
      <c r="T9" s="167">
        <f t="shared" si="0"/>
        <v>175</v>
      </c>
      <c r="U9" s="126" t="s">
        <v>9</v>
      </c>
      <c r="V9" s="127"/>
      <c r="W9" s="128"/>
      <c r="X9" s="126"/>
      <c r="Y9" s="126"/>
      <c r="Z9" s="126"/>
    </row>
    <row r="10" spans="1:26" s="22" customFormat="1">
      <c r="A10" s="29" t="s">
        <v>210</v>
      </c>
      <c r="B10" s="29" t="s">
        <v>211</v>
      </c>
      <c r="C10" s="22" t="s">
        <v>212</v>
      </c>
      <c r="D10" s="129"/>
      <c r="E10" s="129"/>
      <c r="F10" s="61">
        <v>25</v>
      </c>
      <c r="G10" s="61"/>
      <c r="H10" s="61"/>
      <c r="I10" s="125"/>
      <c r="J10" s="61"/>
      <c r="K10" s="61"/>
      <c r="L10" s="61"/>
      <c r="M10" s="125"/>
      <c r="N10" s="61"/>
      <c r="O10" s="61"/>
      <c r="P10" s="61"/>
      <c r="Q10" s="61">
        <v>100</v>
      </c>
      <c r="R10" s="129"/>
      <c r="S10" s="61">
        <v>40</v>
      </c>
      <c r="T10" s="167">
        <f t="shared" si="0"/>
        <v>165</v>
      </c>
      <c r="U10" s="126" t="s">
        <v>10</v>
      </c>
      <c r="V10" s="126"/>
      <c r="W10" s="126"/>
      <c r="X10" s="126"/>
      <c r="Y10" s="126"/>
      <c r="Z10" s="126"/>
    </row>
    <row r="11" spans="1:26" s="22" customFormat="1">
      <c r="A11" s="15" t="s">
        <v>93</v>
      </c>
      <c r="B11" s="15" t="s">
        <v>94</v>
      </c>
      <c r="C11" t="s">
        <v>86</v>
      </c>
      <c r="D11" s="129">
        <v>35</v>
      </c>
      <c r="E11" s="129"/>
      <c r="F11" s="61"/>
      <c r="G11" s="61"/>
      <c r="H11" s="61"/>
      <c r="I11" s="125"/>
      <c r="J11" s="61"/>
      <c r="K11" s="61"/>
      <c r="L11" s="61"/>
      <c r="M11" s="125"/>
      <c r="N11" s="61"/>
      <c r="O11" s="61"/>
      <c r="P11" s="61"/>
      <c r="Q11" s="61"/>
      <c r="R11" s="129"/>
      <c r="S11" s="61">
        <v>50</v>
      </c>
      <c r="T11" s="167">
        <f t="shared" si="0"/>
        <v>85</v>
      </c>
      <c r="U11" s="126"/>
      <c r="V11" s="126"/>
      <c r="W11" s="126"/>
      <c r="X11" s="126"/>
      <c r="Y11" s="126"/>
      <c r="Z11" s="126"/>
    </row>
    <row r="12" spans="1:26" s="22" customFormat="1">
      <c r="A12" s="15" t="s">
        <v>265</v>
      </c>
      <c r="B12" s="15" t="s">
        <v>266</v>
      </c>
      <c r="C12" t="s">
        <v>271</v>
      </c>
      <c r="D12" s="129"/>
      <c r="E12" s="129"/>
      <c r="F12" s="61"/>
      <c r="G12" s="61"/>
      <c r="H12" s="61"/>
      <c r="I12" s="125"/>
      <c r="J12" s="61"/>
      <c r="K12" s="61"/>
      <c r="L12" s="61">
        <v>50</v>
      </c>
      <c r="M12" s="125"/>
      <c r="N12" s="61">
        <v>25</v>
      </c>
      <c r="O12" s="61"/>
      <c r="P12" s="61"/>
      <c r="Q12" s="61"/>
      <c r="R12" s="129"/>
      <c r="S12" s="61"/>
      <c r="T12" s="167">
        <f t="shared" si="0"/>
        <v>75</v>
      </c>
      <c r="U12" s="126"/>
      <c r="V12" s="126"/>
      <c r="W12" s="126"/>
      <c r="X12" s="126"/>
      <c r="Y12" s="126"/>
      <c r="Z12" s="126"/>
    </row>
    <row r="13" spans="1:26" s="22" customFormat="1">
      <c r="A13" s="15" t="s">
        <v>267</v>
      </c>
      <c r="B13" s="15" t="s">
        <v>268</v>
      </c>
      <c r="C13" t="s">
        <v>264</v>
      </c>
      <c r="D13" s="129"/>
      <c r="E13" s="129"/>
      <c r="F13" s="61"/>
      <c r="G13" s="61"/>
      <c r="H13" s="61"/>
      <c r="I13" s="125"/>
      <c r="J13" s="61">
        <v>25</v>
      </c>
      <c r="K13" s="61" t="s">
        <v>269</v>
      </c>
      <c r="L13" s="61">
        <v>25</v>
      </c>
      <c r="M13" s="125" t="s">
        <v>270</v>
      </c>
      <c r="N13" s="61"/>
      <c r="O13" s="61"/>
      <c r="P13" s="61"/>
      <c r="Q13" s="61"/>
      <c r="R13" s="129"/>
      <c r="S13" s="61"/>
      <c r="T13" s="167">
        <f t="shared" si="0"/>
        <v>50</v>
      </c>
      <c r="U13" s="126"/>
      <c r="V13" s="126"/>
      <c r="W13" s="126"/>
      <c r="X13" s="126"/>
      <c r="Y13" s="126"/>
      <c r="Z13" s="126"/>
    </row>
    <row r="14" spans="1:26" s="22" customFormat="1">
      <c r="A14" s="15" t="s">
        <v>272</v>
      </c>
      <c r="B14" s="15" t="s">
        <v>273</v>
      </c>
      <c r="C14" t="s">
        <v>274</v>
      </c>
      <c r="D14" s="129"/>
      <c r="E14" s="129"/>
      <c r="F14" s="61"/>
      <c r="G14" s="61"/>
      <c r="H14" s="61"/>
      <c r="I14" s="125"/>
      <c r="J14" s="61"/>
      <c r="K14" s="61"/>
      <c r="L14" s="61">
        <v>20</v>
      </c>
      <c r="M14" s="125"/>
      <c r="N14" s="61"/>
      <c r="O14" s="61">
        <v>20</v>
      </c>
      <c r="P14" s="61"/>
      <c r="Q14" s="61"/>
      <c r="R14" s="129"/>
      <c r="S14" s="61"/>
      <c r="T14" s="167">
        <f t="shared" si="0"/>
        <v>40</v>
      </c>
      <c r="U14" s="126"/>
      <c r="V14" s="126"/>
      <c r="W14" s="126"/>
      <c r="X14" s="126"/>
      <c r="Y14" s="126"/>
      <c r="Z14" s="126"/>
    </row>
    <row r="15" spans="1:26" s="22" customFormat="1">
      <c r="A15" s="15" t="s">
        <v>912</v>
      </c>
      <c r="B15" s="15" t="s">
        <v>148</v>
      </c>
      <c r="C15" t="s">
        <v>913</v>
      </c>
      <c r="D15" s="61"/>
      <c r="E15" s="61"/>
      <c r="F15" s="61"/>
      <c r="G15" s="61"/>
      <c r="H15" s="61"/>
      <c r="I15" s="125"/>
      <c r="J15" s="61"/>
      <c r="K15" s="61"/>
      <c r="L15" s="61"/>
      <c r="M15" s="125"/>
      <c r="N15" s="61"/>
      <c r="O15" s="61"/>
      <c r="P15" s="61"/>
      <c r="Q15" s="61">
        <v>40</v>
      </c>
      <c r="R15" s="61"/>
      <c r="S15" s="61"/>
      <c r="T15" s="167">
        <f t="shared" si="0"/>
        <v>40</v>
      </c>
      <c r="U15" s="126"/>
      <c r="V15" s="126"/>
      <c r="W15" s="126"/>
      <c r="X15" s="126"/>
      <c r="Y15" s="126"/>
      <c r="Z15" s="126"/>
    </row>
    <row r="16" spans="1:26" s="22" customFormat="1">
      <c r="A16" s="15" t="s">
        <v>527</v>
      </c>
      <c r="B16" s="15" t="s">
        <v>528</v>
      </c>
      <c r="C16" t="s">
        <v>526</v>
      </c>
      <c r="D16" s="129"/>
      <c r="E16" s="129"/>
      <c r="F16" s="61"/>
      <c r="G16" s="61"/>
      <c r="H16" s="61"/>
      <c r="I16" s="125"/>
      <c r="J16" s="61"/>
      <c r="K16" s="61"/>
      <c r="L16" s="61"/>
      <c r="M16" s="125"/>
      <c r="N16" s="61"/>
      <c r="O16" s="61"/>
      <c r="P16" s="61"/>
      <c r="Q16" s="61">
        <v>25</v>
      </c>
      <c r="R16" s="129"/>
      <c r="S16" s="61"/>
      <c r="T16" s="167">
        <f t="shared" si="0"/>
        <v>25</v>
      </c>
      <c r="U16" s="126"/>
      <c r="V16" s="126"/>
      <c r="W16" s="126"/>
      <c r="X16" s="126"/>
      <c r="Y16" s="126"/>
      <c r="Z16" s="126"/>
    </row>
    <row r="17" spans="1:26" s="22" customFormat="1">
      <c r="A17" s="15" t="s">
        <v>260</v>
      </c>
      <c r="B17" s="15" t="s">
        <v>195</v>
      </c>
      <c r="C17" t="s">
        <v>261</v>
      </c>
      <c r="D17" s="129"/>
      <c r="E17" s="129"/>
      <c r="F17" s="61"/>
      <c r="G17" s="61"/>
      <c r="H17" s="61">
        <v>20</v>
      </c>
      <c r="I17" s="125"/>
      <c r="J17" s="61"/>
      <c r="K17" s="61"/>
      <c r="L17" s="61"/>
      <c r="M17" s="125"/>
      <c r="N17" s="61"/>
      <c r="O17" s="61"/>
      <c r="P17" s="61"/>
      <c r="Q17" s="61"/>
      <c r="R17" s="129"/>
      <c r="S17" s="61"/>
      <c r="T17" s="167">
        <f t="shared" si="0"/>
        <v>20</v>
      </c>
      <c r="U17" s="126"/>
      <c r="V17" s="127"/>
      <c r="W17" s="128"/>
      <c r="X17" s="126"/>
      <c r="Y17" s="126"/>
      <c r="Z17" s="126"/>
    </row>
    <row r="18" spans="1:26" s="22" customFormat="1">
      <c r="A18" s="15" t="s">
        <v>278</v>
      </c>
      <c r="B18" s="15" t="s">
        <v>279</v>
      </c>
      <c r="C18" t="s">
        <v>280</v>
      </c>
      <c r="D18" s="129"/>
      <c r="E18" s="129"/>
      <c r="F18" s="61"/>
      <c r="G18" s="61"/>
      <c r="H18" s="61"/>
      <c r="I18" s="125"/>
      <c r="J18" s="61"/>
      <c r="K18" s="61"/>
      <c r="L18" s="61">
        <v>20</v>
      </c>
      <c r="M18" s="125"/>
      <c r="N18" s="61"/>
      <c r="O18" s="61"/>
      <c r="P18" s="61"/>
      <c r="Q18" s="61"/>
      <c r="R18" s="129"/>
      <c r="S18" s="61"/>
      <c r="T18" s="167">
        <f t="shared" si="0"/>
        <v>20</v>
      </c>
      <c r="U18" s="126"/>
      <c r="V18" s="126"/>
      <c r="W18" s="126"/>
      <c r="X18" s="126"/>
      <c r="Y18" s="126"/>
      <c r="Z18" s="126"/>
    </row>
    <row r="19" spans="1:26" s="22" customFormat="1">
      <c r="A19" s="15" t="s">
        <v>843</v>
      </c>
      <c r="B19" s="15" t="s">
        <v>844</v>
      </c>
      <c r="C19" t="s">
        <v>845</v>
      </c>
      <c r="D19" s="129"/>
      <c r="E19" s="129"/>
      <c r="F19" s="61"/>
      <c r="G19" s="61"/>
      <c r="H19" s="61"/>
      <c r="I19" s="125"/>
      <c r="J19" s="61"/>
      <c r="K19" s="61"/>
      <c r="L19" s="61"/>
      <c r="M19" s="125"/>
      <c r="N19" s="61"/>
      <c r="O19" s="61">
        <v>20</v>
      </c>
      <c r="P19" s="61"/>
      <c r="Q19" s="61"/>
      <c r="R19" s="129"/>
      <c r="S19" s="61"/>
      <c r="T19" s="167">
        <f t="shared" si="0"/>
        <v>20</v>
      </c>
      <c r="U19" s="126"/>
      <c r="V19" s="126"/>
      <c r="W19" s="126"/>
      <c r="X19" s="126"/>
      <c r="Y19" s="126"/>
      <c r="Z19" s="126"/>
    </row>
    <row r="20" spans="1:26" s="22" customFormat="1">
      <c r="A20" s="15" t="s">
        <v>275</v>
      </c>
      <c r="B20" s="15" t="s">
        <v>276</v>
      </c>
      <c r="C20" t="s">
        <v>277</v>
      </c>
      <c r="D20" s="129"/>
      <c r="E20" s="129"/>
      <c r="F20" s="61"/>
      <c r="G20" s="61"/>
      <c r="H20" s="61"/>
      <c r="I20" s="125"/>
      <c r="J20" s="61"/>
      <c r="K20" s="61"/>
      <c r="L20" s="61">
        <v>10</v>
      </c>
      <c r="M20" s="125"/>
      <c r="N20" s="61"/>
      <c r="O20" s="61"/>
      <c r="P20" s="61"/>
      <c r="Q20" s="61"/>
      <c r="R20" s="129"/>
      <c r="S20" s="61"/>
      <c r="T20" s="167">
        <f t="shared" si="0"/>
        <v>10</v>
      </c>
      <c r="U20" s="126"/>
      <c r="V20" s="126"/>
      <c r="W20" s="126"/>
      <c r="X20" s="126"/>
      <c r="Y20" s="126"/>
      <c r="Z20" s="126"/>
    </row>
    <row r="21" spans="1:26" s="22" customFormat="1">
      <c r="A21" s="22" t="s">
        <v>194</v>
      </c>
      <c r="B21" s="15" t="s">
        <v>197</v>
      </c>
      <c r="C21" t="s">
        <v>857</v>
      </c>
      <c r="D21" s="129"/>
      <c r="E21" s="129"/>
      <c r="F21" s="61"/>
      <c r="G21" s="61"/>
      <c r="H21" s="61"/>
      <c r="I21" s="125"/>
      <c r="J21" s="61"/>
      <c r="K21" s="61"/>
      <c r="L21" s="61"/>
      <c r="M21" s="125"/>
      <c r="N21" s="61"/>
      <c r="O21" s="61">
        <v>10</v>
      </c>
      <c r="P21" s="61"/>
      <c r="Q21" s="61"/>
      <c r="R21" s="129"/>
      <c r="S21" s="61"/>
      <c r="T21" s="167">
        <f t="shared" si="0"/>
        <v>10</v>
      </c>
      <c r="U21" s="126"/>
      <c r="V21" s="126"/>
      <c r="W21" s="126"/>
      <c r="X21" s="126"/>
      <c r="Y21" s="126"/>
      <c r="Z21" s="126"/>
    </row>
    <row r="22" spans="1:26" s="22" customFormat="1">
      <c r="B22" s="15"/>
      <c r="C22"/>
      <c r="D22" s="61"/>
      <c r="E22" s="61"/>
      <c r="F22" s="61"/>
      <c r="G22" s="61"/>
      <c r="H22" s="61"/>
      <c r="I22" s="125"/>
      <c r="J22" s="61"/>
      <c r="K22" s="61"/>
      <c r="L22" s="61"/>
      <c r="M22" s="125"/>
      <c r="N22" s="61"/>
      <c r="O22" s="61"/>
      <c r="P22" s="61"/>
      <c r="Q22" s="61"/>
      <c r="R22" s="61"/>
      <c r="S22" s="61"/>
      <c r="T22" s="167"/>
      <c r="U22" s="126"/>
      <c r="V22" s="126"/>
      <c r="W22" s="126"/>
      <c r="X22" s="126"/>
      <c r="Y22" s="126"/>
      <c r="Z22" s="126"/>
    </row>
    <row r="23" spans="1:26" s="22" customFormat="1">
      <c r="A23" s="15"/>
      <c r="B23" s="15"/>
      <c r="C23"/>
      <c r="D23" s="129"/>
      <c r="E23" s="129"/>
      <c r="F23" s="61"/>
      <c r="G23" s="61"/>
      <c r="H23" s="61"/>
      <c r="I23" s="125"/>
      <c r="J23" s="61"/>
      <c r="K23" s="61"/>
      <c r="L23" s="61"/>
      <c r="M23" s="125"/>
      <c r="N23" s="61"/>
      <c r="O23" s="61"/>
      <c r="P23" s="61"/>
      <c r="Q23" s="61"/>
      <c r="R23" s="129"/>
      <c r="S23" s="61"/>
      <c r="T23" s="167"/>
      <c r="U23" s="126"/>
      <c r="V23" s="126"/>
      <c r="W23" s="126"/>
      <c r="X23" s="126"/>
      <c r="Y23" s="126"/>
      <c r="Z23" s="126"/>
    </row>
    <row r="24" spans="1:26" s="22" customFormat="1">
      <c r="A24" s="15"/>
      <c r="B24" s="15"/>
      <c r="C24"/>
      <c r="D24" s="129"/>
      <c r="E24" s="129"/>
      <c r="F24" s="61"/>
      <c r="G24" s="61"/>
      <c r="H24" s="61"/>
      <c r="I24" s="125"/>
      <c r="J24" s="61"/>
      <c r="K24" s="61"/>
      <c r="L24" s="61"/>
      <c r="M24" s="125"/>
      <c r="N24" s="61"/>
      <c r="O24" s="61"/>
      <c r="P24" s="61"/>
      <c r="Q24" s="61"/>
      <c r="R24" s="129"/>
      <c r="S24" s="61"/>
      <c r="T24" s="167"/>
      <c r="U24" s="126"/>
      <c r="V24" s="126"/>
      <c r="W24" s="126"/>
      <c r="X24" s="126"/>
      <c r="Y24" s="126"/>
      <c r="Z24" s="126"/>
    </row>
    <row r="25" spans="1:26">
      <c r="A25" s="146" t="s">
        <v>926</v>
      </c>
      <c r="C25" s="22"/>
      <c r="D25" s="130"/>
      <c r="E25" s="130"/>
      <c r="F25" s="130"/>
      <c r="G25" s="130"/>
      <c r="H25" s="130"/>
      <c r="I25" s="131"/>
      <c r="J25" s="130"/>
      <c r="K25" s="130"/>
      <c r="L25" s="130"/>
      <c r="M25" s="131"/>
      <c r="N25" s="130"/>
      <c r="O25" s="130"/>
      <c r="P25" s="130"/>
      <c r="Q25" s="130"/>
      <c r="R25" s="130"/>
      <c r="S25" s="130"/>
      <c r="T25" s="168"/>
      <c r="U25" s="132"/>
      <c r="V25" s="132"/>
      <c r="W25" s="132"/>
      <c r="X25" s="132"/>
      <c r="Y25" s="132"/>
      <c r="Z25" s="132"/>
    </row>
    <row r="26" spans="1:26">
      <c r="A26" t="s">
        <v>927</v>
      </c>
      <c r="C26" s="22"/>
      <c r="D26" s="130"/>
      <c r="E26" s="130"/>
      <c r="F26" s="130"/>
      <c r="G26" s="130"/>
      <c r="H26" s="130"/>
      <c r="I26" s="131"/>
      <c r="J26" s="130"/>
      <c r="K26" s="130"/>
      <c r="L26" s="130"/>
      <c r="M26" s="131"/>
      <c r="N26" s="130"/>
      <c r="O26" s="130"/>
      <c r="P26" s="130"/>
      <c r="Q26" s="130"/>
      <c r="R26" s="130"/>
      <c r="S26" s="130"/>
      <c r="T26" s="168"/>
      <c r="U26" s="132"/>
      <c r="V26" s="132"/>
      <c r="W26" s="132"/>
      <c r="X26" s="132"/>
      <c r="Y26" s="132"/>
      <c r="Z26" s="132"/>
    </row>
    <row r="27" spans="1:26">
      <c r="C27" s="22"/>
      <c r="D27" s="129"/>
      <c r="E27" s="129"/>
      <c r="F27" s="129"/>
      <c r="G27" s="129"/>
      <c r="H27" s="129"/>
      <c r="I27" s="133"/>
      <c r="J27" s="129"/>
      <c r="K27" s="129"/>
      <c r="L27" s="129"/>
      <c r="M27" s="133"/>
      <c r="N27" s="129"/>
      <c r="O27" s="129"/>
      <c r="P27" s="129"/>
      <c r="Q27" s="129"/>
      <c r="R27" s="129"/>
      <c r="S27" s="129"/>
      <c r="T27" s="169"/>
      <c r="U27" s="132"/>
      <c r="V27" s="132"/>
      <c r="W27" s="132"/>
      <c r="X27" s="132"/>
      <c r="Y27" s="132"/>
      <c r="Z27" s="132"/>
    </row>
    <row r="28" spans="1:26">
      <c r="C28" s="22"/>
      <c r="D28" s="129"/>
      <c r="E28" s="129"/>
      <c r="F28" s="129"/>
      <c r="G28" s="129"/>
      <c r="H28" s="129"/>
      <c r="I28" s="133"/>
      <c r="J28" s="129"/>
      <c r="K28" s="129"/>
      <c r="L28" s="129"/>
      <c r="M28" s="133"/>
      <c r="N28" s="129"/>
      <c r="O28" s="129"/>
      <c r="P28" s="129"/>
      <c r="Q28" s="129"/>
      <c r="R28" s="129"/>
      <c r="S28" s="129"/>
      <c r="T28" s="169"/>
      <c r="U28" s="132"/>
      <c r="V28" s="132"/>
      <c r="W28" s="132"/>
      <c r="X28" s="132"/>
      <c r="Y28" s="132"/>
      <c r="Z28" s="132"/>
    </row>
    <row r="29" spans="1:26">
      <c r="D29" s="61"/>
      <c r="E29" s="61"/>
      <c r="F29" s="61"/>
      <c r="G29" s="61"/>
      <c r="H29" s="61"/>
      <c r="I29" s="125"/>
      <c r="J29" s="61"/>
      <c r="K29" s="61"/>
      <c r="L29" s="61"/>
      <c r="M29" s="125"/>
      <c r="N29" s="61"/>
      <c r="O29" s="61"/>
      <c r="P29" s="61"/>
      <c r="Q29" s="61"/>
      <c r="R29" s="61"/>
      <c r="S29" s="61"/>
      <c r="T29" s="167"/>
      <c r="U29" s="132"/>
      <c r="V29" s="132"/>
      <c r="W29" s="132"/>
      <c r="X29" s="132"/>
      <c r="Y29" s="132"/>
      <c r="Z29" s="132"/>
    </row>
    <row r="30" spans="1:26">
      <c r="D30" s="61"/>
      <c r="E30" s="61"/>
      <c r="F30" s="61"/>
      <c r="G30" s="61"/>
      <c r="H30" s="61"/>
      <c r="I30" s="125"/>
      <c r="J30" s="61"/>
      <c r="K30" s="61"/>
      <c r="L30" s="61"/>
      <c r="M30" s="125"/>
      <c r="N30" s="61"/>
      <c r="O30" s="61"/>
      <c r="P30" s="61"/>
      <c r="Q30" s="61"/>
      <c r="R30" s="61"/>
      <c r="S30" s="61"/>
      <c r="T30" s="167"/>
      <c r="U30" s="132"/>
      <c r="V30" s="132"/>
      <c r="W30" s="132"/>
      <c r="X30" s="132"/>
      <c r="Y30" s="132"/>
      <c r="Z30" s="132"/>
    </row>
    <row r="31" spans="1:26">
      <c r="D31" s="61"/>
      <c r="E31" s="61"/>
      <c r="F31" s="61"/>
      <c r="G31" s="61"/>
      <c r="H31" s="61"/>
      <c r="I31" s="125"/>
      <c r="J31" s="61"/>
      <c r="K31" s="61"/>
      <c r="L31" s="61"/>
      <c r="M31" s="125"/>
      <c r="N31" s="61"/>
      <c r="O31" s="61"/>
      <c r="P31" s="61"/>
      <c r="Q31" s="61"/>
      <c r="R31" s="61"/>
      <c r="S31" s="61"/>
      <c r="T31" s="167"/>
      <c r="U31" s="132"/>
      <c r="V31" s="132"/>
      <c r="W31" s="132"/>
      <c r="X31" s="132"/>
      <c r="Y31" s="132"/>
      <c r="Z31" s="132"/>
    </row>
    <row r="32" spans="1:26">
      <c r="D32" s="61"/>
      <c r="E32" s="61"/>
      <c r="F32" s="61"/>
      <c r="G32" s="61"/>
      <c r="H32" s="61"/>
      <c r="I32" s="125"/>
      <c r="J32" s="61"/>
      <c r="K32" s="61"/>
      <c r="L32" s="61"/>
      <c r="M32" s="125"/>
      <c r="N32" s="61"/>
      <c r="O32" s="61"/>
      <c r="P32" s="61"/>
      <c r="Q32" s="61"/>
      <c r="R32" s="61"/>
      <c r="S32" s="61"/>
      <c r="T32" s="167"/>
      <c r="U32" s="132"/>
      <c r="V32" s="132"/>
      <c r="W32" s="132"/>
      <c r="X32" s="132"/>
      <c r="Y32" s="132"/>
      <c r="Z32" s="132"/>
    </row>
    <row r="33" spans="1:26">
      <c r="D33" s="61"/>
      <c r="E33" s="61"/>
      <c r="F33" s="61"/>
      <c r="G33" s="61"/>
      <c r="H33" s="61"/>
      <c r="I33" s="125"/>
      <c r="J33" s="61"/>
      <c r="K33" s="61"/>
      <c r="L33" s="61"/>
      <c r="M33" s="125"/>
      <c r="N33" s="61"/>
      <c r="O33" s="61"/>
      <c r="P33" s="61"/>
      <c r="Q33" s="61"/>
      <c r="R33" s="61"/>
      <c r="S33" s="61"/>
      <c r="T33" s="167"/>
      <c r="U33" s="132"/>
      <c r="V33" s="132"/>
      <c r="W33" s="132"/>
      <c r="X33" s="132"/>
      <c r="Y33" s="132"/>
      <c r="Z33" s="132"/>
    </row>
    <row r="34" spans="1:26">
      <c r="D34" s="61"/>
      <c r="E34" s="61"/>
      <c r="F34" s="61"/>
      <c r="G34" s="61"/>
      <c r="H34" s="61"/>
      <c r="I34" s="125"/>
      <c r="J34" s="61"/>
      <c r="K34" s="61"/>
      <c r="L34" s="61"/>
      <c r="M34" s="125"/>
      <c r="N34" s="61"/>
      <c r="O34" s="61"/>
      <c r="P34" s="61"/>
      <c r="Q34" s="61"/>
      <c r="R34" s="61"/>
      <c r="S34" s="61"/>
      <c r="T34" s="167"/>
      <c r="U34" s="132"/>
      <c r="V34" s="132"/>
      <c r="W34" s="132"/>
      <c r="X34" s="132"/>
      <c r="Y34" s="132"/>
      <c r="Z34" s="132"/>
    </row>
    <row r="35" spans="1:26">
      <c r="D35" s="61"/>
      <c r="E35" s="61"/>
      <c r="F35" s="61"/>
      <c r="G35" s="61"/>
      <c r="H35" s="61"/>
      <c r="I35" s="125"/>
      <c r="J35" s="61"/>
      <c r="K35" s="61"/>
      <c r="L35" s="61"/>
      <c r="M35" s="125"/>
      <c r="N35" s="61"/>
      <c r="O35" s="61"/>
      <c r="P35" s="61"/>
      <c r="Q35" s="61"/>
      <c r="R35" s="61"/>
      <c r="S35" s="61"/>
      <c r="T35" s="167"/>
      <c r="U35" s="132"/>
      <c r="V35" s="132"/>
      <c r="W35" s="132"/>
      <c r="X35" s="132"/>
      <c r="Y35" s="132"/>
      <c r="Z35" s="132"/>
    </row>
    <row r="36" spans="1:26">
      <c r="D36" s="61"/>
      <c r="E36" s="61"/>
      <c r="F36" s="61"/>
      <c r="G36" s="61"/>
      <c r="H36" s="61"/>
      <c r="I36" s="125"/>
      <c r="J36" s="61"/>
      <c r="K36" s="61"/>
      <c r="L36" s="61"/>
      <c r="M36" s="125"/>
      <c r="N36" s="61"/>
      <c r="O36" s="61"/>
      <c r="P36" s="61"/>
      <c r="Q36" s="61"/>
      <c r="R36" s="61"/>
      <c r="S36" s="61"/>
      <c r="T36" s="167"/>
      <c r="U36" s="132"/>
      <c r="V36" s="132"/>
      <c r="W36" s="132"/>
      <c r="X36" s="132"/>
      <c r="Y36" s="132"/>
      <c r="Z36" s="132"/>
    </row>
    <row r="42" spans="1:26">
      <c r="A42" s="15"/>
      <c r="B42" s="15"/>
    </row>
    <row r="45" spans="1:26">
      <c r="A45" s="15"/>
      <c r="B45" s="15"/>
    </row>
    <row r="46" spans="1:26">
      <c r="A46" s="15"/>
      <c r="B46" s="15"/>
    </row>
    <row r="47" spans="1:26">
      <c r="A47" s="15"/>
      <c r="B47" s="15"/>
    </row>
    <row r="48" spans="1:26">
      <c r="A48" s="15"/>
      <c r="B48" s="15"/>
    </row>
    <row r="49" spans="1:2">
      <c r="A49" s="15"/>
      <c r="B49" s="15"/>
    </row>
    <row r="71" spans="1:2">
      <c r="A71" s="15"/>
      <c r="B71" s="15"/>
    </row>
  </sheetData>
  <autoFilter ref="A5:Y5" xr:uid="{00000000-0009-0000-0000-000011000000}">
    <sortState xmlns:xlrd2="http://schemas.microsoft.com/office/spreadsheetml/2017/richdata2" ref="A6:Y21">
      <sortCondition descending="1" ref="T5"/>
    </sortState>
  </autoFilter>
  <pageMargins left="0.45" right="0.45" top="0.25" bottom="0.25" header="0.3" footer="0.3"/>
  <pageSetup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5"/>
  <sheetViews>
    <sheetView topLeftCell="A176" workbookViewId="0">
      <selection activeCell="A194" sqref="A194"/>
    </sheetView>
  </sheetViews>
  <sheetFormatPr defaultColWidth="9.140625" defaultRowHeight="15"/>
  <cols>
    <col min="1" max="1" width="18.85546875" customWidth="1"/>
    <col min="2" max="2" width="14" bestFit="1" customWidth="1"/>
    <col min="3" max="256" width="11.42578125" customWidth="1"/>
  </cols>
  <sheetData>
    <row r="1" spans="1:3" ht="21">
      <c r="A1" s="1" t="s">
        <v>919</v>
      </c>
      <c r="B1" s="1"/>
      <c r="C1" s="344"/>
    </row>
    <row r="2" spans="1:3" ht="21">
      <c r="A2" s="1" t="s">
        <v>620</v>
      </c>
      <c r="B2" s="1"/>
      <c r="C2" s="344"/>
    </row>
    <row r="3" spans="1:3">
      <c r="A3" t="s">
        <v>923</v>
      </c>
      <c r="C3" s="184"/>
    </row>
    <row r="4" spans="1:3" ht="18.75">
      <c r="A4" s="14" t="s">
        <v>39</v>
      </c>
      <c r="B4" s="14" t="s">
        <v>27</v>
      </c>
      <c r="C4" s="312" t="s">
        <v>621</v>
      </c>
    </row>
    <row r="5" spans="1:3">
      <c r="A5" t="s">
        <v>484</v>
      </c>
      <c r="B5" t="s">
        <v>485</v>
      </c>
      <c r="C5" s="184" t="s">
        <v>108</v>
      </c>
    </row>
    <row r="6" spans="1:3">
      <c r="A6" t="s">
        <v>484</v>
      </c>
      <c r="B6" t="s">
        <v>536</v>
      </c>
      <c r="C6" s="184" t="s">
        <v>100</v>
      </c>
    </row>
    <row r="7" spans="1:3">
      <c r="A7" t="s">
        <v>484</v>
      </c>
      <c r="B7" t="s">
        <v>537</v>
      </c>
      <c r="C7" s="184" t="s">
        <v>100</v>
      </c>
    </row>
    <row r="8" spans="1:3">
      <c r="A8" t="s">
        <v>227</v>
      </c>
      <c r="B8" t="s">
        <v>155</v>
      </c>
      <c r="C8" s="183" t="s">
        <v>100</v>
      </c>
    </row>
    <row r="9" spans="1:3">
      <c r="A9" s="15" t="s">
        <v>227</v>
      </c>
      <c r="B9" s="15" t="s">
        <v>266</v>
      </c>
      <c r="C9" s="183" t="s">
        <v>445</v>
      </c>
    </row>
    <row r="10" spans="1:3">
      <c r="A10" t="s">
        <v>227</v>
      </c>
      <c r="B10" t="s">
        <v>622</v>
      </c>
      <c r="C10" s="183" t="s">
        <v>100</v>
      </c>
    </row>
    <row r="11" spans="1:3">
      <c r="A11" s="15" t="s">
        <v>283</v>
      </c>
      <c r="B11" s="15" t="s">
        <v>124</v>
      </c>
      <c r="C11" s="183" t="s">
        <v>108</v>
      </c>
    </row>
    <row r="12" spans="1:3">
      <c r="A12" t="s">
        <v>139</v>
      </c>
      <c r="B12" t="s">
        <v>140</v>
      </c>
      <c r="C12" s="183" t="s">
        <v>108</v>
      </c>
    </row>
    <row r="13" spans="1:3">
      <c r="A13" s="6" t="s">
        <v>337</v>
      </c>
      <c r="B13" s="6" t="s">
        <v>338</v>
      </c>
      <c r="C13" s="6" t="s">
        <v>100</v>
      </c>
    </row>
    <row r="14" spans="1:3">
      <c r="A14" t="s">
        <v>373</v>
      </c>
      <c r="B14" t="s">
        <v>374</v>
      </c>
      <c r="C14" s="184" t="s">
        <v>108</v>
      </c>
    </row>
    <row r="15" spans="1:3">
      <c r="A15" t="s">
        <v>415</v>
      </c>
      <c r="B15" t="s">
        <v>416</v>
      </c>
      <c r="C15" s="183" t="s">
        <v>407</v>
      </c>
    </row>
    <row r="16" spans="1:3">
      <c r="A16" t="s">
        <v>120</v>
      </c>
      <c r="B16" t="s">
        <v>121</v>
      </c>
      <c r="C16" s="183" t="s">
        <v>100</v>
      </c>
    </row>
    <row r="17" spans="1:3">
      <c r="A17" s="6" t="s">
        <v>335</v>
      </c>
      <c r="B17" s="6" t="s">
        <v>179</v>
      </c>
      <c r="C17" s="6" t="s">
        <v>521</v>
      </c>
    </row>
    <row r="18" spans="1:3">
      <c r="A18" s="15" t="s">
        <v>126</v>
      </c>
      <c r="B18" s="15" t="s">
        <v>623</v>
      </c>
      <c r="C18" s="183" t="s">
        <v>100</v>
      </c>
    </row>
    <row r="19" spans="1:3">
      <c r="A19" t="s">
        <v>394</v>
      </c>
      <c r="B19" t="s">
        <v>395</v>
      </c>
      <c r="C19" t="s">
        <v>108</v>
      </c>
    </row>
    <row r="20" spans="1:3">
      <c r="A20" t="s">
        <v>624</v>
      </c>
      <c r="B20" t="s">
        <v>90</v>
      </c>
      <c r="C20" s="184" t="s">
        <v>407</v>
      </c>
    </row>
    <row r="21" spans="1:3">
      <c r="A21" t="s">
        <v>625</v>
      </c>
      <c r="B21" t="s">
        <v>626</v>
      </c>
      <c r="C21" s="184" t="s">
        <v>627</v>
      </c>
    </row>
    <row r="22" spans="1:3">
      <c r="A22" t="s">
        <v>628</v>
      </c>
      <c r="B22" t="s">
        <v>629</v>
      </c>
      <c r="C22" s="183" t="s">
        <v>100</v>
      </c>
    </row>
    <row r="23" spans="1:3">
      <c r="A23" t="s">
        <v>630</v>
      </c>
      <c r="B23" t="s">
        <v>631</v>
      </c>
      <c r="C23" s="183" t="s">
        <v>445</v>
      </c>
    </row>
    <row r="24" spans="1:3">
      <c r="A24" t="s">
        <v>632</v>
      </c>
      <c r="B24" t="s">
        <v>633</v>
      </c>
      <c r="C24" s="183" t="s">
        <v>108</v>
      </c>
    </row>
    <row r="25" spans="1:3">
      <c r="A25" t="s">
        <v>333</v>
      </c>
      <c r="B25" t="s">
        <v>121</v>
      </c>
      <c r="C25" s="184" t="s">
        <v>108</v>
      </c>
    </row>
    <row r="26" spans="1:3">
      <c r="A26" t="s">
        <v>248</v>
      </c>
      <c r="B26" t="s">
        <v>249</v>
      </c>
      <c r="C26" s="183" t="s">
        <v>108</v>
      </c>
    </row>
    <row r="27" spans="1:3">
      <c r="A27" s="15" t="s">
        <v>318</v>
      </c>
      <c r="B27" s="15" t="s">
        <v>169</v>
      </c>
      <c r="C27" s="15" t="s">
        <v>108</v>
      </c>
    </row>
    <row r="28" spans="1:3">
      <c r="A28" t="s">
        <v>396</v>
      </c>
      <c r="B28" t="s">
        <v>397</v>
      </c>
      <c r="C28" s="183" t="s">
        <v>100</v>
      </c>
    </row>
    <row r="29" spans="1:3">
      <c r="A29" t="s">
        <v>130</v>
      </c>
      <c r="B29" t="s">
        <v>131</v>
      </c>
      <c r="C29" s="183" t="s">
        <v>100</v>
      </c>
    </row>
    <row r="30" spans="1:3">
      <c r="A30" t="s">
        <v>130</v>
      </c>
      <c r="B30" t="s">
        <v>634</v>
      </c>
      <c r="C30" s="183" t="s">
        <v>100</v>
      </c>
    </row>
    <row r="31" spans="1:3">
      <c r="A31" t="s">
        <v>89</v>
      </c>
      <c r="B31" t="s">
        <v>90</v>
      </c>
      <c r="C31" s="184" t="s">
        <v>521</v>
      </c>
    </row>
    <row r="32" spans="1:3">
      <c r="A32" t="s">
        <v>635</v>
      </c>
      <c r="B32" t="s">
        <v>636</v>
      </c>
      <c r="C32" s="183" t="s">
        <v>637</v>
      </c>
    </row>
    <row r="33" spans="1:3">
      <c r="A33" t="s">
        <v>638</v>
      </c>
      <c r="B33" t="s">
        <v>639</v>
      </c>
      <c r="C33" s="183" t="s">
        <v>100</v>
      </c>
    </row>
    <row r="34" spans="1:3">
      <c r="A34" t="s">
        <v>640</v>
      </c>
      <c r="B34" t="s">
        <v>244</v>
      </c>
      <c r="C34" s="184" t="s">
        <v>108</v>
      </c>
    </row>
    <row r="35" spans="1:3">
      <c r="A35" s="15" t="s">
        <v>405</v>
      </c>
      <c r="B35" s="15" t="s">
        <v>395</v>
      </c>
      <c r="C35" s="183" t="s">
        <v>407</v>
      </c>
    </row>
    <row r="36" spans="1:3">
      <c r="A36" t="s">
        <v>641</v>
      </c>
      <c r="B36" t="s">
        <v>642</v>
      </c>
      <c r="C36" s="184" t="s">
        <v>100</v>
      </c>
    </row>
    <row r="37" spans="1:3">
      <c r="A37" t="s">
        <v>641</v>
      </c>
      <c r="B37" t="s">
        <v>165</v>
      </c>
      <c r="C37" s="184" t="s">
        <v>100</v>
      </c>
    </row>
    <row r="38" spans="1:3">
      <c r="A38" t="s">
        <v>643</v>
      </c>
      <c r="B38" t="s">
        <v>644</v>
      </c>
      <c r="C38" s="184" t="s">
        <v>637</v>
      </c>
    </row>
    <row r="39" spans="1:3">
      <c r="A39" t="s">
        <v>471</v>
      </c>
      <c r="B39" t="s">
        <v>465</v>
      </c>
      <c r="C39" t="s">
        <v>627</v>
      </c>
    </row>
    <row r="40" spans="1:3">
      <c r="A40" t="s">
        <v>467</v>
      </c>
      <c r="B40" t="s">
        <v>468</v>
      </c>
      <c r="C40" s="184" t="s">
        <v>108</v>
      </c>
    </row>
    <row r="41" spans="1:3">
      <c r="A41" t="s">
        <v>275</v>
      </c>
      <c r="B41" t="s">
        <v>276</v>
      </c>
      <c r="C41" t="s">
        <v>627</v>
      </c>
    </row>
    <row r="42" spans="1:3">
      <c r="A42" t="s">
        <v>645</v>
      </c>
      <c r="B42" t="s">
        <v>175</v>
      </c>
      <c r="C42" s="184" t="s">
        <v>637</v>
      </c>
    </row>
    <row r="43" spans="1:3">
      <c r="A43" t="s">
        <v>645</v>
      </c>
      <c r="B43" t="s">
        <v>330</v>
      </c>
      <c r="C43" s="183" t="s">
        <v>445</v>
      </c>
    </row>
    <row r="44" spans="1:3">
      <c r="A44" t="s">
        <v>645</v>
      </c>
      <c r="B44" t="s">
        <v>646</v>
      </c>
      <c r="C44" s="183" t="s">
        <v>100</v>
      </c>
    </row>
    <row r="45" spans="1:3">
      <c r="A45" t="s">
        <v>246</v>
      </c>
      <c r="B45" t="s">
        <v>203</v>
      </c>
      <c r="C45" s="183" t="s">
        <v>100</v>
      </c>
    </row>
    <row r="46" spans="1:3">
      <c r="A46" s="15" t="s">
        <v>137</v>
      </c>
      <c r="B46" s="15" t="s">
        <v>892</v>
      </c>
      <c r="C46" s="15" t="s">
        <v>108</v>
      </c>
    </row>
    <row r="47" spans="1:3">
      <c r="A47" s="15" t="s">
        <v>137</v>
      </c>
      <c r="B47" s="15" t="s">
        <v>118</v>
      </c>
      <c r="C47" s="15" t="s">
        <v>108</v>
      </c>
    </row>
    <row r="48" spans="1:3">
      <c r="A48" t="s">
        <v>647</v>
      </c>
      <c r="B48" t="s">
        <v>287</v>
      </c>
      <c r="C48" s="183" t="s">
        <v>100</v>
      </c>
    </row>
    <row r="49" spans="1:3">
      <c r="A49" s="15" t="s">
        <v>392</v>
      </c>
      <c r="B49" s="15" t="s">
        <v>393</v>
      </c>
      <c r="C49" s="15" t="s">
        <v>108</v>
      </c>
    </row>
    <row r="50" spans="1:3">
      <c r="A50" t="s">
        <v>353</v>
      </c>
      <c r="B50" t="s">
        <v>629</v>
      </c>
      <c r="C50" s="183" t="s">
        <v>108</v>
      </c>
    </row>
    <row r="51" spans="1:3">
      <c r="A51" t="s">
        <v>98</v>
      </c>
      <c r="B51" t="s">
        <v>648</v>
      </c>
      <c r="C51" t="s">
        <v>627</v>
      </c>
    </row>
    <row r="52" spans="1:3">
      <c r="A52" t="s">
        <v>98</v>
      </c>
      <c r="B52" t="s">
        <v>99</v>
      </c>
      <c r="C52" t="s">
        <v>100</v>
      </c>
    </row>
    <row r="53" spans="1:3">
      <c r="A53" t="s">
        <v>98</v>
      </c>
      <c r="B53" t="s">
        <v>649</v>
      </c>
      <c r="C53" s="183" t="s">
        <v>108</v>
      </c>
    </row>
    <row r="54" spans="1:3">
      <c r="A54" t="s">
        <v>238</v>
      </c>
      <c r="B54" t="s">
        <v>208</v>
      </c>
      <c r="C54" s="183" t="s">
        <v>100</v>
      </c>
    </row>
    <row r="55" spans="1:3">
      <c r="A55" t="s">
        <v>93</v>
      </c>
      <c r="B55" t="s">
        <v>94</v>
      </c>
      <c r="C55" s="183" t="s">
        <v>100</v>
      </c>
    </row>
    <row r="56" spans="1:3">
      <c r="A56" s="6" t="s">
        <v>432</v>
      </c>
      <c r="B56" s="6" t="s">
        <v>433</v>
      </c>
      <c r="C56" s="6" t="s">
        <v>108</v>
      </c>
    </row>
    <row r="57" spans="1:3">
      <c r="A57" s="6" t="s">
        <v>231</v>
      </c>
      <c r="B57" s="6" t="s">
        <v>232</v>
      </c>
      <c r="C57" s="6" t="s">
        <v>100</v>
      </c>
    </row>
    <row r="58" spans="1:3">
      <c r="A58" t="s">
        <v>470</v>
      </c>
      <c r="B58" t="s">
        <v>356</v>
      </c>
      <c r="C58" s="183" t="s">
        <v>521</v>
      </c>
    </row>
    <row r="59" spans="1:3">
      <c r="A59" t="s">
        <v>650</v>
      </c>
      <c r="B59" t="s">
        <v>651</v>
      </c>
      <c r="C59" s="183" t="s">
        <v>637</v>
      </c>
    </row>
    <row r="60" spans="1:3">
      <c r="A60" t="s">
        <v>170</v>
      </c>
      <c r="B60" t="s">
        <v>171</v>
      </c>
      <c r="C60" s="183" t="s">
        <v>100</v>
      </c>
    </row>
    <row r="61" spans="1:3">
      <c r="A61" t="s">
        <v>170</v>
      </c>
      <c r="B61" t="s">
        <v>208</v>
      </c>
      <c r="C61" s="183" t="s">
        <v>100</v>
      </c>
    </row>
    <row r="62" spans="1:3">
      <c r="A62" s="15" t="s">
        <v>652</v>
      </c>
      <c r="B62" s="15" t="s">
        <v>653</v>
      </c>
      <c r="C62" s="183" t="s">
        <v>637</v>
      </c>
    </row>
    <row r="63" spans="1:3">
      <c r="A63" s="15" t="s">
        <v>652</v>
      </c>
      <c r="B63" s="15" t="s">
        <v>395</v>
      </c>
      <c r="C63" s="183" t="s">
        <v>100</v>
      </c>
    </row>
    <row r="64" spans="1:3">
      <c r="A64" t="s">
        <v>213</v>
      </c>
      <c r="B64" t="s">
        <v>203</v>
      </c>
      <c r="C64" s="184" t="s">
        <v>108</v>
      </c>
    </row>
    <row r="65" spans="1:3">
      <c r="A65" t="s">
        <v>163</v>
      </c>
      <c r="B65" t="s">
        <v>164</v>
      </c>
      <c r="C65" s="183" t="s">
        <v>108</v>
      </c>
    </row>
    <row r="66" spans="1:3">
      <c r="A66" t="s">
        <v>888</v>
      </c>
      <c r="B66" t="s">
        <v>889</v>
      </c>
      <c r="C66" s="184" t="s">
        <v>637</v>
      </c>
    </row>
    <row r="67" spans="1:3">
      <c r="A67" s="15" t="s">
        <v>654</v>
      </c>
      <c r="B67" s="15" t="s">
        <v>211</v>
      </c>
      <c r="C67" s="183" t="s">
        <v>100</v>
      </c>
    </row>
    <row r="68" spans="1:3">
      <c r="A68" t="s">
        <v>243</v>
      </c>
      <c r="B68" t="s">
        <v>244</v>
      </c>
      <c r="C68" s="184" t="s">
        <v>627</v>
      </c>
    </row>
    <row r="69" spans="1:3">
      <c r="A69" t="s">
        <v>585</v>
      </c>
      <c r="B69" t="s">
        <v>655</v>
      </c>
      <c r="C69" s="183" t="s">
        <v>100</v>
      </c>
    </row>
    <row r="70" spans="1:3">
      <c r="A70" t="s">
        <v>585</v>
      </c>
      <c r="B70" t="s">
        <v>443</v>
      </c>
      <c r="C70" s="183" t="s">
        <v>100</v>
      </c>
    </row>
    <row r="71" spans="1:3">
      <c r="A71" t="s">
        <v>210</v>
      </c>
      <c r="B71" t="s">
        <v>211</v>
      </c>
      <c r="C71" s="183" t="s">
        <v>100</v>
      </c>
    </row>
    <row r="72" spans="1:3">
      <c r="A72" t="s">
        <v>656</v>
      </c>
      <c r="B72" t="s">
        <v>649</v>
      </c>
      <c r="C72" s="183" t="s">
        <v>108</v>
      </c>
    </row>
    <row r="73" spans="1:3">
      <c r="A73" t="s">
        <v>378</v>
      </c>
      <c r="B73" t="s">
        <v>379</v>
      </c>
      <c r="C73" s="183" t="s">
        <v>108</v>
      </c>
    </row>
    <row r="74" spans="1:3">
      <c r="A74" t="s">
        <v>657</v>
      </c>
      <c r="B74" t="s">
        <v>658</v>
      </c>
      <c r="C74" s="183" t="s">
        <v>100</v>
      </c>
    </row>
    <row r="75" spans="1:3">
      <c r="A75" t="s">
        <v>202</v>
      </c>
      <c r="B75" t="s">
        <v>203</v>
      </c>
      <c r="C75" s="183" t="s">
        <v>108</v>
      </c>
    </row>
    <row r="76" spans="1:3">
      <c r="A76" t="s">
        <v>202</v>
      </c>
      <c r="B76" t="s">
        <v>237</v>
      </c>
      <c r="C76" s="183" t="s">
        <v>100</v>
      </c>
    </row>
    <row r="77" spans="1:3">
      <c r="A77" t="s">
        <v>355</v>
      </c>
      <c r="B77" t="s">
        <v>110</v>
      </c>
      <c r="C77" s="184" t="s">
        <v>445</v>
      </c>
    </row>
    <row r="78" spans="1:3">
      <c r="A78" t="s">
        <v>355</v>
      </c>
      <c r="B78" t="s">
        <v>90</v>
      </c>
      <c r="C78" s="184" t="s">
        <v>637</v>
      </c>
    </row>
    <row r="79" spans="1:3">
      <c r="A79" t="s">
        <v>218</v>
      </c>
      <c r="B79" t="s">
        <v>219</v>
      </c>
      <c r="C79" s="183" t="s">
        <v>100</v>
      </c>
    </row>
    <row r="80" spans="1:3">
      <c r="A80" t="s">
        <v>898</v>
      </c>
      <c r="B80" t="s">
        <v>899</v>
      </c>
      <c r="C80" s="183" t="s">
        <v>108</v>
      </c>
    </row>
    <row r="81" spans="1:3">
      <c r="A81" t="s">
        <v>610</v>
      </c>
      <c r="B81" t="s">
        <v>611</v>
      </c>
      <c r="C81" s="183" t="s">
        <v>100</v>
      </c>
    </row>
    <row r="82" spans="1:3">
      <c r="A82" s="6" t="s">
        <v>476</v>
      </c>
      <c r="B82" s="6" t="s">
        <v>659</v>
      </c>
      <c r="C82" s="6" t="s">
        <v>100</v>
      </c>
    </row>
    <row r="83" spans="1:3">
      <c r="A83" s="6" t="s">
        <v>476</v>
      </c>
      <c r="B83" s="6" t="s">
        <v>477</v>
      </c>
      <c r="C83" s="6" t="s">
        <v>100</v>
      </c>
    </row>
    <row r="84" spans="1:3">
      <c r="A84" t="s">
        <v>660</v>
      </c>
      <c r="B84" t="s">
        <v>661</v>
      </c>
      <c r="C84" s="184" t="s">
        <v>108</v>
      </c>
    </row>
    <row r="85" spans="1:3">
      <c r="A85" s="6" t="s">
        <v>527</v>
      </c>
      <c r="B85" s="6" t="s">
        <v>528</v>
      </c>
      <c r="C85" s="6" t="s">
        <v>100</v>
      </c>
    </row>
    <row r="86" spans="1:3">
      <c r="A86" t="s">
        <v>502</v>
      </c>
      <c r="B86" t="s">
        <v>503</v>
      </c>
      <c r="C86" s="184" t="s">
        <v>108</v>
      </c>
    </row>
    <row r="87" spans="1:3">
      <c r="A87" t="s">
        <v>662</v>
      </c>
      <c r="B87" t="s">
        <v>663</v>
      </c>
      <c r="C87" t="s">
        <v>664</v>
      </c>
    </row>
    <row r="88" spans="1:3">
      <c r="A88" t="s">
        <v>235</v>
      </c>
      <c r="B88" t="s">
        <v>236</v>
      </c>
      <c r="C88" t="s">
        <v>108</v>
      </c>
    </row>
    <row r="89" spans="1:3">
      <c r="A89" t="s">
        <v>665</v>
      </c>
      <c r="B89" t="s">
        <v>666</v>
      </c>
      <c r="C89" s="6" t="s">
        <v>100</v>
      </c>
    </row>
    <row r="90" spans="1:3">
      <c r="A90" t="s">
        <v>667</v>
      </c>
      <c r="B90" t="s">
        <v>155</v>
      </c>
      <c r="C90" s="183" t="s">
        <v>627</v>
      </c>
    </row>
    <row r="91" spans="1:3">
      <c r="A91" t="s">
        <v>253</v>
      </c>
      <c r="B91" t="s">
        <v>254</v>
      </c>
      <c r="C91" s="183" t="s">
        <v>100</v>
      </c>
    </row>
    <row r="92" spans="1:3">
      <c r="A92" s="15" t="s">
        <v>424</v>
      </c>
      <c r="B92" s="15" t="s">
        <v>668</v>
      </c>
      <c r="C92" s="15" t="s">
        <v>108</v>
      </c>
    </row>
    <row r="93" spans="1:3">
      <c r="A93" t="s">
        <v>418</v>
      </c>
      <c r="B93" t="s">
        <v>419</v>
      </c>
      <c r="C93" s="184" t="s">
        <v>100</v>
      </c>
    </row>
    <row r="94" spans="1:3">
      <c r="A94" t="s">
        <v>669</v>
      </c>
      <c r="B94" t="s">
        <v>303</v>
      </c>
      <c r="C94" s="183" t="s">
        <v>100</v>
      </c>
    </row>
    <row r="95" spans="1:3">
      <c r="A95" t="s">
        <v>588</v>
      </c>
      <c r="B95" t="s">
        <v>589</v>
      </c>
      <c r="C95" s="183" t="s">
        <v>108</v>
      </c>
    </row>
    <row r="96" spans="1:3">
      <c r="A96" s="6" t="s">
        <v>670</v>
      </c>
      <c r="B96" s="6" t="s">
        <v>90</v>
      </c>
      <c r="C96" s="6" t="s">
        <v>100</v>
      </c>
    </row>
    <row r="97" spans="1:3">
      <c r="A97" s="6" t="s">
        <v>670</v>
      </c>
      <c r="B97" s="6" t="s">
        <v>671</v>
      </c>
      <c r="C97" s="6" t="s">
        <v>100</v>
      </c>
    </row>
    <row r="98" spans="1:3">
      <c r="A98" t="s">
        <v>133</v>
      </c>
      <c r="B98" t="s">
        <v>134</v>
      </c>
      <c r="C98" s="184" t="s">
        <v>627</v>
      </c>
    </row>
    <row r="99" spans="1:3">
      <c r="A99" s="15" t="s">
        <v>199</v>
      </c>
      <c r="B99" s="15" t="s">
        <v>200</v>
      </c>
      <c r="C99" s="183" t="s">
        <v>108</v>
      </c>
    </row>
    <row r="100" spans="1:3">
      <c r="A100" s="6" t="s">
        <v>672</v>
      </c>
      <c r="B100" s="6" t="s">
        <v>673</v>
      </c>
      <c r="C100" s="6" t="s">
        <v>627</v>
      </c>
    </row>
    <row r="101" spans="1:3">
      <c r="A101" t="s">
        <v>563</v>
      </c>
      <c r="B101" t="s">
        <v>564</v>
      </c>
      <c r="C101" s="184" t="s">
        <v>100</v>
      </c>
    </row>
    <row r="102" spans="1:3">
      <c r="A102" t="s">
        <v>439</v>
      </c>
      <c r="B102" t="s">
        <v>440</v>
      </c>
      <c r="C102" s="183" t="s">
        <v>108</v>
      </c>
    </row>
    <row r="103" spans="1:3">
      <c r="A103" t="s">
        <v>674</v>
      </c>
      <c r="B103" t="s">
        <v>675</v>
      </c>
      <c r="C103" s="183" t="s">
        <v>100</v>
      </c>
    </row>
    <row r="104" spans="1:3">
      <c r="A104" t="s">
        <v>676</v>
      </c>
      <c r="B104" t="s">
        <v>359</v>
      </c>
      <c r="C104" t="s">
        <v>108</v>
      </c>
    </row>
    <row r="105" spans="1:3">
      <c r="A105" t="s">
        <v>677</v>
      </c>
      <c r="B105" t="s">
        <v>678</v>
      </c>
      <c r="C105" s="184" t="s">
        <v>100</v>
      </c>
    </row>
    <row r="106" spans="1:3">
      <c r="A106" t="s">
        <v>679</v>
      </c>
      <c r="B106" t="s">
        <v>680</v>
      </c>
      <c r="C106" s="183" t="s">
        <v>108</v>
      </c>
    </row>
    <row r="107" spans="1:3">
      <c r="A107" t="s">
        <v>681</v>
      </c>
      <c r="B107" t="s">
        <v>682</v>
      </c>
      <c r="C107" s="183" t="s">
        <v>100</v>
      </c>
    </row>
    <row r="108" spans="1:3">
      <c r="A108" t="s">
        <v>151</v>
      </c>
      <c r="B108" t="s">
        <v>152</v>
      </c>
      <c r="C108" s="184" t="s">
        <v>108</v>
      </c>
    </row>
    <row r="109" spans="1:3">
      <c r="A109" t="s">
        <v>151</v>
      </c>
      <c r="B109" t="s">
        <v>181</v>
      </c>
      <c r="C109" s="184" t="s">
        <v>108</v>
      </c>
    </row>
    <row r="110" spans="1:3">
      <c r="A110" t="s">
        <v>683</v>
      </c>
      <c r="B110" t="s">
        <v>684</v>
      </c>
      <c r="C110" s="183" t="s">
        <v>627</v>
      </c>
    </row>
    <row r="111" spans="1:3">
      <c r="A111" t="s">
        <v>685</v>
      </c>
      <c r="B111" t="s">
        <v>611</v>
      </c>
      <c r="C111" s="183" t="s">
        <v>108</v>
      </c>
    </row>
    <row r="112" spans="1:3">
      <c r="A112" s="15" t="s">
        <v>686</v>
      </c>
      <c r="B112" s="15" t="s">
        <v>687</v>
      </c>
      <c r="C112" s="183" t="s">
        <v>445</v>
      </c>
    </row>
    <row r="113" spans="1:3">
      <c r="A113" s="6" t="s">
        <v>522</v>
      </c>
      <c r="B113" s="6" t="s">
        <v>523</v>
      </c>
      <c r="C113" s="6" t="s">
        <v>100</v>
      </c>
    </row>
    <row r="114" spans="1:3">
      <c r="A114" s="15" t="s">
        <v>688</v>
      </c>
      <c r="B114" s="15" t="s">
        <v>689</v>
      </c>
      <c r="C114" s="183" t="s">
        <v>637</v>
      </c>
    </row>
    <row r="115" spans="1:3">
      <c r="A115" t="s">
        <v>177</v>
      </c>
      <c r="B115" t="s">
        <v>178</v>
      </c>
      <c r="C115" s="183" t="s">
        <v>100</v>
      </c>
    </row>
    <row r="116" spans="1:3">
      <c r="A116" t="s">
        <v>371</v>
      </c>
      <c r="B116" t="s">
        <v>301</v>
      </c>
      <c r="C116" s="183" t="s">
        <v>108</v>
      </c>
    </row>
    <row r="117" spans="1:3">
      <c r="A117" t="s">
        <v>371</v>
      </c>
      <c r="B117" t="s">
        <v>690</v>
      </c>
      <c r="C117" s="183" t="s">
        <v>108</v>
      </c>
    </row>
    <row r="118" spans="1:3">
      <c r="A118" t="s">
        <v>371</v>
      </c>
      <c r="B118" t="s">
        <v>447</v>
      </c>
      <c r="C118" s="183" t="s">
        <v>108</v>
      </c>
    </row>
    <row r="119" spans="1:3">
      <c r="A119" t="s">
        <v>117</v>
      </c>
      <c r="B119" t="s">
        <v>152</v>
      </c>
      <c r="C119" s="183" t="s">
        <v>627</v>
      </c>
    </row>
    <row r="120" spans="1:3">
      <c r="A120" t="s">
        <v>691</v>
      </c>
      <c r="B120" t="s">
        <v>533</v>
      </c>
      <c r="C120" s="183" t="s">
        <v>100</v>
      </c>
    </row>
    <row r="121" spans="1:3">
      <c r="A121" t="s">
        <v>692</v>
      </c>
      <c r="B121" t="s">
        <v>693</v>
      </c>
      <c r="C121" s="183" t="s">
        <v>627</v>
      </c>
    </row>
    <row r="122" spans="1:3">
      <c r="A122" t="s">
        <v>694</v>
      </c>
      <c r="B122" t="s">
        <v>695</v>
      </c>
      <c r="C122" s="183" t="s">
        <v>108</v>
      </c>
    </row>
    <row r="123" spans="1:3">
      <c r="A123" t="s">
        <v>384</v>
      </c>
      <c r="B123" t="s">
        <v>385</v>
      </c>
      <c r="C123" s="183" t="s">
        <v>100</v>
      </c>
    </row>
    <row r="124" spans="1:3">
      <c r="A124" s="15" t="s">
        <v>696</v>
      </c>
      <c r="B124" s="15" t="s">
        <v>287</v>
      </c>
      <c r="C124" t="s">
        <v>637</v>
      </c>
    </row>
    <row r="125" spans="1:3">
      <c r="A125" t="s">
        <v>697</v>
      </c>
      <c r="B125" t="s">
        <v>698</v>
      </c>
      <c r="C125" s="184" t="s">
        <v>108</v>
      </c>
    </row>
    <row r="126" spans="1:3">
      <c r="A126" t="s">
        <v>699</v>
      </c>
      <c r="B126" t="s">
        <v>700</v>
      </c>
      <c r="C126" s="183" t="s">
        <v>100</v>
      </c>
    </row>
    <row r="127" spans="1:3">
      <c r="A127" t="s">
        <v>701</v>
      </c>
      <c r="B127" t="s">
        <v>702</v>
      </c>
      <c r="C127" s="184" t="s">
        <v>703</v>
      </c>
    </row>
    <row r="128" spans="1:3">
      <c r="A128" t="s">
        <v>704</v>
      </c>
      <c r="B128" t="s">
        <v>179</v>
      </c>
      <c r="C128" s="183" t="s">
        <v>108</v>
      </c>
    </row>
    <row r="129" spans="1:3">
      <c r="A129" t="s">
        <v>442</v>
      </c>
      <c r="B129" t="s">
        <v>705</v>
      </c>
      <c r="C129" s="183" t="s">
        <v>445</v>
      </c>
    </row>
    <row r="130" spans="1:3">
      <c r="A130" t="s">
        <v>706</v>
      </c>
      <c r="B130" t="s">
        <v>295</v>
      </c>
      <c r="C130" s="184" t="s">
        <v>100</v>
      </c>
    </row>
    <row r="131" spans="1:3">
      <c r="A131" t="s">
        <v>707</v>
      </c>
      <c r="B131" t="s">
        <v>708</v>
      </c>
      <c r="C131" s="183" t="s">
        <v>627</v>
      </c>
    </row>
    <row r="132" spans="1:3">
      <c r="A132" t="s">
        <v>101</v>
      </c>
      <c r="B132" t="s">
        <v>102</v>
      </c>
      <c r="C132" s="184" t="s">
        <v>108</v>
      </c>
    </row>
    <row r="133" spans="1:3">
      <c r="A133" t="s">
        <v>709</v>
      </c>
      <c r="B133" t="s">
        <v>208</v>
      </c>
      <c r="C133" s="184" t="s">
        <v>100</v>
      </c>
    </row>
    <row r="134" spans="1:3">
      <c r="A134" t="s">
        <v>551</v>
      </c>
      <c r="B134" t="s">
        <v>552</v>
      </c>
      <c r="C134" s="184" t="s">
        <v>445</v>
      </c>
    </row>
    <row r="135" spans="1:3">
      <c r="A135" t="s">
        <v>710</v>
      </c>
      <c r="B135" t="s">
        <v>711</v>
      </c>
      <c r="C135" s="183" t="s">
        <v>108</v>
      </c>
    </row>
    <row r="136" spans="1:3">
      <c r="A136" s="15" t="s">
        <v>194</v>
      </c>
      <c r="B136" s="15" t="s">
        <v>195</v>
      </c>
      <c r="C136" s="15" t="s">
        <v>100</v>
      </c>
    </row>
    <row r="137" spans="1:3">
      <c r="A137" s="15" t="s">
        <v>194</v>
      </c>
      <c r="B137" s="15" t="s">
        <v>507</v>
      </c>
      <c r="C137" t="s">
        <v>100</v>
      </c>
    </row>
    <row r="138" spans="1:3">
      <c r="A138" s="15" t="s">
        <v>194</v>
      </c>
      <c r="B138" s="15" t="s">
        <v>712</v>
      </c>
      <c r="C138" t="s">
        <v>100</v>
      </c>
    </row>
    <row r="139" spans="1:3">
      <c r="A139" s="15" t="s">
        <v>194</v>
      </c>
      <c r="B139" s="15" t="s">
        <v>713</v>
      </c>
      <c r="C139" t="s">
        <v>100</v>
      </c>
    </row>
    <row r="140" spans="1:3">
      <c r="A140" s="15" t="s">
        <v>194</v>
      </c>
      <c r="B140" s="15" t="s">
        <v>714</v>
      </c>
      <c r="C140" t="s">
        <v>100</v>
      </c>
    </row>
    <row r="141" spans="1:3">
      <c r="A141" t="s">
        <v>194</v>
      </c>
      <c r="B141" t="s">
        <v>197</v>
      </c>
      <c r="C141" s="184" t="s">
        <v>100</v>
      </c>
    </row>
    <row r="142" spans="1:3">
      <c r="A142" t="s">
        <v>454</v>
      </c>
      <c r="B142" t="s">
        <v>455</v>
      </c>
      <c r="C142" s="183" t="s">
        <v>445</v>
      </c>
    </row>
    <row r="143" spans="1:3">
      <c r="A143" s="6" t="s">
        <v>329</v>
      </c>
      <c r="B143" s="6" t="s">
        <v>715</v>
      </c>
      <c r="C143" s="6" t="s">
        <v>108</v>
      </c>
    </row>
    <row r="144" spans="1:3">
      <c r="A144" t="s">
        <v>380</v>
      </c>
      <c r="B144" t="s">
        <v>381</v>
      </c>
      <c r="C144" s="183" t="s">
        <v>445</v>
      </c>
    </row>
    <row r="145" spans="1:3">
      <c r="A145" t="s">
        <v>205</v>
      </c>
      <c r="B145" t="s">
        <v>206</v>
      </c>
      <c r="C145" s="183" t="s">
        <v>100</v>
      </c>
    </row>
    <row r="146" spans="1:3">
      <c r="A146" t="s">
        <v>716</v>
      </c>
      <c r="B146" t="s">
        <v>717</v>
      </c>
      <c r="C146" s="183" t="s">
        <v>108</v>
      </c>
    </row>
    <row r="147" spans="1:3">
      <c r="A147" t="s">
        <v>166</v>
      </c>
      <c r="B147" t="s">
        <v>167</v>
      </c>
      <c r="C147" s="184" t="s">
        <v>100</v>
      </c>
    </row>
    <row r="148" spans="1:3">
      <c r="A148" t="s">
        <v>718</v>
      </c>
      <c r="B148" t="s">
        <v>719</v>
      </c>
      <c r="C148" s="183" t="s">
        <v>100</v>
      </c>
    </row>
    <row r="149" spans="1:3">
      <c r="A149" t="s">
        <v>720</v>
      </c>
      <c r="B149" t="s">
        <v>721</v>
      </c>
      <c r="C149" t="s">
        <v>627</v>
      </c>
    </row>
    <row r="150" spans="1:3">
      <c r="A150" t="s">
        <v>500</v>
      </c>
      <c r="B150" t="s">
        <v>385</v>
      </c>
      <c r="C150" s="183" t="s">
        <v>100</v>
      </c>
    </row>
    <row r="151" spans="1:3">
      <c r="A151" t="s">
        <v>464</v>
      </c>
      <c r="B151" t="s">
        <v>465</v>
      </c>
      <c r="C151" s="183" t="s">
        <v>100</v>
      </c>
    </row>
    <row r="152" spans="1:3">
      <c r="A152" s="6" t="s">
        <v>722</v>
      </c>
      <c r="B152" s="6" t="s">
        <v>723</v>
      </c>
      <c r="C152" s="6" t="s">
        <v>108</v>
      </c>
    </row>
    <row r="153" spans="1:3">
      <c r="A153" s="6" t="s">
        <v>597</v>
      </c>
      <c r="B153" s="6" t="s">
        <v>598</v>
      </c>
      <c r="C153" s="6" t="s">
        <v>100</v>
      </c>
    </row>
    <row r="154" spans="1:3">
      <c r="A154" t="s">
        <v>724</v>
      </c>
      <c r="B154" t="s">
        <v>725</v>
      </c>
      <c r="C154" s="184" t="s">
        <v>100</v>
      </c>
    </row>
    <row r="155" spans="1:3">
      <c r="A155" t="s">
        <v>726</v>
      </c>
      <c r="B155" t="s">
        <v>727</v>
      </c>
      <c r="C155" s="183" t="s">
        <v>627</v>
      </c>
    </row>
    <row r="156" spans="1:3">
      <c r="A156" t="s">
        <v>728</v>
      </c>
      <c r="B156" t="s">
        <v>729</v>
      </c>
      <c r="C156" s="183" t="s">
        <v>627</v>
      </c>
    </row>
    <row r="157" spans="1:3">
      <c r="A157" t="s">
        <v>730</v>
      </c>
      <c r="B157" t="s">
        <v>731</v>
      </c>
      <c r="C157" s="183" t="s">
        <v>108</v>
      </c>
    </row>
    <row r="158" spans="1:3">
      <c r="A158" t="s">
        <v>732</v>
      </c>
      <c r="B158" t="s">
        <v>733</v>
      </c>
      <c r="C158" s="184" t="s">
        <v>637</v>
      </c>
    </row>
    <row r="159" spans="1:3">
      <c r="A159" t="s">
        <v>734</v>
      </c>
      <c r="B159" t="s">
        <v>598</v>
      </c>
      <c r="C159" s="183" t="s">
        <v>445</v>
      </c>
    </row>
    <row r="160" spans="1:3">
      <c r="A160" t="s">
        <v>735</v>
      </c>
      <c r="B160" t="s">
        <v>211</v>
      </c>
      <c r="C160" s="183" t="s">
        <v>521</v>
      </c>
    </row>
    <row r="161" spans="1:3">
      <c r="A161" t="s">
        <v>293</v>
      </c>
      <c r="B161" t="s">
        <v>294</v>
      </c>
      <c r="C161" s="183" t="s">
        <v>108</v>
      </c>
    </row>
    <row r="162" spans="1:3">
      <c r="A162" t="s">
        <v>293</v>
      </c>
      <c r="B162" t="s">
        <v>313</v>
      </c>
      <c r="C162" s="183" t="s">
        <v>108</v>
      </c>
    </row>
    <row r="163" spans="1:3">
      <c r="A163" t="s">
        <v>736</v>
      </c>
      <c r="B163" t="s">
        <v>737</v>
      </c>
      <c r="C163" s="183" t="s">
        <v>627</v>
      </c>
    </row>
    <row r="164" spans="1:3">
      <c r="A164" t="s">
        <v>738</v>
      </c>
      <c r="B164" t="s">
        <v>211</v>
      </c>
      <c r="C164" s="184" t="s">
        <v>108</v>
      </c>
    </row>
    <row r="165" spans="1:3">
      <c r="A165" s="15" t="s">
        <v>738</v>
      </c>
      <c r="B165" s="15" t="s">
        <v>739</v>
      </c>
      <c r="C165" s="183" t="s">
        <v>108</v>
      </c>
    </row>
    <row r="166" spans="1:3">
      <c r="A166" t="s">
        <v>740</v>
      </c>
      <c r="B166" t="s">
        <v>741</v>
      </c>
      <c r="C166" s="184" t="s">
        <v>637</v>
      </c>
    </row>
    <row r="167" spans="1:3">
      <c r="A167" t="s">
        <v>742</v>
      </c>
      <c r="B167" t="s">
        <v>552</v>
      </c>
      <c r="C167" s="183" t="s">
        <v>627</v>
      </c>
    </row>
    <row r="168" spans="1:3">
      <c r="A168" t="s">
        <v>545</v>
      </c>
      <c r="B168" t="s">
        <v>546</v>
      </c>
      <c r="C168" s="183" t="s">
        <v>108</v>
      </c>
    </row>
    <row r="169" spans="1:3">
      <c r="A169" t="s">
        <v>743</v>
      </c>
      <c r="B169" t="s">
        <v>744</v>
      </c>
      <c r="C169" s="183" t="s">
        <v>637</v>
      </c>
    </row>
    <row r="170" spans="1:3">
      <c r="A170" t="s">
        <v>743</v>
      </c>
      <c r="B170" t="s">
        <v>668</v>
      </c>
      <c r="C170" s="183" t="s">
        <v>637</v>
      </c>
    </row>
    <row r="171" spans="1:3">
      <c r="A171" t="s">
        <v>159</v>
      </c>
      <c r="B171" t="s">
        <v>160</v>
      </c>
      <c r="C171" s="183" t="s">
        <v>108</v>
      </c>
    </row>
    <row r="172" spans="1:3">
      <c r="A172" s="15" t="s">
        <v>221</v>
      </c>
      <c r="B172" s="15" t="s">
        <v>222</v>
      </c>
      <c r="C172" s="183" t="s">
        <v>108</v>
      </c>
    </row>
    <row r="173" spans="1:3">
      <c r="A173" t="s">
        <v>435</v>
      </c>
      <c r="B173" t="s">
        <v>436</v>
      </c>
      <c r="C173" t="s">
        <v>108</v>
      </c>
    </row>
    <row r="174" spans="1:3">
      <c r="A174" t="s">
        <v>745</v>
      </c>
      <c r="B174" t="s">
        <v>746</v>
      </c>
      <c r="C174" s="183" t="s">
        <v>627</v>
      </c>
    </row>
    <row r="175" spans="1:3">
      <c r="A175" t="s">
        <v>91</v>
      </c>
      <c r="B175" t="s">
        <v>92</v>
      </c>
      <c r="C175" s="184" t="s">
        <v>100</v>
      </c>
    </row>
    <row r="176" spans="1:3">
      <c r="A176" t="s">
        <v>240</v>
      </c>
      <c r="B176" t="s">
        <v>372</v>
      </c>
      <c r="C176" s="184" t="s">
        <v>108</v>
      </c>
    </row>
    <row r="177" spans="1:3">
      <c r="A177" t="s">
        <v>240</v>
      </c>
      <c r="B177" t="s">
        <v>241</v>
      </c>
      <c r="C177" s="184" t="s">
        <v>100</v>
      </c>
    </row>
    <row r="178" spans="1:3">
      <c r="A178" s="6" t="s">
        <v>104</v>
      </c>
      <c r="B178" s="6" t="s">
        <v>105</v>
      </c>
      <c r="C178" s="6" t="s">
        <v>100</v>
      </c>
    </row>
    <row r="179" spans="1:3">
      <c r="A179" t="s">
        <v>449</v>
      </c>
      <c r="B179" t="s">
        <v>450</v>
      </c>
      <c r="C179" s="184" t="s">
        <v>100</v>
      </c>
    </row>
    <row r="180" spans="1:3">
      <c r="A180" t="s">
        <v>230</v>
      </c>
      <c r="B180" t="s">
        <v>121</v>
      </c>
      <c r="C180" t="s">
        <v>100</v>
      </c>
    </row>
    <row r="181" spans="1:3">
      <c r="A181" t="s">
        <v>260</v>
      </c>
      <c r="B181" t="s">
        <v>747</v>
      </c>
      <c r="C181" s="184" t="s">
        <v>108</v>
      </c>
    </row>
    <row r="182" spans="1:3">
      <c r="A182" t="s">
        <v>260</v>
      </c>
      <c r="B182" t="s">
        <v>195</v>
      </c>
      <c r="C182" s="184" t="s">
        <v>108</v>
      </c>
    </row>
    <row r="183" spans="1:3">
      <c r="A183" s="15" t="s">
        <v>143</v>
      </c>
      <c r="B183" s="15" t="s">
        <v>144</v>
      </c>
      <c r="C183" s="183" t="s">
        <v>108</v>
      </c>
    </row>
    <row r="184" spans="1:3">
      <c r="A184" s="6" t="s">
        <v>748</v>
      </c>
      <c r="B184" s="6" t="s">
        <v>749</v>
      </c>
      <c r="C184" s="6" t="s">
        <v>100</v>
      </c>
    </row>
    <row r="185" spans="1:3">
      <c r="A185" t="s">
        <v>750</v>
      </c>
      <c r="B185" t="s">
        <v>751</v>
      </c>
      <c r="C185" s="183" t="s">
        <v>108</v>
      </c>
    </row>
    <row r="186" spans="1:3">
      <c r="A186" s="15" t="s">
        <v>427</v>
      </c>
      <c r="B186" s="15" t="s">
        <v>428</v>
      </c>
      <c r="C186" s="183" t="s">
        <v>100</v>
      </c>
    </row>
    <row r="187" spans="1:3">
      <c r="A187" t="s">
        <v>583</v>
      </c>
      <c r="B187" t="s">
        <v>176</v>
      </c>
      <c r="C187" s="183" t="s">
        <v>100</v>
      </c>
    </row>
    <row r="188" spans="1:3">
      <c r="A188" s="6" t="s">
        <v>342</v>
      </c>
      <c r="B188" s="6" t="s">
        <v>285</v>
      </c>
      <c r="C188" s="6" t="s">
        <v>108</v>
      </c>
    </row>
    <row r="189" spans="1:3">
      <c r="A189" t="s">
        <v>752</v>
      </c>
      <c r="B189" t="s">
        <v>753</v>
      </c>
      <c r="C189" s="184" t="s">
        <v>108</v>
      </c>
    </row>
    <row r="190" spans="1:3">
      <c r="A190" s="6" t="s">
        <v>839</v>
      </c>
      <c r="B190" s="6" t="s">
        <v>609</v>
      </c>
      <c r="C190" s="6" t="s">
        <v>100</v>
      </c>
    </row>
    <row r="191" spans="1:3">
      <c r="A191" t="s">
        <v>340</v>
      </c>
      <c r="B191" t="s">
        <v>148</v>
      </c>
      <c r="C191" s="183" t="s">
        <v>108</v>
      </c>
    </row>
    <row r="192" spans="1:3">
      <c r="A192" s="15" t="s">
        <v>215</v>
      </c>
      <c r="B192" s="15" t="s">
        <v>216</v>
      </c>
      <c r="C192" s="15" t="s">
        <v>100</v>
      </c>
    </row>
    <row r="193" spans="1:3">
      <c r="A193" s="15" t="s">
        <v>95</v>
      </c>
      <c r="B193" s="15" t="s">
        <v>96</v>
      </c>
      <c r="C193" s="183" t="s">
        <v>100</v>
      </c>
    </row>
    <row r="194" spans="1:3">
      <c r="A194" t="s">
        <v>924</v>
      </c>
      <c r="B194" t="s">
        <v>757</v>
      </c>
      <c r="C194" s="183" t="s">
        <v>100</v>
      </c>
    </row>
    <row r="195" spans="1:3">
      <c r="A195" s="6" t="s">
        <v>265</v>
      </c>
      <c r="B195" s="6" t="s">
        <v>266</v>
      </c>
      <c r="C195" s="340" t="s">
        <v>108</v>
      </c>
    </row>
    <row r="196" spans="1:3">
      <c r="A196" t="s">
        <v>874</v>
      </c>
      <c r="B196" t="s">
        <v>338</v>
      </c>
      <c r="C196" s="184" t="s">
        <v>108</v>
      </c>
    </row>
    <row r="197" spans="1:3">
      <c r="A197" t="s">
        <v>161</v>
      </c>
      <c r="B197" t="s">
        <v>162</v>
      </c>
      <c r="C197" s="183" t="s">
        <v>108</v>
      </c>
    </row>
    <row r="198" spans="1:3">
      <c r="A198" t="s">
        <v>284</v>
      </c>
      <c r="B198" t="s">
        <v>160</v>
      </c>
      <c r="C198" s="184" t="s">
        <v>100</v>
      </c>
    </row>
    <row r="199" spans="1:3">
      <c r="A199" t="s">
        <v>284</v>
      </c>
      <c r="B199" t="s">
        <v>290</v>
      </c>
      <c r="C199" t="s">
        <v>100</v>
      </c>
    </row>
    <row r="200" spans="1:3">
      <c r="A200" t="s">
        <v>284</v>
      </c>
      <c r="B200" t="s">
        <v>289</v>
      </c>
      <c r="C200" t="s">
        <v>100</v>
      </c>
    </row>
    <row r="201" spans="1:3">
      <c r="A201" t="s">
        <v>284</v>
      </c>
      <c r="B201" t="s">
        <v>754</v>
      </c>
      <c r="C201" s="183" t="s">
        <v>627</v>
      </c>
    </row>
    <row r="202" spans="1:3">
      <c r="A202" t="s">
        <v>150</v>
      </c>
      <c r="B202" t="s">
        <v>755</v>
      </c>
      <c r="C202" s="183" t="s">
        <v>407</v>
      </c>
    </row>
    <row r="203" spans="1:3">
      <c r="A203" t="s">
        <v>150</v>
      </c>
      <c r="B203" t="s">
        <v>756</v>
      </c>
      <c r="C203" s="183" t="s">
        <v>445</v>
      </c>
    </row>
    <row r="204" spans="1:3">
      <c r="A204" t="s">
        <v>106</v>
      </c>
      <c r="B204" t="s">
        <v>107</v>
      </c>
      <c r="C204" s="184" t="s">
        <v>100</v>
      </c>
    </row>
    <row r="205" spans="1:3">
      <c r="A205" t="s">
        <v>191</v>
      </c>
      <c r="B205" t="s">
        <v>192</v>
      </c>
      <c r="C205" s="183" t="s">
        <v>108</v>
      </c>
    </row>
    <row r="206" spans="1:3">
      <c r="A206" t="s">
        <v>758</v>
      </c>
      <c r="B206" t="s">
        <v>759</v>
      </c>
      <c r="C206" s="183" t="s">
        <v>760</v>
      </c>
    </row>
    <row r="207" spans="1:3">
      <c r="A207" t="s">
        <v>172</v>
      </c>
      <c r="B207" t="s">
        <v>173</v>
      </c>
      <c r="C207" s="183" t="s">
        <v>100</v>
      </c>
    </row>
    <row r="208" spans="1:3">
      <c r="A208" t="s">
        <v>761</v>
      </c>
      <c r="B208" t="s">
        <v>211</v>
      </c>
      <c r="C208" t="s">
        <v>627</v>
      </c>
    </row>
    <row r="209" spans="1:3">
      <c r="A209" t="s">
        <v>233</v>
      </c>
      <c r="B209" t="s">
        <v>234</v>
      </c>
      <c r="C209" s="184" t="s">
        <v>100</v>
      </c>
    </row>
    <row r="210" spans="1:3">
      <c r="A210" t="s">
        <v>316</v>
      </c>
      <c r="B210" t="s">
        <v>315</v>
      </c>
      <c r="C210" s="183" t="s">
        <v>108</v>
      </c>
    </row>
    <row r="211" spans="1:3">
      <c r="A211" t="s">
        <v>320</v>
      </c>
      <c r="B211" t="s">
        <v>321</v>
      </c>
      <c r="C211" s="183" t="s">
        <v>108</v>
      </c>
    </row>
    <row r="212" spans="1:3">
      <c r="A212" t="s">
        <v>762</v>
      </c>
      <c r="B212" t="s">
        <v>763</v>
      </c>
      <c r="C212" s="183" t="s">
        <v>637</v>
      </c>
    </row>
    <row r="213" spans="1:3">
      <c r="A213" t="s">
        <v>123</v>
      </c>
      <c r="B213" t="s">
        <v>124</v>
      </c>
      <c r="C213" s="183" t="s">
        <v>100</v>
      </c>
    </row>
    <row r="214" spans="1:3">
      <c r="A214" t="s">
        <v>764</v>
      </c>
      <c r="B214" t="s">
        <v>765</v>
      </c>
      <c r="C214" s="183" t="s">
        <v>100</v>
      </c>
    </row>
    <row r="215" spans="1:3">
      <c r="A215" t="s">
        <v>766</v>
      </c>
      <c r="B215" t="s">
        <v>372</v>
      </c>
      <c r="C215" s="183" t="s">
        <v>100</v>
      </c>
    </row>
    <row r="216" spans="1:3">
      <c r="A216" t="s">
        <v>145</v>
      </c>
      <c r="B216" t="s">
        <v>146</v>
      </c>
      <c r="C216" s="183" t="s">
        <v>108</v>
      </c>
    </row>
    <row r="217" spans="1:3">
      <c r="A217" t="s">
        <v>145</v>
      </c>
      <c r="B217" t="s">
        <v>447</v>
      </c>
      <c r="C217" s="183" t="s">
        <v>108</v>
      </c>
    </row>
    <row r="218" spans="1:3">
      <c r="A218" t="s">
        <v>174</v>
      </c>
      <c r="B218" t="s">
        <v>175</v>
      </c>
      <c r="C218" s="183" t="s">
        <v>108</v>
      </c>
    </row>
    <row r="219" spans="1:3">
      <c r="A219" t="s">
        <v>323</v>
      </c>
      <c r="B219" t="s">
        <v>324</v>
      </c>
      <c r="C219" s="183" t="s">
        <v>108</v>
      </c>
    </row>
    <row r="220" spans="1:3">
      <c r="A220" t="s">
        <v>180</v>
      </c>
      <c r="B220" t="s">
        <v>181</v>
      </c>
      <c r="C220" t="s">
        <v>108</v>
      </c>
    </row>
    <row r="221" spans="1:3">
      <c r="A221" t="s">
        <v>767</v>
      </c>
      <c r="B221" t="s">
        <v>768</v>
      </c>
      <c r="C221" s="184" t="s">
        <v>769</v>
      </c>
    </row>
    <row r="222" spans="1:3">
      <c r="A222" t="s">
        <v>770</v>
      </c>
      <c r="B222" t="s">
        <v>771</v>
      </c>
      <c r="C222" s="183" t="s">
        <v>100</v>
      </c>
    </row>
    <row r="223" spans="1:3">
      <c r="A223" t="s">
        <v>772</v>
      </c>
      <c r="B223" t="s">
        <v>773</v>
      </c>
      <c r="C223" s="184" t="s">
        <v>627</v>
      </c>
    </row>
    <row r="224" spans="1:3">
      <c r="A224" t="s">
        <v>774</v>
      </c>
      <c r="B224" t="s">
        <v>148</v>
      </c>
      <c r="C224" s="184" t="s">
        <v>637</v>
      </c>
    </row>
    <row r="225" spans="1:3">
      <c r="A225" t="s">
        <v>369</v>
      </c>
      <c r="B225" t="s">
        <v>370</v>
      </c>
      <c r="C225" s="183" t="s">
        <v>108</v>
      </c>
    </row>
    <row r="226" spans="1:3">
      <c r="A226" t="s">
        <v>147</v>
      </c>
      <c r="B226" t="s">
        <v>148</v>
      </c>
      <c r="C226" s="184" t="s">
        <v>108</v>
      </c>
    </row>
    <row r="227" spans="1:3">
      <c r="A227" t="s">
        <v>775</v>
      </c>
      <c r="B227" t="s">
        <v>776</v>
      </c>
      <c r="C227" s="184" t="s">
        <v>637</v>
      </c>
    </row>
    <row r="228" spans="1:3">
      <c r="A228" s="15" t="s">
        <v>430</v>
      </c>
      <c r="B228" s="15" t="s">
        <v>121</v>
      </c>
      <c r="C228" s="6" t="s">
        <v>108</v>
      </c>
    </row>
    <row r="229" spans="1:3">
      <c r="A229" t="s">
        <v>777</v>
      </c>
      <c r="B229" t="s">
        <v>778</v>
      </c>
      <c r="C229" s="184" t="s">
        <v>627</v>
      </c>
    </row>
    <row r="230" spans="1:3">
      <c r="A230" t="s">
        <v>576</v>
      </c>
      <c r="B230" t="s">
        <v>577</v>
      </c>
      <c r="C230" t="s">
        <v>108</v>
      </c>
    </row>
    <row r="231" spans="1:3">
      <c r="A231" t="s">
        <v>779</v>
      </c>
      <c r="B231" t="s">
        <v>733</v>
      </c>
      <c r="C231" s="184" t="s">
        <v>445</v>
      </c>
    </row>
    <row r="232" spans="1:3">
      <c r="A232" t="s">
        <v>779</v>
      </c>
      <c r="B232" t="s">
        <v>780</v>
      </c>
      <c r="C232" s="184" t="s">
        <v>637</v>
      </c>
    </row>
    <row r="233" spans="1:3">
      <c r="A233" t="s">
        <v>367</v>
      </c>
      <c r="B233" t="s">
        <v>368</v>
      </c>
      <c r="C233" s="184" t="s">
        <v>108</v>
      </c>
    </row>
    <row r="234" spans="1:3">
      <c r="A234" t="s">
        <v>781</v>
      </c>
      <c r="B234" t="s">
        <v>782</v>
      </c>
      <c r="C234" s="183" t="s">
        <v>100</v>
      </c>
    </row>
    <row r="235" spans="1:3">
      <c r="A235" s="15" t="s">
        <v>251</v>
      </c>
      <c r="B235" s="15" t="s">
        <v>90</v>
      </c>
      <c r="C235" s="15" t="s">
        <v>100</v>
      </c>
    </row>
    <row r="236" spans="1:3">
      <c r="A236" t="s">
        <v>783</v>
      </c>
      <c r="B236" t="s">
        <v>374</v>
      </c>
      <c r="C236" s="183" t="s">
        <v>100</v>
      </c>
    </row>
    <row r="237" spans="1:3">
      <c r="A237" t="s">
        <v>182</v>
      </c>
      <c r="B237" t="s">
        <v>183</v>
      </c>
      <c r="C237" s="183" t="s">
        <v>108</v>
      </c>
    </row>
    <row r="238" spans="1:3">
      <c r="A238" t="s">
        <v>784</v>
      </c>
      <c r="B238" t="s">
        <v>785</v>
      </c>
      <c r="C238" s="184" t="s">
        <v>637</v>
      </c>
    </row>
    <row r="239" spans="1:3">
      <c r="A239" t="s">
        <v>786</v>
      </c>
      <c r="B239" t="s">
        <v>754</v>
      </c>
      <c r="C239" s="184" t="s">
        <v>627</v>
      </c>
    </row>
    <row r="240" spans="1:3">
      <c r="A240" t="s">
        <v>787</v>
      </c>
      <c r="B240" t="s">
        <v>788</v>
      </c>
      <c r="C240" s="183" t="s">
        <v>637</v>
      </c>
    </row>
    <row r="241" spans="1:3">
      <c r="A241" t="s">
        <v>489</v>
      </c>
      <c r="B241" t="s">
        <v>490</v>
      </c>
      <c r="C241" s="184" t="s">
        <v>108</v>
      </c>
    </row>
    <row r="242" spans="1:3">
      <c r="A242" s="6" t="s">
        <v>613</v>
      </c>
      <c r="B242" s="6" t="s">
        <v>614</v>
      </c>
      <c r="C242" s="6" t="s">
        <v>108</v>
      </c>
    </row>
    <row r="243" spans="1:3">
      <c r="A243" t="s">
        <v>789</v>
      </c>
      <c r="B243" t="s">
        <v>790</v>
      </c>
      <c r="C243" s="184" t="s">
        <v>627</v>
      </c>
    </row>
    <row r="244" spans="1:3">
      <c r="A244" t="s">
        <v>791</v>
      </c>
      <c r="B244" t="s">
        <v>792</v>
      </c>
      <c r="C244" s="183" t="s">
        <v>108</v>
      </c>
    </row>
    <row r="245" spans="1:3">
      <c r="A245" t="s">
        <v>791</v>
      </c>
      <c r="B245" t="s">
        <v>385</v>
      </c>
      <c r="C245" s="183" t="s">
        <v>108</v>
      </c>
    </row>
    <row r="246" spans="1:3">
      <c r="A246" t="s">
        <v>793</v>
      </c>
      <c r="B246" t="s">
        <v>794</v>
      </c>
      <c r="C246" s="184" t="s">
        <v>108</v>
      </c>
    </row>
    <row r="247" spans="1:3">
      <c r="A247" t="s">
        <v>795</v>
      </c>
      <c r="B247" t="s">
        <v>796</v>
      </c>
      <c r="C247" s="184" t="s">
        <v>100</v>
      </c>
    </row>
    <row r="248" spans="1:3">
      <c r="A248" t="s">
        <v>797</v>
      </c>
      <c r="B248" t="s">
        <v>689</v>
      </c>
      <c r="C248" s="184" t="s">
        <v>637</v>
      </c>
    </row>
    <row r="249" spans="1:3">
      <c r="A249" t="s">
        <v>798</v>
      </c>
      <c r="B249" t="s">
        <v>515</v>
      </c>
      <c r="C249" s="183" t="s">
        <v>445</v>
      </c>
    </row>
    <row r="250" spans="1:3">
      <c r="A250" s="6" t="s">
        <v>799</v>
      </c>
      <c r="B250" s="6" t="s">
        <v>800</v>
      </c>
      <c r="C250" s="6" t="s">
        <v>637</v>
      </c>
    </row>
    <row r="251" spans="1:3">
      <c r="A251" s="15" t="s">
        <v>390</v>
      </c>
      <c r="B251" s="15" t="s">
        <v>391</v>
      </c>
      <c r="C251" s="183" t="s">
        <v>108</v>
      </c>
    </row>
    <row r="252" spans="1:3">
      <c r="A252" t="s">
        <v>325</v>
      </c>
      <c r="B252" t="s">
        <v>326</v>
      </c>
      <c r="C252" s="183" t="s">
        <v>108</v>
      </c>
    </row>
    <row r="253" spans="1:3">
      <c r="A253" t="s">
        <v>288</v>
      </c>
      <c r="B253" t="s">
        <v>295</v>
      </c>
      <c r="C253" s="183" t="s">
        <v>108</v>
      </c>
    </row>
    <row r="254" spans="1:3">
      <c r="A254" s="6" t="s">
        <v>288</v>
      </c>
      <c r="B254" s="6" t="s">
        <v>174</v>
      </c>
      <c r="C254" s="6" t="s">
        <v>108</v>
      </c>
    </row>
    <row r="255" spans="1:3">
      <c r="A255" t="s">
        <v>801</v>
      </c>
      <c r="B255" t="s">
        <v>802</v>
      </c>
      <c r="C255" s="184" t="s">
        <v>627</v>
      </c>
    </row>
    <row r="256" spans="1:3">
      <c r="A256" t="s">
        <v>81</v>
      </c>
      <c r="B256" t="s">
        <v>82</v>
      </c>
      <c r="C256" s="184" t="s">
        <v>108</v>
      </c>
    </row>
    <row r="257" spans="1:3">
      <c r="A257" t="s">
        <v>388</v>
      </c>
      <c r="B257" t="s">
        <v>389</v>
      </c>
      <c r="C257" s="183" t="s">
        <v>108</v>
      </c>
    </row>
    <row r="258" spans="1:3">
      <c r="A258" t="s">
        <v>224</v>
      </c>
      <c r="B258" t="s">
        <v>803</v>
      </c>
      <c r="C258" s="183" t="s">
        <v>100</v>
      </c>
    </row>
    <row r="259" spans="1:3">
      <c r="A259" t="s">
        <v>804</v>
      </c>
      <c r="B259" t="s">
        <v>805</v>
      </c>
      <c r="C259" s="184" t="s">
        <v>637</v>
      </c>
    </row>
    <row r="260" spans="1:3">
      <c r="A260" t="s">
        <v>806</v>
      </c>
      <c r="B260" t="s">
        <v>807</v>
      </c>
      <c r="C260" s="183" t="s">
        <v>627</v>
      </c>
    </row>
    <row r="261" spans="1:3">
      <c r="A261" t="s">
        <v>915</v>
      </c>
      <c r="B261" t="s">
        <v>925</v>
      </c>
      <c r="C261" s="183" t="s">
        <v>407</v>
      </c>
    </row>
    <row r="262" spans="1:3">
      <c r="A262" t="s">
        <v>808</v>
      </c>
      <c r="B262" t="s">
        <v>809</v>
      </c>
      <c r="C262" t="s">
        <v>627</v>
      </c>
    </row>
    <row r="263" spans="1:3">
      <c r="A263" t="s">
        <v>810</v>
      </c>
      <c r="B263" t="s">
        <v>811</v>
      </c>
      <c r="C263" s="184" t="s">
        <v>108</v>
      </c>
    </row>
    <row r="264" spans="1:3">
      <c r="A264" t="s">
        <v>890</v>
      </c>
      <c r="B264" t="s">
        <v>465</v>
      </c>
      <c r="C264" s="184" t="s">
        <v>637</v>
      </c>
    </row>
    <row r="265" spans="1:3">
      <c r="A265" t="s">
        <v>890</v>
      </c>
      <c r="B265" t="s">
        <v>891</v>
      </c>
      <c r="C265" s="184" t="s">
        <v>637</v>
      </c>
    </row>
  </sheetData>
  <autoFilter ref="A6:C6" xr:uid="{00000000-0009-0000-0000-000001000000}">
    <sortState xmlns:xlrd2="http://schemas.microsoft.com/office/spreadsheetml/2017/richdata2" ref="A7:C178">
      <sortCondition ref="A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F775-6027-3E4E-87A4-ED66234DBC51}">
  <dimension ref="A1:G121"/>
  <sheetViews>
    <sheetView topLeftCell="A97" workbookViewId="0">
      <selection activeCell="F87" sqref="F87:G88"/>
    </sheetView>
  </sheetViews>
  <sheetFormatPr defaultColWidth="11.42578125" defaultRowHeight="15"/>
  <cols>
    <col min="2" max="2" width="14.7109375" customWidth="1"/>
    <col min="3" max="3" width="15.28515625" customWidth="1"/>
    <col min="4" max="4" width="23" customWidth="1"/>
  </cols>
  <sheetData>
    <row r="1" spans="1:5" ht="18.75">
      <c r="A1" s="14" t="s">
        <v>932</v>
      </c>
    </row>
    <row r="3" spans="1:5">
      <c r="A3" s="346" t="s">
        <v>935</v>
      </c>
      <c r="B3" s="346" t="s">
        <v>933</v>
      </c>
      <c r="C3" s="346"/>
      <c r="D3" s="346"/>
      <c r="E3" s="346" t="s">
        <v>934</v>
      </c>
    </row>
    <row r="4" spans="1:5">
      <c r="A4" s="347" t="s">
        <v>937</v>
      </c>
      <c r="B4" t="str">
        <f>'Little Riders'!A7</f>
        <v>McCormick</v>
      </c>
      <c r="C4" t="str">
        <f>'Little Riders'!B7</f>
        <v>Sydney</v>
      </c>
      <c r="E4">
        <f>'Little Riders'!AF7</f>
        <v>94</v>
      </c>
    </row>
    <row r="5" spans="1:5">
      <c r="A5" s="347" t="s">
        <v>938</v>
      </c>
      <c r="B5" t="str">
        <f>'Little Riders'!A8</f>
        <v>Andrews</v>
      </c>
      <c r="C5" t="str">
        <f>'Little Riders'!B8</f>
        <v>Lucy</v>
      </c>
      <c r="E5">
        <f>'Little Riders'!AF8</f>
        <v>72</v>
      </c>
    </row>
    <row r="6" spans="1:5">
      <c r="A6">
        <v>3</v>
      </c>
      <c r="B6" t="str">
        <f>'Little Riders'!A9</f>
        <v>Sherels</v>
      </c>
      <c r="C6" t="str">
        <f>'Little Riders'!B9</f>
        <v>Valerie</v>
      </c>
      <c r="E6">
        <f>'Little Riders'!AF9</f>
        <v>50</v>
      </c>
    </row>
    <row r="7" spans="1:5">
      <c r="A7">
        <v>4</v>
      </c>
      <c r="B7" t="str">
        <f>'Little Riders'!A10</f>
        <v>Stedman</v>
      </c>
      <c r="C7" t="str">
        <f>'Little Riders'!B10</f>
        <v>Georgia</v>
      </c>
      <c r="E7">
        <f>'Little Riders'!AF10</f>
        <v>38</v>
      </c>
    </row>
    <row r="8" spans="1:5">
      <c r="A8">
        <v>5</v>
      </c>
      <c r="B8" t="str">
        <f>'Little Riders'!A11</f>
        <v>Harwood</v>
      </c>
      <c r="C8" t="str">
        <f>'Little Riders'!B11</f>
        <v>Ava</v>
      </c>
      <c r="E8">
        <f>'Little Riders'!AF11</f>
        <v>33</v>
      </c>
    </row>
    <row r="9" spans="1:5">
      <c r="A9">
        <v>6</v>
      </c>
      <c r="B9" t="str">
        <f>'Little Riders'!A12</f>
        <v>Thompson</v>
      </c>
      <c r="C9" t="str">
        <f>'Little Riders'!B12</f>
        <v>Arabelle</v>
      </c>
      <c r="E9">
        <f>'Little Riders'!AF12</f>
        <v>31</v>
      </c>
    </row>
    <row r="11" spans="1:5">
      <c r="A11" s="346" t="s">
        <v>935</v>
      </c>
      <c r="B11" s="346" t="s">
        <v>936</v>
      </c>
      <c r="C11" s="346"/>
      <c r="D11" s="346"/>
      <c r="E11" s="346" t="s">
        <v>934</v>
      </c>
    </row>
    <row r="12" spans="1:5">
      <c r="A12" s="347" t="s">
        <v>937</v>
      </c>
      <c r="B12" t="str">
        <f>'Rookie W-T'!A7</f>
        <v>McCormick</v>
      </c>
      <c r="C12" t="str">
        <f>'Rookie W-T'!B7</f>
        <v>Sydney</v>
      </c>
      <c r="E12">
        <f>'Rookie W-T'!AM7</f>
        <v>90</v>
      </c>
    </row>
    <row r="13" spans="1:5">
      <c r="A13" s="347" t="s">
        <v>938</v>
      </c>
      <c r="B13" t="str">
        <f>'Rookie W-T'!A8</f>
        <v>Greeninger</v>
      </c>
      <c r="C13" t="str">
        <f>'Rookie W-T'!B8</f>
        <v>Hailey</v>
      </c>
      <c r="E13">
        <f>'Rookie W-T'!AM8</f>
        <v>75.5</v>
      </c>
    </row>
    <row r="14" spans="1:5">
      <c r="A14">
        <v>3</v>
      </c>
      <c r="B14" t="str">
        <f>'Rookie W-T'!A9</f>
        <v>Markgraf</v>
      </c>
      <c r="C14" t="str">
        <f>'Rookie W-T'!B9</f>
        <v>Katelyn</v>
      </c>
      <c r="E14">
        <f>'Rookie W-T'!AM9</f>
        <v>73</v>
      </c>
    </row>
    <row r="15" spans="1:5">
      <c r="A15">
        <v>4</v>
      </c>
      <c r="B15" t="str">
        <f>'Rookie W-T'!A10</f>
        <v>Sherels</v>
      </c>
      <c r="C15" t="str">
        <f>'Rookie W-T'!B10</f>
        <v>Valerie</v>
      </c>
      <c r="E15">
        <f>'Rookie W-T'!AM10</f>
        <v>70.5</v>
      </c>
    </row>
    <row r="16" spans="1:5">
      <c r="A16">
        <v>5</v>
      </c>
      <c r="B16" t="str">
        <f>'Rookie W-T'!A11</f>
        <v>Andrews</v>
      </c>
      <c r="C16" t="str">
        <f>'Rookie W-T'!B11</f>
        <v>Lucy</v>
      </c>
      <c r="E16">
        <f>'Rookie W-T'!AM11</f>
        <v>65</v>
      </c>
    </row>
    <row r="17" spans="1:5">
      <c r="A17">
        <v>6</v>
      </c>
      <c r="B17" t="str">
        <f>'Rookie W-T'!A12</f>
        <v>Barron</v>
      </c>
      <c r="C17" t="str">
        <f>'Rookie W-T'!B12</f>
        <v>Emery</v>
      </c>
      <c r="E17">
        <f>'Rookie W-T'!AM12</f>
        <v>60</v>
      </c>
    </row>
    <row r="19" spans="1:5">
      <c r="A19" s="346" t="s">
        <v>935</v>
      </c>
      <c r="B19" s="346" t="s">
        <v>941</v>
      </c>
      <c r="C19" s="346"/>
      <c r="D19" s="346"/>
      <c r="E19" s="346" t="s">
        <v>934</v>
      </c>
    </row>
    <row r="20" spans="1:5">
      <c r="A20" s="347" t="s">
        <v>937</v>
      </c>
      <c r="B20" t="str">
        <f>'Eq Crossrail'!A8</f>
        <v>Ryan</v>
      </c>
      <c r="C20" t="str">
        <f>'Eq Crossrail'!B8</f>
        <v>Dana</v>
      </c>
      <c r="E20">
        <f>'Eq Crossrail'!AM8</f>
        <v>113</v>
      </c>
    </row>
    <row r="21" spans="1:5">
      <c r="A21" s="347" t="s">
        <v>938</v>
      </c>
      <c r="B21" t="str">
        <f>'Eq Crossrail'!A9</f>
        <v>Keller</v>
      </c>
      <c r="C21" t="str">
        <f>'Eq Crossrail'!B9</f>
        <v>Blue</v>
      </c>
      <c r="E21">
        <f>'Eq Crossrail'!AM9</f>
        <v>96</v>
      </c>
    </row>
    <row r="22" spans="1:5">
      <c r="A22">
        <v>3</v>
      </c>
      <c r="B22" t="str">
        <f>'Eq Crossrail'!A10</f>
        <v>Brandriet</v>
      </c>
      <c r="C22" t="str">
        <f>'Eq Crossrail'!B10</f>
        <v>Ava Gray</v>
      </c>
      <c r="E22">
        <f>'Eq Crossrail'!AM10</f>
        <v>91</v>
      </c>
    </row>
    <row r="23" spans="1:5">
      <c r="A23">
        <v>4</v>
      </c>
      <c r="B23" t="str">
        <f>'Eq Crossrail'!A11</f>
        <v>Green</v>
      </c>
      <c r="C23" t="str">
        <f>'Eq Crossrail'!B11</f>
        <v>Maggie</v>
      </c>
      <c r="E23">
        <f>'Eq Crossrail'!AM11</f>
        <v>77</v>
      </c>
    </row>
    <row r="24" spans="1:5">
      <c r="A24">
        <v>5</v>
      </c>
      <c r="B24" t="str">
        <f>'Eq Crossrail'!A12</f>
        <v>Wester</v>
      </c>
      <c r="C24" t="str">
        <f>'Eq Crossrail'!B12</f>
        <v>Ryan</v>
      </c>
      <c r="E24">
        <f>'Eq Crossrail'!AM12</f>
        <v>52</v>
      </c>
    </row>
    <row r="25" spans="1:5">
      <c r="A25">
        <v>6</v>
      </c>
      <c r="B25" t="str">
        <f>'Eq Crossrail'!A13</f>
        <v>Ciardelli</v>
      </c>
      <c r="C25" t="str">
        <f>'Eq Crossrail'!B13</f>
        <v>Sophie</v>
      </c>
      <c r="E25">
        <f>'Eq Crossrail'!AM13</f>
        <v>47.5</v>
      </c>
    </row>
    <row r="27" spans="1:5">
      <c r="A27" s="346" t="s">
        <v>935</v>
      </c>
      <c r="B27" s="346" t="s">
        <v>948</v>
      </c>
      <c r="C27" s="346"/>
      <c r="D27" s="346"/>
      <c r="E27" s="346" t="s">
        <v>934</v>
      </c>
    </row>
    <row r="28" spans="1:5">
      <c r="A28" s="347" t="s">
        <v>937</v>
      </c>
      <c r="B28" t="str">
        <f>'Flower box xrail'!A8</f>
        <v>Brandriet</v>
      </c>
      <c r="C28" t="str">
        <f>'Flower box xrail'!B8</f>
        <v>Ava Gray</v>
      </c>
      <c r="D28" t="str">
        <f>'Flower box xrail'!C8</f>
        <v>Steady My Heart</v>
      </c>
      <c r="E28">
        <f>'Flower box xrail'!AN8</f>
        <v>96.5</v>
      </c>
    </row>
    <row r="29" spans="1:5">
      <c r="A29" s="347" t="s">
        <v>938</v>
      </c>
      <c r="B29" t="str">
        <f>'Flower box xrail'!A9</f>
        <v>Wille</v>
      </c>
      <c r="C29" t="str">
        <f>'Flower box xrail'!B9</f>
        <v>Teagan</v>
      </c>
      <c r="D29" t="str">
        <f>'Flower box xrail'!C9</f>
        <v>Elsa</v>
      </c>
      <c r="E29">
        <f>'Flower box xrail'!AN9</f>
        <v>89</v>
      </c>
    </row>
    <row r="30" spans="1:5">
      <c r="A30">
        <v>3</v>
      </c>
      <c r="B30" t="str">
        <f>'Flower box xrail'!A10</f>
        <v>Ciardelli</v>
      </c>
      <c r="C30" t="str">
        <f>'Flower box xrail'!B10</f>
        <v>Sophie</v>
      </c>
      <c r="D30" t="str">
        <f>'Flower box xrail'!C10</f>
        <v>Truman</v>
      </c>
      <c r="E30">
        <f>'Flower box xrail'!AN10</f>
        <v>83</v>
      </c>
    </row>
    <row r="31" spans="1:5">
      <c r="A31">
        <v>4</v>
      </c>
      <c r="B31" t="str">
        <f>'Flower box xrail'!A11</f>
        <v>Keller</v>
      </c>
      <c r="C31" t="str">
        <f>'Flower box xrail'!B11</f>
        <v>Blue</v>
      </c>
      <c r="D31" t="str">
        <f>'Flower box xrail'!C11</f>
        <v>Yoshi</v>
      </c>
      <c r="E31">
        <f>'Flower box xrail'!AN11</f>
        <v>78</v>
      </c>
    </row>
    <row r="32" spans="1:5">
      <c r="A32">
        <v>5</v>
      </c>
      <c r="B32" t="str">
        <f>'Flower box xrail'!A12</f>
        <v>Kalantari</v>
      </c>
      <c r="C32" t="str">
        <f>'Flower box xrail'!B12</f>
        <v>Lailey</v>
      </c>
      <c r="D32" t="str">
        <f>'Flower box xrail'!C12</f>
        <v>Hershey Kisses</v>
      </c>
      <c r="E32">
        <f>'Flower box xrail'!AN12</f>
        <v>76</v>
      </c>
    </row>
    <row r="33" spans="1:5">
      <c r="A33">
        <v>6</v>
      </c>
      <c r="B33" t="str">
        <f>'Flower box xrail'!A13</f>
        <v>Green</v>
      </c>
      <c r="C33" t="str">
        <f>'Flower box xrail'!B13</f>
        <v>Maggie</v>
      </c>
      <c r="D33" t="str">
        <f>'Flower box xrail'!C13</f>
        <v>Golden Road</v>
      </c>
      <c r="E33">
        <f>'Flower box xrail'!AN13</f>
        <v>58</v>
      </c>
    </row>
    <row r="35" spans="1:5">
      <c r="A35" s="346" t="s">
        <v>935</v>
      </c>
      <c r="B35" s="356" t="s">
        <v>24</v>
      </c>
      <c r="C35" s="356"/>
      <c r="D35" s="356"/>
      <c r="E35" s="356" t="s">
        <v>934</v>
      </c>
    </row>
    <row r="36" spans="1:5">
      <c r="A36" s="347" t="s">
        <v>937</v>
      </c>
      <c r="B36" t="str">
        <f>'Twin Cities'!A9</f>
        <v>Stromnes</v>
      </c>
      <c r="C36" t="str">
        <f>'Twin Cities'!B9</f>
        <v>Ingunn</v>
      </c>
      <c r="D36" t="str">
        <f>'Twin Cities'!D9</f>
        <v>Throught the Looking Glass</v>
      </c>
      <c r="E36">
        <f>'Twin Cities'!AN9</f>
        <v>76.5</v>
      </c>
    </row>
    <row r="37" spans="1:5">
      <c r="A37" s="347" t="s">
        <v>938</v>
      </c>
      <c r="B37" t="str">
        <f>'Twin Cities'!A8</f>
        <v>Harwood</v>
      </c>
      <c r="C37" t="str">
        <f>'Twin Cities'!B8</f>
        <v>Alison</v>
      </c>
      <c r="D37" t="str">
        <f>'Twin Cities'!D8</f>
        <v>In My Sights</v>
      </c>
      <c r="E37">
        <f>'Twin Cities'!AN8</f>
        <v>82</v>
      </c>
    </row>
    <row r="38" spans="1:5">
      <c r="A38">
        <v>3</v>
      </c>
      <c r="B38" t="str">
        <f>'Twin Cities'!A10</f>
        <v>Olson</v>
      </c>
      <c r="C38" t="str">
        <f>'Twin Cities'!B10</f>
        <v>Andrea</v>
      </c>
      <c r="D38" t="str">
        <f>'Twin Cities'!D10</f>
        <v>Northfield</v>
      </c>
      <c r="E38">
        <f>'Twin Cities'!AN10</f>
        <v>60</v>
      </c>
    </row>
    <row r="39" spans="1:5">
      <c r="A39">
        <v>4</v>
      </c>
      <c r="B39" t="str">
        <f>'Twin Cities'!A11</f>
        <v>Brousseau</v>
      </c>
      <c r="C39" t="str">
        <f>'Twin Cities'!B11</f>
        <v>Avery</v>
      </c>
      <c r="D39" t="str">
        <f>'Twin Cities'!D11</f>
        <v>Kemosabe</v>
      </c>
      <c r="E39">
        <f>'Twin Cities'!AN11</f>
        <v>53</v>
      </c>
    </row>
    <row r="40" spans="1:5">
      <c r="A40">
        <v>5</v>
      </c>
      <c r="B40" t="str">
        <f>'Twin Cities'!A12</f>
        <v>Johnson</v>
      </c>
      <c r="C40" t="str">
        <f>'Twin Cities'!B12</f>
        <v>Isabella</v>
      </c>
      <c r="D40" t="str">
        <f>'Twin Cities'!D12</f>
        <v>Island Tyme</v>
      </c>
      <c r="E40">
        <f>'Twin Cities'!AN12</f>
        <v>42</v>
      </c>
    </row>
    <row r="41" spans="1:5">
      <c r="A41">
        <v>6</v>
      </c>
      <c r="B41" t="str">
        <f>'Twin Cities'!A13</f>
        <v>Olson</v>
      </c>
      <c r="C41" t="str">
        <f>'Twin Cities'!B13</f>
        <v>Sarida</v>
      </c>
      <c r="D41" t="str">
        <f>'Twin Cities'!D13</f>
        <v>First Responder</v>
      </c>
      <c r="E41">
        <f>'Twin Cities'!AN13</f>
        <v>39</v>
      </c>
    </row>
    <row r="43" spans="1:5">
      <c r="A43" s="346" t="s">
        <v>935</v>
      </c>
      <c r="B43" s="356" t="s">
        <v>957</v>
      </c>
      <c r="C43" s="356"/>
      <c r="D43" s="356"/>
      <c r="E43" s="356" t="s">
        <v>934</v>
      </c>
    </row>
    <row r="44" spans="1:5">
      <c r="A44" s="347" t="s">
        <v>937</v>
      </c>
      <c r="B44" t="str">
        <f>'Beg Hunter (Younger)'!A7</f>
        <v>Counts</v>
      </c>
      <c r="C44" t="str">
        <f>'Beg Hunter (Younger)'!B7</f>
        <v>Delanie</v>
      </c>
      <c r="D44" t="str">
        <f>'Beg Hunter (Younger)'!D7</f>
        <v>Tony the Tiger</v>
      </c>
      <c r="E44">
        <f>'Beg Hunter (Younger)'!AN7</f>
        <v>107</v>
      </c>
    </row>
    <row r="45" spans="1:5">
      <c r="A45" s="347" t="s">
        <v>938</v>
      </c>
      <c r="B45" t="str">
        <f>'Beg Hunter (Younger)'!A8</f>
        <v>Duff</v>
      </c>
      <c r="C45" t="str">
        <f>'Beg Hunter (Younger)'!B8</f>
        <v>Abby</v>
      </c>
      <c r="D45" t="str">
        <f>'Beg Hunter (Younger)'!D8</f>
        <v>Dixie Chick</v>
      </c>
      <c r="E45">
        <f>'Beg Hunter (Younger)'!AN8</f>
        <v>86</v>
      </c>
    </row>
    <row r="46" spans="1:5">
      <c r="A46">
        <v>3</v>
      </c>
      <c r="B46" t="str">
        <f>'Beg Hunter (Younger)'!A9</f>
        <v>Daigle</v>
      </c>
      <c r="C46" t="str">
        <f>'Beg Hunter (Younger)'!B9</f>
        <v>Abby</v>
      </c>
      <c r="D46" t="str">
        <f>'Beg Hunter (Younger)'!D9</f>
        <v>Homeward Bound</v>
      </c>
      <c r="E46">
        <f>'Beg Hunter (Younger)'!AN9</f>
        <v>82</v>
      </c>
    </row>
    <row r="47" spans="1:5">
      <c r="A47">
        <v>4</v>
      </c>
      <c r="B47" t="str">
        <f>'Beg Hunter (Younger)'!A10</f>
        <v>Murphy</v>
      </c>
      <c r="C47" t="str">
        <f>'Beg Hunter (Younger)'!B10</f>
        <v>Kendall</v>
      </c>
      <c r="D47" t="str">
        <f>'Beg Hunter (Younger)'!D10</f>
        <v>Roast My Marshallow</v>
      </c>
      <c r="E47">
        <f>'Beg Hunter (Younger)'!AN10</f>
        <v>72</v>
      </c>
    </row>
    <row r="48" spans="1:5">
      <c r="A48">
        <v>5</v>
      </c>
      <c r="B48" t="str">
        <f>'Beg Hunter (Younger)'!A11</f>
        <v>Lange</v>
      </c>
      <c r="C48" t="str">
        <f>'Beg Hunter (Younger)'!B11</f>
        <v>Linnea</v>
      </c>
      <c r="D48" t="str">
        <f>'Beg Hunter (Younger)'!D11</f>
        <v>Haxby Park</v>
      </c>
      <c r="E48">
        <f>'Beg Hunter (Younger)'!AN11</f>
        <v>71</v>
      </c>
    </row>
    <row r="49" spans="1:6">
      <c r="A49">
        <v>6</v>
      </c>
      <c r="B49" t="str">
        <f>'Beg Hunter (Younger)'!A12</f>
        <v>Culp</v>
      </c>
      <c r="C49" t="str">
        <f>'Beg Hunter (Younger)'!B12</f>
        <v>Tess</v>
      </c>
      <c r="D49" t="str">
        <f>'Beg Hunter (Younger)'!D12</f>
        <v>Aston</v>
      </c>
      <c r="E49">
        <f>'Beg Hunter (Younger)'!AN12</f>
        <v>68</v>
      </c>
    </row>
    <row r="51" spans="1:6">
      <c r="A51" s="346" t="s">
        <v>935</v>
      </c>
      <c r="B51" s="356" t="s">
        <v>963</v>
      </c>
      <c r="C51" s="356"/>
      <c r="D51" s="356"/>
      <c r="E51" s="356" t="s">
        <v>934</v>
      </c>
    </row>
    <row r="52" spans="1:6">
      <c r="A52" s="347" t="s">
        <v>937</v>
      </c>
      <c r="B52" t="str">
        <f>'Beg Hunter (Older)'!A7</f>
        <v>Bonner</v>
      </c>
      <c r="C52" t="str">
        <f>'Beg Hunter (Older)'!B7</f>
        <v>Sindri</v>
      </c>
      <c r="D52" t="str">
        <f>'Beg Hunter (Older)'!D7</f>
        <v>Fleet's Good Zippo</v>
      </c>
      <c r="E52">
        <f>'Beg Hunter (Older)'!AN7</f>
        <v>85.5</v>
      </c>
    </row>
    <row r="53" spans="1:6">
      <c r="A53" s="347" t="s">
        <v>938</v>
      </c>
      <c r="B53" t="str">
        <f>'Beg Hunter (Older)'!A8</f>
        <v>Markgraf</v>
      </c>
      <c r="C53" t="str">
        <f>'Beg Hunter (Older)'!B8</f>
        <v>Corrie</v>
      </c>
      <c r="D53" t="str">
        <f>'Beg Hunter (Older)'!D8</f>
        <v>Silis</v>
      </c>
      <c r="E53">
        <f>'Beg Hunter (Older)'!AN8</f>
        <v>81.5</v>
      </c>
    </row>
    <row r="54" spans="1:6">
      <c r="A54">
        <v>3</v>
      </c>
      <c r="B54" t="str">
        <f>'Beg Hunter (Older)'!A9</f>
        <v>Carson</v>
      </c>
      <c r="C54" t="str">
        <f>'Beg Hunter (Older)'!B9</f>
        <v>Abby</v>
      </c>
      <c r="D54" t="str">
        <f>'Beg Hunter (Older)'!D9</f>
        <v>In My Sights</v>
      </c>
      <c r="E54">
        <f>'Beg Hunter (Older)'!AN9</f>
        <v>72</v>
      </c>
    </row>
    <row r="55" spans="1:6">
      <c r="A55">
        <v>4</v>
      </c>
      <c r="B55" t="str">
        <f>'Beg Hunter (Older)'!A10</f>
        <v>Fodness</v>
      </c>
      <c r="C55" t="str">
        <f>'Beg Hunter (Older)'!B10</f>
        <v>Natalie</v>
      </c>
      <c r="D55" t="str">
        <f>'Beg Hunter (Older)'!D10</f>
        <v>Winning Equation</v>
      </c>
      <c r="E55">
        <f>'Beg Hunter (Older)'!AN10</f>
        <v>61</v>
      </c>
    </row>
    <row r="56" spans="1:6">
      <c r="A56">
        <v>5</v>
      </c>
      <c r="B56" t="str">
        <f>'Beg Hunter (Older)'!A11</f>
        <v>Ciernia</v>
      </c>
      <c r="C56" t="str">
        <f>'Beg Hunter (Older)'!B11</f>
        <v>Lauren</v>
      </c>
      <c r="D56" t="str">
        <f>'Beg Hunter (Older)'!D11</f>
        <v>Haakon</v>
      </c>
      <c r="E56">
        <f>'Beg Hunter (Older)'!AN11</f>
        <v>38</v>
      </c>
      <c r="F56" t="s">
        <v>965</v>
      </c>
    </row>
    <row r="57" spans="1:6">
      <c r="A57">
        <v>6</v>
      </c>
      <c r="B57" t="str">
        <f>'Beg Hunter (Older)'!A12</f>
        <v>Olson</v>
      </c>
      <c r="C57" t="str">
        <f>'Beg Hunter (Older)'!B12</f>
        <v>Sarida</v>
      </c>
      <c r="D57" t="str">
        <f>'Beg Hunter (Older)'!D12</f>
        <v>First Responder</v>
      </c>
      <c r="E57">
        <f>'Beg Hunter (Older)'!AN12</f>
        <v>38</v>
      </c>
    </row>
    <row r="59" spans="1:6">
      <c r="A59" s="346" t="s">
        <v>935</v>
      </c>
      <c r="B59" s="356" t="s">
        <v>966</v>
      </c>
      <c r="C59" s="356"/>
      <c r="D59" s="356"/>
      <c r="E59" s="356" t="s">
        <v>934</v>
      </c>
    </row>
    <row r="60" spans="1:6">
      <c r="A60" s="347" t="s">
        <v>937</v>
      </c>
      <c r="B60" t="str">
        <f>'Beg Eq (Younger)'!A7</f>
        <v>Murphy</v>
      </c>
      <c r="C60" t="str">
        <f>'Beg Eq (Younger)'!B7</f>
        <v>Kendall</v>
      </c>
      <c r="E60">
        <f>'Beg Eq (Younger)'!AD7</f>
        <v>60</v>
      </c>
    </row>
    <row r="61" spans="1:6">
      <c r="A61" s="347" t="s">
        <v>938</v>
      </c>
      <c r="B61" t="str">
        <f>'Beg Eq (Younger)'!A8</f>
        <v>Daigle</v>
      </c>
      <c r="C61" t="str">
        <f>'Beg Eq (Younger)'!B8</f>
        <v>Abby</v>
      </c>
      <c r="E61">
        <f>'Beg Eq (Younger)'!AD8</f>
        <v>56</v>
      </c>
    </row>
    <row r="62" spans="1:6">
      <c r="A62">
        <v>3</v>
      </c>
      <c r="B62" t="str">
        <f>'Beg Eq (Younger)'!A9</f>
        <v>Lange</v>
      </c>
      <c r="C62" t="str">
        <f>'Beg Eq (Younger)'!B9</f>
        <v>Linnea</v>
      </c>
      <c r="E62">
        <f>'Beg Eq (Younger)'!AD9</f>
        <v>49</v>
      </c>
    </row>
    <row r="63" spans="1:6">
      <c r="A63">
        <v>4</v>
      </c>
      <c r="B63" t="str">
        <f>'Beg Eq (Younger)'!A10</f>
        <v>Counts</v>
      </c>
      <c r="C63" t="str">
        <f>'Beg Eq (Younger)'!B10</f>
        <v>Delanie</v>
      </c>
      <c r="E63">
        <f>'Beg Eq (Younger)'!AD10</f>
        <v>46.5</v>
      </c>
    </row>
    <row r="64" spans="1:6">
      <c r="A64">
        <v>5</v>
      </c>
      <c r="B64" t="str">
        <f>'Beg Eq (Younger)'!A11</f>
        <v>MacMillan</v>
      </c>
      <c r="C64" t="str">
        <f>'Beg Eq (Younger)'!B11</f>
        <v>Harriet</v>
      </c>
      <c r="E64">
        <f>'Beg Eq (Younger)'!AD11</f>
        <v>45.5</v>
      </c>
    </row>
    <row r="65" spans="1:5">
      <c r="A65">
        <v>6</v>
      </c>
      <c r="B65" t="str">
        <f>'Beg Eq (Younger)'!A12</f>
        <v>Culp</v>
      </c>
      <c r="C65" t="str">
        <f>'Beg Eq (Younger)'!B12</f>
        <v>Lauren</v>
      </c>
      <c r="E65">
        <f>'Beg Eq (Younger)'!AD12</f>
        <v>40.5</v>
      </c>
    </row>
    <row r="67" spans="1:5">
      <c r="A67" s="346" t="s">
        <v>935</v>
      </c>
      <c r="B67" s="356" t="s">
        <v>967</v>
      </c>
      <c r="C67" s="356"/>
      <c r="D67" s="356"/>
      <c r="E67" s="356" t="s">
        <v>934</v>
      </c>
    </row>
    <row r="68" spans="1:5">
      <c r="A68" s="347" t="s">
        <v>937</v>
      </c>
      <c r="B68" t="str">
        <f>'Beg Eq (Older)'!A7</f>
        <v>Bonner</v>
      </c>
      <c r="C68" t="str">
        <f>'Beg Eq (Older)'!B7</f>
        <v>Sindri</v>
      </c>
      <c r="E68">
        <f>'Beg Eq (Older)'!AD7</f>
        <v>74</v>
      </c>
    </row>
    <row r="69" spans="1:5">
      <c r="A69" s="347" t="s">
        <v>938</v>
      </c>
      <c r="B69" t="str">
        <f>'Beg Eq (Older)'!A8</f>
        <v>Markgraf</v>
      </c>
      <c r="C69" t="str">
        <f>'Beg Eq (Older)'!B8</f>
        <v>Corrie</v>
      </c>
      <c r="E69">
        <f>'Beg Eq (Older)'!AD8</f>
        <v>68.5</v>
      </c>
    </row>
    <row r="70" spans="1:5">
      <c r="A70">
        <v>3</v>
      </c>
      <c r="B70" t="str">
        <f>'Beg Eq (Older)'!A9</f>
        <v>Milliren-Pohlman</v>
      </c>
      <c r="C70" t="str">
        <f>'Beg Eq (Older)'!B9</f>
        <v>Alex</v>
      </c>
      <c r="E70">
        <f>'Beg Eq (Older)'!AD9</f>
        <v>38</v>
      </c>
    </row>
    <row r="71" spans="1:5">
      <c r="A71">
        <v>4</v>
      </c>
      <c r="B71" t="str">
        <f>'Beg Eq (Older)'!A10</f>
        <v>Carson</v>
      </c>
      <c r="C71" t="str">
        <f>'Beg Eq (Older)'!B10</f>
        <v>Abby</v>
      </c>
      <c r="E71">
        <f>'Beg Eq (Older)'!AD10</f>
        <v>36</v>
      </c>
    </row>
    <row r="72" spans="1:5">
      <c r="A72">
        <v>5</v>
      </c>
      <c r="B72" t="str">
        <f>'Beg Eq (Older)'!A11</f>
        <v>Stewart</v>
      </c>
      <c r="C72" t="str">
        <f>'Beg Eq (Older)'!B11</f>
        <v>Emma</v>
      </c>
      <c r="E72">
        <f>'Beg Eq (Older)'!AD11</f>
        <v>26</v>
      </c>
    </row>
    <row r="73" spans="1:5">
      <c r="A73">
        <v>6</v>
      </c>
      <c r="B73" t="str">
        <f>'Beg Eq (Older)'!A12</f>
        <v>Olson</v>
      </c>
      <c r="C73" t="str">
        <f>'Beg Eq (Older)'!B12</f>
        <v>Sarida</v>
      </c>
      <c r="E73">
        <f>'Beg Eq (Older)'!AD12</f>
        <v>17</v>
      </c>
    </row>
    <row r="75" spans="1:5">
      <c r="A75" s="346" t="s">
        <v>935</v>
      </c>
      <c r="B75" s="356" t="s">
        <v>969</v>
      </c>
      <c r="C75" s="356"/>
      <c r="D75" s="356"/>
      <c r="E75" s="356" t="s">
        <v>934</v>
      </c>
    </row>
    <row r="76" spans="1:5">
      <c r="A76" s="347" t="s">
        <v>937</v>
      </c>
      <c r="B76" t="str">
        <f>Minnesota!A8</f>
        <v>Morris / Carlson</v>
      </c>
      <c r="C76" t="str">
        <f>Minnesota!B8</f>
        <v>Sandy / Kaitlyn</v>
      </c>
      <c r="D76" t="str">
        <f>Minnesota!C8</f>
        <v>Lady Adaline</v>
      </c>
      <c r="E76">
        <f>Minnesota!AN8</f>
        <v>100.5</v>
      </c>
    </row>
    <row r="77" spans="1:5">
      <c r="A77" s="347" t="s">
        <v>938</v>
      </c>
      <c r="B77" t="str">
        <f>Minnesota!A9</f>
        <v>Morris / Bittner</v>
      </c>
      <c r="C77" t="str">
        <f>Minnesota!B9</f>
        <v>Sandy / Lisa</v>
      </c>
      <c r="D77" t="str">
        <f>Minnesota!C9</f>
        <v>Independence</v>
      </c>
      <c r="E77">
        <f>Minnesota!AN9</f>
        <v>90</v>
      </c>
    </row>
    <row r="78" spans="1:5">
      <c r="A78">
        <v>3</v>
      </c>
      <c r="B78" t="str">
        <f>Minnesota!A10</f>
        <v>Kanz</v>
      </c>
      <c r="C78" t="str">
        <f>Minnesota!B10</f>
        <v>Tatum</v>
      </c>
      <c r="D78" t="str">
        <f>Minnesota!C10</f>
        <v>Roheryn</v>
      </c>
      <c r="E78">
        <f>Minnesota!AN10</f>
        <v>76</v>
      </c>
    </row>
    <row r="79" spans="1:5">
      <c r="A79">
        <v>4</v>
      </c>
      <c r="B79" t="str">
        <f>Minnesota!A11</f>
        <v>Wellington</v>
      </c>
      <c r="C79" t="str">
        <f>Minnesota!B11</f>
        <v>Alissa</v>
      </c>
      <c r="D79" t="str">
        <f>Minnesota!C11</f>
        <v>Gris Noir (Greer)</v>
      </c>
      <c r="E79">
        <f>Minnesota!AN11</f>
        <v>62</v>
      </c>
    </row>
    <row r="80" spans="1:5">
      <c r="A80">
        <v>5</v>
      </c>
      <c r="B80" t="str">
        <f>Minnesota!A12</f>
        <v>Matson</v>
      </c>
      <c r="C80" t="str">
        <f>Minnesota!B12</f>
        <v>Megan</v>
      </c>
      <c r="D80" t="str">
        <f>Minnesota!C12</f>
        <v>One Last Asset</v>
      </c>
      <c r="E80">
        <f>Minnesota!AN12</f>
        <v>57</v>
      </c>
    </row>
    <row r="81" spans="1:7">
      <c r="A81">
        <v>6</v>
      </c>
      <c r="B81" t="str">
        <f>Minnesota!A13</f>
        <v>Schubert</v>
      </c>
      <c r="C81" t="str">
        <f>Minnesota!B13</f>
        <v>Kirsten</v>
      </c>
      <c r="D81" t="str">
        <f>Minnesota!C13</f>
        <v>Smithtown Road</v>
      </c>
      <c r="E81">
        <f>Minnesota!AN13</f>
        <v>45.5</v>
      </c>
    </row>
    <row r="83" spans="1:7">
      <c r="A83" s="346" t="s">
        <v>935</v>
      </c>
      <c r="B83" s="356" t="s">
        <v>973</v>
      </c>
      <c r="C83" s="356"/>
      <c r="D83" s="356"/>
      <c r="E83" s="356" t="s">
        <v>934</v>
      </c>
    </row>
    <row r="84" spans="1:7">
      <c r="A84" s="347" t="s">
        <v>937</v>
      </c>
      <c r="B84" t="str">
        <f>Modified!A8</f>
        <v>Nay</v>
      </c>
      <c r="C84" t="str">
        <f>Modified!B8</f>
        <v>Becky</v>
      </c>
      <c r="D84" t="str">
        <f>Modified!C8</f>
        <v>Indian Summer</v>
      </c>
      <c r="E84">
        <f>Modified!AN8</f>
        <v>80</v>
      </c>
    </row>
    <row r="85" spans="1:7">
      <c r="A85" s="347" t="s">
        <v>938</v>
      </c>
      <c r="B85" t="str">
        <f>Modified!A9</f>
        <v>Derr / Konu / Vlahos / Brandt</v>
      </c>
      <c r="C85" t="str">
        <f>Modified!B9</f>
        <v>Sophia / Mary / Gina / Gail</v>
      </c>
      <c r="D85" t="str">
        <f>Modified!C9</f>
        <v>Mystic Knight</v>
      </c>
      <c r="E85">
        <f>Modified!AN9</f>
        <v>61</v>
      </c>
    </row>
    <row r="86" spans="1:7">
      <c r="A86">
        <v>3</v>
      </c>
      <c r="B86" t="str">
        <f>Modified!A10</f>
        <v>McCadden</v>
      </c>
      <c r="C86" t="str">
        <f>Modified!B10</f>
        <v>Isabella</v>
      </c>
      <c r="D86" t="str">
        <f>Modified!C10</f>
        <v>Smithtown Road</v>
      </c>
      <c r="E86">
        <f>Modified!AN10</f>
        <v>41</v>
      </c>
    </row>
    <row r="87" spans="1:7">
      <c r="A87" t="s">
        <v>985</v>
      </c>
      <c r="B87" t="str">
        <f>Modified!A11</f>
        <v xml:space="preserve">Morris </v>
      </c>
      <c r="C87" t="str">
        <f>Modified!B11</f>
        <v xml:space="preserve">Sandy </v>
      </c>
      <c r="D87" t="str">
        <f>Modified!C11</f>
        <v>Lady Adaline</v>
      </c>
      <c r="E87">
        <f>Modified!AN11</f>
        <v>30</v>
      </c>
      <c r="F87" s="360" t="s">
        <v>974</v>
      </c>
      <c r="G87" s="360"/>
    </row>
    <row r="88" spans="1:7">
      <c r="A88" t="s">
        <v>985</v>
      </c>
      <c r="B88" t="str">
        <f>Modified!A12</f>
        <v>Dirkes</v>
      </c>
      <c r="C88" t="str">
        <f>Modified!B12</f>
        <v>Sabina</v>
      </c>
      <c r="D88" t="str">
        <f>Modified!C12</f>
        <v>Martinson</v>
      </c>
      <c r="E88">
        <f>Modified!AN12</f>
        <v>30</v>
      </c>
      <c r="F88" s="360"/>
      <c r="G88" s="360"/>
    </row>
    <row r="89" spans="1:7">
      <c r="A89">
        <v>5</v>
      </c>
      <c r="B89" t="str">
        <f>Modified!A13</f>
        <v>Cloose</v>
      </c>
      <c r="C89" t="str">
        <f>Modified!B13</f>
        <v>Kelby</v>
      </c>
      <c r="D89" t="str">
        <f>Modified!C13</f>
        <v>Goldie's Revenge</v>
      </c>
      <c r="E89">
        <f>Modified!AN13</f>
        <v>24</v>
      </c>
    </row>
    <row r="91" spans="1:7">
      <c r="A91" s="346" t="s">
        <v>935</v>
      </c>
      <c r="B91" s="356" t="s">
        <v>975</v>
      </c>
      <c r="C91" s="356"/>
      <c r="D91" s="356"/>
      <c r="E91" s="356" t="s">
        <v>934</v>
      </c>
    </row>
    <row r="92" spans="1:7">
      <c r="A92" s="347" t="s">
        <v>937</v>
      </c>
      <c r="B92" t="str">
        <f>'PreChild-Adult Hunter'!A8</f>
        <v>Bechtold</v>
      </c>
      <c r="C92" t="str">
        <f>'PreChild-Adult Hunter'!B8</f>
        <v>Gabrielle</v>
      </c>
      <c r="D92" t="str">
        <f>'PreChild-Adult Hunter'!D8</f>
        <v>Delphia</v>
      </c>
      <c r="E92">
        <f>'PreChild-Adult Hunter'!AN8</f>
        <v>121</v>
      </c>
    </row>
    <row r="93" spans="1:7">
      <c r="A93" s="347" t="s">
        <v>938</v>
      </c>
      <c r="B93" t="str">
        <f>'PreChild-Adult Hunter'!A9</f>
        <v>Breyer</v>
      </c>
      <c r="C93" t="str">
        <f>'PreChild-Adult Hunter'!B9</f>
        <v>Emma</v>
      </c>
      <c r="D93" t="str">
        <f>'PreChild-Adult Hunter'!D9</f>
        <v>Lucky Charm</v>
      </c>
      <c r="E93">
        <f>'PreChild-Adult Hunter'!AN9</f>
        <v>84.5</v>
      </c>
    </row>
    <row r="94" spans="1:7">
      <c r="A94">
        <v>3</v>
      </c>
      <c r="B94" t="str">
        <f>'PreChild-Adult Hunter'!A10</f>
        <v>Wilk</v>
      </c>
      <c r="C94" t="str">
        <f>'PreChild-Adult Hunter'!B10</f>
        <v>Shailyn</v>
      </c>
      <c r="D94" t="str">
        <f>'PreChild-Adult Hunter'!D10</f>
        <v>Red Velvet</v>
      </c>
      <c r="E94">
        <f>'PreChild-Adult Hunter'!AN10</f>
        <v>72.5</v>
      </c>
    </row>
    <row r="95" spans="1:7">
      <c r="A95">
        <v>4</v>
      </c>
      <c r="B95" t="str">
        <f>'PreChild-Adult Hunter'!A11</f>
        <v>Rauner</v>
      </c>
      <c r="C95" t="str">
        <f>'PreChild-Adult Hunter'!B11</f>
        <v>Ainsley</v>
      </c>
      <c r="D95" t="str">
        <f>'PreChild-Adult Hunter'!D11</f>
        <v>After Thought</v>
      </c>
      <c r="E95">
        <f>'PreChild-Adult Hunter'!AN11</f>
        <v>51</v>
      </c>
    </row>
    <row r="96" spans="1:7">
      <c r="A96">
        <v>5</v>
      </c>
      <c r="B96" t="str">
        <f>'PreChild-Adult Hunter'!A12</f>
        <v>Nolan</v>
      </c>
      <c r="C96" t="str">
        <f>'PreChild-Adult Hunter'!B12</f>
        <v>Alexis</v>
      </c>
      <c r="D96" t="str">
        <f>'PreChild-Adult Hunter'!D12</f>
        <v>My Perfect Soulmate</v>
      </c>
      <c r="E96">
        <f>'PreChild-Adult Hunter'!AN12</f>
        <v>50</v>
      </c>
    </row>
    <row r="97" spans="1:5">
      <c r="A97">
        <v>6</v>
      </c>
      <c r="B97" t="str">
        <f>'PreChild-Adult Hunter'!A13</f>
        <v>Bollinger</v>
      </c>
      <c r="C97" t="str">
        <f>'PreChild-Adult Hunter'!B13</f>
        <v>Ella</v>
      </c>
      <c r="D97" t="str">
        <f>'PreChild-Adult Hunter'!D13</f>
        <v>C'est La Vie</v>
      </c>
      <c r="E97">
        <f>'PreChild-Adult Hunter'!AN13</f>
        <v>41</v>
      </c>
    </row>
    <row r="99" spans="1:5">
      <c r="A99" s="346" t="s">
        <v>935</v>
      </c>
      <c r="B99" s="356" t="s">
        <v>981</v>
      </c>
      <c r="C99" s="356"/>
      <c r="D99" s="356"/>
      <c r="E99" s="356" t="s">
        <v>934</v>
      </c>
    </row>
    <row r="100" spans="1:5">
      <c r="A100" s="347" t="s">
        <v>937</v>
      </c>
      <c r="B100" t="str">
        <f>'PreChild-Adult Eq'!A7</f>
        <v>Harris</v>
      </c>
      <c r="C100" t="str">
        <f>'PreChild-Adult Eq'!B7</f>
        <v>Jenny</v>
      </c>
      <c r="E100">
        <f>'PreChild-Adult Eq'!AD7</f>
        <v>80</v>
      </c>
    </row>
    <row r="101" spans="1:5">
      <c r="A101" s="347" t="s">
        <v>938</v>
      </c>
      <c r="B101" t="str">
        <f>'PreChild-Adult Eq'!A8</f>
        <v>Nolan</v>
      </c>
      <c r="C101" t="str">
        <f>'PreChild-Adult Eq'!B8</f>
        <v>Alexis</v>
      </c>
      <c r="E101">
        <f>'PreChild-Adult Eq'!AD8</f>
        <v>66</v>
      </c>
    </row>
    <row r="102" spans="1:5">
      <c r="A102">
        <v>3</v>
      </c>
      <c r="B102" t="str">
        <f>'PreChild-Adult Eq'!A9</f>
        <v>Bechtold</v>
      </c>
      <c r="C102" t="str">
        <f>'PreChild-Adult Eq'!B9</f>
        <v>Gabrielle</v>
      </c>
      <c r="E102">
        <f>'PreChild-Adult Eq'!AD9</f>
        <v>64</v>
      </c>
    </row>
    <row r="103" spans="1:5">
      <c r="A103">
        <v>4</v>
      </c>
      <c r="B103" t="str">
        <f>'PreChild-Adult Eq'!A10</f>
        <v>Cerra</v>
      </c>
      <c r="C103" t="str">
        <f>'PreChild-Adult Eq'!B10</f>
        <v>Mia</v>
      </c>
      <c r="E103">
        <f>'PreChild-Adult Eq'!AD10</f>
        <v>53.5</v>
      </c>
    </row>
    <row r="104" spans="1:5">
      <c r="A104">
        <v>5</v>
      </c>
      <c r="B104" t="str">
        <f>'PreChild-Adult Eq'!A11</f>
        <v>Rauner</v>
      </c>
      <c r="C104" t="str">
        <f>'PreChild-Adult Eq'!B11</f>
        <v>Ainsley</v>
      </c>
      <c r="E104">
        <f>'PreChild-Adult Eq'!AD11</f>
        <v>40</v>
      </c>
    </row>
    <row r="105" spans="1:5">
      <c r="A105">
        <v>6</v>
      </c>
      <c r="B105" t="str">
        <f>'PreChild-Adult Eq'!A12</f>
        <v>Wilk</v>
      </c>
      <c r="C105" t="str">
        <f>'PreChild-Adult Eq'!B12</f>
        <v>Shailyn</v>
      </c>
      <c r="E105">
        <f>'PreChild-Adult Eq'!AD12</f>
        <v>39</v>
      </c>
    </row>
    <row r="107" spans="1:5">
      <c r="A107" s="346" t="s">
        <v>935</v>
      </c>
      <c r="B107" s="356" t="s">
        <v>982</v>
      </c>
      <c r="C107" s="356"/>
      <c r="D107" s="356"/>
      <c r="E107" s="356" t="s">
        <v>934</v>
      </c>
    </row>
    <row r="108" spans="1:5">
      <c r="A108" s="347" t="s">
        <v>937</v>
      </c>
      <c r="B108" t="str">
        <f>Open!A8</f>
        <v>Martin</v>
      </c>
      <c r="C108" t="str">
        <f>Open!B8</f>
        <v>Sadie</v>
      </c>
      <c r="D108" t="str">
        <f>Open!D8</f>
        <v>Haxby Park</v>
      </c>
      <c r="E108">
        <f>Open!AN8</f>
        <v>94</v>
      </c>
    </row>
    <row r="109" spans="1:5">
      <c r="A109" s="347" t="s">
        <v>938</v>
      </c>
      <c r="B109" t="str">
        <f>Open!A9</f>
        <v>Ide</v>
      </c>
      <c r="C109" t="str">
        <f>Open!B9</f>
        <v>Taydem</v>
      </c>
      <c r="D109" t="str">
        <f>Open!D9</f>
        <v>Finnegan</v>
      </c>
      <c r="E109">
        <f>Open!AN9</f>
        <v>90.5</v>
      </c>
    </row>
    <row r="110" spans="1:5">
      <c r="A110">
        <v>3</v>
      </c>
      <c r="B110" t="str">
        <f>Open!A10</f>
        <v>Palewicz</v>
      </c>
      <c r="C110" t="str">
        <f>Open!B10</f>
        <v>Regan</v>
      </c>
      <c r="D110" t="str">
        <f>Open!D10</f>
        <v>Hugh</v>
      </c>
      <c r="E110">
        <f>Open!AN10</f>
        <v>55</v>
      </c>
    </row>
    <row r="111" spans="1:5">
      <c r="A111">
        <v>4</v>
      </c>
      <c r="B111" t="str">
        <f>Open!A11</f>
        <v>Konu/ Brandt</v>
      </c>
      <c r="C111" t="str">
        <f>Open!B11</f>
        <v>Mary/ Gail / Reghan</v>
      </c>
      <c r="D111" t="str">
        <f>Open!D11</f>
        <v>Hello Poppy</v>
      </c>
      <c r="E111">
        <f>Open!AN11</f>
        <v>53</v>
      </c>
    </row>
    <row r="112" spans="1:5">
      <c r="A112">
        <v>5</v>
      </c>
      <c r="B112" t="str">
        <f>Open!A12</f>
        <v>Ciardelli</v>
      </c>
      <c r="C112" t="str">
        <f>Open!B12</f>
        <v>Coco</v>
      </c>
      <c r="D112" t="str">
        <f>Open!D12</f>
        <v>Phophet 55</v>
      </c>
      <c r="E112">
        <f>Open!AN12</f>
        <v>49</v>
      </c>
    </row>
    <row r="113" spans="1:5">
      <c r="A113">
        <v>6</v>
      </c>
      <c r="B113" t="str">
        <f>Open!A13</f>
        <v>Malmstrom</v>
      </c>
      <c r="C113" t="str">
        <f>Open!B13</f>
        <v>Taelor</v>
      </c>
      <c r="D113" t="str">
        <f>Open!D13</f>
        <v>Southern Parkway</v>
      </c>
      <c r="E113">
        <f>Open!AN13</f>
        <v>43.5</v>
      </c>
    </row>
    <row r="115" spans="1:5">
      <c r="A115" s="346" t="s">
        <v>935</v>
      </c>
      <c r="B115" s="356" t="s">
        <v>983</v>
      </c>
      <c r="C115" s="356"/>
      <c r="D115" s="356"/>
      <c r="E115" s="356" t="s">
        <v>934</v>
      </c>
    </row>
    <row r="116" spans="1:5">
      <c r="A116" s="347" t="s">
        <v>937</v>
      </c>
      <c r="B116" t="str">
        <f>'JrAmateur Eq'!A7</f>
        <v>Apolloni</v>
      </c>
      <c r="C116" t="str">
        <f>'JrAmateur Eq'!B7</f>
        <v>Makenna</v>
      </c>
      <c r="E116">
        <f>'JrAmateur Eq'!AD7</f>
        <v>63</v>
      </c>
    </row>
    <row r="117" spans="1:5">
      <c r="A117" s="347" t="s">
        <v>938</v>
      </c>
      <c r="B117" t="str">
        <f>'JrAmateur Eq'!A8</f>
        <v>Ide</v>
      </c>
      <c r="C117" t="str">
        <f>'JrAmateur Eq'!B8</f>
        <v>Taydem</v>
      </c>
      <c r="E117">
        <f>'JrAmateur Eq'!AD8</f>
        <v>60</v>
      </c>
    </row>
    <row r="118" spans="1:5">
      <c r="A118">
        <v>3</v>
      </c>
      <c r="B118" t="str">
        <f>'JrAmateur Eq'!A9</f>
        <v>Martin</v>
      </c>
      <c r="C118" t="str">
        <f>'JrAmateur Eq'!B9</f>
        <v>Sadie</v>
      </c>
      <c r="E118">
        <f>'JrAmateur Eq'!AD9</f>
        <v>51</v>
      </c>
    </row>
    <row r="119" spans="1:5">
      <c r="A119">
        <v>4</v>
      </c>
      <c r="B119" t="str">
        <f>'JrAmateur Eq'!A10</f>
        <v>Malmstrom</v>
      </c>
      <c r="C119" t="str">
        <f>'JrAmateur Eq'!B10</f>
        <v>Taelor</v>
      </c>
      <c r="E119">
        <f>'JrAmateur Eq'!AD10</f>
        <v>44.5</v>
      </c>
    </row>
    <row r="120" spans="1:5">
      <c r="A120">
        <v>5</v>
      </c>
      <c r="B120" t="str">
        <f>'JrAmateur Eq'!A11</f>
        <v>Palewicz</v>
      </c>
      <c r="C120" t="str">
        <f>'JrAmateur Eq'!B11</f>
        <v>Regan</v>
      </c>
      <c r="E120">
        <f>'JrAmateur Eq'!AD11</f>
        <v>41</v>
      </c>
    </row>
    <row r="121" spans="1:5">
      <c r="A121">
        <v>6</v>
      </c>
      <c r="B121" t="str">
        <f>'JrAmateur Eq'!A12</f>
        <v>Morrison</v>
      </c>
      <c r="C121" t="str">
        <f>'JrAmateur Eq'!B12</f>
        <v>Morgan</v>
      </c>
      <c r="E121">
        <f>'JrAmateur Eq'!AD12</f>
        <v>35</v>
      </c>
    </row>
  </sheetData>
  <mergeCells count="1">
    <mergeCell ref="F87:G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1"/>
  <sheetViews>
    <sheetView topLeftCell="A5" zoomScale="130" zoomScaleNormal="130" workbookViewId="0">
      <pane xSplit="3" topLeftCell="AD1" activePane="topRight" state="frozen"/>
      <selection activeCell="A3" sqref="A3"/>
      <selection pane="topRight" activeCell="AI13" sqref="AI13"/>
    </sheetView>
  </sheetViews>
  <sheetFormatPr defaultColWidth="9.140625" defaultRowHeight="15"/>
  <cols>
    <col min="1" max="1" width="11.42578125" customWidth="1"/>
    <col min="2" max="2" width="11.7109375" customWidth="1"/>
    <col min="3" max="3" width="14.85546875" style="170" customWidth="1"/>
    <col min="4" max="5" width="6.42578125" style="4" customWidth="1"/>
    <col min="6" max="6" width="3.28515625" style="6" customWidth="1"/>
    <col min="7" max="7" width="6.7109375" style="4" customWidth="1"/>
    <col min="8" max="8" width="6.140625" style="4" customWidth="1"/>
    <col min="9" max="9" width="3.42578125" style="6" customWidth="1"/>
    <col min="10" max="11" width="6.28515625" style="4" customWidth="1"/>
    <col min="12" max="12" width="4.28515625" customWidth="1"/>
    <col min="13" max="13" width="6" style="4" customWidth="1"/>
    <col min="14" max="14" width="5.85546875" style="4" customWidth="1"/>
    <col min="15" max="15" width="3.42578125" customWidth="1"/>
    <col min="16" max="16" width="6" style="4" customWidth="1"/>
    <col min="17" max="17" width="5.42578125" style="4" customWidth="1"/>
    <col min="18" max="18" width="4.140625" customWidth="1"/>
    <col min="19" max="20" width="5.42578125" style="4" customWidth="1"/>
    <col min="21" max="21" width="7.140625" customWidth="1"/>
    <col min="22" max="22" width="6.42578125" style="28" customWidth="1"/>
    <col min="23" max="23" width="5.7109375" style="4" customWidth="1"/>
    <col min="24" max="24" width="5.42578125" customWidth="1"/>
    <col min="25" max="25" width="7" style="4" customWidth="1"/>
    <col min="26" max="26" width="6.42578125" style="4" customWidth="1"/>
    <col min="27" max="27" width="5.140625" customWidth="1"/>
    <col min="28" max="28" width="5.42578125" style="4" customWidth="1"/>
    <col min="29" max="29" width="5.7109375" style="4" customWidth="1"/>
    <col min="30" max="30" width="6.7109375" style="4" customWidth="1"/>
    <col min="31" max="31" width="9.140625" customWidth="1"/>
    <col min="32" max="32" width="9.140625" style="83"/>
  </cols>
  <sheetData>
    <row r="1" spans="1:32" s="1" customFormat="1" ht="21">
      <c r="A1" s="1" t="s">
        <v>61</v>
      </c>
      <c r="C1" s="187"/>
      <c r="D1" s="3"/>
      <c r="E1" s="3"/>
      <c r="F1" s="17"/>
      <c r="G1" s="3"/>
      <c r="H1" s="3"/>
      <c r="I1" s="17"/>
      <c r="J1" s="3"/>
      <c r="K1" s="3"/>
      <c r="M1" s="3"/>
      <c r="N1" s="3"/>
      <c r="P1" s="3"/>
      <c r="Q1" s="3"/>
      <c r="S1" s="3"/>
      <c r="T1" s="3"/>
      <c r="V1" s="3"/>
      <c r="W1" s="3"/>
      <c r="Y1" s="3"/>
      <c r="Z1" s="3"/>
      <c r="AB1" s="3"/>
      <c r="AC1" s="3"/>
      <c r="AD1" s="3"/>
      <c r="AF1" s="81"/>
    </row>
    <row r="2" spans="1:32">
      <c r="A2" t="s">
        <v>25</v>
      </c>
    </row>
    <row r="3" spans="1:32" ht="21">
      <c r="A3" s="1"/>
      <c r="B3" s="1"/>
    </row>
    <row r="4" spans="1:32" s="2" customFormat="1" ht="15.75">
      <c r="A4" s="66"/>
      <c r="B4" s="66"/>
      <c r="C4" s="71"/>
      <c r="D4" s="28" t="s">
        <v>70</v>
      </c>
      <c r="E4" s="28"/>
      <c r="F4" s="18"/>
      <c r="G4" s="77" t="s">
        <v>62</v>
      </c>
      <c r="H4" s="78"/>
      <c r="I4" s="79"/>
      <c r="J4" s="80" t="s">
        <v>63</v>
      </c>
      <c r="K4" s="28"/>
      <c r="M4" s="28" t="s">
        <v>64</v>
      </c>
      <c r="N4" s="28"/>
      <c r="P4" s="28" t="s">
        <v>65</v>
      </c>
      <c r="Q4" s="28"/>
      <c r="S4" s="28" t="s">
        <v>66</v>
      </c>
      <c r="T4" s="28"/>
      <c r="V4" s="28" t="s">
        <v>67</v>
      </c>
      <c r="W4" s="28"/>
      <c r="Y4" s="28" t="s">
        <v>68</v>
      </c>
      <c r="Z4" s="28"/>
      <c r="AB4" s="28"/>
      <c r="AC4" s="28" t="s">
        <v>69</v>
      </c>
      <c r="AD4" s="28"/>
      <c r="AF4" s="83" t="s">
        <v>32</v>
      </c>
    </row>
    <row r="5" spans="1:32" s="70" customFormat="1" ht="156.75">
      <c r="A5" s="70" t="s">
        <v>40</v>
      </c>
      <c r="B5" s="70" t="s">
        <v>41</v>
      </c>
      <c r="C5" s="70" t="s">
        <v>28</v>
      </c>
      <c r="D5" s="329" t="s">
        <v>29</v>
      </c>
      <c r="E5" s="329" t="s">
        <v>30</v>
      </c>
      <c r="F5" s="332"/>
      <c r="G5" s="329" t="s">
        <v>281</v>
      </c>
      <c r="H5" s="329" t="s">
        <v>30</v>
      </c>
      <c r="I5" s="332"/>
      <c r="J5" s="329" t="s">
        <v>29</v>
      </c>
      <c r="K5" s="329" t="s">
        <v>30</v>
      </c>
      <c r="L5" s="330"/>
      <c r="M5" s="329" t="s">
        <v>29</v>
      </c>
      <c r="N5" s="329" t="s">
        <v>30</v>
      </c>
      <c r="O5" s="330"/>
      <c r="P5" s="329" t="s">
        <v>29</v>
      </c>
      <c r="Q5" s="329" t="s">
        <v>30</v>
      </c>
      <c r="R5" s="329"/>
      <c r="S5" s="329" t="s">
        <v>29</v>
      </c>
      <c r="T5" s="329" t="s">
        <v>30</v>
      </c>
      <c r="U5" s="330"/>
      <c r="V5" s="329" t="s">
        <v>29</v>
      </c>
      <c r="W5" s="329" t="s">
        <v>30</v>
      </c>
      <c r="X5" s="330"/>
      <c r="Y5" s="329" t="s">
        <v>29</v>
      </c>
      <c r="Z5" s="329" t="s">
        <v>30</v>
      </c>
      <c r="AA5" s="330"/>
      <c r="AB5" s="329" t="s">
        <v>29</v>
      </c>
      <c r="AC5" s="329" t="s">
        <v>29</v>
      </c>
      <c r="AD5" s="329" t="s">
        <v>30</v>
      </c>
      <c r="AE5" s="330"/>
      <c r="AF5" s="331"/>
    </row>
    <row r="6" spans="1:32" s="69" customFormat="1" ht="36.75">
      <c r="A6" s="68"/>
      <c r="B6" s="68"/>
      <c r="C6" s="196"/>
      <c r="D6" s="334" t="s">
        <v>58</v>
      </c>
      <c r="E6" s="334" t="s">
        <v>58</v>
      </c>
      <c r="F6" s="335"/>
      <c r="G6" s="334" t="s">
        <v>282</v>
      </c>
      <c r="H6" s="334" t="s">
        <v>282</v>
      </c>
      <c r="I6" s="336"/>
      <c r="J6" s="334" t="s">
        <v>366</v>
      </c>
      <c r="K6" s="334" t="s">
        <v>366</v>
      </c>
      <c r="L6" s="337"/>
      <c r="M6" s="334" t="s">
        <v>481</v>
      </c>
      <c r="N6" s="334" t="s">
        <v>481</v>
      </c>
      <c r="O6" s="337"/>
      <c r="P6" s="334" t="s">
        <v>488</v>
      </c>
      <c r="Q6" s="334" t="s">
        <v>488</v>
      </c>
      <c r="R6" s="337"/>
      <c r="S6" s="334" t="s">
        <v>488</v>
      </c>
      <c r="T6" s="334" t="s">
        <v>488</v>
      </c>
      <c r="U6" s="337"/>
      <c r="V6" s="334" t="s">
        <v>481</v>
      </c>
      <c r="W6" s="334" t="s">
        <v>481</v>
      </c>
      <c r="X6" s="334"/>
      <c r="Y6" s="334" t="s">
        <v>893</v>
      </c>
      <c r="Z6" s="334" t="s">
        <v>893</v>
      </c>
      <c r="AA6" s="338"/>
      <c r="AB6" s="334" t="s">
        <v>930</v>
      </c>
      <c r="AC6" s="334" t="s">
        <v>930</v>
      </c>
      <c r="AD6" s="334" t="s">
        <v>930</v>
      </c>
      <c r="AE6" s="333"/>
      <c r="AF6" s="119"/>
    </row>
    <row r="7" spans="1:32">
      <c r="A7" t="s">
        <v>143</v>
      </c>
      <c r="B7" t="s">
        <v>144</v>
      </c>
      <c r="C7" s="170" t="s">
        <v>108</v>
      </c>
      <c r="D7" s="4">
        <v>10</v>
      </c>
      <c r="E7" s="4">
        <v>4</v>
      </c>
      <c r="G7" s="4">
        <v>6</v>
      </c>
      <c r="H7" s="4">
        <v>6</v>
      </c>
      <c r="J7" s="76"/>
      <c r="K7" s="76"/>
      <c r="L7" s="60"/>
      <c r="M7" s="222">
        <v>6</v>
      </c>
      <c r="N7" s="222">
        <v>6</v>
      </c>
      <c r="O7" s="60"/>
      <c r="P7" s="76"/>
      <c r="Q7" s="76"/>
      <c r="R7" s="60"/>
      <c r="S7" s="222">
        <v>10</v>
      </c>
      <c r="T7" s="222">
        <v>2</v>
      </c>
      <c r="U7" s="60"/>
      <c r="V7" s="76"/>
      <c r="W7" s="76"/>
      <c r="X7" s="60"/>
      <c r="Y7" s="222">
        <v>10</v>
      </c>
      <c r="Z7" s="222">
        <v>10</v>
      </c>
      <c r="AA7" s="60"/>
      <c r="AB7" s="222">
        <v>10</v>
      </c>
      <c r="AC7" s="222">
        <v>4</v>
      </c>
      <c r="AD7" s="222">
        <v>10</v>
      </c>
      <c r="AF7" s="83">
        <f t="shared" ref="AF7:AF15" si="0">SUM(D7:AD7)</f>
        <v>94</v>
      </c>
    </row>
    <row r="8" spans="1:32" s="26" customFormat="1">
      <c r="A8" t="s">
        <v>283</v>
      </c>
      <c r="B8" t="s">
        <v>124</v>
      </c>
      <c r="C8" s="170" t="s">
        <v>108</v>
      </c>
      <c r="D8" s="4"/>
      <c r="E8" s="4"/>
      <c r="F8" s="6"/>
      <c r="G8" s="4">
        <v>10</v>
      </c>
      <c r="H8" s="4">
        <v>10</v>
      </c>
      <c r="I8" s="6"/>
      <c r="J8" s="4"/>
      <c r="K8" s="4"/>
      <c r="L8"/>
      <c r="M8" s="4">
        <v>4</v>
      </c>
      <c r="N8" s="4">
        <v>10</v>
      </c>
      <c r="O8"/>
      <c r="P8" s="4"/>
      <c r="Q8" s="4"/>
      <c r="R8"/>
      <c r="S8" s="222">
        <v>6</v>
      </c>
      <c r="T8" s="222">
        <v>6</v>
      </c>
      <c r="U8"/>
      <c r="V8" s="4"/>
      <c r="W8" s="4"/>
      <c r="X8"/>
      <c r="Y8" s="222">
        <v>4</v>
      </c>
      <c r="Z8" s="222">
        <v>4</v>
      </c>
      <c r="AA8"/>
      <c r="AB8" s="222">
        <v>2</v>
      </c>
      <c r="AC8" s="222">
        <v>10</v>
      </c>
      <c r="AD8" s="222">
        <v>6</v>
      </c>
      <c r="AE8"/>
      <c r="AF8" s="83">
        <f t="shared" si="0"/>
        <v>72</v>
      </c>
    </row>
    <row r="9" spans="1:32" s="26" customFormat="1">
      <c r="A9" t="s">
        <v>369</v>
      </c>
      <c r="B9" t="s">
        <v>370</v>
      </c>
      <c r="C9" s="170" t="s">
        <v>108</v>
      </c>
      <c r="D9" s="4"/>
      <c r="E9" s="4"/>
      <c r="F9" s="6"/>
      <c r="G9" s="4"/>
      <c r="H9" s="4"/>
      <c r="I9" s="6"/>
      <c r="J9" s="4">
        <v>4</v>
      </c>
      <c r="K9" s="4">
        <v>10</v>
      </c>
      <c r="L9"/>
      <c r="M9" s="4"/>
      <c r="N9" s="4"/>
      <c r="O9"/>
      <c r="P9" s="4">
        <v>10</v>
      </c>
      <c r="Q9" s="4">
        <v>4</v>
      </c>
      <c r="R9"/>
      <c r="S9" s="222">
        <v>3</v>
      </c>
      <c r="T9" s="222">
        <v>4</v>
      </c>
      <c r="U9"/>
      <c r="V9" s="4"/>
      <c r="W9" s="4"/>
      <c r="X9"/>
      <c r="Y9" s="222">
        <v>1.5</v>
      </c>
      <c r="Z9" s="222">
        <v>3</v>
      </c>
      <c r="AA9"/>
      <c r="AB9" s="222">
        <v>1.5</v>
      </c>
      <c r="AC9" s="222">
        <v>6</v>
      </c>
      <c r="AD9" s="222">
        <v>3</v>
      </c>
      <c r="AE9"/>
      <c r="AF9" s="83">
        <f t="shared" si="0"/>
        <v>50</v>
      </c>
    </row>
    <row r="10" spans="1:32" s="15" customFormat="1">
      <c r="A10" s="15" t="s">
        <v>367</v>
      </c>
      <c r="B10" s="15" t="s">
        <v>368</v>
      </c>
      <c r="C10" s="93" t="s">
        <v>108</v>
      </c>
      <c r="D10" s="311"/>
      <c r="E10" s="311"/>
      <c r="F10" s="20"/>
      <c r="G10" s="311"/>
      <c r="H10" s="311"/>
      <c r="I10" s="20"/>
      <c r="J10" s="311">
        <v>6</v>
      </c>
      <c r="K10" s="311">
        <v>6</v>
      </c>
      <c r="M10" s="311"/>
      <c r="N10" s="311"/>
      <c r="P10" s="311">
        <v>4</v>
      </c>
      <c r="Q10" s="311">
        <v>10</v>
      </c>
      <c r="S10" s="313">
        <v>2</v>
      </c>
      <c r="T10" s="313">
        <v>10</v>
      </c>
      <c r="V10" s="311"/>
      <c r="W10" s="311"/>
      <c r="Y10" s="313"/>
      <c r="Z10" s="313"/>
      <c r="AB10" s="313"/>
      <c r="AC10" s="313"/>
      <c r="AD10" s="313"/>
      <c r="AF10" s="175">
        <f t="shared" si="0"/>
        <v>38</v>
      </c>
    </row>
    <row r="11" spans="1:32">
      <c r="A11" t="s">
        <v>371</v>
      </c>
      <c r="B11" t="s">
        <v>301</v>
      </c>
      <c r="C11" s="170" t="s">
        <v>108</v>
      </c>
      <c r="J11" s="4">
        <v>3</v>
      </c>
      <c r="K11" s="4">
        <v>3</v>
      </c>
      <c r="P11" s="4">
        <v>3</v>
      </c>
      <c r="Q11" s="4">
        <v>3</v>
      </c>
      <c r="S11" s="222"/>
      <c r="T11" s="222"/>
      <c r="V11" s="4">
        <v>6</v>
      </c>
      <c r="W11" s="4">
        <v>10</v>
      </c>
      <c r="Y11" s="222">
        <v>2</v>
      </c>
      <c r="Z11" s="222"/>
      <c r="AB11" s="222">
        <v>3</v>
      </c>
      <c r="AC11" s="222"/>
      <c r="AD11" s="222"/>
      <c r="AF11" s="83">
        <f t="shared" si="0"/>
        <v>33</v>
      </c>
    </row>
    <row r="12" spans="1:32">
      <c r="A12" t="s">
        <v>489</v>
      </c>
      <c r="B12" t="s">
        <v>490</v>
      </c>
      <c r="C12" s="170" t="s">
        <v>108</v>
      </c>
      <c r="P12" s="4">
        <v>6</v>
      </c>
      <c r="Q12" s="4">
        <v>6</v>
      </c>
      <c r="S12" s="222"/>
      <c r="T12" s="222"/>
      <c r="V12" s="4">
        <v>4</v>
      </c>
      <c r="W12" s="4">
        <v>6</v>
      </c>
      <c r="Y12" s="222"/>
      <c r="Z12" s="222"/>
      <c r="AB12" s="222">
        <v>6</v>
      </c>
      <c r="AC12" s="222">
        <v>3</v>
      </c>
      <c r="AD12" s="222"/>
      <c r="AF12" s="83">
        <f t="shared" si="0"/>
        <v>31</v>
      </c>
    </row>
    <row r="13" spans="1:32" s="15" customFormat="1">
      <c r="A13" s="15" t="s">
        <v>137</v>
      </c>
      <c r="B13" s="15" t="s">
        <v>153</v>
      </c>
      <c r="C13" s="93" t="s">
        <v>108</v>
      </c>
      <c r="D13" s="311">
        <v>1.5</v>
      </c>
      <c r="E13" s="311">
        <v>3</v>
      </c>
      <c r="F13" s="20"/>
      <c r="G13" s="311"/>
      <c r="H13" s="311"/>
      <c r="I13" s="20"/>
      <c r="J13" s="313">
        <v>10</v>
      </c>
      <c r="K13" s="313">
        <v>4</v>
      </c>
      <c r="L13" s="57"/>
      <c r="M13" s="339"/>
      <c r="N13" s="339"/>
      <c r="O13" s="57"/>
      <c r="P13" s="339"/>
      <c r="Q13" s="339"/>
      <c r="R13" s="57"/>
      <c r="S13" s="339"/>
      <c r="T13" s="339"/>
      <c r="U13" s="57"/>
      <c r="V13" s="339"/>
      <c r="W13" s="339"/>
      <c r="X13" s="57"/>
      <c r="Y13" s="313">
        <v>3</v>
      </c>
      <c r="Z13" s="313">
        <v>2</v>
      </c>
      <c r="AA13" s="57"/>
      <c r="AB13" s="313"/>
      <c r="AC13" s="313">
        <v>2</v>
      </c>
      <c r="AD13" s="313">
        <v>4</v>
      </c>
      <c r="AF13" s="175">
        <f t="shared" si="0"/>
        <v>29.5</v>
      </c>
    </row>
    <row r="14" spans="1:32" s="26" customFormat="1">
      <c r="A14" t="s">
        <v>151</v>
      </c>
      <c r="B14" t="s">
        <v>152</v>
      </c>
      <c r="C14" s="170" t="s">
        <v>108</v>
      </c>
      <c r="D14" s="4">
        <v>2</v>
      </c>
      <c r="E14" s="4">
        <v>6</v>
      </c>
      <c r="F14" s="6"/>
      <c r="G14" s="4"/>
      <c r="H14" s="4"/>
      <c r="I14" s="6"/>
      <c r="J14" s="76"/>
      <c r="K14" s="76"/>
      <c r="L14" s="60"/>
      <c r="M14" s="76"/>
      <c r="N14" s="76"/>
      <c r="O14" s="60"/>
      <c r="P14" s="76"/>
      <c r="Q14" s="76"/>
      <c r="R14" s="60"/>
      <c r="S14" s="222">
        <v>4</v>
      </c>
      <c r="T14" s="222">
        <v>3</v>
      </c>
      <c r="U14" s="60"/>
      <c r="V14" s="76"/>
      <c r="W14" s="76"/>
      <c r="X14" s="60"/>
      <c r="Y14" s="222">
        <v>6</v>
      </c>
      <c r="Z14" s="222">
        <v>6</v>
      </c>
      <c r="AA14" s="60"/>
      <c r="AB14" s="222"/>
      <c r="AC14" s="222"/>
      <c r="AD14" s="222"/>
      <c r="AE14"/>
      <c r="AF14" s="83">
        <f t="shared" si="0"/>
        <v>27</v>
      </c>
    </row>
    <row r="15" spans="1:32" ht="15.75" thickBot="1">
      <c r="A15" s="223" t="s">
        <v>150</v>
      </c>
      <c r="B15" s="223" t="s">
        <v>121</v>
      </c>
      <c r="C15" s="224" t="s">
        <v>108</v>
      </c>
      <c r="D15" s="225">
        <v>3</v>
      </c>
      <c r="E15" s="225">
        <v>1.5</v>
      </c>
      <c r="F15" s="226"/>
      <c r="G15" s="225"/>
      <c r="H15" s="225"/>
      <c r="I15" s="226"/>
      <c r="J15" s="227"/>
      <c r="K15" s="227"/>
      <c r="L15" s="228"/>
      <c r="M15" s="227"/>
      <c r="N15" s="227"/>
      <c r="O15" s="228"/>
      <c r="P15" s="227"/>
      <c r="Q15" s="227"/>
      <c r="R15" s="228"/>
      <c r="S15" s="227"/>
      <c r="T15" s="227"/>
      <c r="U15" s="228"/>
      <c r="V15" s="227"/>
      <c r="W15" s="227"/>
      <c r="X15" s="228"/>
      <c r="Y15" s="341"/>
      <c r="Z15" s="341"/>
      <c r="AA15" s="228"/>
      <c r="AB15" s="341">
        <v>4</v>
      </c>
      <c r="AC15" s="341">
        <v>1.5</v>
      </c>
      <c r="AD15" s="341">
        <v>2</v>
      </c>
      <c r="AE15" s="223"/>
      <c r="AF15" s="229">
        <f t="shared" si="0"/>
        <v>12</v>
      </c>
    </row>
    <row r="16" spans="1:32" ht="15.75" thickTop="1">
      <c r="A16" s="26" t="s">
        <v>491</v>
      </c>
      <c r="B16" s="26" t="s">
        <v>492</v>
      </c>
      <c r="C16" s="98" t="s">
        <v>111</v>
      </c>
      <c r="D16" s="179"/>
      <c r="E16" s="179"/>
      <c r="F16" s="27"/>
      <c r="G16" s="179"/>
      <c r="H16" s="179"/>
      <c r="I16" s="27"/>
      <c r="J16" s="179"/>
      <c r="K16" s="179"/>
      <c r="L16" s="26"/>
      <c r="M16" s="179"/>
      <c r="N16" s="179"/>
      <c r="O16" s="26"/>
      <c r="P16" s="179">
        <v>2</v>
      </c>
      <c r="Q16" s="179">
        <v>2</v>
      </c>
      <c r="R16" s="26"/>
      <c r="S16" s="179"/>
      <c r="T16" s="179"/>
      <c r="U16" s="26"/>
      <c r="V16" s="179">
        <v>10</v>
      </c>
      <c r="W16" s="179">
        <v>4</v>
      </c>
      <c r="X16" s="26"/>
      <c r="Y16" s="179"/>
      <c r="Z16" s="179"/>
      <c r="AA16" s="26"/>
      <c r="AB16" s="179"/>
      <c r="AC16" s="179"/>
      <c r="AD16" s="179"/>
      <c r="AE16" s="26"/>
      <c r="AF16" s="181">
        <f t="shared" ref="AF16:AF21" si="1">SUM(D16:AD16)</f>
        <v>18</v>
      </c>
    </row>
    <row r="17" spans="1:32" s="26" customFormat="1">
      <c r="A17" s="26" t="s">
        <v>147</v>
      </c>
      <c r="B17" s="26" t="s">
        <v>148</v>
      </c>
      <c r="C17" s="98" t="s">
        <v>149</v>
      </c>
      <c r="D17" s="179">
        <v>4</v>
      </c>
      <c r="E17" s="179">
        <v>10</v>
      </c>
      <c r="F17" s="27"/>
      <c r="G17" s="179"/>
      <c r="H17" s="179"/>
      <c r="I17" s="27"/>
      <c r="J17" s="180"/>
      <c r="K17" s="180"/>
      <c r="L17" s="58"/>
      <c r="M17" s="180"/>
      <c r="N17" s="180"/>
      <c r="O17" s="58"/>
      <c r="P17" s="180"/>
      <c r="Q17" s="180"/>
      <c r="R17" s="58"/>
      <c r="S17" s="180"/>
      <c r="T17" s="180"/>
      <c r="U17" s="58"/>
      <c r="V17" s="180"/>
      <c r="W17" s="180"/>
      <c r="X17" s="58"/>
      <c r="Y17" s="180"/>
      <c r="Z17" s="180"/>
      <c r="AA17" s="58"/>
      <c r="AB17" s="180"/>
      <c r="AC17" s="180"/>
      <c r="AD17" s="180"/>
      <c r="AF17" s="181">
        <f t="shared" si="1"/>
        <v>14</v>
      </c>
    </row>
    <row r="18" spans="1:32">
      <c r="A18" s="26" t="s">
        <v>482</v>
      </c>
      <c r="B18" s="26" t="s">
        <v>483</v>
      </c>
      <c r="C18" s="98" t="s">
        <v>111</v>
      </c>
      <c r="D18" s="179"/>
      <c r="E18" s="179"/>
      <c r="F18" s="27"/>
      <c r="G18" s="179"/>
      <c r="H18" s="179"/>
      <c r="I18" s="27"/>
      <c r="J18" s="179"/>
      <c r="K18" s="179"/>
      <c r="L18" s="26"/>
      <c r="M18" s="179">
        <v>10</v>
      </c>
      <c r="N18" s="179">
        <v>4</v>
      </c>
      <c r="O18" s="26"/>
      <c r="P18" s="179"/>
      <c r="Q18" s="179"/>
      <c r="R18" s="26"/>
      <c r="S18" s="179"/>
      <c r="T18" s="179"/>
      <c r="U18" s="26"/>
      <c r="V18" s="179"/>
      <c r="W18" s="179"/>
      <c r="X18" s="26"/>
      <c r="Y18" s="179"/>
      <c r="Z18" s="179"/>
      <c r="AA18" s="26"/>
      <c r="AB18" s="179"/>
      <c r="AC18" s="179"/>
      <c r="AD18" s="179"/>
      <c r="AE18" s="26"/>
      <c r="AF18" s="181">
        <f t="shared" si="1"/>
        <v>14</v>
      </c>
    </row>
    <row r="19" spans="1:32" s="26" customFormat="1">
      <c r="A19" s="26" t="s">
        <v>145</v>
      </c>
      <c r="B19" s="26" t="s">
        <v>146</v>
      </c>
      <c r="C19" s="98" t="s">
        <v>149</v>
      </c>
      <c r="D19" s="179">
        <v>6</v>
      </c>
      <c r="E19" s="179">
        <v>2</v>
      </c>
      <c r="F19" s="27"/>
      <c r="G19" s="179"/>
      <c r="H19" s="179"/>
      <c r="I19" s="27"/>
      <c r="J19" s="180"/>
      <c r="K19" s="180"/>
      <c r="L19" s="58"/>
      <c r="M19" s="180"/>
      <c r="N19" s="180"/>
      <c r="O19" s="58"/>
      <c r="P19" s="180"/>
      <c r="Q19" s="180"/>
      <c r="R19" s="58"/>
      <c r="S19" s="180"/>
      <c r="T19" s="180"/>
      <c r="U19" s="58"/>
      <c r="V19" s="180"/>
      <c r="W19" s="180"/>
      <c r="X19" s="58"/>
      <c r="Y19" s="180"/>
      <c r="Z19" s="180"/>
      <c r="AA19" s="58"/>
      <c r="AB19" s="180"/>
      <c r="AC19" s="180"/>
      <c r="AD19" s="180"/>
      <c r="AF19" s="181">
        <f t="shared" si="1"/>
        <v>8</v>
      </c>
    </row>
    <row r="20" spans="1:32" s="26" customFormat="1">
      <c r="A20" s="26" t="s">
        <v>894</v>
      </c>
      <c r="B20" s="26" t="s">
        <v>895</v>
      </c>
      <c r="C20" s="98" t="s">
        <v>111</v>
      </c>
      <c r="D20" s="179"/>
      <c r="E20" s="179"/>
      <c r="F20" s="27"/>
      <c r="G20" s="179"/>
      <c r="H20" s="179"/>
      <c r="I20" s="27"/>
      <c r="J20" s="179"/>
      <c r="K20" s="179"/>
      <c r="M20" s="179"/>
      <c r="N20" s="179"/>
      <c r="P20" s="179"/>
      <c r="Q20" s="179"/>
      <c r="S20" s="179"/>
      <c r="T20" s="179"/>
      <c r="V20" s="179"/>
      <c r="W20" s="179"/>
      <c r="Y20" s="179"/>
      <c r="Z20" s="179">
        <v>1.5</v>
      </c>
      <c r="AB20" s="179"/>
      <c r="AC20" s="179"/>
      <c r="AD20" s="179"/>
      <c r="AF20" s="181">
        <f t="shared" si="1"/>
        <v>1.5</v>
      </c>
    </row>
    <row r="21" spans="1:32" s="26" customFormat="1">
      <c r="A21" s="26" t="s">
        <v>931</v>
      </c>
      <c r="B21" s="26" t="s">
        <v>496</v>
      </c>
      <c r="C21" s="98" t="s">
        <v>111</v>
      </c>
      <c r="D21" s="179"/>
      <c r="E21" s="179"/>
      <c r="F21" s="27"/>
      <c r="G21" s="179"/>
      <c r="H21" s="179"/>
      <c r="I21" s="27"/>
      <c r="J21" s="179"/>
      <c r="K21" s="179"/>
      <c r="M21" s="179"/>
      <c r="N21" s="179"/>
      <c r="P21" s="179"/>
      <c r="Q21" s="179"/>
      <c r="S21" s="179"/>
      <c r="T21" s="179"/>
      <c r="V21" s="345"/>
      <c r="W21" s="179"/>
      <c r="Y21" s="179"/>
      <c r="Z21" s="179"/>
      <c r="AB21" s="179"/>
      <c r="AC21" s="179"/>
      <c r="AD21" s="179">
        <v>1.5</v>
      </c>
      <c r="AF21" s="181">
        <f t="shared" si="1"/>
        <v>1.5</v>
      </c>
    </row>
  </sheetData>
  <sortState xmlns:xlrd2="http://schemas.microsoft.com/office/spreadsheetml/2017/richdata2" ref="A7:AF15">
    <sortCondition descending="1" ref="AF7:AF15"/>
  </sortState>
  <pageMargins left="0.7" right="0.7" top="0.75" bottom="0.75" header="0.3" footer="0.3"/>
  <pageSetup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0"/>
  <sheetViews>
    <sheetView topLeftCell="A5" zoomScaleNormal="100" workbookViewId="0">
      <pane xSplit="3" topLeftCell="AL1" activePane="topRight" state="frozen"/>
      <selection pane="topRight" activeCell="O18" sqref="O18"/>
    </sheetView>
  </sheetViews>
  <sheetFormatPr defaultColWidth="9.140625" defaultRowHeight="15"/>
  <cols>
    <col min="1" max="1" width="11.42578125" customWidth="1"/>
    <col min="2" max="2" width="11.7109375" customWidth="1"/>
    <col min="3" max="3" width="13.7109375" style="192" customWidth="1"/>
    <col min="4" max="5" width="6.7109375" customWidth="1"/>
    <col min="6" max="6" width="6.28515625" style="231" customWidth="1"/>
    <col min="7" max="7" width="0.7109375" style="82" customWidth="1"/>
    <col min="8" max="8" width="6.42578125" customWidth="1"/>
    <col min="9" max="9" width="5.28515625" customWidth="1"/>
    <col min="10" max="10" width="5.42578125" customWidth="1"/>
    <col min="11" max="11" width="1.28515625" style="82" customWidth="1"/>
    <col min="12" max="12" width="6.85546875" customWidth="1"/>
    <col min="13" max="14" width="6.7109375" customWidth="1"/>
    <col min="15" max="15" width="1.42578125" style="82" customWidth="1"/>
    <col min="16" max="16" width="6.28515625" customWidth="1"/>
    <col min="17" max="17" width="6.42578125" customWidth="1"/>
    <col min="18" max="18" width="6" customWidth="1"/>
    <col min="19" max="19" width="1.28515625" style="82" customWidth="1"/>
    <col min="20" max="20" width="6.42578125" style="2" customWidth="1"/>
    <col min="21" max="21" width="6" style="2" customWidth="1"/>
    <col min="22" max="22" width="6.42578125" customWidth="1"/>
    <col min="23" max="23" width="2.28515625" style="82" customWidth="1"/>
    <col min="24" max="26" width="9.140625" customWidth="1"/>
    <col min="27" max="27" width="1.28515625" style="82" customWidth="1"/>
    <col min="28" max="30" width="9.140625" customWidth="1"/>
    <col min="31" max="31" width="1.7109375" style="82" customWidth="1"/>
    <col min="32" max="32" width="7.85546875" customWidth="1"/>
    <col min="33" max="33" width="7.140625" customWidth="1"/>
    <col min="34" max="34" width="7.28515625" customWidth="1"/>
    <col min="35" max="35" width="2.7109375" style="82" customWidth="1"/>
    <col min="36" max="36" width="8" customWidth="1"/>
    <col min="37" max="37" width="7.28515625" customWidth="1"/>
    <col min="38" max="38" width="8.28515625" customWidth="1"/>
    <col min="39" max="39" width="9.140625" style="71"/>
  </cols>
  <sheetData>
    <row r="1" spans="1:39" s="1" customFormat="1" ht="21">
      <c r="A1" s="1" t="s">
        <v>61</v>
      </c>
      <c r="C1" s="191"/>
      <c r="F1" s="230"/>
      <c r="G1" s="81"/>
      <c r="K1" s="81"/>
      <c r="O1" s="81"/>
      <c r="S1" s="81"/>
      <c r="W1" s="81"/>
      <c r="AA1" s="81"/>
      <c r="AE1" s="81"/>
      <c r="AI1" s="81"/>
      <c r="AM1" s="187"/>
    </row>
    <row r="2" spans="1:39">
      <c r="A2" t="s">
        <v>17</v>
      </c>
    </row>
    <row r="3" spans="1:39" ht="21">
      <c r="A3" s="1"/>
      <c r="B3" s="1"/>
    </row>
    <row r="4" spans="1:39" s="2" customFormat="1" ht="15.75">
      <c r="A4" s="66"/>
      <c r="B4" s="66"/>
      <c r="C4" s="193"/>
      <c r="D4" s="2" t="s">
        <v>70</v>
      </c>
      <c r="F4" s="232"/>
      <c r="G4" s="83"/>
      <c r="H4" s="74" t="s">
        <v>62</v>
      </c>
      <c r="I4" s="74"/>
      <c r="J4" s="67"/>
      <c r="K4" s="90"/>
      <c r="L4" s="75" t="s">
        <v>63</v>
      </c>
      <c r="M4" s="75"/>
      <c r="O4" s="83"/>
      <c r="P4" s="2" t="s">
        <v>64</v>
      </c>
      <c r="S4" s="83"/>
      <c r="T4" s="2" t="s">
        <v>65</v>
      </c>
      <c r="W4" s="83"/>
      <c r="X4" s="2" t="s">
        <v>66</v>
      </c>
      <c r="AA4" s="83"/>
      <c r="AB4" s="2" t="s">
        <v>67</v>
      </c>
      <c r="AE4" s="83"/>
      <c r="AF4" s="2" t="s">
        <v>68</v>
      </c>
      <c r="AI4" s="83"/>
      <c r="AJ4" s="2" t="s">
        <v>69</v>
      </c>
      <c r="AM4" s="71" t="s">
        <v>32</v>
      </c>
    </row>
    <row r="5" spans="1:39" s="16" customFormat="1" ht="88.5">
      <c r="A5" s="16" t="s">
        <v>3</v>
      </c>
      <c r="C5" s="194" t="s">
        <v>28</v>
      </c>
      <c r="D5" s="16" t="s">
        <v>18</v>
      </c>
      <c r="E5" s="16" t="s">
        <v>18</v>
      </c>
      <c r="F5" s="233" t="s">
        <v>33</v>
      </c>
      <c r="G5" s="84"/>
      <c r="H5" s="16" t="s">
        <v>18</v>
      </c>
      <c r="I5" s="16" t="s">
        <v>18</v>
      </c>
      <c r="J5" s="16" t="s">
        <v>33</v>
      </c>
      <c r="K5" s="84"/>
      <c r="L5" s="16" t="s">
        <v>18</v>
      </c>
      <c r="M5" s="16" t="s">
        <v>18</v>
      </c>
      <c r="N5" s="16" t="s">
        <v>33</v>
      </c>
      <c r="O5" s="84"/>
      <c r="P5" s="16" t="s">
        <v>18</v>
      </c>
      <c r="Q5" s="16" t="s">
        <v>18</v>
      </c>
      <c r="R5" s="16" t="s">
        <v>33</v>
      </c>
      <c r="S5" s="84"/>
      <c r="T5" s="16" t="s">
        <v>18</v>
      </c>
      <c r="U5" s="16" t="s">
        <v>18</v>
      </c>
      <c r="V5" s="16" t="s">
        <v>33</v>
      </c>
      <c r="W5" s="84"/>
      <c r="X5" s="16" t="s">
        <v>18</v>
      </c>
      <c r="Y5" s="16" t="s">
        <v>18</v>
      </c>
      <c r="Z5" s="16" t="s">
        <v>33</v>
      </c>
      <c r="AA5" s="89"/>
      <c r="AB5" s="16" t="s">
        <v>18</v>
      </c>
      <c r="AC5" s="16" t="s">
        <v>18</v>
      </c>
      <c r="AD5" s="16" t="s">
        <v>33</v>
      </c>
      <c r="AE5" s="84"/>
      <c r="AF5" s="16" t="s">
        <v>18</v>
      </c>
      <c r="AG5" s="16" t="s">
        <v>18</v>
      </c>
      <c r="AH5" s="16" t="s">
        <v>33</v>
      </c>
      <c r="AI5" s="84"/>
      <c r="AJ5" s="16" t="s">
        <v>18</v>
      </c>
      <c r="AK5" s="16" t="s">
        <v>18</v>
      </c>
      <c r="AL5" s="16" t="s">
        <v>33</v>
      </c>
      <c r="AM5" s="238"/>
    </row>
    <row r="6" spans="1:39" s="41" customFormat="1" ht="42" customHeight="1">
      <c r="A6" s="34"/>
      <c r="B6" s="34"/>
      <c r="C6" s="195"/>
      <c r="D6" s="35" t="s">
        <v>158</v>
      </c>
      <c r="E6" s="35" t="s">
        <v>158</v>
      </c>
      <c r="F6" s="247" t="s">
        <v>344</v>
      </c>
      <c r="G6" s="35"/>
      <c r="H6" s="35" t="s">
        <v>97</v>
      </c>
      <c r="I6" s="35" t="s">
        <v>262</v>
      </c>
      <c r="J6" s="35" t="s">
        <v>262</v>
      </c>
      <c r="K6" s="88"/>
      <c r="L6" s="35" t="s">
        <v>84</v>
      </c>
      <c r="M6" s="35" t="s">
        <v>84</v>
      </c>
      <c r="N6" s="35" t="s">
        <v>84</v>
      </c>
      <c r="O6" s="88"/>
      <c r="P6" s="35" t="s">
        <v>84</v>
      </c>
      <c r="Q6" s="35" t="s">
        <v>84</v>
      </c>
      <c r="R6" s="35" t="s">
        <v>84</v>
      </c>
      <c r="S6" s="88"/>
      <c r="T6" s="35" t="s">
        <v>129</v>
      </c>
      <c r="U6" s="35" t="s">
        <v>129</v>
      </c>
      <c r="V6" s="35" t="s">
        <v>129</v>
      </c>
      <c r="W6" s="85"/>
      <c r="X6" s="35" t="s">
        <v>422</v>
      </c>
      <c r="Y6" s="35" t="s">
        <v>422</v>
      </c>
      <c r="Z6" s="35" t="s">
        <v>422</v>
      </c>
      <c r="AA6" s="85"/>
      <c r="AB6" s="35" t="s">
        <v>848</v>
      </c>
      <c r="AC6" s="35" t="s">
        <v>129</v>
      </c>
      <c r="AD6" s="35" t="s">
        <v>129</v>
      </c>
      <c r="AE6" s="85"/>
      <c r="AF6" s="35" t="s">
        <v>158</v>
      </c>
      <c r="AG6" s="35" t="s">
        <v>158</v>
      </c>
      <c r="AH6" s="35" t="s">
        <v>158</v>
      </c>
      <c r="AI6" s="88"/>
      <c r="AJ6" s="348" t="s">
        <v>312</v>
      </c>
      <c r="AK6" s="348" t="s">
        <v>312</v>
      </c>
      <c r="AL6" s="35" t="s">
        <v>116</v>
      </c>
      <c r="AM6" s="188"/>
    </row>
    <row r="7" spans="1:39" s="26" customFormat="1">
      <c r="A7" t="s">
        <v>143</v>
      </c>
      <c r="B7" t="s">
        <v>144</v>
      </c>
      <c r="C7" s="192" t="s">
        <v>108</v>
      </c>
      <c r="D7">
        <v>6</v>
      </c>
      <c r="E7">
        <v>6</v>
      </c>
      <c r="F7" s="231">
        <v>8</v>
      </c>
      <c r="G7" s="82"/>
      <c r="H7">
        <v>3</v>
      </c>
      <c r="I7">
        <v>3</v>
      </c>
      <c r="J7">
        <v>3</v>
      </c>
      <c r="K7" s="82"/>
      <c r="L7"/>
      <c r="M7"/>
      <c r="N7"/>
      <c r="O7" s="82"/>
      <c r="P7">
        <v>2</v>
      </c>
      <c r="Q7">
        <v>4</v>
      </c>
      <c r="R7">
        <v>4</v>
      </c>
      <c r="S7" s="82"/>
      <c r="T7"/>
      <c r="U7"/>
      <c r="V7"/>
      <c r="W7" s="82"/>
      <c r="X7">
        <v>4</v>
      </c>
      <c r="Y7">
        <v>3</v>
      </c>
      <c r="Z7">
        <v>6</v>
      </c>
      <c r="AA7" s="82"/>
      <c r="AB7"/>
      <c r="AC7"/>
      <c r="AD7"/>
      <c r="AE7" s="82"/>
      <c r="AF7">
        <v>2</v>
      </c>
      <c r="AG7">
        <v>3</v>
      </c>
      <c r="AH7">
        <v>3</v>
      </c>
      <c r="AI7" s="82"/>
      <c r="AJ7" s="349">
        <v>12</v>
      </c>
      <c r="AK7" s="349">
        <v>8</v>
      </c>
      <c r="AL7">
        <v>10</v>
      </c>
      <c r="AM7" s="71">
        <f t="shared" ref="AM7:AM22" si="0">SUM(D7:AL7)</f>
        <v>90</v>
      </c>
    </row>
    <row r="8" spans="1:39">
      <c r="A8" s="15" t="s">
        <v>151</v>
      </c>
      <c r="B8" s="15" t="s">
        <v>152</v>
      </c>
      <c r="C8" s="192" t="s">
        <v>108</v>
      </c>
      <c r="D8">
        <v>4</v>
      </c>
      <c r="F8" s="231">
        <v>6</v>
      </c>
      <c r="T8"/>
      <c r="U8"/>
      <c r="X8">
        <v>10</v>
      </c>
      <c r="Y8">
        <v>6</v>
      </c>
      <c r="Z8">
        <v>10</v>
      </c>
      <c r="AF8">
        <v>6</v>
      </c>
      <c r="AG8">
        <v>6</v>
      </c>
      <c r="AH8">
        <v>1.5</v>
      </c>
      <c r="AJ8" s="349">
        <v>20</v>
      </c>
      <c r="AK8" s="349"/>
      <c r="AL8">
        <v>6</v>
      </c>
      <c r="AM8" s="71">
        <f t="shared" si="0"/>
        <v>75.5</v>
      </c>
    </row>
    <row r="9" spans="1:39" s="26" customFormat="1">
      <c r="A9" t="s">
        <v>240</v>
      </c>
      <c r="B9" t="s">
        <v>372</v>
      </c>
      <c r="C9" s="192" t="s">
        <v>108</v>
      </c>
      <c r="D9"/>
      <c r="E9"/>
      <c r="F9" s="231"/>
      <c r="G9" s="82"/>
      <c r="H9"/>
      <c r="I9"/>
      <c r="J9"/>
      <c r="K9" s="82"/>
      <c r="L9">
        <v>6</v>
      </c>
      <c r="M9">
        <v>10</v>
      </c>
      <c r="N9">
        <v>2</v>
      </c>
      <c r="O9" s="82"/>
      <c r="P9">
        <v>10</v>
      </c>
      <c r="Q9">
        <v>6</v>
      </c>
      <c r="R9">
        <v>10</v>
      </c>
      <c r="S9" s="82"/>
      <c r="T9"/>
      <c r="U9"/>
      <c r="V9"/>
      <c r="W9" s="82"/>
      <c r="X9"/>
      <c r="Y9"/>
      <c r="Z9"/>
      <c r="AA9" s="82"/>
      <c r="AB9">
        <v>10</v>
      </c>
      <c r="AC9">
        <v>10</v>
      </c>
      <c r="AD9"/>
      <c r="AE9" s="82"/>
      <c r="AF9"/>
      <c r="AG9"/>
      <c r="AH9"/>
      <c r="AI9" s="82"/>
      <c r="AJ9" s="349">
        <v>6</v>
      </c>
      <c r="AK9" s="349">
        <v>3</v>
      </c>
      <c r="AL9"/>
      <c r="AM9" s="71">
        <f t="shared" si="0"/>
        <v>73</v>
      </c>
    </row>
    <row r="10" spans="1:39" s="26" customFormat="1">
      <c r="A10" t="s">
        <v>369</v>
      </c>
      <c r="B10" t="s">
        <v>370</v>
      </c>
      <c r="C10" s="192" t="s">
        <v>108</v>
      </c>
      <c r="D10"/>
      <c r="E10"/>
      <c r="F10" s="231"/>
      <c r="G10" s="82"/>
      <c r="H10"/>
      <c r="I10"/>
      <c r="J10"/>
      <c r="K10" s="82"/>
      <c r="L10">
        <v>10</v>
      </c>
      <c r="M10">
        <v>4</v>
      </c>
      <c r="N10">
        <v>4</v>
      </c>
      <c r="O10" s="82"/>
      <c r="P10"/>
      <c r="Q10"/>
      <c r="R10"/>
      <c r="S10" s="82"/>
      <c r="T10">
        <v>4</v>
      </c>
      <c r="U10"/>
      <c r="V10">
        <v>4</v>
      </c>
      <c r="W10" s="82"/>
      <c r="X10">
        <v>1.5</v>
      </c>
      <c r="Y10">
        <v>4</v>
      </c>
      <c r="Z10">
        <v>3</v>
      </c>
      <c r="AA10" s="82"/>
      <c r="AB10"/>
      <c r="AC10"/>
      <c r="AD10"/>
      <c r="AE10" s="82"/>
      <c r="AF10"/>
      <c r="AG10">
        <v>10</v>
      </c>
      <c r="AH10">
        <v>4</v>
      </c>
      <c r="AI10" s="82"/>
      <c r="AJ10" s="349"/>
      <c r="AK10" s="349">
        <v>20</v>
      </c>
      <c r="AL10">
        <v>2</v>
      </c>
      <c r="AM10" s="71">
        <f t="shared" si="0"/>
        <v>70.5</v>
      </c>
    </row>
    <row r="11" spans="1:39" s="26" customFormat="1">
      <c r="A11" s="15" t="s">
        <v>283</v>
      </c>
      <c r="B11" s="15" t="s">
        <v>124</v>
      </c>
      <c r="C11" s="135" t="s">
        <v>108</v>
      </c>
      <c r="D11" s="15"/>
      <c r="E11" s="15"/>
      <c r="F11" s="235"/>
      <c r="G11" s="86"/>
      <c r="H11" s="15">
        <v>10</v>
      </c>
      <c r="I11" s="15">
        <v>10</v>
      </c>
      <c r="J11" s="15">
        <v>6</v>
      </c>
      <c r="K11" s="86"/>
      <c r="L11" s="15"/>
      <c r="M11" s="15"/>
      <c r="N11" s="15"/>
      <c r="O11" s="86"/>
      <c r="P11" s="15">
        <v>4</v>
      </c>
      <c r="Q11" s="15">
        <v>2</v>
      </c>
      <c r="R11" s="15">
        <v>1.5</v>
      </c>
      <c r="S11" s="86"/>
      <c r="T11" s="15"/>
      <c r="U11" s="15"/>
      <c r="V11" s="15"/>
      <c r="W11" s="86"/>
      <c r="X11" s="15">
        <v>2</v>
      </c>
      <c r="Y11" s="15"/>
      <c r="Z11" s="15">
        <v>1.5</v>
      </c>
      <c r="AA11" s="86"/>
      <c r="AB11" s="15"/>
      <c r="AC11" s="15"/>
      <c r="AD11" s="15"/>
      <c r="AE11" s="86"/>
      <c r="AF11" s="15">
        <v>10</v>
      </c>
      <c r="AG11" s="15"/>
      <c r="AH11" s="15">
        <v>10</v>
      </c>
      <c r="AI11" s="86"/>
      <c r="AJ11" s="350">
        <v>4</v>
      </c>
      <c r="AK11" s="350">
        <v>4</v>
      </c>
      <c r="AL11" s="15"/>
      <c r="AM11" s="71">
        <f t="shared" si="0"/>
        <v>65</v>
      </c>
    </row>
    <row r="12" spans="1:39" s="15" customFormat="1">
      <c r="A12" t="s">
        <v>373</v>
      </c>
      <c r="B12" t="s">
        <v>374</v>
      </c>
      <c r="C12" s="192" t="s">
        <v>108</v>
      </c>
      <c r="D12"/>
      <c r="E12"/>
      <c r="F12" s="231"/>
      <c r="G12" s="82"/>
      <c r="H12"/>
      <c r="I12"/>
      <c r="J12"/>
      <c r="K12" s="82"/>
      <c r="L12">
        <v>4</v>
      </c>
      <c r="M12">
        <v>6</v>
      </c>
      <c r="N12">
        <v>6</v>
      </c>
      <c r="O12" s="82"/>
      <c r="P12"/>
      <c r="Q12"/>
      <c r="R12"/>
      <c r="S12" s="82"/>
      <c r="T12">
        <v>6</v>
      </c>
      <c r="U12">
        <v>3</v>
      </c>
      <c r="V12">
        <v>6</v>
      </c>
      <c r="W12" s="82"/>
      <c r="X12"/>
      <c r="Y12"/>
      <c r="Z12"/>
      <c r="AA12" s="82"/>
      <c r="AB12"/>
      <c r="AC12"/>
      <c r="AD12"/>
      <c r="AE12" s="82"/>
      <c r="AF12">
        <v>4</v>
      </c>
      <c r="AG12">
        <v>4</v>
      </c>
      <c r="AH12">
        <v>6</v>
      </c>
      <c r="AI12" s="82"/>
      <c r="AJ12" s="349"/>
      <c r="AK12" s="349">
        <v>12</v>
      </c>
      <c r="AL12">
        <v>3</v>
      </c>
      <c r="AM12" s="71">
        <f t="shared" si="0"/>
        <v>60</v>
      </c>
    </row>
    <row r="13" spans="1:39" s="15" customFormat="1">
      <c r="A13" s="15" t="s">
        <v>159</v>
      </c>
      <c r="B13" s="15" t="s">
        <v>160</v>
      </c>
      <c r="C13" s="192" t="s">
        <v>108</v>
      </c>
      <c r="D13"/>
      <c r="E13">
        <v>10</v>
      </c>
      <c r="F13" s="231">
        <v>12</v>
      </c>
      <c r="G13" s="82"/>
      <c r="H13">
        <v>4</v>
      </c>
      <c r="I13">
        <v>6</v>
      </c>
      <c r="J13">
        <v>10</v>
      </c>
      <c r="K13" s="82"/>
      <c r="L13"/>
      <c r="M13"/>
      <c r="N13"/>
      <c r="O13" s="82"/>
      <c r="P13"/>
      <c r="Q13"/>
      <c r="R13"/>
      <c r="S13" s="82"/>
      <c r="T13"/>
      <c r="U13"/>
      <c r="V13"/>
      <c r="W13" s="82"/>
      <c r="X13"/>
      <c r="Y13"/>
      <c r="Z13"/>
      <c r="AA13" s="82"/>
      <c r="AB13"/>
      <c r="AC13"/>
      <c r="AD13"/>
      <c r="AE13" s="82"/>
      <c r="AF13"/>
      <c r="AG13"/>
      <c r="AH13"/>
      <c r="AI13" s="82"/>
      <c r="AJ13" s="349"/>
      <c r="AK13" s="349"/>
      <c r="AL13"/>
      <c r="AM13" s="71">
        <f t="shared" si="0"/>
        <v>42</v>
      </c>
    </row>
    <row r="14" spans="1:39" s="15" customFormat="1">
      <c r="A14" t="s">
        <v>371</v>
      </c>
      <c r="B14" t="s">
        <v>375</v>
      </c>
      <c r="C14" s="192" t="s">
        <v>108</v>
      </c>
      <c r="D14"/>
      <c r="E14"/>
      <c r="F14" s="231"/>
      <c r="G14" s="82"/>
      <c r="H14"/>
      <c r="I14"/>
      <c r="J14"/>
      <c r="K14" s="82"/>
      <c r="L14">
        <v>3</v>
      </c>
      <c r="M14">
        <v>2</v>
      </c>
      <c r="N14">
        <v>10</v>
      </c>
      <c r="O14" s="82"/>
      <c r="P14"/>
      <c r="Q14"/>
      <c r="R14"/>
      <c r="S14" s="82"/>
      <c r="T14">
        <v>2</v>
      </c>
      <c r="U14">
        <v>2</v>
      </c>
      <c r="V14">
        <v>2</v>
      </c>
      <c r="W14" s="82"/>
      <c r="X14"/>
      <c r="Y14"/>
      <c r="Z14"/>
      <c r="AA14" s="82"/>
      <c r="AB14">
        <v>1.5</v>
      </c>
      <c r="AC14">
        <v>3</v>
      </c>
      <c r="AD14">
        <v>4</v>
      </c>
      <c r="AE14" s="82"/>
      <c r="AF14">
        <v>1.5</v>
      </c>
      <c r="AG14"/>
      <c r="AH14"/>
      <c r="AI14" s="82"/>
      <c r="AJ14" s="349"/>
      <c r="AK14" s="349">
        <v>6</v>
      </c>
      <c r="AL14"/>
      <c r="AM14" s="71">
        <f t="shared" si="0"/>
        <v>37</v>
      </c>
    </row>
    <row r="15" spans="1:39" s="15" customFormat="1">
      <c r="A15" t="s">
        <v>489</v>
      </c>
      <c r="B15" t="s">
        <v>490</v>
      </c>
      <c r="C15" s="192" t="s">
        <v>108</v>
      </c>
      <c r="D15"/>
      <c r="E15"/>
      <c r="F15" s="231"/>
      <c r="G15" s="82"/>
      <c r="H15"/>
      <c r="I15"/>
      <c r="J15"/>
      <c r="K15" s="82"/>
      <c r="L15"/>
      <c r="M15"/>
      <c r="N15"/>
      <c r="O15" s="82"/>
      <c r="P15"/>
      <c r="Q15"/>
      <c r="R15"/>
      <c r="S15" s="82"/>
      <c r="T15">
        <v>3</v>
      </c>
      <c r="U15">
        <v>10</v>
      </c>
      <c r="V15">
        <v>1.5</v>
      </c>
      <c r="W15" s="82"/>
      <c r="X15"/>
      <c r="Y15"/>
      <c r="Z15"/>
      <c r="AA15" s="82"/>
      <c r="AB15">
        <v>2</v>
      </c>
      <c r="AC15"/>
      <c r="AD15">
        <v>6</v>
      </c>
      <c r="AE15" s="82"/>
      <c r="AF15"/>
      <c r="AG15"/>
      <c r="AH15"/>
      <c r="AI15" s="82"/>
      <c r="AJ15" s="349"/>
      <c r="AK15" s="349"/>
      <c r="AL15"/>
      <c r="AM15" s="71">
        <f t="shared" si="0"/>
        <v>22.5</v>
      </c>
    </row>
    <row r="16" spans="1:39" s="15" customFormat="1">
      <c r="A16" t="s">
        <v>484</v>
      </c>
      <c r="B16" t="s">
        <v>485</v>
      </c>
      <c r="C16" s="192" t="s">
        <v>108</v>
      </c>
      <c r="D16"/>
      <c r="E16"/>
      <c r="F16" s="231"/>
      <c r="G16" s="82"/>
      <c r="H16"/>
      <c r="I16"/>
      <c r="J16"/>
      <c r="K16" s="82"/>
      <c r="L16"/>
      <c r="M16"/>
      <c r="N16"/>
      <c r="O16" s="82"/>
      <c r="P16">
        <v>6</v>
      </c>
      <c r="Q16">
        <v>10</v>
      </c>
      <c r="R16">
        <v>6</v>
      </c>
      <c r="S16" s="82"/>
      <c r="T16"/>
      <c r="U16"/>
      <c r="V16"/>
      <c r="W16" s="82"/>
      <c r="X16"/>
      <c r="Y16"/>
      <c r="Z16"/>
      <c r="AA16" s="82"/>
      <c r="AB16"/>
      <c r="AC16"/>
      <c r="AD16"/>
      <c r="AE16" s="82"/>
      <c r="AF16"/>
      <c r="AG16"/>
      <c r="AH16"/>
      <c r="AI16" s="82"/>
      <c r="AJ16" s="349"/>
      <c r="AK16" s="349"/>
      <c r="AL16"/>
      <c r="AM16" s="71">
        <f t="shared" si="0"/>
        <v>22</v>
      </c>
    </row>
    <row r="17" spans="1:39" s="26" customFormat="1">
      <c r="A17" s="15" t="s">
        <v>367</v>
      </c>
      <c r="B17" s="15" t="s">
        <v>368</v>
      </c>
      <c r="C17" s="135" t="s">
        <v>108</v>
      </c>
      <c r="D17" s="15"/>
      <c r="E17" s="15"/>
      <c r="F17" s="235"/>
      <c r="G17" s="86"/>
      <c r="H17" s="15"/>
      <c r="I17" s="15"/>
      <c r="J17" s="15"/>
      <c r="K17" s="86"/>
      <c r="L17" s="15">
        <v>2</v>
      </c>
      <c r="M17" s="15">
        <v>3</v>
      </c>
      <c r="N17" s="15">
        <v>3</v>
      </c>
      <c r="O17" s="86"/>
      <c r="P17" s="15"/>
      <c r="Q17" s="15"/>
      <c r="R17" s="15"/>
      <c r="S17" s="86"/>
      <c r="T17" s="15"/>
      <c r="U17" s="15">
        <v>6</v>
      </c>
      <c r="V17" s="15"/>
      <c r="W17" s="86"/>
      <c r="X17" s="15">
        <v>3</v>
      </c>
      <c r="Y17" s="15">
        <v>2</v>
      </c>
      <c r="Z17" s="15">
        <v>2</v>
      </c>
      <c r="AA17" s="86"/>
      <c r="AB17" s="15"/>
      <c r="AC17" s="15"/>
      <c r="AD17" s="15"/>
      <c r="AE17" s="86"/>
      <c r="AF17" s="15"/>
      <c r="AG17" s="15"/>
      <c r="AH17" s="15"/>
      <c r="AI17" s="86"/>
      <c r="AJ17" s="350"/>
      <c r="AK17" s="350"/>
      <c r="AL17" s="15"/>
      <c r="AM17" s="112">
        <f t="shared" si="0"/>
        <v>21</v>
      </c>
    </row>
    <row r="18" spans="1:39" s="26" customFormat="1">
      <c r="A18" t="s">
        <v>624</v>
      </c>
      <c r="B18" t="s">
        <v>90</v>
      </c>
      <c r="C18" s="192" t="s">
        <v>407</v>
      </c>
      <c r="D18"/>
      <c r="E18"/>
      <c r="F18" s="231"/>
      <c r="G18" s="82"/>
      <c r="H18"/>
      <c r="I18"/>
      <c r="J18"/>
      <c r="K18" s="82"/>
      <c r="L18"/>
      <c r="M18"/>
      <c r="N18"/>
      <c r="O18" s="82"/>
      <c r="P18"/>
      <c r="Q18"/>
      <c r="R18"/>
      <c r="S18" s="82"/>
      <c r="T18"/>
      <c r="U18"/>
      <c r="V18"/>
      <c r="W18" s="82"/>
      <c r="X18"/>
      <c r="Y18"/>
      <c r="Z18"/>
      <c r="AA18" s="82"/>
      <c r="AB18">
        <v>6</v>
      </c>
      <c r="AC18">
        <v>2</v>
      </c>
      <c r="AD18">
        <v>2</v>
      </c>
      <c r="AE18" s="82"/>
      <c r="AF18">
        <v>3</v>
      </c>
      <c r="AG18"/>
      <c r="AH18">
        <v>2</v>
      </c>
      <c r="AI18" s="82"/>
      <c r="AJ18" s="349"/>
      <c r="AK18" s="349"/>
      <c r="AL18"/>
      <c r="AM18" s="71">
        <f t="shared" si="0"/>
        <v>15</v>
      </c>
    </row>
    <row r="19" spans="1:39">
      <c r="A19" t="s">
        <v>371</v>
      </c>
      <c r="B19" t="s">
        <v>301</v>
      </c>
      <c r="C19" s="192" t="s">
        <v>108</v>
      </c>
      <c r="T19">
        <v>1.5</v>
      </c>
      <c r="U19"/>
      <c r="AB19">
        <v>3</v>
      </c>
      <c r="AC19">
        <v>1.5</v>
      </c>
      <c r="AD19">
        <v>1.5</v>
      </c>
      <c r="AG19">
        <v>2</v>
      </c>
      <c r="AJ19" s="349"/>
      <c r="AK19" s="349"/>
      <c r="AM19" s="71">
        <f t="shared" si="0"/>
        <v>9.5</v>
      </c>
    </row>
    <row r="20" spans="1:39">
      <c r="A20" s="15" t="s">
        <v>147</v>
      </c>
      <c r="B20" s="15" t="s">
        <v>148</v>
      </c>
      <c r="C20" s="135" t="s">
        <v>108</v>
      </c>
      <c r="D20" s="15">
        <v>1.5</v>
      </c>
      <c r="E20" s="15">
        <v>4</v>
      </c>
      <c r="F20" s="235">
        <v>3</v>
      </c>
      <c r="G20" s="86"/>
      <c r="H20" s="15"/>
      <c r="I20" s="15"/>
      <c r="J20" s="15"/>
      <c r="K20" s="86"/>
      <c r="L20" s="15"/>
      <c r="M20" s="15"/>
      <c r="N20" s="15"/>
      <c r="O20" s="86"/>
      <c r="P20" s="15"/>
      <c r="Q20" s="15"/>
      <c r="R20" s="15"/>
      <c r="S20" s="86"/>
      <c r="T20" s="15"/>
      <c r="U20" s="15"/>
      <c r="V20" s="15"/>
      <c r="W20" s="86"/>
      <c r="X20" s="15"/>
      <c r="Y20" s="15"/>
      <c r="Z20" s="15"/>
      <c r="AA20" s="86"/>
      <c r="AB20" s="15"/>
      <c r="AC20" s="15"/>
      <c r="AD20" s="15"/>
      <c r="AE20" s="86"/>
      <c r="AF20" s="15"/>
      <c r="AG20" s="15"/>
      <c r="AH20" s="15"/>
      <c r="AI20" s="86"/>
      <c r="AJ20" s="350"/>
      <c r="AK20" s="350"/>
      <c r="AL20" s="15"/>
      <c r="AM20" s="71">
        <f t="shared" si="0"/>
        <v>8.5</v>
      </c>
    </row>
    <row r="21" spans="1:39">
      <c r="A21" s="15" t="s">
        <v>145</v>
      </c>
      <c r="B21" s="15" t="s">
        <v>146</v>
      </c>
      <c r="C21" s="192" t="s">
        <v>108</v>
      </c>
      <c r="D21">
        <v>3</v>
      </c>
      <c r="E21">
        <v>3</v>
      </c>
      <c r="T21"/>
      <c r="U21"/>
      <c r="AJ21" s="349"/>
      <c r="AK21" s="349"/>
      <c r="AM21" s="71">
        <f t="shared" si="0"/>
        <v>6</v>
      </c>
    </row>
    <row r="22" spans="1:39" ht="15.75" thickBot="1">
      <c r="A22" s="320" t="s">
        <v>161</v>
      </c>
      <c r="B22" s="320" t="s">
        <v>162</v>
      </c>
      <c r="C22" s="321" t="s">
        <v>108</v>
      </c>
      <c r="D22" s="223"/>
      <c r="E22" s="223">
        <v>1.5</v>
      </c>
      <c r="F22" s="236">
        <v>4</v>
      </c>
      <c r="G22" s="237"/>
      <c r="H22" s="223"/>
      <c r="I22" s="223"/>
      <c r="J22" s="223"/>
      <c r="K22" s="237"/>
      <c r="L22" s="223"/>
      <c r="M22" s="223"/>
      <c r="N22" s="223"/>
      <c r="O22" s="237"/>
      <c r="P22" s="223"/>
      <c r="Q22" s="223"/>
      <c r="R22" s="223"/>
      <c r="S22" s="237"/>
      <c r="T22" s="223"/>
      <c r="U22" s="223"/>
      <c r="V22" s="223"/>
      <c r="W22" s="237"/>
      <c r="X22" s="223"/>
      <c r="Y22" s="223"/>
      <c r="Z22" s="223"/>
      <c r="AA22" s="237"/>
      <c r="AB22" s="223"/>
      <c r="AC22" s="223"/>
      <c r="AD22" s="223"/>
      <c r="AE22" s="237"/>
      <c r="AF22" s="223"/>
      <c r="AG22" s="223"/>
      <c r="AH22" s="223"/>
      <c r="AI22" s="237"/>
      <c r="AJ22" s="351"/>
      <c r="AK22" s="351"/>
      <c r="AL22" s="223"/>
      <c r="AM22" s="239">
        <f t="shared" si="0"/>
        <v>5.5</v>
      </c>
    </row>
    <row r="23" spans="1:39" ht="15.75" thickTop="1">
      <c r="A23" s="26" t="s">
        <v>154</v>
      </c>
      <c r="B23" s="26" t="s">
        <v>155</v>
      </c>
      <c r="C23" s="140" t="s">
        <v>111</v>
      </c>
      <c r="D23" s="26">
        <v>10</v>
      </c>
      <c r="E23" s="26"/>
      <c r="F23" s="234">
        <v>20</v>
      </c>
      <c r="G23" s="87"/>
      <c r="H23" s="26"/>
      <c r="I23" s="26"/>
      <c r="J23" s="26"/>
      <c r="K23" s="87"/>
      <c r="L23" s="26"/>
      <c r="M23" s="26"/>
      <c r="N23" s="26"/>
      <c r="O23" s="87"/>
      <c r="P23" s="26"/>
      <c r="Q23" s="26"/>
      <c r="R23" s="26"/>
      <c r="S23" s="87"/>
      <c r="T23" s="26"/>
      <c r="U23" s="26"/>
      <c r="V23" s="26"/>
      <c r="W23" s="87"/>
      <c r="X23" s="26"/>
      <c r="Y23" s="26"/>
      <c r="Z23" s="26"/>
      <c r="AA23" s="87"/>
      <c r="AB23" s="26"/>
      <c r="AC23" s="26"/>
      <c r="AD23" s="26"/>
      <c r="AE23" s="87"/>
      <c r="AF23" s="26"/>
      <c r="AG23" s="26"/>
      <c r="AH23" s="26"/>
      <c r="AI23" s="87"/>
      <c r="AJ23" s="352"/>
      <c r="AK23" s="352"/>
      <c r="AL23" s="26"/>
      <c r="AM23" s="113">
        <f t="shared" ref="AM23:AM34" si="1">SUM(D23:AL23)</f>
        <v>30</v>
      </c>
    </row>
    <row r="24" spans="1:39" s="26" customFormat="1">
      <c r="A24" s="26" t="s">
        <v>286</v>
      </c>
      <c r="B24" s="26" t="s">
        <v>287</v>
      </c>
      <c r="C24" s="140" t="s">
        <v>111</v>
      </c>
      <c r="F24" s="234"/>
      <c r="G24" s="87"/>
      <c r="H24" s="26">
        <v>2</v>
      </c>
      <c r="I24" s="26">
        <v>4</v>
      </c>
      <c r="J24" s="26">
        <v>4</v>
      </c>
      <c r="K24" s="87"/>
      <c r="O24" s="87"/>
      <c r="S24" s="87"/>
      <c r="W24" s="87"/>
      <c r="X24" s="26">
        <v>6</v>
      </c>
      <c r="Y24" s="26">
        <v>10</v>
      </c>
      <c r="Z24" s="26">
        <v>4</v>
      </c>
      <c r="AA24" s="87"/>
      <c r="AE24" s="87"/>
      <c r="AI24" s="87"/>
      <c r="AJ24" s="352">
        <v>3</v>
      </c>
      <c r="AK24" s="352"/>
      <c r="AL24" s="26">
        <v>1.5</v>
      </c>
      <c r="AM24" s="113">
        <f t="shared" si="1"/>
        <v>34.5</v>
      </c>
    </row>
    <row r="25" spans="1:39" s="26" customFormat="1">
      <c r="A25" s="26" t="s">
        <v>493</v>
      </c>
      <c r="B25" s="26" t="s">
        <v>494</v>
      </c>
      <c r="C25" s="140" t="s">
        <v>111</v>
      </c>
      <c r="F25" s="234"/>
      <c r="G25" s="87"/>
      <c r="K25" s="87"/>
      <c r="O25" s="87"/>
      <c r="S25" s="87"/>
      <c r="T25" s="26">
        <v>10</v>
      </c>
      <c r="U25" s="26">
        <v>4</v>
      </c>
      <c r="V25" s="26">
        <v>10</v>
      </c>
      <c r="W25" s="87"/>
      <c r="AA25" s="87"/>
      <c r="AE25" s="87"/>
      <c r="AI25" s="87"/>
      <c r="AJ25" s="352"/>
      <c r="AK25" s="352"/>
      <c r="AM25" s="113">
        <f t="shared" si="1"/>
        <v>24</v>
      </c>
    </row>
    <row r="26" spans="1:39" s="26" customFormat="1">
      <c r="A26" s="26" t="s">
        <v>849</v>
      </c>
      <c r="B26" s="26" t="s">
        <v>715</v>
      </c>
      <c r="C26" s="140" t="s">
        <v>111</v>
      </c>
      <c r="F26" s="234"/>
      <c r="G26" s="87"/>
      <c r="K26" s="87"/>
      <c r="O26" s="87"/>
      <c r="S26" s="87"/>
      <c r="W26" s="87"/>
      <c r="AA26" s="87"/>
      <c r="AB26" s="26">
        <v>4</v>
      </c>
      <c r="AC26" s="26">
        <v>4</v>
      </c>
      <c r="AD26" s="26">
        <v>10</v>
      </c>
      <c r="AE26" s="87"/>
      <c r="AI26" s="87"/>
      <c r="AJ26" s="352"/>
      <c r="AK26" s="352"/>
      <c r="AM26" s="113">
        <f t="shared" si="1"/>
        <v>18</v>
      </c>
    </row>
    <row r="27" spans="1:39" s="26" customFormat="1">
      <c r="A27" s="26" t="s">
        <v>482</v>
      </c>
      <c r="B27" s="26" t="s">
        <v>483</v>
      </c>
      <c r="C27" s="140" t="s">
        <v>111</v>
      </c>
      <c r="F27" s="234"/>
      <c r="G27" s="87"/>
      <c r="K27" s="87"/>
      <c r="O27" s="87"/>
      <c r="P27" s="26">
        <v>3</v>
      </c>
      <c r="Q27" s="26">
        <v>3</v>
      </c>
      <c r="R27" s="26">
        <v>2</v>
      </c>
      <c r="S27" s="87"/>
      <c r="W27" s="87"/>
      <c r="AA27" s="87"/>
      <c r="AE27" s="87"/>
      <c r="AI27" s="87"/>
      <c r="AJ27" s="352"/>
      <c r="AK27" s="352"/>
      <c r="AM27" s="113">
        <f t="shared" si="1"/>
        <v>8</v>
      </c>
    </row>
    <row r="28" spans="1:39">
      <c r="A28" s="26" t="s">
        <v>284</v>
      </c>
      <c r="B28" s="26" t="s">
        <v>285</v>
      </c>
      <c r="C28" s="140" t="s">
        <v>111</v>
      </c>
      <c r="D28" s="26"/>
      <c r="E28" s="26"/>
      <c r="F28" s="234"/>
      <c r="G28" s="87"/>
      <c r="H28" s="26">
        <v>6</v>
      </c>
      <c r="I28" s="26"/>
      <c r="J28" s="26"/>
      <c r="K28" s="87"/>
      <c r="L28" s="26"/>
      <c r="M28" s="26"/>
      <c r="N28" s="26"/>
      <c r="O28" s="87"/>
      <c r="P28" s="26"/>
      <c r="Q28" s="26"/>
      <c r="R28" s="26"/>
      <c r="S28" s="87"/>
      <c r="T28" s="42"/>
      <c r="U28" s="42"/>
      <c r="V28" s="26"/>
      <c r="W28" s="87"/>
      <c r="X28" s="26"/>
      <c r="Y28" s="26"/>
      <c r="Z28" s="26"/>
      <c r="AA28" s="87"/>
      <c r="AB28" s="26"/>
      <c r="AC28" s="26"/>
      <c r="AD28" s="26"/>
      <c r="AE28" s="87"/>
      <c r="AF28" s="26"/>
      <c r="AG28" s="26"/>
      <c r="AH28" s="26"/>
      <c r="AI28" s="87"/>
      <c r="AJ28" s="352"/>
      <c r="AK28" s="352"/>
      <c r="AL28" s="26"/>
      <c r="AM28" s="113">
        <f t="shared" si="1"/>
        <v>6</v>
      </c>
    </row>
    <row r="29" spans="1:39" s="26" customFormat="1">
      <c r="A29" s="26" t="s">
        <v>486</v>
      </c>
      <c r="B29" s="26" t="s">
        <v>487</v>
      </c>
      <c r="C29" s="140" t="s">
        <v>111</v>
      </c>
      <c r="F29" s="234"/>
      <c r="G29" s="87"/>
      <c r="K29" s="87"/>
      <c r="O29" s="87"/>
      <c r="P29" s="26">
        <v>1.5</v>
      </c>
      <c r="Q29" s="26">
        <v>1.5</v>
      </c>
      <c r="R29" s="26">
        <v>3</v>
      </c>
      <c r="S29" s="87"/>
      <c r="W29" s="87"/>
      <c r="AA29" s="87"/>
      <c r="AE29" s="87"/>
      <c r="AI29" s="87"/>
      <c r="AJ29" s="352"/>
      <c r="AK29" s="352"/>
      <c r="AM29" s="113">
        <f t="shared" si="1"/>
        <v>6</v>
      </c>
    </row>
    <row r="30" spans="1:39" s="26" customFormat="1">
      <c r="A30" s="26" t="s">
        <v>491</v>
      </c>
      <c r="B30" s="26" t="s">
        <v>773</v>
      </c>
      <c r="C30" s="140" t="s">
        <v>111</v>
      </c>
      <c r="F30" s="234"/>
      <c r="G30" s="87"/>
      <c r="K30" s="87"/>
      <c r="O30" s="87"/>
      <c r="S30" s="87"/>
      <c r="T30" s="42"/>
      <c r="U30" s="42"/>
      <c r="W30" s="87"/>
      <c r="AA30" s="87"/>
      <c r="AC30" s="26">
        <v>6</v>
      </c>
      <c r="AE30" s="87"/>
      <c r="AI30" s="87"/>
      <c r="AJ30" s="352">
        <v>8</v>
      </c>
      <c r="AK30" s="352"/>
      <c r="AL30" s="26">
        <v>4</v>
      </c>
      <c r="AM30" s="113">
        <f t="shared" si="1"/>
        <v>18</v>
      </c>
    </row>
    <row r="31" spans="1:39" s="15" customFormat="1">
      <c r="A31" s="26" t="s">
        <v>156</v>
      </c>
      <c r="B31" s="26" t="s">
        <v>157</v>
      </c>
      <c r="C31" s="140" t="s">
        <v>111</v>
      </c>
      <c r="D31" s="26">
        <v>2</v>
      </c>
      <c r="E31" s="26">
        <v>2</v>
      </c>
      <c r="F31" s="234"/>
      <c r="G31" s="87"/>
      <c r="H31" s="26"/>
      <c r="I31" s="26"/>
      <c r="J31" s="26"/>
      <c r="K31" s="87"/>
      <c r="L31" s="26"/>
      <c r="M31" s="26"/>
      <c r="N31" s="26"/>
      <c r="O31" s="87"/>
      <c r="P31" s="26"/>
      <c r="Q31" s="26"/>
      <c r="R31" s="26"/>
      <c r="S31" s="87"/>
      <c r="T31" s="26"/>
      <c r="U31" s="26"/>
      <c r="V31" s="26"/>
      <c r="W31" s="87"/>
      <c r="X31" s="26"/>
      <c r="Y31" s="26">
        <v>1.5</v>
      </c>
      <c r="Z31" s="26"/>
      <c r="AA31" s="87"/>
      <c r="AB31" s="26"/>
      <c r="AC31" s="26"/>
      <c r="AD31" s="26"/>
      <c r="AE31" s="87"/>
      <c r="AF31" s="26"/>
      <c r="AG31" s="26"/>
      <c r="AH31" s="26"/>
      <c r="AI31" s="87"/>
      <c r="AJ31" s="352"/>
      <c r="AK31" s="352"/>
      <c r="AL31" s="26"/>
      <c r="AM31" s="113">
        <f t="shared" si="1"/>
        <v>5.5</v>
      </c>
    </row>
    <row r="32" spans="1:39" s="26" customFormat="1">
      <c r="A32" s="26" t="s">
        <v>491</v>
      </c>
      <c r="B32" s="26" t="s">
        <v>492</v>
      </c>
      <c r="C32" s="140" t="s">
        <v>111</v>
      </c>
      <c r="F32" s="234"/>
      <c r="G32" s="87"/>
      <c r="K32" s="87"/>
      <c r="O32" s="87"/>
      <c r="S32" s="87"/>
      <c r="U32" s="26">
        <v>1.5</v>
      </c>
      <c r="V32" s="26">
        <v>3</v>
      </c>
      <c r="W32" s="87"/>
      <c r="AA32" s="87"/>
      <c r="AE32" s="87"/>
      <c r="AI32" s="87"/>
      <c r="AJ32" s="352"/>
      <c r="AK32" s="352"/>
      <c r="AM32" s="113">
        <f t="shared" si="1"/>
        <v>4.5</v>
      </c>
    </row>
    <row r="33" spans="1:39" s="26" customFormat="1">
      <c r="A33" s="26" t="s">
        <v>850</v>
      </c>
      <c r="B33" s="26" t="s">
        <v>851</v>
      </c>
      <c r="C33" s="140" t="s">
        <v>111</v>
      </c>
      <c r="F33" s="234"/>
      <c r="G33" s="87"/>
      <c r="K33" s="87"/>
      <c r="O33" s="87"/>
      <c r="S33" s="87"/>
      <c r="T33" s="42"/>
      <c r="U33" s="42"/>
      <c r="W33" s="87"/>
      <c r="AA33" s="87"/>
      <c r="AD33" s="26">
        <v>3</v>
      </c>
      <c r="AE33" s="87"/>
      <c r="AI33" s="87"/>
      <c r="AJ33" s="352"/>
      <c r="AK33" s="352"/>
      <c r="AM33" s="113">
        <f t="shared" si="1"/>
        <v>3</v>
      </c>
    </row>
    <row r="34" spans="1:39" s="26" customFormat="1">
      <c r="A34" s="26" t="s">
        <v>896</v>
      </c>
      <c r="B34" s="26" t="s">
        <v>897</v>
      </c>
      <c r="C34" s="140" t="s">
        <v>111</v>
      </c>
      <c r="F34" s="234"/>
      <c r="G34" s="87"/>
      <c r="K34" s="87"/>
      <c r="O34" s="87"/>
      <c r="S34" s="87"/>
      <c r="W34" s="87"/>
      <c r="AA34" s="87"/>
      <c r="AE34" s="87"/>
      <c r="AG34" s="26">
        <v>1.5</v>
      </c>
      <c r="AI34" s="87"/>
      <c r="AJ34" s="352"/>
      <c r="AK34" s="352"/>
      <c r="AM34" s="113">
        <f t="shared" si="1"/>
        <v>1.5</v>
      </c>
    </row>
    <row r="35" spans="1:39" s="26" customFormat="1">
      <c r="C35" s="140"/>
      <c r="F35" s="234"/>
      <c r="G35" s="87"/>
      <c r="K35" s="87"/>
      <c r="O35" s="87"/>
      <c r="S35" s="87"/>
      <c r="W35" s="87"/>
      <c r="AA35" s="87"/>
      <c r="AE35" s="87"/>
      <c r="AI35" s="87"/>
      <c r="AM35" s="113"/>
    </row>
    <row r="36" spans="1:39" s="15" customFormat="1">
      <c r="A36" s="26"/>
      <c r="B36" s="26"/>
      <c r="C36" s="140"/>
      <c r="D36" s="26"/>
      <c r="E36" s="26"/>
      <c r="F36" s="234"/>
      <c r="G36" s="87"/>
      <c r="H36" s="26"/>
      <c r="I36" s="26"/>
      <c r="J36" s="26"/>
      <c r="K36" s="87"/>
      <c r="L36" s="26"/>
      <c r="M36" s="26"/>
      <c r="N36" s="26"/>
      <c r="O36" s="87"/>
      <c r="P36" s="26"/>
      <c r="Q36" s="26"/>
      <c r="R36" s="26"/>
      <c r="S36" s="87"/>
      <c r="T36" s="42"/>
      <c r="U36" s="42"/>
      <c r="V36" s="26"/>
      <c r="W36" s="87"/>
      <c r="X36" s="26"/>
      <c r="Y36" s="26"/>
      <c r="Z36" s="26"/>
      <c r="AA36" s="87"/>
      <c r="AB36" s="26"/>
      <c r="AC36" s="26"/>
      <c r="AD36" s="26"/>
      <c r="AE36" s="87"/>
      <c r="AF36" s="26"/>
      <c r="AG36" s="26"/>
      <c r="AH36" s="26"/>
      <c r="AI36" s="87"/>
      <c r="AJ36" s="26"/>
      <c r="AK36" s="26"/>
      <c r="AL36" s="26"/>
      <c r="AM36" s="113"/>
    </row>
    <row r="37" spans="1:39" s="26" customFormat="1">
      <c r="C37" s="140"/>
      <c r="F37" s="234"/>
      <c r="G37" s="87"/>
      <c r="K37" s="87"/>
      <c r="O37" s="87"/>
      <c r="S37" s="87"/>
      <c r="W37" s="87"/>
      <c r="AA37" s="87"/>
      <c r="AE37" s="87"/>
      <c r="AI37" s="87"/>
      <c r="AM37" s="113"/>
    </row>
    <row r="38" spans="1:39" s="26" customFormat="1">
      <c r="A38" s="15"/>
      <c r="B38" s="15"/>
      <c r="C38" s="135"/>
      <c r="D38" s="15"/>
      <c r="E38" s="15"/>
      <c r="F38" s="235"/>
      <c r="G38" s="86"/>
      <c r="H38" s="15"/>
      <c r="I38" s="15"/>
      <c r="J38" s="15"/>
      <c r="K38" s="86"/>
      <c r="L38" s="15"/>
      <c r="M38" s="15"/>
      <c r="N38" s="15"/>
      <c r="O38" s="86"/>
      <c r="P38" s="15"/>
      <c r="Q38" s="15"/>
      <c r="R38" s="15"/>
      <c r="S38" s="86"/>
      <c r="T38" s="30"/>
      <c r="U38" s="30"/>
      <c r="V38" s="15"/>
      <c r="W38" s="86"/>
      <c r="X38" s="15"/>
      <c r="Y38" s="15"/>
      <c r="Z38" s="15"/>
      <c r="AA38" s="86"/>
      <c r="AB38" s="15"/>
      <c r="AC38" s="15"/>
      <c r="AD38" s="15"/>
      <c r="AE38" s="86"/>
      <c r="AF38" s="15"/>
      <c r="AG38" s="15"/>
      <c r="AH38" s="15"/>
      <c r="AI38" s="86"/>
      <c r="AJ38" s="15"/>
      <c r="AK38" s="15"/>
      <c r="AL38" s="15"/>
      <c r="AM38" s="112"/>
    </row>
    <row r="39" spans="1:39" s="26" customFormat="1">
      <c r="A39" s="15"/>
      <c r="B39" s="15"/>
      <c r="C39" s="135"/>
      <c r="D39" s="15"/>
      <c r="E39" s="15"/>
      <c r="F39" s="235"/>
      <c r="G39" s="86"/>
      <c r="H39" s="15"/>
      <c r="I39" s="15"/>
      <c r="J39" s="15"/>
      <c r="K39" s="86"/>
      <c r="L39" s="15"/>
      <c r="M39" s="15"/>
      <c r="N39" s="15"/>
      <c r="O39" s="86"/>
      <c r="P39" s="15"/>
      <c r="Q39" s="15"/>
      <c r="R39" s="15"/>
      <c r="S39" s="86"/>
      <c r="T39" s="30"/>
      <c r="U39" s="30"/>
      <c r="V39" s="15"/>
      <c r="W39" s="86"/>
      <c r="X39" s="15"/>
      <c r="Y39" s="15"/>
      <c r="Z39" s="15"/>
      <c r="AA39" s="86"/>
      <c r="AB39" s="15"/>
      <c r="AC39" s="15"/>
      <c r="AD39" s="15"/>
      <c r="AE39" s="86"/>
      <c r="AF39" s="15"/>
      <c r="AG39" s="15"/>
      <c r="AH39" s="15"/>
      <c r="AI39" s="86"/>
      <c r="AJ39" s="15"/>
      <c r="AK39" s="15"/>
      <c r="AL39" s="15"/>
      <c r="AM39" s="112"/>
    </row>
    <row r="40" spans="1:39" s="15" customFormat="1">
      <c r="C40" s="135"/>
      <c r="F40" s="235"/>
      <c r="G40" s="86"/>
      <c r="K40" s="86"/>
      <c r="O40" s="86"/>
      <c r="S40" s="86"/>
      <c r="W40" s="86"/>
      <c r="AA40" s="86"/>
      <c r="AE40" s="86"/>
      <c r="AI40" s="86"/>
      <c r="AM40" s="112"/>
    </row>
  </sheetData>
  <sortState xmlns:xlrd2="http://schemas.microsoft.com/office/spreadsheetml/2017/richdata2" ref="A7:AM22">
    <sortCondition descending="1" ref="AM7:AM22"/>
  </sortState>
  <pageMargins left="0.7" right="0.7" top="0.75" bottom="0.75" header="0.3" footer="0.3"/>
  <pageSetup scale="1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F59"/>
  <sheetViews>
    <sheetView topLeftCell="A4" zoomScale="110" zoomScaleNormal="110" workbookViewId="0">
      <pane xSplit="3" topLeftCell="AI1" activePane="topRight" state="frozen"/>
      <selection pane="topRight" activeCell="AO16" sqref="AO16"/>
    </sheetView>
  </sheetViews>
  <sheetFormatPr defaultColWidth="9.140625" defaultRowHeight="15"/>
  <cols>
    <col min="1" max="1" width="12.85546875" style="15" customWidth="1"/>
    <col min="2" max="2" width="13.42578125" style="15" customWidth="1"/>
    <col min="3" max="3" width="15.140625" style="135" bestFit="1" customWidth="1"/>
    <col min="4" max="4" width="7.42578125" style="235" customWidth="1"/>
    <col min="5" max="5" width="7.28515625" style="235" customWidth="1"/>
    <col min="6" max="6" width="7" style="15" customWidth="1"/>
    <col min="7" max="7" width="1" style="93" customWidth="1"/>
    <col min="8" max="8" width="5.85546875" style="15" customWidth="1"/>
    <col min="9" max="9" width="4.7109375" style="15" customWidth="1"/>
    <col min="10" max="10" width="5.7109375" style="15" customWidth="1"/>
    <col min="11" max="11" width="1.140625" style="93" customWidth="1"/>
    <col min="12" max="13" width="5.42578125" style="15" customWidth="1"/>
    <col min="14" max="14" width="7.140625" style="15" customWidth="1"/>
    <col min="15" max="15" width="1" style="15" customWidth="1"/>
    <col min="16" max="16" width="7.140625" style="235" customWidth="1"/>
    <col min="17" max="17" width="6" style="235" customWidth="1"/>
    <col min="18" max="18" width="5.42578125" style="235" customWidth="1"/>
    <col min="19" max="19" width="1.140625" style="93" customWidth="1"/>
    <col min="20" max="20" width="6" style="15" customWidth="1"/>
    <col min="21" max="21" width="5.140625" style="15" customWidth="1"/>
    <col min="22" max="22" width="6.28515625" style="15" customWidth="1"/>
    <col min="23" max="23" width="1.42578125" style="93" customWidth="1"/>
    <col min="24" max="24" width="7.85546875" style="15" customWidth="1"/>
    <col min="25" max="26" width="9.140625" style="15" customWidth="1"/>
    <col min="27" max="27" width="1.7109375" style="93" customWidth="1"/>
    <col min="28" max="30" width="9.140625" style="15" customWidth="1"/>
    <col min="31" max="31" width="2.42578125" style="93" customWidth="1"/>
    <col min="32" max="33" width="9.140625" style="15" customWidth="1"/>
    <col min="34" max="34" width="5.28515625" style="15" customWidth="1"/>
    <col min="35" max="35" width="3.42578125" style="93" customWidth="1"/>
    <col min="36" max="37" width="9.140625" style="15" customWidth="1"/>
    <col min="38" max="38" width="12.85546875" style="30" customWidth="1"/>
    <col min="39" max="39" width="9.140625" style="158" customWidth="1"/>
    <col min="40" max="40" width="9.140625" style="15" customWidth="1"/>
    <col min="41" max="48" width="9.140625" style="15"/>
    <col min="49" max="58" width="9.140625" style="20"/>
    <col min="59" max="16384" width="9.140625" style="15"/>
  </cols>
  <sheetData>
    <row r="1" spans="1:58" s="33" customFormat="1" ht="21">
      <c r="A1" s="33" t="s">
        <v>61</v>
      </c>
      <c r="C1" s="134"/>
      <c r="D1" s="240"/>
      <c r="E1" s="240"/>
      <c r="G1" s="92"/>
      <c r="K1" s="92"/>
      <c r="P1" s="240"/>
      <c r="Q1" s="240"/>
      <c r="R1" s="240"/>
      <c r="S1" s="92"/>
      <c r="W1" s="92"/>
      <c r="AA1" s="92"/>
      <c r="AE1" s="92"/>
      <c r="AI1" s="92"/>
      <c r="AM1" s="105"/>
      <c r="AW1" s="38"/>
      <c r="AX1" s="38"/>
      <c r="AY1" s="38"/>
      <c r="AZ1" s="38"/>
      <c r="BA1" s="38"/>
      <c r="BB1" s="38"/>
      <c r="BC1" s="38"/>
      <c r="BD1" s="38"/>
      <c r="BE1" s="38"/>
      <c r="BF1" s="38"/>
    </row>
    <row r="2" spans="1:58" s="31" customFormat="1" ht="15.75">
      <c r="A2" s="31" t="s">
        <v>14</v>
      </c>
      <c r="C2" s="136"/>
      <c r="D2" s="241"/>
      <c r="E2" s="241"/>
      <c r="G2" s="94"/>
      <c r="K2" s="94"/>
      <c r="P2" s="241"/>
      <c r="Q2" s="241"/>
      <c r="R2" s="241"/>
      <c r="S2" s="94"/>
      <c r="W2" s="94"/>
      <c r="AA2" s="94"/>
      <c r="AE2" s="94"/>
      <c r="AI2" s="94"/>
      <c r="AL2" s="45"/>
      <c r="AM2" s="156"/>
      <c r="AW2" s="23"/>
      <c r="AX2" s="23"/>
      <c r="AY2" s="23"/>
      <c r="AZ2" s="23"/>
      <c r="BA2" s="23"/>
      <c r="BB2" s="23"/>
      <c r="BC2" s="23"/>
      <c r="BD2" s="23"/>
      <c r="BE2" s="23"/>
      <c r="BF2" s="23"/>
    </row>
    <row r="3" spans="1:58" s="31" customFormat="1" ht="15.75">
      <c r="A3" s="15"/>
      <c r="B3" s="15"/>
      <c r="C3" s="136"/>
      <c r="D3" s="241"/>
      <c r="E3" s="241"/>
      <c r="G3" s="94"/>
      <c r="K3" s="94"/>
      <c r="P3" s="241"/>
      <c r="Q3" s="241"/>
      <c r="R3" s="241"/>
      <c r="S3" s="94"/>
      <c r="W3" s="94"/>
      <c r="AA3" s="94"/>
      <c r="AE3" s="94"/>
      <c r="AI3" s="94"/>
      <c r="AL3" s="45"/>
      <c r="AM3" s="156"/>
      <c r="AW3" s="23"/>
      <c r="AX3" s="23"/>
      <c r="AY3" s="23"/>
      <c r="AZ3" s="23"/>
      <c r="BA3" s="23"/>
      <c r="BB3" s="23"/>
      <c r="BC3" s="23"/>
      <c r="BD3" s="23"/>
      <c r="BE3" s="23"/>
      <c r="BF3" s="23"/>
    </row>
    <row r="4" spans="1:58" s="30" customFormat="1" ht="15.75">
      <c r="A4" s="31"/>
      <c r="B4" s="31"/>
      <c r="C4" s="182"/>
      <c r="D4" s="243" t="s">
        <v>70</v>
      </c>
      <c r="E4" s="243"/>
      <c r="G4" s="175"/>
      <c r="H4" s="74" t="s">
        <v>62</v>
      </c>
      <c r="I4" s="74"/>
      <c r="J4" s="67"/>
      <c r="K4" s="90"/>
      <c r="L4" s="176" t="s">
        <v>63</v>
      </c>
      <c r="M4" s="176"/>
      <c r="P4" s="243" t="s">
        <v>64</v>
      </c>
      <c r="Q4" s="243"/>
      <c r="R4" s="243"/>
      <c r="S4" s="175"/>
      <c r="T4" s="30" t="s">
        <v>65</v>
      </c>
      <c r="W4" s="175"/>
      <c r="X4" s="30" t="s">
        <v>66</v>
      </c>
      <c r="AA4" s="175"/>
      <c r="AB4" s="30" t="s">
        <v>67</v>
      </c>
      <c r="AE4" s="175"/>
      <c r="AF4" s="30" t="s">
        <v>68</v>
      </c>
      <c r="AI4" s="175"/>
      <c r="AJ4" s="30" t="s">
        <v>69</v>
      </c>
      <c r="AM4" s="112" t="s">
        <v>32</v>
      </c>
    </row>
    <row r="5" spans="1:58" s="46" customFormat="1" ht="15.75">
      <c r="C5" s="203"/>
      <c r="D5" s="244"/>
      <c r="E5" s="244"/>
      <c r="F5" s="47"/>
      <c r="H5" s="47"/>
      <c r="I5" s="47"/>
      <c r="J5" s="47"/>
      <c r="L5" s="47"/>
      <c r="M5" s="47"/>
      <c r="N5" s="47"/>
      <c r="O5" s="47"/>
      <c r="P5" s="244"/>
      <c r="Q5" s="244"/>
      <c r="R5" s="244"/>
      <c r="T5" s="47"/>
      <c r="U5" s="47"/>
      <c r="V5" s="47"/>
      <c r="X5" s="47"/>
      <c r="Y5" s="47"/>
      <c r="Z5" s="47"/>
      <c r="AB5" s="47"/>
      <c r="AC5" s="47"/>
      <c r="AD5" s="47"/>
      <c r="AF5" s="47"/>
      <c r="AG5" s="47"/>
      <c r="AH5" s="47"/>
      <c r="AJ5" s="47"/>
      <c r="AK5" s="47"/>
      <c r="AL5" s="45"/>
      <c r="AM5" s="106"/>
      <c r="AN5" s="47"/>
      <c r="AO5" s="47"/>
      <c r="AP5" s="47"/>
      <c r="AQ5" s="47"/>
      <c r="AR5" s="47"/>
      <c r="AS5" s="47"/>
      <c r="AT5" s="47"/>
      <c r="AU5" s="47"/>
      <c r="AV5" s="47"/>
      <c r="AW5" s="48"/>
      <c r="AX5" s="48"/>
      <c r="AY5" s="48"/>
      <c r="AZ5" s="48"/>
      <c r="BA5" s="48"/>
      <c r="BB5" s="48"/>
      <c r="BC5" s="48"/>
      <c r="BD5" s="48"/>
      <c r="BE5" s="48"/>
      <c r="BF5" s="48"/>
    </row>
    <row r="6" spans="1:58" s="49" customFormat="1" ht="108">
      <c r="A6" s="49" t="s">
        <v>3</v>
      </c>
      <c r="C6" s="208" t="s">
        <v>28</v>
      </c>
      <c r="D6" s="245" t="s">
        <v>34</v>
      </c>
      <c r="E6" s="245" t="s">
        <v>34</v>
      </c>
      <c r="F6" s="154" t="s">
        <v>13</v>
      </c>
      <c r="G6" s="155"/>
      <c r="H6" s="154" t="s">
        <v>34</v>
      </c>
      <c r="I6" s="154" t="s">
        <v>34</v>
      </c>
      <c r="J6" s="154" t="s">
        <v>13</v>
      </c>
      <c r="K6" s="155"/>
      <c r="L6" s="154" t="s">
        <v>34</v>
      </c>
      <c r="M6" s="154" t="s">
        <v>34</v>
      </c>
      <c r="N6" s="154" t="s">
        <v>13</v>
      </c>
      <c r="O6" s="154"/>
      <c r="P6" s="245" t="s">
        <v>34</v>
      </c>
      <c r="Q6" s="245" t="s">
        <v>34</v>
      </c>
      <c r="R6" s="245" t="s">
        <v>13</v>
      </c>
      <c r="S6" s="111"/>
      <c r="T6" s="154" t="s">
        <v>34</v>
      </c>
      <c r="U6" s="154" t="s">
        <v>34</v>
      </c>
      <c r="V6" s="154" t="s">
        <v>13</v>
      </c>
      <c r="W6" s="111"/>
      <c r="X6" s="154" t="s">
        <v>34</v>
      </c>
      <c r="Y6" s="154" t="s">
        <v>34</v>
      </c>
      <c r="Z6" s="154" t="s">
        <v>13</v>
      </c>
      <c r="AA6" s="111"/>
      <c r="AB6" s="154" t="s">
        <v>34</v>
      </c>
      <c r="AC6" s="154" t="s">
        <v>34</v>
      </c>
      <c r="AD6" s="154" t="s">
        <v>13</v>
      </c>
      <c r="AE6" s="111"/>
      <c r="AF6" s="154" t="s">
        <v>34</v>
      </c>
      <c r="AG6" s="154" t="s">
        <v>34</v>
      </c>
      <c r="AH6" s="154" t="s">
        <v>13</v>
      </c>
      <c r="AI6" s="155"/>
      <c r="AJ6" s="154" t="s">
        <v>34</v>
      </c>
      <c r="AK6" s="154" t="s">
        <v>34</v>
      </c>
      <c r="AL6" s="154" t="s">
        <v>13</v>
      </c>
      <c r="AM6" s="107"/>
      <c r="AV6" s="50"/>
      <c r="AW6" s="50"/>
      <c r="AX6" s="50"/>
      <c r="AY6" s="50"/>
      <c r="AZ6" s="50"/>
      <c r="BA6" s="50"/>
      <c r="BB6" s="50"/>
      <c r="BC6" s="50"/>
      <c r="BD6" s="50"/>
      <c r="BE6" s="50"/>
    </row>
    <row r="7" spans="1:58" s="64" customFormat="1" ht="72">
      <c r="A7" s="39"/>
      <c r="B7" s="39"/>
      <c r="C7" s="209"/>
      <c r="D7" s="246" t="s">
        <v>292</v>
      </c>
      <c r="E7" s="246" t="s">
        <v>345</v>
      </c>
      <c r="F7" s="51" t="s">
        <v>158</v>
      </c>
      <c r="G7" s="108"/>
      <c r="H7" s="51" t="s">
        <v>84</v>
      </c>
      <c r="I7" s="51" t="s">
        <v>84</v>
      </c>
      <c r="J7" s="51" t="s">
        <v>84</v>
      </c>
      <c r="K7" s="108"/>
      <c r="L7" s="123" t="s">
        <v>376</v>
      </c>
      <c r="M7" s="123" t="s">
        <v>376</v>
      </c>
      <c r="N7" s="123" t="s">
        <v>377</v>
      </c>
      <c r="O7" s="123"/>
      <c r="P7" s="246" t="s">
        <v>344</v>
      </c>
      <c r="Q7" s="246" t="s">
        <v>344</v>
      </c>
      <c r="R7" s="246" t="s">
        <v>344</v>
      </c>
      <c r="S7" s="108"/>
      <c r="T7" s="51" t="s">
        <v>84</v>
      </c>
      <c r="U7" s="51" t="s">
        <v>97</v>
      </c>
      <c r="V7" s="51" t="s">
        <v>84</v>
      </c>
      <c r="W7" s="108"/>
      <c r="X7" s="51" t="s">
        <v>116</v>
      </c>
      <c r="Y7" s="51" t="s">
        <v>129</v>
      </c>
      <c r="Z7" s="51" t="s">
        <v>422</v>
      </c>
      <c r="AA7" s="110"/>
      <c r="AB7" s="51" t="s">
        <v>422</v>
      </c>
      <c r="AC7" s="51" t="s">
        <v>422</v>
      </c>
      <c r="AD7" s="51" t="s">
        <v>129</v>
      </c>
      <c r="AE7" s="108"/>
      <c r="AF7" s="51" t="s">
        <v>129</v>
      </c>
      <c r="AG7" s="51" t="s">
        <v>129</v>
      </c>
      <c r="AH7" s="51" t="s">
        <v>129</v>
      </c>
      <c r="AI7" s="108"/>
      <c r="AJ7" s="51" t="s">
        <v>474</v>
      </c>
      <c r="AK7" s="51" t="s">
        <v>376</v>
      </c>
      <c r="AL7" s="51" t="s">
        <v>377</v>
      </c>
      <c r="AM7" s="157"/>
      <c r="AN7" s="51"/>
      <c r="AO7" s="51"/>
      <c r="AP7" s="51"/>
      <c r="AQ7" s="51"/>
      <c r="AR7" s="51"/>
      <c r="AS7" s="51"/>
      <c r="AT7" s="51"/>
      <c r="AU7" s="51"/>
    </row>
    <row r="8" spans="1:58">
      <c r="A8" t="s">
        <v>174</v>
      </c>
      <c r="B8" t="s">
        <v>175</v>
      </c>
      <c r="C8" s="192" t="s">
        <v>108</v>
      </c>
      <c r="D8" s="250"/>
      <c r="E8" s="250">
        <v>20</v>
      </c>
      <c r="F8">
        <v>1.5</v>
      </c>
      <c r="G8" s="170"/>
      <c r="H8">
        <v>10</v>
      </c>
      <c r="I8">
        <v>2</v>
      </c>
      <c r="J8">
        <v>1.5</v>
      </c>
      <c r="K8" s="170"/>
      <c r="L8" s="253"/>
      <c r="M8" s="253"/>
      <c r="N8" s="253"/>
      <c r="O8" s="253"/>
      <c r="P8" s="250">
        <v>4</v>
      </c>
      <c r="Q8" s="250">
        <v>8</v>
      </c>
      <c r="R8" s="250">
        <v>6</v>
      </c>
      <c r="S8" s="170"/>
      <c r="T8"/>
      <c r="U8"/>
      <c r="V8"/>
      <c r="W8" s="170"/>
      <c r="X8">
        <v>6</v>
      </c>
      <c r="Y8">
        <v>10</v>
      </c>
      <c r="Z8">
        <v>10</v>
      </c>
      <c r="AA8" s="170"/>
      <c r="AB8"/>
      <c r="AC8"/>
      <c r="AD8"/>
      <c r="AE8" s="170"/>
      <c r="AF8">
        <v>4</v>
      </c>
      <c r="AG8">
        <v>4</v>
      </c>
      <c r="AH8">
        <v>10</v>
      </c>
      <c r="AI8" s="170"/>
      <c r="AJ8">
        <v>10</v>
      </c>
      <c r="AK8">
        <v>6</v>
      </c>
      <c r="AL8"/>
      <c r="AM8" s="120">
        <f t="shared" ref="AM8:AM40" si="0">SUM(D8:AL8)</f>
        <v>113</v>
      </c>
    </row>
    <row r="9" spans="1:58">
      <c r="A9" s="15" t="s">
        <v>166</v>
      </c>
      <c r="B9" s="15" t="s">
        <v>167</v>
      </c>
      <c r="C9" s="135" t="s">
        <v>100</v>
      </c>
      <c r="D9" s="248">
        <v>8</v>
      </c>
      <c r="E9" s="248"/>
      <c r="F9" s="15">
        <v>10</v>
      </c>
      <c r="L9" s="251">
        <v>4</v>
      </c>
      <c r="M9" s="251">
        <v>1.5</v>
      </c>
      <c r="N9" s="251">
        <v>10</v>
      </c>
      <c r="O9" s="251"/>
      <c r="P9" s="248">
        <v>12</v>
      </c>
      <c r="Q9" s="248">
        <v>4</v>
      </c>
      <c r="R9" s="248">
        <v>20</v>
      </c>
      <c r="X9" s="15">
        <v>4</v>
      </c>
      <c r="Y9" s="15">
        <v>4</v>
      </c>
      <c r="Z9" s="15">
        <v>6</v>
      </c>
      <c r="AF9" s="15">
        <v>2</v>
      </c>
      <c r="AG9" s="15">
        <v>1.5</v>
      </c>
      <c r="AJ9" s="15">
        <v>4</v>
      </c>
      <c r="AK9" s="15">
        <v>2</v>
      </c>
      <c r="AL9" s="15">
        <v>3</v>
      </c>
      <c r="AM9" s="158">
        <f t="shared" si="0"/>
        <v>96</v>
      </c>
    </row>
    <row r="10" spans="1:58" s="26" customFormat="1">
      <c r="A10" s="15" t="s">
        <v>396</v>
      </c>
      <c r="B10" s="15" t="s">
        <v>397</v>
      </c>
      <c r="C10" s="135" t="s">
        <v>100</v>
      </c>
      <c r="D10" s="248"/>
      <c r="E10" s="248"/>
      <c r="F10" s="15"/>
      <c r="G10" s="93"/>
      <c r="H10" s="15"/>
      <c r="I10" s="15"/>
      <c r="J10" s="15"/>
      <c r="K10" s="93"/>
      <c r="L10" s="251"/>
      <c r="M10" s="251"/>
      <c r="N10" s="251">
        <v>1.5</v>
      </c>
      <c r="O10" s="251"/>
      <c r="P10" s="248"/>
      <c r="Q10" s="248"/>
      <c r="R10" s="248"/>
      <c r="S10" s="93"/>
      <c r="T10" s="15">
        <v>10</v>
      </c>
      <c r="U10" s="15">
        <v>6</v>
      </c>
      <c r="V10" s="15">
        <v>10</v>
      </c>
      <c r="W10" s="93"/>
      <c r="X10" s="15"/>
      <c r="Y10" s="15"/>
      <c r="Z10" s="15"/>
      <c r="AA10" s="93"/>
      <c r="AB10" s="15">
        <v>10</v>
      </c>
      <c r="AC10" s="15">
        <v>1.5</v>
      </c>
      <c r="AD10" s="15">
        <v>10</v>
      </c>
      <c r="AE10" s="93"/>
      <c r="AF10" s="15">
        <v>10</v>
      </c>
      <c r="AG10" s="15">
        <v>3</v>
      </c>
      <c r="AH10" s="15">
        <v>6</v>
      </c>
      <c r="AI10" s="93"/>
      <c r="AJ10" s="15">
        <v>10</v>
      </c>
      <c r="AK10" s="15">
        <v>3</v>
      </c>
      <c r="AL10" s="15">
        <v>10</v>
      </c>
      <c r="AM10" s="158">
        <f t="shared" si="0"/>
        <v>91</v>
      </c>
      <c r="AW10" s="27"/>
      <c r="AX10" s="27"/>
      <c r="AY10" s="27"/>
      <c r="AZ10" s="27"/>
      <c r="BA10" s="27"/>
      <c r="BB10" s="27"/>
      <c r="BC10" s="27"/>
      <c r="BD10" s="27"/>
      <c r="BE10" s="27"/>
      <c r="BF10" s="27"/>
    </row>
    <row r="11" spans="1:58" customFormat="1">
      <c r="A11" s="15" t="s">
        <v>382</v>
      </c>
      <c r="B11" s="15" t="s">
        <v>383</v>
      </c>
      <c r="C11" s="135" t="s">
        <v>100</v>
      </c>
      <c r="D11" s="248"/>
      <c r="E11" s="248"/>
      <c r="F11" s="15"/>
      <c r="G11" s="93"/>
      <c r="H11" s="15"/>
      <c r="I11" s="15"/>
      <c r="J11" s="15"/>
      <c r="K11" s="93"/>
      <c r="L11" s="251">
        <v>4</v>
      </c>
      <c r="M11" s="251">
        <v>10</v>
      </c>
      <c r="N11" s="251">
        <v>3</v>
      </c>
      <c r="O11" s="251"/>
      <c r="P11" s="248"/>
      <c r="Q11" s="248"/>
      <c r="R11" s="248"/>
      <c r="S11" s="93"/>
      <c r="T11" s="15">
        <v>6</v>
      </c>
      <c r="U11" s="15">
        <v>10</v>
      </c>
      <c r="V11" s="15">
        <v>3</v>
      </c>
      <c r="W11" s="93"/>
      <c r="X11" s="15"/>
      <c r="Y11" s="15"/>
      <c r="Z11" s="15"/>
      <c r="AA11" s="93"/>
      <c r="AB11" s="15"/>
      <c r="AC11" s="15"/>
      <c r="AD11" s="15"/>
      <c r="AE11" s="93"/>
      <c r="AF11" s="15">
        <v>6</v>
      </c>
      <c r="AG11" s="15">
        <v>10</v>
      </c>
      <c r="AH11" s="15">
        <v>3</v>
      </c>
      <c r="AI11" s="93"/>
      <c r="AJ11" s="15">
        <v>6</v>
      </c>
      <c r="AK11" s="15">
        <v>10</v>
      </c>
      <c r="AL11" s="15">
        <v>6</v>
      </c>
      <c r="AM11" s="158">
        <f t="shared" si="0"/>
        <v>77</v>
      </c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58">
      <c r="A12" s="15" t="s">
        <v>288</v>
      </c>
      <c r="B12" s="15" t="s">
        <v>174</v>
      </c>
      <c r="C12" s="135" t="s">
        <v>108</v>
      </c>
      <c r="D12" s="248"/>
      <c r="E12" s="248"/>
      <c r="H12" s="15">
        <v>6</v>
      </c>
      <c r="I12" s="15">
        <v>10</v>
      </c>
      <c r="J12" s="15">
        <v>2</v>
      </c>
      <c r="L12" s="251"/>
      <c r="M12" s="251"/>
      <c r="N12" s="251"/>
      <c r="O12" s="251"/>
      <c r="P12" s="248">
        <v>6</v>
      </c>
      <c r="Q12" s="248">
        <v>12</v>
      </c>
      <c r="R12" s="248"/>
      <c r="X12" s="15">
        <v>10</v>
      </c>
      <c r="Y12" s="15">
        <v>6</v>
      </c>
      <c r="AL12" s="15"/>
      <c r="AM12" s="158">
        <f t="shared" si="0"/>
        <v>52</v>
      </c>
    </row>
    <row r="13" spans="1:58">
      <c r="A13" s="15" t="s">
        <v>98</v>
      </c>
      <c r="B13" s="15" t="s">
        <v>165</v>
      </c>
      <c r="C13" s="135" t="s">
        <v>108</v>
      </c>
      <c r="D13" s="248">
        <v>12</v>
      </c>
      <c r="E13" s="248">
        <v>12</v>
      </c>
      <c r="F13" s="15">
        <v>4</v>
      </c>
      <c r="L13" s="251">
        <v>10</v>
      </c>
      <c r="M13" s="251">
        <v>2</v>
      </c>
      <c r="N13" s="251">
        <v>6</v>
      </c>
      <c r="O13" s="251"/>
      <c r="P13" s="248"/>
      <c r="Q13" s="248"/>
      <c r="R13" s="248"/>
      <c r="AJ13" s="15">
        <v>1.5</v>
      </c>
      <c r="AL13" s="15"/>
      <c r="AM13" s="158">
        <f t="shared" si="0"/>
        <v>47.5</v>
      </c>
    </row>
    <row r="14" spans="1:58">
      <c r="A14" t="s">
        <v>180</v>
      </c>
      <c r="B14" t="s">
        <v>181</v>
      </c>
      <c r="C14" s="192" t="s">
        <v>108</v>
      </c>
      <c r="D14" s="250"/>
      <c r="E14" s="250"/>
      <c r="F14">
        <v>3</v>
      </c>
      <c r="G14" s="170"/>
      <c r="H14">
        <v>2</v>
      </c>
      <c r="I14">
        <v>6</v>
      </c>
      <c r="J14">
        <v>10</v>
      </c>
      <c r="K14" s="170"/>
      <c r="L14" s="253"/>
      <c r="M14" s="253"/>
      <c r="N14" s="253"/>
      <c r="O14" s="253"/>
      <c r="P14" s="250"/>
      <c r="Q14" s="250"/>
      <c r="R14" s="250"/>
      <c r="S14" s="170"/>
      <c r="T14"/>
      <c r="U14"/>
      <c r="V14"/>
      <c r="W14" s="170"/>
      <c r="X14">
        <v>3</v>
      </c>
      <c r="Y14">
        <v>2</v>
      </c>
      <c r="Z14">
        <v>1.5</v>
      </c>
      <c r="AA14" s="170"/>
      <c r="AB14"/>
      <c r="AC14"/>
      <c r="AD14"/>
      <c r="AE14" s="170"/>
      <c r="AF14"/>
      <c r="AG14"/>
      <c r="AH14"/>
      <c r="AI14" s="170"/>
      <c r="AJ14">
        <v>3</v>
      </c>
      <c r="AK14">
        <v>10</v>
      </c>
      <c r="AL14">
        <v>1.5</v>
      </c>
      <c r="AM14" s="120">
        <f t="shared" si="0"/>
        <v>42</v>
      </c>
    </row>
    <row r="15" spans="1:58">
      <c r="A15" s="15" t="s">
        <v>388</v>
      </c>
      <c r="B15" s="15" t="s">
        <v>389</v>
      </c>
      <c r="C15" s="135" t="s">
        <v>108</v>
      </c>
      <c r="D15" s="248"/>
      <c r="E15" s="248"/>
      <c r="L15" s="251">
        <v>1.5</v>
      </c>
      <c r="M15" s="251">
        <v>10</v>
      </c>
      <c r="N15" s="251">
        <v>4</v>
      </c>
      <c r="O15" s="251"/>
      <c r="P15" s="248"/>
      <c r="Q15" s="248">
        <v>6</v>
      </c>
      <c r="R15" s="248"/>
      <c r="AC15" s="15">
        <v>10</v>
      </c>
      <c r="AD15" s="15">
        <v>6</v>
      </c>
      <c r="AJ15" s="15">
        <v>2</v>
      </c>
      <c r="AL15" s="15">
        <v>2</v>
      </c>
      <c r="AM15" s="158">
        <f t="shared" si="0"/>
        <v>41.5</v>
      </c>
    </row>
    <row r="16" spans="1:58" s="26" customFormat="1">
      <c r="A16" s="15" t="s">
        <v>163</v>
      </c>
      <c r="B16" s="15" t="s">
        <v>164</v>
      </c>
      <c r="C16" s="135" t="s">
        <v>108</v>
      </c>
      <c r="D16" s="248">
        <v>20</v>
      </c>
      <c r="E16" s="248">
        <v>9</v>
      </c>
      <c r="F16" s="15"/>
      <c r="G16" s="93"/>
      <c r="H16" s="15"/>
      <c r="I16" s="15"/>
      <c r="J16" s="15"/>
      <c r="K16" s="93"/>
      <c r="L16" s="251">
        <v>6</v>
      </c>
      <c r="M16" s="251">
        <v>4</v>
      </c>
      <c r="N16" s="251">
        <v>2</v>
      </c>
      <c r="O16" s="251"/>
      <c r="P16" s="248"/>
      <c r="Q16" s="248"/>
      <c r="R16" s="248"/>
      <c r="S16" s="93"/>
      <c r="T16" s="15"/>
      <c r="U16" s="15"/>
      <c r="V16" s="15"/>
      <c r="W16" s="93"/>
      <c r="X16" s="15"/>
      <c r="Y16" s="15"/>
      <c r="Z16" s="15"/>
      <c r="AA16" s="93"/>
      <c r="AB16" s="15"/>
      <c r="AC16" s="15"/>
      <c r="AD16" s="15"/>
      <c r="AE16" s="93"/>
      <c r="AF16" s="15"/>
      <c r="AG16" s="15"/>
      <c r="AH16" s="15"/>
      <c r="AI16" s="93"/>
      <c r="AJ16" s="15"/>
      <c r="AK16" s="15"/>
      <c r="AL16" s="15"/>
      <c r="AM16" s="158">
        <f t="shared" si="0"/>
        <v>41</v>
      </c>
      <c r="AW16" s="27"/>
      <c r="AX16" s="27"/>
      <c r="AY16" s="27"/>
      <c r="AZ16" s="27"/>
      <c r="BA16" s="27"/>
      <c r="BB16" s="27"/>
      <c r="BC16" s="27"/>
      <c r="BD16" s="27"/>
      <c r="BE16" s="27"/>
      <c r="BF16" s="27"/>
    </row>
    <row r="17" spans="1:58" s="26" customFormat="1">
      <c r="A17" t="s">
        <v>392</v>
      </c>
      <c r="B17" t="s">
        <v>393</v>
      </c>
      <c r="C17" s="192" t="s">
        <v>108</v>
      </c>
      <c r="D17" s="250"/>
      <c r="E17" s="250"/>
      <c r="F17"/>
      <c r="G17" s="170"/>
      <c r="H17"/>
      <c r="I17"/>
      <c r="J17"/>
      <c r="K17" s="170"/>
      <c r="L17" s="253"/>
      <c r="M17" s="253">
        <v>3</v>
      </c>
      <c r="N17" s="253">
        <v>6</v>
      </c>
      <c r="O17" s="253"/>
      <c r="P17" s="250">
        <v>8</v>
      </c>
      <c r="Q17" s="250">
        <v>20</v>
      </c>
      <c r="R17" s="250"/>
      <c r="S17" s="170"/>
      <c r="T17"/>
      <c r="U17"/>
      <c r="V17"/>
      <c r="W17" s="170"/>
      <c r="X17"/>
      <c r="Y17"/>
      <c r="Z17"/>
      <c r="AA17" s="170"/>
      <c r="AB17"/>
      <c r="AC17"/>
      <c r="AD17"/>
      <c r="AE17" s="170"/>
      <c r="AF17"/>
      <c r="AG17"/>
      <c r="AH17"/>
      <c r="AI17" s="170"/>
      <c r="AJ17"/>
      <c r="AK17"/>
      <c r="AL17"/>
      <c r="AM17" s="120">
        <f t="shared" si="0"/>
        <v>37</v>
      </c>
      <c r="AW17" s="27"/>
      <c r="AX17" s="27"/>
      <c r="AY17" s="27"/>
      <c r="AZ17" s="27"/>
      <c r="BA17" s="27"/>
      <c r="BB17" s="27"/>
      <c r="BC17" s="27"/>
      <c r="BD17" s="27"/>
      <c r="BE17" s="27"/>
      <c r="BF17" s="27"/>
    </row>
    <row r="18" spans="1:58">
      <c r="A18" t="s">
        <v>484</v>
      </c>
      <c r="B18" t="s">
        <v>536</v>
      </c>
      <c r="C18" s="192" t="s">
        <v>100</v>
      </c>
      <c r="D18" s="248"/>
      <c r="E18" s="248"/>
      <c r="L18" s="251"/>
      <c r="M18" s="251"/>
      <c r="N18" s="251"/>
      <c r="O18" s="251"/>
      <c r="P18" s="248"/>
      <c r="Q18" s="248"/>
      <c r="R18" s="248">
        <v>12</v>
      </c>
      <c r="AJ18" s="15">
        <v>6</v>
      </c>
      <c r="AK18" s="15">
        <v>4</v>
      </c>
      <c r="AL18" s="15">
        <v>10</v>
      </c>
      <c r="AM18" s="158">
        <f t="shared" si="0"/>
        <v>32</v>
      </c>
    </row>
    <row r="19" spans="1:58">
      <c r="A19" s="15" t="s">
        <v>177</v>
      </c>
      <c r="B19" s="15" t="s">
        <v>178</v>
      </c>
      <c r="C19" s="135" t="s">
        <v>100</v>
      </c>
      <c r="D19" s="248"/>
      <c r="E19" s="248"/>
      <c r="F19" s="15">
        <v>6</v>
      </c>
      <c r="L19" s="251"/>
      <c r="M19" s="251"/>
      <c r="N19" s="251"/>
      <c r="O19" s="251"/>
      <c r="P19" s="248">
        <v>20</v>
      </c>
      <c r="Q19" s="248"/>
      <c r="R19" s="248">
        <v>3</v>
      </c>
      <c r="AL19" s="15"/>
      <c r="AM19" s="158">
        <f t="shared" si="0"/>
        <v>29</v>
      </c>
    </row>
    <row r="20" spans="1:58">
      <c r="A20" t="s">
        <v>147</v>
      </c>
      <c r="B20" t="s">
        <v>148</v>
      </c>
      <c r="C20" s="192" t="s">
        <v>108</v>
      </c>
      <c r="D20" s="250"/>
      <c r="E20" s="250">
        <v>6</v>
      </c>
      <c r="F20"/>
      <c r="G20" s="170"/>
      <c r="H20"/>
      <c r="I20"/>
      <c r="J20"/>
      <c r="K20" s="170"/>
      <c r="L20" s="253">
        <v>3</v>
      </c>
      <c r="M20" s="253"/>
      <c r="N20" s="253">
        <v>1.5</v>
      </c>
      <c r="O20" s="253"/>
      <c r="P20" s="250"/>
      <c r="Q20" s="250"/>
      <c r="R20" s="250"/>
      <c r="S20" s="170"/>
      <c r="T20"/>
      <c r="U20"/>
      <c r="V20"/>
      <c r="W20" s="170"/>
      <c r="X20"/>
      <c r="Y20"/>
      <c r="Z20"/>
      <c r="AA20" s="170"/>
      <c r="AB20">
        <v>1.5</v>
      </c>
      <c r="AC20">
        <v>6</v>
      </c>
      <c r="AD20">
        <v>2</v>
      </c>
      <c r="AE20" s="170"/>
      <c r="AF20"/>
      <c r="AG20"/>
      <c r="AH20"/>
      <c r="AI20" s="170"/>
      <c r="AJ20"/>
      <c r="AK20"/>
      <c r="AL20"/>
      <c r="AM20" s="120">
        <f t="shared" si="0"/>
        <v>20</v>
      </c>
    </row>
    <row r="21" spans="1:58">
      <c r="A21" s="15" t="s">
        <v>159</v>
      </c>
      <c r="B21" s="15" t="s">
        <v>160</v>
      </c>
      <c r="C21" s="135" t="s">
        <v>108</v>
      </c>
      <c r="D21" s="248"/>
      <c r="E21" s="248"/>
      <c r="H21" s="15">
        <v>1.5</v>
      </c>
      <c r="I21" s="15">
        <v>3</v>
      </c>
      <c r="J21" s="15">
        <v>6</v>
      </c>
      <c r="L21" s="251"/>
      <c r="M21" s="251"/>
      <c r="N21" s="251"/>
      <c r="O21" s="251"/>
      <c r="P21" s="248"/>
      <c r="Q21" s="248"/>
      <c r="R21" s="248"/>
      <c r="X21" s="15">
        <v>2</v>
      </c>
      <c r="Z21" s="15">
        <v>3</v>
      </c>
      <c r="AL21" s="15">
        <v>4</v>
      </c>
      <c r="AM21" s="158">
        <f t="shared" si="0"/>
        <v>19.5</v>
      </c>
    </row>
    <row r="22" spans="1:58" s="26" customFormat="1" ht="15.75">
      <c r="A22" s="15" t="s">
        <v>898</v>
      </c>
      <c r="B22" s="15" t="s">
        <v>899</v>
      </c>
      <c r="C22" s="135" t="s">
        <v>108</v>
      </c>
      <c r="D22" s="248"/>
      <c r="E22" s="248"/>
      <c r="F22" s="15"/>
      <c r="G22" s="93"/>
      <c r="H22" s="15"/>
      <c r="I22" s="15"/>
      <c r="J22" s="15"/>
      <c r="K22" s="93"/>
      <c r="L22" s="251"/>
      <c r="M22" s="251"/>
      <c r="N22" s="251"/>
      <c r="O22" s="251"/>
      <c r="P22" s="248"/>
      <c r="Q22" s="248"/>
      <c r="R22" s="248"/>
      <c r="S22" s="93"/>
      <c r="T22" s="15"/>
      <c r="U22" s="15"/>
      <c r="V22" s="15"/>
      <c r="W22" s="93"/>
      <c r="X22" s="15"/>
      <c r="Y22" s="15"/>
      <c r="Z22" s="15"/>
      <c r="AA22" s="93"/>
      <c r="AB22" s="15"/>
      <c r="AC22" s="15"/>
      <c r="AD22" s="15"/>
      <c r="AE22" s="93"/>
      <c r="AF22" s="15">
        <v>3</v>
      </c>
      <c r="AG22" s="15">
        <v>6</v>
      </c>
      <c r="AH22" s="15">
        <v>4</v>
      </c>
      <c r="AI22" s="93"/>
      <c r="AJ22" s="15">
        <v>1.5</v>
      </c>
      <c r="AK22" s="15">
        <v>4</v>
      </c>
      <c r="AL22" s="15"/>
      <c r="AM22" s="158">
        <f t="shared" si="0"/>
        <v>18.5</v>
      </c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</row>
    <row r="23" spans="1:58">
      <c r="A23" t="s">
        <v>172</v>
      </c>
      <c r="B23" t="s">
        <v>173</v>
      </c>
      <c r="C23" s="192" t="s">
        <v>100</v>
      </c>
      <c r="D23" s="353">
        <v>3</v>
      </c>
      <c r="E23" s="353"/>
      <c r="F23"/>
      <c r="G23" s="170"/>
      <c r="H23">
        <v>3</v>
      </c>
      <c r="I23">
        <v>4</v>
      </c>
      <c r="J23">
        <v>3</v>
      </c>
      <c r="K23" s="170"/>
      <c r="L23" s="354"/>
      <c r="M23" s="354"/>
      <c r="N23" s="354"/>
      <c r="O23" s="354"/>
      <c r="P23" s="353"/>
      <c r="Q23" s="353"/>
      <c r="R23" s="353"/>
      <c r="S23" s="170"/>
      <c r="T23"/>
      <c r="U23"/>
      <c r="V23"/>
      <c r="W23" s="170"/>
      <c r="X23"/>
      <c r="Y23"/>
      <c r="Z23"/>
      <c r="AA23" s="170"/>
      <c r="AB23"/>
      <c r="AC23"/>
      <c r="AD23"/>
      <c r="AE23" s="170"/>
      <c r="AF23">
        <v>1.5</v>
      </c>
      <c r="AG23">
        <v>2</v>
      </c>
      <c r="AH23"/>
      <c r="AI23" s="170"/>
      <c r="AJ23"/>
      <c r="AK23"/>
      <c r="AL23"/>
      <c r="AM23" s="120">
        <f t="shared" si="0"/>
        <v>16.5</v>
      </c>
    </row>
    <row r="24" spans="1:58">
      <c r="A24" s="15" t="s">
        <v>378</v>
      </c>
      <c r="B24" s="15" t="s">
        <v>379</v>
      </c>
      <c r="C24" s="135" t="s">
        <v>108</v>
      </c>
      <c r="D24" s="248"/>
      <c r="E24" s="248"/>
      <c r="L24" s="251">
        <v>10</v>
      </c>
      <c r="M24" s="251">
        <v>6</v>
      </c>
      <c r="N24" s="251"/>
      <c r="O24" s="251"/>
      <c r="P24" s="248"/>
      <c r="Q24" s="248"/>
      <c r="R24" s="248"/>
      <c r="AL24" s="15"/>
      <c r="AM24" s="158">
        <f t="shared" si="0"/>
        <v>16</v>
      </c>
    </row>
    <row r="25" spans="1:58">
      <c r="A25" t="s">
        <v>484</v>
      </c>
      <c r="B25" t="s">
        <v>537</v>
      </c>
      <c r="C25" s="192" t="s">
        <v>100</v>
      </c>
      <c r="D25" s="248"/>
      <c r="E25" s="248"/>
      <c r="L25" s="251"/>
      <c r="M25" s="251"/>
      <c r="N25" s="251"/>
      <c r="O25" s="251"/>
      <c r="P25" s="248"/>
      <c r="Q25" s="248"/>
      <c r="R25" s="248">
        <v>8</v>
      </c>
      <c r="AJ25" s="15">
        <v>3</v>
      </c>
      <c r="AK25" s="15">
        <v>2</v>
      </c>
      <c r="AL25" s="15">
        <v>3</v>
      </c>
      <c r="AM25" s="158">
        <f t="shared" si="0"/>
        <v>16</v>
      </c>
    </row>
    <row r="26" spans="1:58" customFormat="1">
      <c r="A26" t="s">
        <v>874</v>
      </c>
      <c r="B26" t="s">
        <v>338</v>
      </c>
      <c r="C26" s="135" t="s">
        <v>108</v>
      </c>
      <c r="D26" s="248"/>
      <c r="E26" s="248"/>
      <c r="F26" s="15"/>
      <c r="G26" s="93"/>
      <c r="H26" s="15"/>
      <c r="I26" s="15"/>
      <c r="J26" s="15"/>
      <c r="K26" s="93"/>
      <c r="L26" s="251"/>
      <c r="M26" s="251"/>
      <c r="N26" s="251"/>
      <c r="O26" s="251"/>
      <c r="P26" s="248"/>
      <c r="Q26" s="248"/>
      <c r="R26" s="248"/>
      <c r="S26" s="93"/>
      <c r="T26" s="15"/>
      <c r="U26" s="15"/>
      <c r="V26" s="15"/>
      <c r="W26" s="93"/>
      <c r="X26" s="15"/>
      <c r="Y26" s="15"/>
      <c r="Z26" s="15"/>
      <c r="AA26" s="93"/>
      <c r="AB26" s="15"/>
      <c r="AC26" s="15"/>
      <c r="AD26" s="15"/>
      <c r="AE26" s="93"/>
      <c r="AF26" s="15"/>
      <c r="AG26" s="15"/>
      <c r="AH26" s="15"/>
      <c r="AI26" s="93"/>
      <c r="AJ26" s="15">
        <v>4</v>
      </c>
      <c r="AK26" s="15">
        <v>6</v>
      </c>
      <c r="AL26" s="15">
        <v>6</v>
      </c>
      <c r="AM26" s="158">
        <f t="shared" si="0"/>
        <v>16</v>
      </c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1:58" customFormat="1">
      <c r="A27" t="s">
        <v>704</v>
      </c>
      <c r="B27" t="s">
        <v>179</v>
      </c>
      <c r="C27" s="192" t="s">
        <v>108</v>
      </c>
      <c r="D27" s="250"/>
      <c r="E27" s="250"/>
      <c r="G27" s="170"/>
      <c r="K27" s="170"/>
      <c r="L27" s="253"/>
      <c r="M27" s="253"/>
      <c r="N27" s="253"/>
      <c r="O27" s="253"/>
      <c r="P27" s="250"/>
      <c r="Q27" s="250"/>
      <c r="R27" s="250"/>
      <c r="S27" s="170"/>
      <c r="W27" s="170"/>
      <c r="AA27" s="170"/>
      <c r="AB27">
        <v>6</v>
      </c>
      <c r="AC27">
        <v>4</v>
      </c>
      <c r="AD27">
        <v>1.5</v>
      </c>
      <c r="AE27" s="170"/>
      <c r="AI27" s="170"/>
      <c r="AL27">
        <v>4</v>
      </c>
      <c r="AM27" s="120">
        <f t="shared" si="0"/>
        <v>15.5</v>
      </c>
    </row>
    <row r="28" spans="1:58" customFormat="1">
      <c r="A28" t="s">
        <v>624</v>
      </c>
      <c r="B28" t="s">
        <v>90</v>
      </c>
      <c r="C28" s="192" t="s">
        <v>407</v>
      </c>
      <c r="D28" s="250"/>
      <c r="E28" s="250"/>
      <c r="G28" s="170"/>
      <c r="K28" s="170"/>
      <c r="L28" s="253"/>
      <c r="M28" s="253"/>
      <c r="N28" s="253"/>
      <c r="O28" s="253"/>
      <c r="P28" s="250"/>
      <c r="Q28" s="250"/>
      <c r="R28" s="250"/>
      <c r="S28" s="170"/>
      <c r="W28" s="170"/>
      <c r="AA28" s="170"/>
      <c r="AB28">
        <v>4</v>
      </c>
      <c r="AC28">
        <v>3</v>
      </c>
      <c r="AD28">
        <v>4</v>
      </c>
      <c r="AE28" s="170"/>
      <c r="AH28">
        <v>1.5</v>
      </c>
      <c r="AI28" s="170"/>
      <c r="AM28" s="120">
        <f t="shared" si="0"/>
        <v>12.5</v>
      </c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customFormat="1">
      <c r="A29" s="15" t="s">
        <v>380</v>
      </c>
      <c r="B29" s="15" t="s">
        <v>381</v>
      </c>
      <c r="C29" s="135" t="s">
        <v>100</v>
      </c>
      <c r="D29" s="248"/>
      <c r="E29" s="248"/>
      <c r="F29" s="15"/>
      <c r="G29" s="93"/>
      <c r="H29" s="15"/>
      <c r="I29" s="15"/>
      <c r="J29" s="15"/>
      <c r="K29" s="93"/>
      <c r="L29" s="251">
        <v>6</v>
      </c>
      <c r="M29" s="251">
        <v>6</v>
      </c>
      <c r="N29" s="251"/>
      <c r="O29" s="251"/>
      <c r="P29" s="248"/>
      <c r="Q29" s="248"/>
      <c r="R29" s="248"/>
      <c r="S29" s="93"/>
      <c r="T29" s="15"/>
      <c r="U29" s="15"/>
      <c r="V29" s="15"/>
      <c r="W29" s="93"/>
      <c r="X29" s="15"/>
      <c r="Y29" s="15"/>
      <c r="Z29" s="15"/>
      <c r="AA29" s="93"/>
      <c r="AB29" s="15"/>
      <c r="AC29" s="15"/>
      <c r="AD29" s="15"/>
      <c r="AE29" s="93"/>
      <c r="AF29" s="15"/>
      <c r="AG29" s="15"/>
      <c r="AH29" s="15"/>
      <c r="AI29" s="93"/>
      <c r="AJ29" s="15"/>
      <c r="AK29" s="15"/>
      <c r="AL29" s="15"/>
      <c r="AM29" s="158">
        <f t="shared" si="0"/>
        <v>12</v>
      </c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1:58" customFormat="1">
      <c r="A30" t="s">
        <v>120</v>
      </c>
      <c r="B30" t="s">
        <v>121</v>
      </c>
      <c r="C30" s="192" t="s">
        <v>100</v>
      </c>
      <c r="D30" s="250"/>
      <c r="E30" s="250"/>
      <c r="G30" s="170"/>
      <c r="K30" s="170"/>
      <c r="L30" s="253"/>
      <c r="M30" s="253"/>
      <c r="N30" s="253"/>
      <c r="O30" s="253"/>
      <c r="P30" s="250"/>
      <c r="Q30" s="250"/>
      <c r="R30" s="250"/>
      <c r="S30" s="170"/>
      <c r="T30">
        <v>2</v>
      </c>
      <c r="U30">
        <v>3</v>
      </c>
      <c r="V30">
        <v>6</v>
      </c>
      <c r="W30" s="170"/>
      <c r="AA30" s="170"/>
      <c r="AE30" s="170"/>
      <c r="AI30" s="170"/>
      <c r="AM30" s="120">
        <f t="shared" si="0"/>
        <v>11</v>
      </c>
    </row>
    <row r="31" spans="1:58" customFormat="1">
      <c r="A31" t="s">
        <v>145</v>
      </c>
      <c r="B31" t="s">
        <v>146</v>
      </c>
      <c r="C31" s="192" t="s">
        <v>108</v>
      </c>
      <c r="D31" s="250"/>
      <c r="E31" s="250"/>
      <c r="G31" s="170"/>
      <c r="K31" s="170"/>
      <c r="L31" s="253"/>
      <c r="M31" s="253"/>
      <c r="N31" s="253">
        <v>4</v>
      </c>
      <c r="O31" s="253"/>
      <c r="P31" s="250"/>
      <c r="Q31" s="250"/>
      <c r="R31" s="250"/>
      <c r="S31" s="170"/>
      <c r="W31" s="170"/>
      <c r="AA31" s="170"/>
      <c r="AB31">
        <v>2</v>
      </c>
      <c r="AC31">
        <v>2</v>
      </c>
      <c r="AD31">
        <v>3</v>
      </c>
      <c r="AE31" s="170"/>
      <c r="AI31" s="170"/>
      <c r="AM31" s="120">
        <f t="shared" si="0"/>
        <v>11</v>
      </c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1:58" customFormat="1">
      <c r="A32" t="s">
        <v>284</v>
      </c>
      <c r="B32" t="s">
        <v>289</v>
      </c>
      <c r="C32" s="192" t="s">
        <v>100</v>
      </c>
      <c r="D32" s="250"/>
      <c r="E32" s="250"/>
      <c r="G32" s="170"/>
      <c r="H32">
        <v>4</v>
      </c>
      <c r="I32">
        <v>1.5</v>
      </c>
      <c r="J32">
        <v>4</v>
      </c>
      <c r="K32" s="170"/>
      <c r="L32" s="253"/>
      <c r="M32" s="253"/>
      <c r="N32" s="253"/>
      <c r="O32" s="253"/>
      <c r="P32" s="250"/>
      <c r="Q32" s="250"/>
      <c r="R32" s="250"/>
      <c r="S32" s="170"/>
      <c r="W32" s="170"/>
      <c r="AA32" s="170"/>
      <c r="AE32" s="170"/>
      <c r="AI32" s="170"/>
      <c r="AM32" s="120">
        <f t="shared" si="0"/>
        <v>9.5</v>
      </c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1:58" customFormat="1">
      <c r="A33" s="15" t="s">
        <v>170</v>
      </c>
      <c r="B33" s="15" t="s">
        <v>171</v>
      </c>
      <c r="C33" s="135" t="s">
        <v>100</v>
      </c>
      <c r="D33" s="248">
        <v>4</v>
      </c>
      <c r="E33" s="248"/>
      <c r="F33" s="15">
        <v>2</v>
      </c>
      <c r="G33" s="93"/>
      <c r="H33" s="15"/>
      <c r="I33" s="15"/>
      <c r="J33" s="15"/>
      <c r="K33" s="93"/>
      <c r="L33" s="251"/>
      <c r="M33" s="251"/>
      <c r="N33" s="251"/>
      <c r="O33" s="251"/>
      <c r="P33" s="248"/>
      <c r="Q33" s="248"/>
      <c r="R33" s="248"/>
      <c r="S33" s="93"/>
      <c r="T33" s="15"/>
      <c r="U33" s="15"/>
      <c r="V33" s="15"/>
      <c r="W33" s="93"/>
      <c r="X33" s="15"/>
      <c r="Y33" s="15"/>
      <c r="Z33" s="15"/>
      <c r="AA33" s="93"/>
      <c r="AB33" s="15"/>
      <c r="AC33" s="15"/>
      <c r="AD33" s="15"/>
      <c r="AE33" s="93"/>
      <c r="AF33" s="15"/>
      <c r="AG33" s="15"/>
      <c r="AH33" s="15"/>
      <c r="AI33" s="93"/>
      <c r="AJ33" s="15"/>
      <c r="AK33" s="15"/>
      <c r="AL33" s="15"/>
      <c r="AM33" s="158">
        <f t="shared" si="0"/>
        <v>6</v>
      </c>
      <c r="AW33" s="6"/>
      <c r="AX33" s="6"/>
      <c r="AY33" s="6"/>
      <c r="AZ33" s="6"/>
      <c r="BA33" s="6"/>
      <c r="BB33" s="6"/>
      <c r="BC33" s="6"/>
      <c r="BD33" s="6"/>
      <c r="BE33" s="6"/>
      <c r="BF33" s="6"/>
    </row>
    <row r="34" spans="1:58" customFormat="1">
      <c r="A34" s="15" t="s">
        <v>384</v>
      </c>
      <c r="B34" s="15" t="s">
        <v>385</v>
      </c>
      <c r="C34" s="135" t="s">
        <v>100</v>
      </c>
      <c r="D34" s="316"/>
      <c r="E34" s="316"/>
      <c r="F34" s="15"/>
      <c r="G34" s="93"/>
      <c r="H34" s="15"/>
      <c r="I34" s="15"/>
      <c r="J34" s="15"/>
      <c r="K34" s="93"/>
      <c r="L34" s="324">
        <v>3</v>
      </c>
      <c r="M34" s="324"/>
      <c r="N34" s="324">
        <v>3</v>
      </c>
      <c r="O34" s="324"/>
      <c r="P34" s="316"/>
      <c r="Q34" s="316"/>
      <c r="R34" s="316"/>
      <c r="S34" s="93"/>
      <c r="T34" s="15"/>
      <c r="U34" s="15"/>
      <c r="V34" s="15"/>
      <c r="W34" s="93"/>
      <c r="X34" s="15"/>
      <c r="Y34" s="15"/>
      <c r="Z34" s="15"/>
      <c r="AA34" s="93"/>
      <c r="AB34" s="15"/>
      <c r="AC34" s="15"/>
      <c r="AD34" s="15"/>
      <c r="AE34" s="93"/>
      <c r="AF34" s="15"/>
      <c r="AG34" s="15"/>
      <c r="AH34" s="15"/>
      <c r="AI34" s="93"/>
      <c r="AJ34" s="15"/>
      <c r="AK34" s="15"/>
      <c r="AL34" s="15"/>
      <c r="AM34" s="158">
        <f t="shared" si="0"/>
        <v>6</v>
      </c>
      <c r="AW34" s="6"/>
      <c r="AX34" s="6"/>
      <c r="AY34" s="6"/>
      <c r="AZ34" s="6"/>
      <c r="BA34" s="6"/>
      <c r="BB34" s="6"/>
      <c r="BC34" s="6"/>
      <c r="BD34" s="6"/>
      <c r="BE34" s="6"/>
      <c r="BF34" s="6"/>
    </row>
    <row r="35" spans="1:58" customFormat="1">
      <c r="A35" t="s">
        <v>161</v>
      </c>
      <c r="B35" t="s">
        <v>162</v>
      </c>
      <c r="C35" s="192" t="s">
        <v>108</v>
      </c>
      <c r="D35" s="314"/>
      <c r="E35" s="314"/>
      <c r="G35" s="170"/>
      <c r="K35" s="170"/>
      <c r="L35" s="315"/>
      <c r="M35" s="315"/>
      <c r="N35" s="315"/>
      <c r="O35" s="315"/>
      <c r="P35" s="314"/>
      <c r="Q35" s="314"/>
      <c r="R35" s="314"/>
      <c r="S35" s="170"/>
      <c r="W35" s="170"/>
      <c r="X35">
        <v>1.5</v>
      </c>
      <c r="Z35">
        <v>4</v>
      </c>
      <c r="AA35" s="170"/>
      <c r="AE35" s="170"/>
      <c r="AI35" s="170"/>
      <c r="AM35" s="120">
        <f t="shared" si="0"/>
        <v>5.5</v>
      </c>
      <c r="AW35" s="6"/>
      <c r="AX35" s="6"/>
      <c r="AY35" s="6"/>
      <c r="AZ35" s="6"/>
      <c r="BA35" s="6"/>
      <c r="BB35" s="6"/>
      <c r="BC35" s="6"/>
      <c r="BD35" s="6"/>
      <c r="BE35" s="6"/>
      <c r="BF35" s="6"/>
    </row>
    <row r="36" spans="1:58" customFormat="1">
      <c r="A36" s="15" t="s">
        <v>660</v>
      </c>
      <c r="B36" s="15" t="s">
        <v>900</v>
      </c>
      <c r="C36" s="192" t="s">
        <v>108</v>
      </c>
      <c r="D36" s="314"/>
      <c r="E36" s="314"/>
      <c r="G36" s="170"/>
      <c r="K36" s="170"/>
      <c r="L36" s="315"/>
      <c r="M36" s="315"/>
      <c r="N36" s="315"/>
      <c r="O36" s="315"/>
      <c r="P36" s="314"/>
      <c r="Q36" s="314"/>
      <c r="R36" s="314"/>
      <c r="S36" s="170"/>
      <c r="W36" s="170"/>
      <c r="AA36" s="170"/>
      <c r="AE36" s="170"/>
      <c r="AH36">
        <v>2</v>
      </c>
      <c r="AI36" s="170"/>
      <c r="AK36">
        <v>1.5</v>
      </c>
      <c r="AL36">
        <v>2</v>
      </c>
      <c r="AM36" s="120">
        <f t="shared" si="0"/>
        <v>5.5</v>
      </c>
      <c r="AW36" s="6"/>
      <c r="AX36" s="6"/>
      <c r="AY36" s="6"/>
      <c r="AZ36" s="6"/>
      <c r="BA36" s="6"/>
      <c r="BB36" s="6"/>
      <c r="BC36" s="6"/>
      <c r="BD36" s="6"/>
      <c r="BE36" s="6"/>
      <c r="BF36" s="6"/>
    </row>
    <row r="37" spans="1:58" customFormat="1">
      <c r="A37" s="15" t="s">
        <v>394</v>
      </c>
      <c r="B37" s="15" t="s">
        <v>395</v>
      </c>
      <c r="C37" s="135" t="s">
        <v>108</v>
      </c>
      <c r="D37" s="316"/>
      <c r="E37" s="316"/>
      <c r="F37" s="15"/>
      <c r="G37" s="93"/>
      <c r="H37" s="15"/>
      <c r="I37" s="15"/>
      <c r="J37" s="15"/>
      <c r="K37" s="93"/>
      <c r="L37" s="324"/>
      <c r="M37" s="324">
        <v>3</v>
      </c>
      <c r="N37" s="324"/>
      <c r="O37" s="324"/>
      <c r="P37" s="316"/>
      <c r="Q37" s="316"/>
      <c r="R37" s="316"/>
      <c r="S37" s="93"/>
      <c r="T37" s="15"/>
      <c r="U37" s="15"/>
      <c r="V37" s="15"/>
      <c r="W37" s="93"/>
      <c r="X37" s="15"/>
      <c r="Y37" s="15"/>
      <c r="Z37" s="15"/>
      <c r="AA37" s="93"/>
      <c r="AB37" s="15"/>
      <c r="AC37" s="15"/>
      <c r="AD37" s="15"/>
      <c r="AE37" s="93"/>
      <c r="AF37" s="15"/>
      <c r="AG37" s="15"/>
      <c r="AH37" s="15"/>
      <c r="AI37" s="93"/>
      <c r="AJ37" s="15"/>
      <c r="AK37" s="15"/>
      <c r="AL37" s="15"/>
      <c r="AM37" s="158">
        <f t="shared" si="0"/>
        <v>3</v>
      </c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customFormat="1">
      <c r="A38" t="s">
        <v>390</v>
      </c>
      <c r="B38" t="s">
        <v>391</v>
      </c>
      <c r="C38" s="192" t="s">
        <v>108</v>
      </c>
      <c r="D38" s="314"/>
      <c r="E38" s="314"/>
      <c r="G38" s="170"/>
      <c r="K38" s="170"/>
      <c r="L38" s="315">
        <v>1.5</v>
      </c>
      <c r="M38" s="315">
        <v>1.5</v>
      </c>
      <c r="N38" s="315"/>
      <c r="O38" s="315"/>
      <c r="P38" s="314"/>
      <c r="Q38" s="314"/>
      <c r="R38" s="314"/>
      <c r="S38" s="170"/>
      <c r="W38" s="170"/>
      <c r="AA38" s="170"/>
      <c r="AE38" s="170"/>
      <c r="AI38" s="170"/>
      <c r="AM38" s="120">
        <f t="shared" si="0"/>
        <v>3</v>
      </c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39" spans="1:58" customFormat="1">
      <c r="A39" s="15" t="s">
        <v>583</v>
      </c>
      <c r="B39" s="15" t="s">
        <v>176</v>
      </c>
      <c r="C39" s="135" t="s">
        <v>100</v>
      </c>
      <c r="D39" s="316"/>
      <c r="E39" s="316">
        <v>3</v>
      </c>
      <c r="F39" s="15"/>
      <c r="G39" s="93"/>
      <c r="H39" s="15"/>
      <c r="I39" s="15"/>
      <c r="J39" s="15"/>
      <c r="K39" s="93"/>
      <c r="L39" s="324"/>
      <c r="M39" s="324"/>
      <c r="N39" s="324"/>
      <c r="O39" s="324"/>
      <c r="P39" s="316"/>
      <c r="Q39" s="316"/>
      <c r="R39" s="316"/>
      <c r="S39" s="93"/>
      <c r="T39" s="15"/>
      <c r="U39" s="15"/>
      <c r="V39" s="15"/>
      <c r="W39" s="93"/>
      <c r="X39" s="15"/>
      <c r="Y39" s="15"/>
      <c r="Z39" s="15"/>
      <c r="AA39" s="93"/>
      <c r="AB39" s="15"/>
      <c r="AC39" s="15"/>
      <c r="AD39" s="15"/>
      <c r="AE39" s="93"/>
      <c r="AF39" s="15"/>
      <c r="AG39" s="15"/>
      <c r="AH39" s="15"/>
      <c r="AI39" s="93"/>
      <c r="AJ39" s="15"/>
      <c r="AK39" s="15"/>
      <c r="AL39" s="15"/>
      <c r="AM39" s="158">
        <f t="shared" si="0"/>
        <v>3</v>
      </c>
      <c r="AW39" s="6"/>
      <c r="AX39" s="6"/>
      <c r="AY39" s="6"/>
      <c r="AZ39" s="6"/>
      <c r="BA39" s="6"/>
      <c r="BB39" s="6"/>
      <c r="BC39" s="6"/>
      <c r="BD39" s="6"/>
      <c r="BE39" s="6"/>
      <c r="BF39" s="6"/>
    </row>
    <row r="40" spans="1:58" ht="15.75" thickBot="1">
      <c r="A40" s="256" t="s">
        <v>373</v>
      </c>
      <c r="B40" s="256" t="s">
        <v>374</v>
      </c>
      <c r="C40" s="257" t="s">
        <v>108</v>
      </c>
      <c r="D40" s="258"/>
      <c r="E40" s="258"/>
      <c r="F40" s="256"/>
      <c r="G40" s="259"/>
      <c r="H40" s="256"/>
      <c r="I40" s="256"/>
      <c r="J40" s="256"/>
      <c r="K40" s="259"/>
      <c r="L40" s="260"/>
      <c r="M40" s="260"/>
      <c r="N40" s="260"/>
      <c r="O40" s="260"/>
      <c r="P40" s="258"/>
      <c r="Q40" s="258"/>
      <c r="R40" s="258"/>
      <c r="S40" s="259"/>
      <c r="T40" s="256"/>
      <c r="U40" s="256"/>
      <c r="V40" s="256"/>
      <c r="W40" s="259"/>
      <c r="X40" s="256"/>
      <c r="Y40" s="256"/>
      <c r="Z40" s="256"/>
      <c r="AA40" s="259"/>
      <c r="AB40" s="256"/>
      <c r="AC40" s="256"/>
      <c r="AD40" s="256"/>
      <c r="AE40" s="259"/>
      <c r="AF40" s="256"/>
      <c r="AG40" s="256"/>
      <c r="AH40" s="256"/>
      <c r="AI40" s="259"/>
      <c r="AJ40" s="256"/>
      <c r="AK40" s="256">
        <v>1.5</v>
      </c>
      <c r="AL40" s="256"/>
      <c r="AM40" s="261">
        <f t="shared" si="0"/>
        <v>1.5</v>
      </c>
    </row>
    <row r="41" spans="1:58" s="26" customFormat="1" ht="16.5" thickTop="1">
      <c r="A41" s="26" t="s">
        <v>168</v>
      </c>
      <c r="B41" s="26" t="s">
        <v>169</v>
      </c>
      <c r="C41" s="140" t="s">
        <v>111</v>
      </c>
      <c r="D41" s="249">
        <v>6</v>
      </c>
      <c r="E41" s="249">
        <v>4</v>
      </c>
      <c r="G41" s="98"/>
      <c r="K41" s="98"/>
      <c r="L41" s="252"/>
      <c r="M41" s="252"/>
      <c r="N41" s="252"/>
      <c r="O41" s="252"/>
      <c r="P41" s="249"/>
      <c r="Q41" s="249"/>
      <c r="R41" s="249"/>
      <c r="S41" s="98"/>
      <c r="W41" s="98"/>
      <c r="AA41" s="98"/>
      <c r="AE41" s="98"/>
      <c r="AI41" s="98"/>
      <c r="AL41" s="42"/>
      <c r="AM41" s="159">
        <f t="shared" ref="AM41:AM55" si="1">SUM(D41:AL41)</f>
        <v>10</v>
      </c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</row>
    <row r="42" spans="1:58" s="26" customFormat="1">
      <c r="A42" s="26" t="s">
        <v>355</v>
      </c>
      <c r="B42" s="26" t="s">
        <v>356</v>
      </c>
      <c r="C42" s="140" t="s">
        <v>111</v>
      </c>
      <c r="D42" s="249"/>
      <c r="E42" s="249"/>
      <c r="G42" s="98"/>
      <c r="K42" s="98"/>
      <c r="L42" s="252"/>
      <c r="M42" s="252"/>
      <c r="N42" s="252">
        <v>10</v>
      </c>
      <c r="O42" s="252"/>
      <c r="P42" s="249"/>
      <c r="Q42" s="249"/>
      <c r="R42" s="249"/>
      <c r="S42" s="98"/>
      <c r="W42" s="98"/>
      <c r="AA42" s="98"/>
      <c r="AE42" s="98"/>
      <c r="AI42" s="98"/>
      <c r="AL42" s="42"/>
      <c r="AM42" s="159">
        <f t="shared" si="1"/>
        <v>10</v>
      </c>
      <c r="AW42" s="27"/>
      <c r="AX42" s="27"/>
      <c r="AY42" s="27"/>
      <c r="AZ42" s="27"/>
      <c r="BA42" s="27"/>
      <c r="BB42" s="27"/>
      <c r="BC42" s="27"/>
      <c r="BD42" s="27"/>
      <c r="BE42" s="27"/>
      <c r="BF42" s="27"/>
    </row>
    <row r="43" spans="1:58">
      <c r="A43" s="26" t="s">
        <v>540</v>
      </c>
      <c r="B43" s="26" t="s">
        <v>541</v>
      </c>
      <c r="C43" s="140" t="s">
        <v>111</v>
      </c>
      <c r="D43" s="249"/>
      <c r="E43" s="249"/>
      <c r="F43" s="26"/>
      <c r="G43" s="98"/>
      <c r="H43" s="26"/>
      <c r="I43" s="26"/>
      <c r="J43" s="26"/>
      <c r="K43" s="98"/>
      <c r="L43" s="252"/>
      <c r="M43" s="252"/>
      <c r="N43" s="252"/>
      <c r="O43" s="252"/>
      <c r="P43" s="249"/>
      <c r="Q43" s="249"/>
      <c r="R43" s="249"/>
      <c r="S43" s="98"/>
      <c r="T43" s="26">
        <v>3</v>
      </c>
      <c r="U43" s="26">
        <v>2</v>
      </c>
      <c r="V43" s="26">
        <v>4</v>
      </c>
      <c r="W43" s="98"/>
      <c r="X43" s="26"/>
      <c r="Y43" s="26"/>
      <c r="Z43" s="26"/>
      <c r="AA43" s="98"/>
      <c r="AB43" s="26"/>
      <c r="AC43" s="26"/>
      <c r="AD43" s="26"/>
      <c r="AE43" s="98"/>
      <c r="AF43" s="26"/>
      <c r="AG43" s="26"/>
      <c r="AH43" s="26"/>
      <c r="AI43" s="98"/>
      <c r="AJ43" s="26"/>
      <c r="AK43" s="26"/>
      <c r="AL43" s="42"/>
      <c r="AM43" s="159">
        <f t="shared" si="1"/>
        <v>9</v>
      </c>
    </row>
    <row r="44" spans="1:58">
      <c r="A44" s="26" t="s">
        <v>486</v>
      </c>
      <c r="B44" s="26" t="s">
        <v>487</v>
      </c>
      <c r="C44" s="140" t="s">
        <v>111</v>
      </c>
      <c r="D44" s="249"/>
      <c r="E44" s="249"/>
      <c r="F44" s="26"/>
      <c r="G44" s="98"/>
      <c r="H44" s="26"/>
      <c r="I44" s="26"/>
      <c r="J44" s="26"/>
      <c r="K44" s="98"/>
      <c r="L44" s="252"/>
      <c r="M44" s="252"/>
      <c r="N44" s="252"/>
      <c r="O44" s="252"/>
      <c r="P44" s="249"/>
      <c r="Q44" s="249"/>
      <c r="R44" s="249"/>
      <c r="S44" s="98"/>
      <c r="T44" s="26">
        <v>1.5</v>
      </c>
      <c r="U44" s="26">
        <v>4</v>
      </c>
      <c r="V44" s="26">
        <v>2</v>
      </c>
      <c r="W44" s="98"/>
      <c r="X44" s="26"/>
      <c r="Y44" s="26"/>
      <c r="Z44" s="26"/>
      <c r="AA44" s="98"/>
      <c r="AB44" s="26"/>
      <c r="AC44" s="26"/>
      <c r="AD44" s="26"/>
      <c r="AE44" s="98"/>
      <c r="AF44" s="26"/>
      <c r="AG44" s="26"/>
      <c r="AH44" s="26"/>
      <c r="AI44" s="98"/>
      <c r="AJ44" s="26"/>
      <c r="AK44" s="26"/>
      <c r="AL44" s="42"/>
      <c r="AM44" s="159">
        <f t="shared" si="1"/>
        <v>7.5</v>
      </c>
    </row>
    <row r="45" spans="1:58" s="26" customFormat="1">
      <c r="A45" s="26" t="s">
        <v>534</v>
      </c>
      <c r="B45" s="26" t="s">
        <v>535</v>
      </c>
      <c r="C45" s="140" t="s">
        <v>111</v>
      </c>
      <c r="D45" s="249"/>
      <c r="E45" s="249"/>
      <c r="G45" s="98"/>
      <c r="K45" s="98"/>
      <c r="L45" s="252"/>
      <c r="M45" s="252"/>
      <c r="N45" s="252"/>
      <c r="O45" s="252"/>
      <c r="P45" s="249"/>
      <c r="Q45" s="249">
        <v>3</v>
      </c>
      <c r="R45" s="249">
        <v>4</v>
      </c>
      <c r="S45" s="98"/>
      <c r="W45" s="98"/>
      <c r="AA45" s="98"/>
      <c r="AE45" s="98"/>
      <c r="AI45" s="98"/>
      <c r="AM45" s="159">
        <f t="shared" si="1"/>
        <v>7</v>
      </c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s="26" customFormat="1">
      <c r="A46" s="26" t="s">
        <v>386</v>
      </c>
      <c r="B46" s="26" t="s">
        <v>387</v>
      </c>
      <c r="C46" s="140" t="s">
        <v>111</v>
      </c>
      <c r="D46" s="249"/>
      <c r="E46" s="249"/>
      <c r="G46" s="98"/>
      <c r="K46" s="98"/>
      <c r="L46" s="252">
        <v>2</v>
      </c>
      <c r="M46" s="252">
        <v>2</v>
      </c>
      <c r="N46" s="252">
        <v>2</v>
      </c>
      <c r="O46" s="252"/>
      <c r="P46" s="249"/>
      <c r="Q46" s="249"/>
      <c r="R46" s="249"/>
      <c r="S46" s="98"/>
      <c r="W46" s="98"/>
      <c r="AA46" s="98"/>
      <c r="AE46" s="98"/>
      <c r="AI46" s="98"/>
      <c r="AL46" s="42"/>
      <c r="AM46" s="159">
        <f t="shared" si="1"/>
        <v>6</v>
      </c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customFormat="1">
      <c r="A47" s="26" t="s">
        <v>349</v>
      </c>
      <c r="B47" s="26" t="s">
        <v>200</v>
      </c>
      <c r="C47" s="140" t="s">
        <v>111</v>
      </c>
      <c r="D47" s="249"/>
      <c r="E47" s="249"/>
      <c r="F47" s="26"/>
      <c r="G47" s="98"/>
      <c r="H47" s="26"/>
      <c r="I47" s="26"/>
      <c r="J47" s="26"/>
      <c r="K47" s="98"/>
      <c r="L47" s="252">
        <v>2</v>
      </c>
      <c r="M47" s="252">
        <v>4</v>
      </c>
      <c r="N47" s="252"/>
      <c r="O47" s="252"/>
      <c r="P47" s="249"/>
      <c r="Q47" s="249"/>
      <c r="R47" s="249"/>
      <c r="S47" s="98"/>
      <c r="T47" s="26"/>
      <c r="U47" s="26"/>
      <c r="V47" s="26"/>
      <c r="W47" s="98"/>
      <c r="X47" s="26"/>
      <c r="Y47" s="26"/>
      <c r="Z47" s="26"/>
      <c r="AA47" s="98"/>
      <c r="AB47" s="26"/>
      <c r="AC47" s="26"/>
      <c r="AD47" s="26"/>
      <c r="AE47" s="98"/>
      <c r="AF47" s="26"/>
      <c r="AG47" s="26"/>
      <c r="AH47" s="26"/>
      <c r="AI47" s="98"/>
      <c r="AJ47" s="26"/>
      <c r="AK47" s="26"/>
      <c r="AL47" s="42"/>
      <c r="AM47" s="159">
        <f t="shared" si="1"/>
        <v>6</v>
      </c>
      <c r="AW47" s="6"/>
      <c r="AX47" s="6"/>
      <c r="AY47" s="6"/>
      <c r="AZ47" s="6"/>
      <c r="BA47" s="6"/>
      <c r="BB47" s="6"/>
      <c r="BC47" s="6"/>
      <c r="BD47" s="6"/>
      <c r="BE47" s="6"/>
      <c r="BF47" s="6"/>
    </row>
    <row r="48" spans="1:58" s="26" customFormat="1">
      <c r="A48" s="26" t="s">
        <v>812</v>
      </c>
      <c r="B48" s="26" t="s">
        <v>813</v>
      </c>
      <c r="C48" s="140" t="s">
        <v>111</v>
      </c>
      <c r="D48" s="249"/>
      <c r="E48" s="249"/>
      <c r="G48" s="98"/>
      <c r="K48" s="98"/>
      <c r="L48" s="252"/>
      <c r="M48" s="252"/>
      <c r="N48" s="252"/>
      <c r="O48" s="252"/>
      <c r="P48" s="249"/>
      <c r="Q48" s="249"/>
      <c r="R48" s="249"/>
      <c r="S48" s="98"/>
      <c r="W48" s="98"/>
      <c r="Y48" s="26">
        <v>3</v>
      </c>
      <c r="Z48" s="26">
        <v>2</v>
      </c>
      <c r="AA48" s="98"/>
      <c r="AE48" s="98"/>
      <c r="AI48" s="98"/>
      <c r="AL48" s="42"/>
      <c r="AM48" s="159">
        <f t="shared" si="1"/>
        <v>5</v>
      </c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s="26" customFormat="1">
      <c r="A49" s="26" t="s">
        <v>538</v>
      </c>
      <c r="B49" s="26" t="s">
        <v>539</v>
      </c>
      <c r="C49" s="140" t="s">
        <v>111</v>
      </c>
      <c r="D49" s="249"/>
      <c r="E49" s="249"/>
      <c r="G49" s="98"/>
      <c r="K49" s="98"/>
      <c r="L49" s="252"/>
      <c r="M49" s="252"/>
      <c r="N49" s="252"/>
      <c r="O49" s="252"/>
      <c r="P49" s="249"/>
      <c r="Q49" s="249"/>
      <c r="R49" s="249"/>
      <c r="S49" s="98"/>
      <c r="T49" s="26">
        <v>4</v>
      </c>
      <c r="W49" s="98"/>
      <c r="AA49" s="98"/>
      <c r="AE49" s="98"/>
      <c r="AI49" s="98"/>
      <c r="AL49" s="42"/>
      <c r="AM49" s="159">
        <f t="shared" si="1"/>
        <v>4</v>
      </c>
      <c r="AW49" s="27"/>
      <c r="AX49" s="27"/>
      <c r="AY49" s="27"/>
      <c r="AZ49" s="27"/>
      <c r="BA49" s="27"/>
      <c r="BB49" s="27"/>
      <c r="BC49" s="27"/>
      <c r="BD49" s="27"/>
      <c r="BE49" s="27"/>
      <c r="BF49" s="27"/>
    </row>
    <row r="50" spans="1:58" s="26" customFormat="1">
      <c r="A50" s="26" t="s">
        <v>532</v>
      </c>
      <c r="B50" s="26" t="s">
        <v>533</v>
      </c>
      <c r="C50" s="140" t="s">
        <v>111</v>
      </c>
      <c r="D50" s="234"/>
      <c r="E50" s="234"/>
      <c r="G50" s="98"/>
      <c r="K50" s="98"/>
      <c r="P50" s="234">
        <v>3</v>
      </c>
      <c r="Q50" s="234"/>
      <c r="R50" s="234"/>
      <c r="S50" s="98"/>
      <c r="W50" s="98"/>
      <c r="AA50" s="98"/>
      <c r="AE50" s="98"/>
      <c r="AI50" s="98"/>
      <c r="AL50" s="42"/>
      <c r="AM50" s="159">
        <f t="shared" si="1"/>
        <v>3</v>
      </c>
      <c r="AW50" s="27"/>
      <c r="AX50" s="27"/>
      <c r="AY50" s="27"/>
      <c r="AZ50" s="27"/>
      <c r="BA50" s="27"/>
      <c r="BB50" s="27"/>
      <c r="BC50" s="27"/>
      <c r="BD50" s="27"/>
      <c r="BE50" s="27"/>
      <c r="BF50" s="27"/>
    </row>
    <row r="51" spans="1:58" s="26" customFormat="1">
      <c r="A51" s="26" t="s">
        <v>863</v>
      </c>
      <c r="B51" s="26" t="s">
        <v>649</v>
      </c>
      <c r="C51" s="140" t="s">
        <v>111</v>
      </c>
      <c r="D51" s="234"/>
      <c r="E51" s="234"/>
      <c r="G51" s="98"/>
      <c r="K51" s="98"/>
      <c r="P51" s="234"/>
      <c r="Q51" s="234"/>
      <c r="R51" s="234"/>
      <c r="S51" s="98"/>
      <c r="W51" s="98"/>
      <c r="AA51" s="98"/>
      <c r="AB51" s="26">
        <v>3</v>
      </c>
      <c r="AE51" s="98"/>
      <c r="AI51" s="98"/>
      <c r="AL51" s="42"/>
      <c r="AM51" s="159">
        <f t="shared" si="1"/>
        <v>3</v>
      </c>
      <c r="AW51" s="27"/>
      <c r="AX51" s="27"/>
      <c r="AY51" s="27"/>
      <c r="AZ51" s="27"/>
      <c r="BA51" s="27"/>
      <c r="BB51" s="27"/>
      <c r="BC51" s="27"/>
      <c r="BD51" s="27"/>
      <c r="BE51" s="27"/>
      <c r="BF51" s="27"/>
    </row>
    <row r="52" spans="1:58" s="26" customFormat="1">
      <c r="A52" s="26" t="s">
        <v>542</v>
      </c>
      <c r="B52" s="26" t="s">
        <v>543</v>
      </c>
      <c r="C52" s="140" t="s">
        <v>111</v>
      </c>
      <c r="D52" s="234"/>
      <c r="E52" s="234"/>
      <c r="G52" s="98"/>
      <c r="K52" s="98"/>
      <c r="P52" s="234"/>
      <c r="Q52" s="234"/>
      <c r="R52" s="234"/>
      <c r="S52" s="98"/>
      <c r="V52" s="26">
        <v>1.5</v>
      </c>
      <c r="W52" s="98"/>
      <c r="AA52" s="98"/>
      <c r="AE52" s="98"/>
      <c r="AI52" s="98"/>
      <c r="AL52" s="42"/>
      <c r="AM52" s="159">
        <f t="shared" si="1"/>
        <v>1.5</v>
      </c>
      <c r="AW52" s="27"/>
      <c r="AX52" s="27"/>
      <c r="AY52" s="27"/>
      <c r="AZ52" s="27"/>
      <c r="BA52" s="27"/>
      <c r="BB52" s="27"/>
      <c r="BC52" s="27"/>
      <c r="BD52" s="27"/>
      <c r="BE52" s="27"/>
      <c r="BF52" s="27"/>
    </row>
    <row r="53" spans="1:58" s="26" customFormat="1">
      <c r="A53" s="26" t="s">
        <v>814</v>
      </c>
      <c r="B53" s="26" t="s">
        <v>815</v>
      </c>
      <c r="C53" s="140" t="s">
        <v>111</v>
      </c>
      <c r="D53" s="234"/>
      <c r="E53" s="234"/>
      <c r="G53" s="98"/>
      <c r="K53" s="98"/>
      <c r="P53" s="234"/>
      <c r="Q53" s="234"/>
      <c r="R53" s="234"/>
      <c r="S53" s="98"/>
      <c r="W53" s="98"/>
      <c r="Y53" s="26">
        <v>1.5</v>
      </c>
      <c r="AA53" s="98"/>
      <c r="AE53" s="98"/>
      <c r="AI53" s="98"/>
      <c r="AL53" s="42"/>
      <c r="AM53" s="159">
        <f t="shared" si="1"/>
        <v>1.5</v>
      </c>
      <c r="AW53" s="27"/>
      <c r="AX53" s="27"/>
      <c r="AY53" s="27"/>
      <c r="AZ53" s="27"/>
      <c r="BA53" s="27"/>
      <c r="BB53" s="27"/>
      <c r="BC53" s="27"/>
      <c r="BD53" s="27"/>
      <c r="BE53" s="27"/>
      <c r="BF53" s="27"/>
    </row>
    <row r="54" spans="1:58" s="26" customFormat="1">
      <c r="A54" s="26" t="s">
        <v>939</v>
      </c>
      <c r="B54" s="26" t="s">
        <v>244</v>
      </c>
      <c r="C54" s="140" t="s">
        <v>111</v>
      </c>
      <c r="D54" s="234"/>
      <c r="E54" s="234"/>
      <c r="G54" s="98"/>
      <c r="K54" s="98"/>
      <c r="P54" s="234"/>
      <c r="Q54" s="234"/>
      <c r="R54" s="234"/>
      <c r="S54" s="98"/>
      <c r="W54" s="98"/>
      <c r="AA54" s="98"/>
      <c r="AE54" s="98"/>
      <c r="AI54" s="98"/>
      <c r="AJ54" s="26">
        <v>2</v>
      </c>
      <c r="AL54" s="42"/>
      <c r="AM54" s="159">
        <f t="shared" si="1"/>
        <v>2</v>
      </c>
      <c r="AW54" s="27"/>
      <c r="AX54" s="27"/>
      <c r="AY54" s="27"/>
      <c r="AZ54" s="27"/>
      <c r="BA54" s="27"/>
      <c r="BB54" s="27"/>
      <c r="BC54" s="27"/>
      <c r="BD54" s="27"/>
      <c r="BE54" s="27"/>
      <c r="BF54" s="27"/>
    </row>
    <row r="55" spans="1:58" s="26" customFormat="1">
      <c r="A55" s="26" t="s">
        <v>940</v>
      </c>
      <c r="B55" s="26" t="s">
        <v>203</v>
      </c>
      <c r="C55" s="140" t="s">
        <v>111</v>
      </c>
      <c r="D55" s="234"/>
      <c r="E55" s="234"/>
      <c r="G55" s="98"/>
      <c r="K55" s="98"/>
      <c r="P55" s="234"/>
      <c r="Q55" s="234"/>
      <c r="R55" s="234"/>
      <c r="S55" s="98"/>
      <c r="W55" s="98"/>
      <c r="AA55" s="98"/>
      <c r="AE55" s="98"/>
      <c r="AI55" s="98"/>
      <c r="AK55" s="26">
        <v>3</v>
      </c>
      <c r="AL55" s="42">
        <v>1.5</v>
      </c>
      <c r="AM55" s="159">
        <f t="shared" si="1"/>
        <v>4.5</v>
      </c>
      <c r="AW55" s="27"/>
      <c r="AX55" s="27"/>
      <c r="AY55" s="27"/>
      <c r="AZ55" s="27"/>
      <c r="BA55" s="27"/>
      <c r="BB55" s="27"/>
      <c r="BC55" s="27"/>
      <c r="BD55" s="27"/>
      <c r="BE55" s="27"/>
      <c r="BF55" s="27"/>
    </row>
    <row r="59" spans="1:58">
      <c r="A59"/>
      <c r="B59"/>
    </row>
  </sheetData>
  <sortState xmlns:xlrd2="http://schemas.microsoft.com/office/spreadsheetml/2017/richdata2" ref="A8:AM40">
    <sortCondition descending="1" ref="AM8:AM40"/>
  </sortState>
  <pageMargins left="0.7" right="0.7" top="0.75" bottom="0.75" header="0.3" footer="0.3"/>
  <pageSetup scale="2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68"/>
  <sheetViews>
    <sheetView topLeftCell="A6" zoomScale="110" zoomScaleNormal="110" workbookViewId="0">
      <pane xSplit="4" topLeftCell="AJ1" activePane="topRight" state="frozen"/>
      <selection pane="topRight" activeCell="K18" sqref="K18"/>
    </sheetView>
  </sheetViews>
  <sheetFormatPr defaultColWidth="9.140625" defaultRowHeight="15"/>
  <cols>
    <col min="1" max="1" width="12.85546875" style="15" customWidth="1"/>
    <col min="2" max="2" width="13.42578125" style="15" customWidth="1"/>
    <col min="3" max="3" width="19.42578125" style="15" customWidth="1"/>
    <col min="4" max="4" width="15.140625" style="135" bestFit="1" customWidth="1"/>
    <col min="5" max="5" width="7.42578125" style="15" customWidth="1"/>
    <col min="6" max="6" width="7.28515625" style="15" customWidth="1"/>
    <col min="7" max="7" width="7" style="15" customWidth="1"/>
    <col min="8" max="8" width="1" style="93" customWidth="1"/>
    <col min="9" max="9" width="5.85546875" style="15" customWidth="1"/>
    <col min="10" max="10" width="4.7109375" style="15" customWidth="1"/>
    <col min="11" max="11" width="5.7109375" style="15" customWidth="1"/>
    <col min="12" max="12" width="1.140625" style="93" customWidth="1"/>
    <col min="13" max="14" width="5.42578125" style="235" customWidth="1"/>
    <col min="15" max="15" width="7.140625" style="15" customWidth="1"/>
    <col min="16" max="16" width="1" style="93" customWidth="1"/>
    <col min="17" max="17" width="7.140625" style="235" customWidth="1"/>
    <col min="18" max="18" width="6" style="235" customWidth="1"/>
    <col min="19" max="19" width="5.42578125" style="235" customWidth="1"/>
    <col min="20" max="20" width="1.140625" style="93" customWidth="1"/>
    <col min="21" max="21" width="6" style="235" customWidth="1"/>
    <col min="22" max="22" width="5.140625" style="235" customWidth="1"/>
    <col min="23" max="23" width="6.28515625" style="15" customWidth="1"/>
    <col min="24" max="24" width="1.42578125" style="93" customWidth="1"/>
    <col min="25" max="25" width="7.85546875" style="15" customWidth="1"/>
    <col min="26" max="27" width="9.140625" style="15" customWidth="1"/>
    <col min="28" max="28" width="1.7109375" style="93" customWidth="1"/>
    <col min="29" max="31" width="9.140625" style="235" customWidth="1"/>
    <col min="32" max="32" width="2.42578125" style="93" customWidth="1"/>
    <col min="33" max="34" width="9.140625" style="15" customWidth="1"/>
    <col min="35" max="35" width="5.28515625" style="15" customWidth="1"/>
    <col min="36" max="36" width="3.42578125" style="93" customWidth="1"/>
    <col min="37" max="38" width="9.140625" style="15" customWidth="1"/>
    <col min="39" max="39" width="12.85546875" style="30" customWidth="1"/>
    <col min="40" max="40" width="9.140625" style="158" customWidth="1"/>
    <col min="41" max="41" width="9.140625" style="15" customWidth="1"/>
    <col min="42" max="49" width="9.140625" style="15"/>
    <col min="50" max="59" width="9.140625" style="20"/>
    <col min="60" max="16384" width="9.140625" style="15"/>
  </cols>
  <sheetData>
    <row r="1" spans="1:59" s="33" customFormat="1" ht="21">
      <c r="A1" s="33" t="s">
        <v>61</v>
      </c>
      <c r="D1" s="134"/>
      <c r="H1" s="92"/>
      <c r="L1" s="92"/>
      <c r="M1" s="240"/>
      <c r="N1" s="240"/>
      <c r="P1" s="92"/>
      <c r="Q1" s="240"/>
      <c r="R1" s="240"/>
      <c r="S1" s="240"/>
      <c r="T1" s="92"/>
      <c r="U1" s="240"/>
      <c r="V1" s="240"/>
      <c r="X1" s="92"/>
      <c r="AB1" s="92"/>
      <c r="AC1" s="240"/>
      <c r="AD1" s="240"/>
      <c r="AE1" s="240"/>
      <c r="AF1" s="92"/>
      <c r="AJ1" s="92"/>
      <c r="AN1" s="105"/>
      <c r="AX1" s="38"/>
      <c r="AY1" s="38"/>
      <c r="AZ1" s="38"/>
      <c r="BA1" s="38"/>
      <c r="BB1" s="38"/>
      <c r="BC1" s="38"/>
      <c r="BD1" s="38"/>
      <c r="BE1" s="38"/>
      <c r="BF1" s="38"/>
      <c r="BG1" s="38"/>
    </row>
    <row r="2" spans="1:59" s="31" customFormat="1" ht="15.75">
      <c r="A2" s="31" t="s">
        <v>346</v>
      </c>
      <c r="D2" s="136"/>
      <c r="H2" s="94"/>
      <c r="L2" s="94"/>
      <c r="M2" s="241"/>
      <c r="N2" s="241"/>
      <c r="P2" s="94"/>
      <c r="Q2" s="241"/>
      <c r="R2" s="241"/>
      <c r="S2" s="241"/>
      <c r="T2" s="94"/>
      <c r="U2" s="241"/>
      <c r="V2" s="241"/>
      <c r="X2" s="94"/>
      <c r="AB2" s="94"/>
      <c r="AC2" s="241"/>
      <c r="AD2" s="241"/>
      <c r="AE2" s="241"/>
      <c r="AF2" s="94"/>
      <c r="AJ2" s="94"/>
      <c r="AM2" s="45"/>
      <c r="AN2" s="156"/>
      <c r="AX2" s="23"/>
      <c r="AY2" s="23"/>
      <c r="AZ2" s="23"/>
      <c r="BA2" s="23"/>
      <c r="BB2" s="23"/>
      <c r="BC2" s="23"/>
      <c r="BD2" s="23"/>
      <c r="BE2" s="23"/>
      <c r="BF2" s="23"/>
      <c r="BG2" s="23"/>
    </row>
    <row r="3" spans="1:59" s="31" customFormat="1" ht="15.75">
      <c r="A3" s="15"/>
      <c r="B3" s="15"/>
      <c r="C3" s="15"/>
      <c r="D3" s="136"/>
      <c r="H3" s="94"/>
      <c r="L3" s="94"/>
      <c r="M3" s="241"/>
      <c r="N3" s="241"/>
      <c r="P3" s="94"/>
      <c r="Q3" s="241"/>
      <c r="R3" s="241"/>
      <c r="S3" s="241"/>
      <c r="T3" s="94"/>
      <c r="U3" s="241"/>
      <c r="V3" s="241"/>
      <c r="X3" s="94"/>
      <c r="AB3" s="94"/>
      <c r="AC3" s="241"/>
      <c r="AD3" s="241"/>
      <c r="AE3" s="241"/>
      <c r="AF3" s="94"/>
      <c r="AJ3" s="94"/>
      <c r="AM3" s="45"/>
      <c r="AN3" s="156"/>
      <c r="AX3" s="23"/>
      <c r="AY3" s="23"/>
      <c r="AZ3" s="23"/>
      <c r="BA3" s="23"/>
      <c r="BB3" s="23"/>
      <c r="BC3" s="23"/>
      <c r="BD3" s="23"/>
      <c r="BE3" s="23"/>
      <c r="BF3" s="23"/>
      <c r="BG3" s="23"/>
    </row>
    <row r="4" spans="1:59" s="30" customFormat="1" ht="15.75">
      <c r="A4" s="31"/>
      <c r="B4" s="31"/>
      <c r="C4" s="31"/>
      <c r="D4" s="182"/>
      <c r="E4" s="30" t="s">
        <v>70</v>
      </c>
      <c r="H4" s="175"/>
      <c r="I4" s="74" t="s">
        <v>62</v>
      </c>
      <c r="J4" s="74"/>
      <c r="K4" s="67"/>
      <c r="L4" s="90"/>
      <c r="M4" s="242" t="s">
        <v>63</v>
      </c>
      <c r="N4" s="242"/>
      <c r="P4" s="175"/>
      <c r="Q4" s="243" t="s">
        <v>64</v>
      </c>
      <c r="R4" s="243"/>
      <c r="S4" s="243"/>
      <c r="T4" s="175"/>
      <c r="U4" s="243" t="s">
        <v>65</v>
      </c>
      <c r="V4" s="243"/>
      <c r="X4" s="175"/>
      <c r="Y4" s="30" t="s">
        <v>66</v>
      </c>
      <c r="AB4" s="175"/>
      <c r="AC4" s="243" t="s">
        <v>67</v>
      </c>
      <c r="AD4" s="243"/>
      <c r="AE4" s="243"/>
      <c r="AF4" s="175"/>
      <c r="AG4" s="30" t="s">
        <v>68</v>
      </c>
      <c r="AJ4" s="175"/>
      <c r="AK4" s="30" t="s">
        <v>69</v>
      </c>
      <c r="AN4" s="112" t="s">
        <v>32</v>
      </c>
    </row>
    <row r="5" spans="1:59" s="46" customFormat="1" ht="15.75">
      <c r="D5" s="203"/>
      <c r="E5" s="47"/>
      <c r="F5" s="47"/>
      <c r="G5" s="47"/>
      <c r="I5" s="47"/>
      <c r="J5" s="47"/>
      <c r="K5" s="47"/>
      <c r="M5" s="244"/>
      <c r="N5" s="244"/>
      <c r="O5" s="47"/>
      <c r="Q5" s="244"/>
      <c r="R5" s="244"/>
      <c r="S5" s="244"/>
      <c r="U5" s="244"/>
      <c r="V5" s="244"/>
      <c r="W5" s="47"/>
      <c r="Y5" s="47"/>
      <c r="Z5" s="47"/>
      <c r="AA5" s="47"/>
      <c r="AC5" s="244"/>
      <c r="AD5" s="244"/>
      <c r="AE5" s="244"/>
      <c r="AG5" s="47"/>
      <c r="AH5" s="47"/>
      <c r="AI5" s="47"/>
      <c r="AK5" s="47"/>
      <c r="AL5" s="47"/>
      <c r="AM5" s="45"/>
      <c r="AN5" s="106"/>
      <c r="AO5" s="47"/>
      <c r="AP5" s="47"/>
      <c r="AQ5" s="47"/>
      <c r="AR5" s="47"/>
      <c r="AS5" s="47"/>
      <c r="AT5" s="47"/>
      <c r="AU5" s="47"/>
      <c r="AV5" s="47"/>
      <c r="AW5" s="47"/>
      <c r="AX5" s="48"/>
      <c r="AY5" s="48"/>
      <c r="AZ5" s="48"/>
      <c r="BA5" s="48"/>
      <c r="BB5" s="48"/>
      <c r="BC5" s="48"/>
      <c r="BD5" s="48"/>
      <c r="BE5" s="48"/>
      <c r="BF5" s="48"/>
      <c r="BG5" s="48"/>
    </row>
    <row r="6" spans="1:59" s="49" customFormat="1" ht="99.75">
      <c r="A6" s="49" t="s">
        <v>3</v>
      </c>
      <c r="C6" s="49" t="s">
        <v>4</v>
      </c>
      <c r="D6" s="208" t="s">
        <v>28</v>
      </c>
      <c r="E6" s="154" t="s">
        <v>347</v>
      </c>
      <c r="F6" s="154" t="s">
        <v>347</v>
      </c>
      <c r="G6" s="154" t="s">
        <v>348</v>
      </c>
      <c r="H6" s="155"/>
      <c r="I6" s="154" t="s">
        <v>347</v>
      </c>
      <c r="J6" s="154" t="s">
        <v>347</v>
      </c>
      <c r="K6" s="154" t="s">
        <v>348</v>
      </c>
      <c r="L6" s="155"/>
      <c r="M6" s="245" t="s">
        <v>347</v>
      </c>
      <c r="N6" s="245" t="s">
        <v>347</v>
      </c>
      <c r="O6" s="154" t="s">
        <v>348</v>
      </c>
      <c r="P6" s="155"/>
      <c r="Q6" s="245" t="s">
        <v>347</v>
      </c>
      <c r="R6" s="245" t="s">
        <v>347</v>
      </c>
      <c r="S6" s="245" t="s">
        <v>348</v>
      </c>
      <c r="T6" s="111"/>
      <c r="U6" s="245" t="s">
        <v>347</v>
      </c>
      <c r="V6" s="245" t="s">
        <v>347</v>
      </c>
      <c r="W6" s="154" t="s">
        <v>348</v>
      </c>
      <c r="X6" s="111"/>
      <c r="Y6" s="154" t="s">
        <v>347</v>
      </c>
      <c r="Z6" s="154" t="s">
        <v>347</v>
      </c>
      <c r="AA6" s="154" t="s">
        <v>348</v>
      </c>
      <c r="AB6" s="111"/>
      <c r="AC6" s="245" t="s">
        <v>347</v>
      </c>
      <c r="AD6" s="245" t="s">
        <v>347</v>
      </c>
      <c r="AE6" s="245" t="s">
        <v>348</v>
      </c>
      <c r="AF6" s="111"/>
      <c r="AG6" s="154" t="s">
        <v>347</v>
      </c>
      <c r="AH6" s="154" t="s">
        <v>347</v>
      </c>
      <c r="AI6" s="154" t="s">
        <v>348</v>
      </c>
      <c r="AJ6" s="155"/>
      <c r="AK6" s="154" t="s">
        <v>347</v>
      </c>
      <c r="AL6" s="154" t="s">
        <v>347</v>
      </c>
      <c r="AM6" s="154" t="s">
        <v>348</v>
      </c>
      <c r="AN6" s="107"/>
      <c r="AW6" s="50"/>
      <c r="AX6" s="50"/>
      <c r="AY6" s="50"/>
      <c r="AZ6" s="50"/>
      <c r="BA6" s="50"/>
      <c r="BB6" s="50"/>
      <c r="BC6" s="50"/>
      <c r="BD6" s="50"/>
      <c r="BE6" s="50"/>
      <c r="BF6" s="50"/>
    </row>
    <row r="7" spans="1:59" s="64" customFormat="1" ht="94.5">
      <c r="A7" s="39"/>
      <c r="B7" s="39"/>
      <c r="C7" s="39"/>
      <c r="D7" s="209"/>
      <c r="E7" s="51" t="s">
        <v>480</v>
      </c>
      <c r="F7" s="51" t="s">
        <v>480</v>
      </c>
      <c r="G7" s="51" t="s">
        <v>458</v>
      </c>
      <c r="H7" s="108"/>
      <c r="I7" s="51" t="s">
        <v>158</v>
      </c>
      <c r="J7" s="51" t="s">
        <v>116</v>
      </c>
      <c r="K7" s="51" t="s">
        <v>129</v>
      </c>
      <c r="L7" s="108"/>
      <c r="M7" s="246" t="s">
        <v>292</v>
      </c>
      <c r="N7" s="246" t="s">
        <v>345</v>
      </c>
      <c r="O7" s="51" t="s">
        <v>408</v>
      </c>
      <c r="P7" s="108"/>
      <c r="Q7" s="246" t="s">
        <v>345</v>
      </c>
      <c r="R7" s="246" t="s">
        <v>314</v>
      </c>
      <c r="S7" s="246" t="s">
        <v>344</v>
      </c>
      <c r="T7" s="108"/>
      <c r="U7" s="246" t="s">
        <v>344</v>
      </c>
      <c r="V7" s="246" t="s">
        <v>344</v>
      </c>
      <c r="W7" s="51" t="s">
        <v>129</v>
      </c>
      <c r="X7" s="108"/>
      <c r="Y7" s="123" t="s">
        <v>158</v>
      </c>
      <c r="Z7" s="123" t="s">
        <v>158</v>
      </c>
      <c r="AA7" s="51" t="s">
        <v>116</v>
      </c>
      <c r="AB7" s="110"/>
      <c r="AC7" s="246" t="s">
        <v>864</v>
      </c>
      <c r="AD7" s="246" t="s">
        <v>312</v>
      </c>
      <c r="AE7" s="246" t="s">
        <v>864</v>
      </c>
      <c r="AF7" s="108"/>
      <c r="AG7" s="51" t="s">
        <v>158</v>
      </c>
      <c r="AH7" s="51" t="s">
        <v>158</v>
      </c>
      <c r="AI7" s="51" t="s">
        <v>129</v>
      </c>
      <c r="AJ7" s="108"/>
      <c r="AK7" s="357" t="s">
        <v>949</v>
      </c>
      <c r="AL7" s="357" t="s">
        <v>949</v>
      </c>
      <c r="AM7" s="51" t="s">
        <v>950</v>
      </c>
      <c r="AN7" s="157"/>
      <c r="AO7" s="51"/>
      <c r="AP7" s="51"/>
      <c r="AQ7" s="51"/>
      <c r="AR7" s="51"/>
      <c r="AS7" s="51"/>
      <c r="AT7" s="51"/>
      <c r="AU7" s="51"/>
      <c r="AV7" s="51"/>
    </row>
    <row r="8" spans="1:59" customFormat="1">
      <c r="A8" s="15" t="s">
        <v>396</v>
      </c>
      <c r="B8" s="15" t="s">
        <v>397</v>
      </c>
      <c r="C8" s="15" t="s">
        <v>409</v>
      </c>
      <c r="D8" s="135" t="s">
        <v>100</v>
      </c>
      <c r="E8" s="15"/>
      <c r="F8" s="15"/>
      <c r="G8" s="15"/>
      <c r="H8" s="93"/>
      <c r="I8" s="15"/>
      <c r="J8" s="15"/>
      <c r="K8" s="15"/>
      <c r="L8" s="93"/>
      <c r="M8" s="248"/>
      <c r="N8" s="248"/>
      <c r="O8" s="15">
        <v>10</v>
      </c>
      <c r="P8" s="170"/>
      <c r="Q8" s="250"/>
      <c r="R8" s="250"/>
      <c r="S8" s="250"/>
      <c r="T8" s="262"/>
      <c r="U8" s="250">
        <v>12</v>
      </c>
      <c r="V8" s="250">
        <v>20</v>
      </c>
      <c r="W8">
        <v>2</v>
      </c>
      <c r="X8" s="170"/>
      <c r="Y8" s="253"/>
      <c r="Z8" s="253"/>
      <c r="AB8" s="170"/>
      <c r="AC8" s="250">
        <v>20</v>
      </c>
      <c r="AD8" s="250">
        <v>8</v>
      </c>
      <c r="AE8" s="250">
        <v>20</v>
      </c>
      <c r="AF8" s="170"/>
      <c r="AI8">
        <v>1.5</v>
      </c>
      <c r="AJ8" s="170"/>
      <c r="AK8" s="349"/>
      <c r="AL8" s="349">
        <v>3</v>
      </c>
      <c r="AN8" s="120">
        <f t="shared" ref="AN8:AN47" si="0">SUM(E8:AM8)</f>
        <v>96.5</v>
      </c>
      <c r="AX8" s="6"/>
      <c r="AY8" s="6"/>
      <c r="AZ8" s="6"/>
      <c r="BA8" s="6"/>
      <c r="BB8" s="6"/>
      <c r="BC8" s="6"/>
      <c r="BD8" s="6"/>
      <c r="BE8" s="6"/>
      <c r="BF8" s="6"/>
      <c r="BG8" s="6"/>
    </row>
    <row r="9" spans="1:59" customFormat="1">
      <c r="A9" s="15" t="s">
        <v>388</v>
      </c>
      <c r="B9" s="15" t="s">
        <v>389</v>
      </c>
      <c r="C9" s="15" t="s">
        <v>410</v>
      </c>
      <c r="D9" s="135" t="s">
        <v>108</v>
      </c>
      <c r="E9" s="15"/>
      <c r="F9" s="15"/>
      <c r="G9" s="15"/>
      <c r="H9" s="93"/>
      <c r="I9" s="15"/>
      <c r="J9" s="15"/>
      <c r="K9" s="15"/>
      <c r="L9" s="93"/>
      <c r="M9" s="248"/>
      <c r="N9" s="248"/>
      <c r="O9" s="15">
        <v>3</v>
      </c>
      <c r="P9" s="93"/>
      <c r="Q9" s="248">
        <v>4</v>
      </c>
      <c r="R9" s="248">
        <v>12</v>
      </c>
      <c r="S9" s="248">
        <v>3</v>
      </c>
      <c r="T9" s="264"/>
      <c r="U9" s="248"/>
      <c r="V9" s="248"/>
      <c r="W9" s="15"/>
      <c r="X9" s="93"/>
      <c r="Y9" s="251"/>
      <c r="Z9" s="251"/>
      <c r="AA9" s="15"/>
      <c r="AB9" s="93"/>
      <c r="AC9" s="248">
        <v>8</v>
      </c>
      <c r="AD9" s="248">
        <v>20</v>
      </c>
      <c r="AE9" s="248">
        <v>8</v>
      </c>
      <c r="AF9" s="93"/>
      <c r="AG9" s="15"/>
      <c r="AH9" s="15"/>
      <c r="AI9" s="15"/>
      <c r="AJ9" s="93"/>
      <c r="AK9" s="350">
        <v>20</v>
      </c>
      <c r="AL9" s="350">
        <v>8</v>
      </c>
      <c r="AM9" s="15">
        <v>3</v>
      </c>
      <c r="AN9" s="158">
        <f t="shared" si="0"/>
        <v>89</v>
      </c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59" customFormat="1">
      <c r="A10" t="s">
        <v>98</v>
      </c>
      <c r="B10" t="s">
        <v>165</v>
      </c>
      <c r="C10" t="s">
        <v>400</v>
      </c>
      <c r="D10" s="192" t="s">
        <v>108</v>
      </c>
      <c r="E10">
        <v>10</v>
      </c>
      <c r="F10">
        <v>10</v>
      </c>
      <c r="G10">
        <v>10</v>
      </c>
      <c r="H10" s="170"/>
      <c r="L10" s="170"/>
      <c r="M10" s="250">
        <v>8</v>
      </c>
      <c r="N10" s="250">
        <v>3</v>
      </c>
      <c r="O10">
        <v>10</v>
      </c>
      <c r="P10" s="170"/>
      <c r="Q10" s="250">
        <v>8</v>
      </c>
      <c r="R10" s="250">
        <v>4</v>
      </c>
      <c r="S10" s="250">
        <v>20</v>
      </c>
      <c r="T10" s="262"/>
      <c r="U10" s="250"/>
      <c r="V10" s="250"/>
      <c r="X10" s="170"/>
      <c r="Y10" s="253"/>
      <c r="Z10" s="253"/>
      <c r="AB10" s="170"/>
      <c r="AC10" s="250"/>
      <c r="AD10" s="250"/>
      <c r="AE10" s="250"/>
      <c r="AF10" s="170"/>
      <c r="AJ10" s="170"/>
      <c r="AK10" s="349"/>
      <c r="AL10" s="349"/>
      <c r="AN10" s="120">
        <f t="shared" si="0"/>
        <v>83</v>
      </c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59" customFormat="1">
      <c r="A11" t="s">
        <v>166</v>
      </c>
      <c r="B11" t="s">
        <v>167</v>
      </c>
      <c r="C11" t="s">
        <v>399</v>
      </c>
      <c r="D11" s="192" t="s">
        <v>100</v>
      </c>
      <c r="E11">
        <v>2</v>
      </c>
      <c r="F11">
        <v>1.5</v>
      </c>
      <c r="G11">
        <v>1.5</v>
      </c>
      <c r="H11" s="170"/>
      <c r="L11" s="170"/>
      <c r="M11" s="250">
        <v>12</v>
      </c>
      <c r="N11" s="250">
        <v>12</v>
      </c>
      <c r="O11">
        <v>1.5</v>
      </c>
      <c r="P11" s="170"/>
      <c r="Q11" s="250"/>
      <c r="R11" s="250"/>
      <c r="S11" s="250">
        <v>6</v>
      </c>
      <c r="T11" s="262"/>
      <c r="U11" s="250"/>
      <c r="V11" s="250"/>
      <c r="X11" s="170"/>
      <c r="Y11" s="253">
        <v>4</v>
      </c>
      <c r="Z11" s="253"/>
      <c r="AB11" s="170"/>
      <c r="AC11" s="250"/>
      <c r="AD11" s="250"/>
      <c r="AE11" s="250"/>
      <c r="AF11" s="170"/>
      <c r="AG11">
        <v>2</v>
      </c>
      <c r="AH11">
        <v>6</v>
      </c>
      <c r="AI11">
        <v>10</v>
      </c>
      <c r="AJ11" s="170"/>
      <c r="AK11" s="349">
        <v>6</v>
      </c>
      <c r="AL11" s="349">
        <v>12</v>
      </c>
      <c r="AM11">
        <v>1.5</v>
      </c>
      <c r="AN11" s="120">
        <f t="shared" si="0"/>
        <v>78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</row>
    <row r="12" spans="1:59" s="26" customFormat="1">
      <c r="A12" t="s">
        <v>380</v>
      </c>
      <c r="B12" t="s">
        <v>381</v>
      </c>
      <c r="C12" t="s">
        <v>401</v>
      </c>
      <c r="D12" s="192" t="s">
        <v>100</v>
      </c>
      <c r="E12"/>
      <c r="F12"/>
      <c r="G12"/>
      <c r="H12" s="170"/>
      <c r="I12"/>
      <c r="J12"/>
      <c r="K12"/>
      <c r="L12" s="170"/>
      <c r="M12" s="250">
        <v>6</v>
      </c>
      <c r="N12" s="250">
        <v>8</v>
      </c>
      <c r="O12">
        <v>4</v>
      </c>
      <c r="P12" s="170"/>
      <c r="Q12" s="250"/>
      <c r="R12" s="250"/>
      <c r="S12" s="250"/>
      <c r="T12" s="262"/>
      <c r="U12" s="250"/>
      <c r="V12" s="250"/>
      <c r="W12"/>
      <c r="X12" s="170"/>
      <c r="Y12" s="253"/>
      <c r="Z12" s="253"/>
      <c r="AA12"/>
      <c r="AB12" s="170"/>
      <c r="AC12" s="250"/>
      <c r="AD12" s="250"/>
      <c r="AE12" s="250"/>
      <c r="AF12" s="170"/>
      <c r="AG12">
        <v>4</v>
      </c>
      <c r="AH12">
        <v>2</v>
      </c>
      <c r="AI12">
        <v>6</v>
      </c>
      <c r="AJ12" s="170"/>
      <c r="AK12" s="349">
        <v>20</v>
      </c>
      <c r="AL12" s="349">
        <v>20</v>
      </c>
      <c r="AM12">
        <v>6</v>
      </c>
      <c r="AN12" s="120">
        <f t="shared" si="0"/>
        <v>76</v>
      </c>
      <c r="AX12" s="27"/>
      <c r="AY12" s="27"/>
      <c r="AZ12" s="27"/>
      <c r="BA12" s="27"/>
      <c r="BB12" s="27"/>
      <c r="BC12" s="27"/>
      <c r="BD12" s="27"/>
      <c r="BE12" s="27"/>
      <c r="BF12" s="27"/>
      <c r="BG12" s="27"/>
    </row>
    <row r="13" spans="1:59" customFormat="1">
      <c r="A13" s="15" t="s">
        <v>382</v>
      </c>
      <c r="B13" s="15" t="s">
        <v>383</v>
      </c>
      <c r="C13" t="s">
        <v>404</v>
      </c>
      <c r="D13" s="135" t="s">
        <v>100</v>
      </c>
      <c r="H13" s="170"/>
      <c r="L13" s="170"/>
      <c r="M13" s="250"/>
      <c r="N13" s="250">
        <v>6</v>
      </c>
      <c r="O13">
        <v>2</v>
      </c>
      <c r="P13" s="170"/>
      <c r="Q13" s="250"/>
      <c r="R13" s="250"/>
      <c r="S13" s="250"/>
      <c r="T13" s="262"/>
      <c r="U13" s="250">
        <v>8</v>
      </c>
      <c r="V13" s="250">
        <v>12</v>
      </c>
      <c r="W13">
        <v>1.5</v>
      </c>
      <c r="X13" s="170"/>
      <c r="Y13" s="253"/>
      <c r="Z13" s="253"/>
      <c r="AB13" s="170"/>
      <c r="AC13" s="250"/>
      <c r="AD13" s="250"/>
      <c r="AE13" s="250"/>
      <c r="AF13" s="170"/>
      <c r="AI13">
        <v>3</v>
      </c>
      <c r="AJ13" s="170"/>
      <c r="AK13" s="349">
        <v>12</v>
      </c>
      <c r="AL13" s="349">
        <v>12</v>
      </c>
      <c r="AM13">
        <v>1.5</v>
      </c>
      <c r="AN13" s="120">
        <f t="shared" si="0"/>
        <v>58</v>
      </c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59" customFormat="1">
      <c r="A14" s="15" t="s">
        <v>150</v>
      </c>
      <c r="B14" s="15" t="s">
        <v>412</v>
      </c>
      <c r="C14" s="15" t="s">
        <v>413</v>
      </c>
      <c r="D14" s="135" t="s">
        <v>407</v>
      </c>
      <c r="E14" s="15">
        <v>3</v>
      </c>
      <c r="F14" s="15">
        <v>6</v>
      </c>
      <c r="G14" s="15"/>
      <c r="H14" s="93"/>
      <c r="I14" s="15"/>
      <c r="J14" s="15"/>
      <c r="K14" s="15"/>
      <c r="L14" s="93"/>
      <c r="M14" s="248"/>
      <c r="N14" s="248"/>
      <c r="O14" s="15">
        <v>1.5</v>
      </c>
      <c r="P14" s="93"/>
      <c r="Q14" s="248"/>
      <c r="R14" s="248"/>
      <c r="S14" s="248"/>
      <c r="T14" s="264"/>
      <c r="U14" s="248"/>
      <c r="V14" s="248">
        <v>8</v>
      </c>
      <c r="W14" s="15">
        <v>6</v>
      </c>
      <c r="X14" s="93"/>
      <c r="Y14" s="251"/>
      <c r="Z14" s="251"/>
      <c r="AA14" s="15">
        <v>4</v>
      </c>
      <c r="AB14" s="93"/>
      <c r="AC14" s="248"/>
      <c r="AD14" s="248"/>
      <c r="AE14" s="248"/>
      <c r="AF14" s="93"/>
      <c r="AG14" s="15">
        <v>6</v>
      </c>
      <c r="AH14" s="15">
        <v>4</v>
      </c>
      <c r="AI14" s="15">
        <v>4</v>
      </c>
      <c r="AJ14" s="93"/>
      <c r="AK14" s="350">
        <v>8</v>
      </c>
      <c r="AL14" s="350">
        <v>3</v>
      </c>
      <c r="AM14" s="15">
        <v>4</v>
      </c>
      <c r="AN14" s="158">
        <f t="shared" si="0"/>
        <v>57.5</v>
      </c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59" s="26" customFormat="1">
      <c r="A15" t="s">
        <v>174</v>
      </c>
      <c r="B15" t="s">
        <v>175</v>
      </c>
      <c r="C15" t="s">
        <v>351</v>
      </c>
      <c r="D15" s="192" t="s">
        <v>108</v>
      </c>
      <c r="E15"/>
      <c r="F15">
        <v>1.5</v>
      </c>
      <c r="G15">
        <v>2</v>
      </c>
      <c r="H15" s="170"/>
      <c r="I15">
        <v>6</v>
      </c>
      <c r="J15">
        <v>2</v>
      </c>
      <c r="K15"/>
      <c r="L15" s="170"/>
      <c r="M15" s="250"/>
      <c r="N15" s="250"/>
      <c r="O15"/>
      <c r="P15" s="93"/>
      <c r="Q15" s="248">
        <v>6</v>
      </c>
      <c r="R15" s="248">
        <v>3</v>
      </c>
      <c r="S15" s="248"/>
      <c r="T15" s="264"/>
      <c r="U15" s="248"/>
      <c r="V15" s="248"/>
      <c r="W15" s="15"/>
      <c r="X15" s="93"/>
      <c r="Y15" s="251"/>
      <c r="Z15" s="251">
        <v>10</v>
      </c>
      <c r="AA15" s="15"/>
      <c r="AB15" s="93"/>
      <c r="AC15" s="248"/>
      <c r="AD15" s="248"/>
      <c r="AE15" s="248"/>
      <c r="AF15" s="93"/>
      <c r="AG15" s="15">
        <v>10</v>
      </c>
      <c r="AH15" s="15">
        <v>1.5</v>
      </c>
      <c r="AI15" s="15">
        <v>2</v>
      </c>
      <c r="AJ15" s="93"/>
      <c r="AK15" s="350"/>
      <c r="AL15" s="350"/>
      <c r="AM15" s="15"/>
      <c r="AN15" s="158">
        <f t="shared" si="0"/>
        <v>44</v>
      </c>
      <c r="AX15" s="27"/>
      <c r="AY15" s="27"/>
      <c r="AZ15" s="27"/>
      <c r="BA15" s="27"/>
      <c r="BB15" s="27"/>
      <c r="BC15" s="27"/>
      <c r="BD15" s="27"/>
      <c r="BE15" s="27"/>
      <c r="BF15" s="27"/>
      <c r="BG15" s="27"/>
    </row>
    <row r="16" spans="1:59" customFormat="1">
      <c r="A16" t="s">
        <v>180</v>
      </c>
      <c r="B16" t="s">
        <v>181</v>
      </c>
      <c r="C16" t="s">
        <v>352</v>
      </c>
      <c r="D16" s="192" t="s">
        <v>108</v>
      </c>
      <c r="E16">
        <v>1.5</v>
      </c>
      <c r="F16">
        <v>3</v>
      </c>
      <c r="G16">
        <v>3</v>
      </c>
      <c r="H16" s="170"/>
      <c r="I16">
        <v>4</v>
      </c>
      <c r="J16">
        <v>3</v>
      </c>
      <c r="K16">
        <v>10</v>
      </c>
      <c r="L16" s="170"/>
      <c r="M16" s="250"/>
      <c r="N16" s="250"/>
      <c r="P16" s="93"/>
      <c r="Q16" s="248"/>
      <c r="R16" s="248"/>
      <c r="S16" s="248"/>
      <c r="T16" s="264"/>
      <c r="U16" s="248"/>
      <c r="V16" s="248"/>
      <c r="W16" s="15"/>
      <c r="X16" s="93"/>
      <c r="Y16" s="251">
        <v>1.5</v>
      </c>
      <c r="Z16" s="251">
        <v>2</v>
      </c>
      <c r="AA16" s="15">
        <v>6</v>
      </c>
      <c r="AB16" s="93"/>
      <c r="AC16" s="248"/>
      <c r="AD16" s="248"/>
      <c r="AE16" s="248"/>
      <c r="AF16" s="93"/>
      <c r="AG16" s="15"/>
      <c r="AH16" s="15"/>
      <c r="AI16" s="15"/>
      <c r="AJ16" s="93"/>
      <c r="AK16" s="350"/>
      <c r="AL16" s="350">
        <v>6</v>
      </c>
      <c r="AM16" s="15">
        <v>3</v>
      </c>
      <c r="AN16" s="158">
        <f t="shared" si="0"/>
        <v>43</v>
      </c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s="26" customFormat="1">
      <c r="A17" t="s">
        <v>151</v>
      </c>
      <c r="B17" t="s">
        <v>181</v>
      </c>
      <c r="C17" t="s">
        <v>362</v>
      </c>
      <c r="D17" s="192" t="s">
        <v>108</v>
      </c>
      <c r="E17"/>
      <c r="F17"/>
      <c r="G17">
        <v>10</v>
      </c>
      <c r="H17" s="170"/>
      <c r="I17"/>
      <c r="J17">
        <v>1.5</v>
      </c>
      <c r="K17">
        <v>2</v>
      </c>
      <c r="L17" s="170"/>
      <c r="M17" s="250"/>
      <c r="N17" s="250"/>
      <c r="O17"/>
      <c r="P17" s="170"/>
      <c r="Q17" s="250"/>
      <c r="R17" s="250"/>
      <c r="S17" s="250"/>
      <c r="T17" s="262"/>
      <c r="U17" s="250"/>
      <c r="V17" s="250"/>
      <c r="W17"/>
      <c r="X17" s="170"/>
      <c r="Y17" s="253"/>
      <c r="Z17" s="253">
        <v>3</v>
      </c>
      <c r="AA17">
        <v>10</v>
      </c>
      <c r="AB17" s="170"/>
      <c r="AC17" s="250"/>
      <c r="AD17" s="250"/>
      <c r="AE17" s="250"/>
      <c r="AF17" s="170"/>
      <c r="AG17"/>
      <c r="AH17"/>
      <c r="AI17"/>
      <c r="AJ17" s="170"/>
      <c r="AK17" s="349"/>
      <c r="AL17" s="349"/>
      <c r="AM17" s="15">
        <v>10</v>
      </c>
      <c r="AN17" s="120">
        <f t="shared" si="0"/>
        <v>36.5</v>
      </c>
      <c r="AX17" s="27"/>
      <c r="AY17" s="27"/>
      <c r="AZ17" s="27"/>
      <c r="BA17" s="27"/>
      <c r="BB17" s="27"/>
      <c r="BC17" s="27"/>
      <c r="BD17" s="27"/>
      <c r="BE17" s="27"/>
      <c r="BF17" s="27"/>
      <c r="BG17" s="27"/>
    </row>
    <row r="18" spans="1:59" customFormat="1">
      <c r="A18" t="s">
        <v>163</v>
      </c>
      <c r="B18" t="s">
        <v>164</v>
      </c>
      <c r="C18" t="s">
        <v>398</v>
      </c>
      <c r="D18" s="192" t="s">
        <v>108</v>
      </c>
      <c r="E18">
        <v>6</v>
      </c>
      <c r="G18">
        <v>4</v>
      </c>
      <c r="H18" s="170"/>
      <c r="L18" s="170"/>
      <c r="M18" s="250">
        <v>20</v>
      </c>
      <c r="N18" s="250"/>
      <c r="O18">
        <v>4</v>
      </c>
      <c r="P18" s="170"/>
      <c r="Q18" s="250"/>
      <c r="R18" s="250"/>
      <c r="S18" s="250"/>
      <c r="T18" s="262"/>
      <c r="U18" s="250"/>
      <c r="V18" s="250"/>
      <c r="X18" s="170"/>
      <c r="Y18" s="253"/>
      <c r="Z18" s="253"/>
      <c r="AB18" s="170"/>
      <c r="AC18" s="250"/>
      <c r="AD18" s="250"/>
      <c r="AE18" s="250"/>
      <c r="AF18" s="170"/>
      <c r="AJ18" s="170"/>
      <c r="AK18" s="349"/>
      <c r="AL18" s="349"/>
      <c r="AN18" s="120">
        <f t="shared" si="0"/>
        <v>34</v>
      </c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customFormat="1">
      <c r="A19" t="s">
        <v>392</v>
      </c>
      <c r="B19" t="s">
        <v>393</v>
      </c>
      <c r="C19" t="s">
        <v>403</v>
      </c>
      <c r="D19" s="192" t="s">
        <v>108</v>
      </c>
      <c r="H19" s="170"/>
      <c r="L19" s="170"/>
      <c r="M19" s="250">
        <v>3</v>
      </c>
      <c r="N19" s="250"/>
      <c r="O19">
        <v>3</v>
      </c>
      <c r="P19" s="170"/>
      <c r="Q19" s="250">
        <v>20</v>
      </c>
      <c r="R19" s="250">
        <v>8</v>
      </c>
      <c r="S19" s="250"/>
      <c r="T19" s="262"/>
      <c r="U19" s="250"/>
      <c r="V19" s="250"/>
      <c r="X19" s="170"/>
      <c r="Y19" s="253"/>
      <c r="Z19" s="253"/>
      <c r="AB19" s="170"/>
      <c r="AC19" s="250"/>
      <c r="AD19" s="250"/>
      <c r="AE19" s="250"/>
      <c r="AF19" s="170"/>
      <c r="AJ19" s="170"/>
      <c r="AK19" s="349"/>
      <c r="AL19" s="349"/>
      <c r="AN19" s="120">
        <f t="shared" si="0"/>
        <v>34</v>
      </c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customFormat="1">
      <c r="A20" t="s">
        <v>484</v>
      </c>
      <c r="B20" t="s">
        <v>536</v>
      </c>
      <c r="C20" s="15" t="s">
        <v>559</v>
      </c>
      <c r="D20" s="135" t="s">
        <v>100</v>
      </c>
      <c r="E20" s="15"/>
      <c r="F20" s="15"/>
      <c r="G20" s="15"/>
      <c r="H20" s="93"/>
      <c r="I20" s="15"/>
      <c r="J20" s="15"/>
      <c r="K20" s="15"/>
      <c r="L20" s="93"/>
      <c r="M20" s="248"/>
      <c r="N20" s="248"/>
      <c r="O20" s="15"/>
      <c r="P20" s="93"/>
      <c r="Q20" s="248"/>
      <c r="R20" s="248">
        <v>20</v>
      </c>
      <c r="S20" s="248">
        <v>8</v>
      </c>
      <c r="T20" s="264"/>
      <c r="U20" s="248"/>
      <c r="V20" s="248"/>
      <c r="W20" s="15"/>
      <c r="X20" s="93"/>
      <c r="Y20" s="251"/>
      <c r="Z20" s="251"/>
      <c r="AA20" s="15"/>
      <c r="AB20" s="93"/>
      <c r="AC20" s="248"/>
      <c r="AD20" s="248"/>
      <c r="AE20" s="248"/>
      <c r="AF20" s="93"/>
      <c r="AG20" s="15"/>
      <c r="AH20" s="15"/>
      <c r="AI20" s="15"/>
      <c r="AJ20" s="93"/>
      <c r="AK20" s="350"/>
      <c r="AL20" s="350"/>
      <c r="AM20" s="15">
        <v>4</v>
      </c>
      <c r="AN20" s="158">
        <f t="shared" si="0"/>
        <v>32</v>
      </c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customFormat="1">
      <c r="A21" t="s">
        <v>172</v>
      </c>
      <c r="B21" t="s">
        <v>173</v>
      </c>
      <c r="C21" t="s">
        <v>361</v>
      </c>
      <c r="D21" s="192" t="s">
        <v>100</v>
      </c>
      <c r="E21">
        <v>4</v>
      </c>
      <c r="F21">
        <v>2</v>
      </c>
      <c r="G21">
        <v>2</v>
      </c>
      <c r="H21" s="170"/>
      <c r="J21">
        <v>4</v>
      </c>
      <c r="K21">
        <v>3</v>
      </c>
      <c r="L21" s="170"/>
      <c r="M21" s="250"/>
      <c r="N21" s="250"/>
      <c r="P21" s="93"/>
      <c r="Q21" s="248"/>
      <c r="R21" s="248"/>
      <c r="S21" s="248"/>
      <c r="T21" s="264"/>
      <c r="U21" s="248"/>
      <c r="V21" s="248"/>
      <c r="W21" s="15"/>
      <c r="X21" s="93"/>
      <c r="Y21" s="251"/>
      <c r="Z21" s="251"/>
      <c r="AA21" s="15"/>
      <c r="AB21" s="93"/>
      <c r="AC21" s="248"/>
      <c r="AD21" s="248"/>
      <c r="AE21" s="248"/>
      <c r="AF21" s="93"/>
      <c r="AG21" s="15">
        <v>1.5</v>
      </c>
      <c r="AH21" s="15">
        <v>10</v>
      </c>
      <c r="AI21" s="15"/>
      <c r="AJ21" s="93"/>
      <c r="AK21" s="350"/>
      <c r="AL21" s="350"/>
      <c r="AM21" s="15"/>
      <c r="AN21" s="158">
        <f t="shared" si="0"/>
        <v>26.5</v>
      </c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s="26" customFormat="1">
      <c r="A22" t="s">
        <v>484</v>
      </c>
      <c r="B22" t="s">
        <v>537</v>
      </c>
      <c r="C22" s="15" t="s">
        <v>956</v>
      </c>
      <c r="D22" s="135" t="s">
        <v>100</v>
      </c>
      <c r="E22" s="15"/>
      <c r="F22" s="15"/>
      <c r="G22" s="15"/>
      <c r="H22" s="93"/>
      <c r="I22" s="15"/>
      <c r="J22" s="15"/>
      <c r="K22" s="15"/>
      <c r="L22" s="93"/>
      <c r="M22" s="248"/>
      <c r="N22" s="248"/>
      <c r="O22" s="15"/>
      <c r="P22" s="93"/>
      <c r="Q22" s="248"/>
      <c r="R22" s="248"/>
      <c r="S22" s="248"/>
      <c r="T22" s="264"/>
      <c r="U22" s="248"/>
      <c r="V22" s="248"/>
      <c r="W22" s="15"/>
      <c r="X22" s="93"/>
      <c r="Y22" s="251"/>
      <c r="Z22" s="251"/>
      <c r="AA22" s="15"/>
      <c r="AB22" s="93"/>
      <c r="AC22" s="248"/>
      <c r="AD22" s="248"/>
      <c r="AE22" s="248"/>
      <c r="AF22" s="93"/>
      <c r="AG22" s="15"/>
      <c r="AH22" s="15"/>
      <c r="AI22" s="15"/>
      <c r="AJ22" s="93"/>
      <c r="AK22" s="350">
        <v>4</v>
      </c>
      <c r="AL22" s="350">
        <v>20</v>
      </c>
      <c r="AM22" s="15"/>
      <c r="AN22" s="158">
        <f t="shared" si="0"/>
        <v>24</v>
      </c>
      <c r="AX22" s="27"/>
      <c r="AY22" s="27"/>
      <c r="AZ22" s="27"/>
      <c r="BA22" s="27"/>
      <c r="BB22" s="27"/>
      <c r="BC22" s="27"/>
      <c r="BD22" s="27"/>
      <c r="BE22" s="27"/>
      <c r="BF22" s="27"/>
      <c r="BG22" s="27"/>
    </row>
    <row r="23" spans="1:59">
      <c r="A23" t="s">
        <v>545</v>
      </c>
      <c r="B23" t="s">
        <v>546</v>
      </c>
      <c r="C23" s="15" t="s">
        <v>547</v>
      </c>
      <c r="D23" s="135" t="s">
        <v>108</v>
      </c>
      <c r="M23" s="248"/>
      <c r="N23" s="248"/>
      <c r="Q23" s="248"/>
      <c r="R23" s="248"/>
      <c r="S23" s="248"/>
      <c r="T23" s="264"/>
      <c r="U23" s="248">
        <v>6</v>
      </c>
      <c r="V23" s="248">
        <v>6</v>
      </c>
      <c r="W23" s="15">
        <v>10</v>
      </c>
      <c r="Y23" s="251"/>
      <c r="Z23" s="251"/>
      <c r="AC23" s="248"/>
      <c r="AD23" s="248"/>
      <c r="AE23" s="248"/>
      <c r="AK23" s="350"/>
      <c r="AL23" s="350"/>
      <c r="AM23" s="15"/>
      <c r="AN23" s="158">
        <f t="shared" si="0"/>
        <v>22</v>
      </c>
    </row>
    <row r="24" spans="1:59" ht="15.75">
      <c r="A24" t="s">
        <v>378</v>
      </c>
      <c r="B24" t="s">
        <v>379</v>
      </c>
      <c r="C24" s="15" t="s">
        <v>544</v>
      </c>
      <c r="D24" s="135" t="s">
        <v>108</v>
      </c>
      <c r="M24" s="248"/>
      <c r="N24" s="248"/>
      <c r="Q24" s="248"/>
      <c r="R24" s="248"/>
      <c r="S24" s="248"/>
      <c r="T24" s="264"/>
      <c r="U24" s="248">
        <v>20</v>
      </c>
      <c r="V24" s="248"/>
      <c r="Y24" s="251"/>
      <c r="Z24" s="251"/>
      <c r="AC24" s="248"/>
      <c r="AD24" s="248"/>
      <c r="AE24" s="248"/>
      <c r="AK24" s="350"/>
      <c r="AL24" s="350"/>
      <c r="AM24" s="15"/>
      <c r="AN24" s="158">
        <f t="shared" si="0"/>
        <v>20</v>
      </c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</row>
    <row r="25" spans="1:59">
      <c r="A25" s="15" t="s">
        <v>874</v>
      </c>
      <c r="B25" s="15" t="s">
        <v>951</v>
      </c>
      <c r="C25" s="15" t="s">
        <v>478</v>
      </c>
      <c r="D25" s="135" t="s">
        <v>108</v>
      </c>
      <c r="M25" s="248"/>
      <c r="N25" s="248"/>
      <c r="Q25" s="248"/>
      <c r="R25" s="248"/>
      <c r="S25" s="248"/>
      <c r="T25" s="264"/>
      <c r="U25" s="248"/>
      <c r="V25" s="248"/>
      <c r="Y25" s="251"/>
      <c r="Z25" s="251"/>
      <c r="AC25" s="248"/>
      <c r="AD25" s="248"/>
      <c r="AE25" s="248"/>
      <c r="AK25" s="350">
        <v>12</v>
      </c>
      <c r="AL25" s="350">
        <v>6</v>
      </c>
      <c r="AM25" s="15">
        <v>2</v>
      </c>
      <c r="AN25" s="158">
        <f t="shared" si="0"/>
        <v>20</v>
      </c>
    </row>
    <row r="26" spans="1:59">
      <c r="A26" s="15" t="s">
        <v>405</v>
      </c>
      <c r="B26" s="15" t="s">
        <v>395</v>
      </c>
      <c r="C26" s="15" t="s">
        <v>406</v>
      </c>
      <c r="D26" s="135" t="s">
        <v>407</v>
      </c>
      <c r="E26" s="15">
        <v>2</v>
      </c>
      <c r="F26" s="15">
        <v>4</v>
      </c>
      <c r="G26" s="15">
        <v>3</v>
      </c>
      <c r="M26" s="248"/>
      <c r="N26" s="248">
        <v>4</v>
      </c>
      <c r="O26" s="15">
        <v>6</v>
      </c>
      <c r="P26" s="170"/>
      <c r="Q26" s="250"/>
      <c r="R26" s="250"/>
      <c r="S26" s="250"/>
      <c r="T26" s="262"/>
      <c r="U26" s="250"/>
      <c r="V26" s="250"/>
      <c r="W26"/>
      <c r="X26" s="170"/>
      <c r="Y26" s="253"/>
      <c r="Z26" s="253"/>
      <c r="AA26"/>
      <c r="AB26" s="170"/>
      <c r="AC26" s="250"/>
      <c r="AD26" s="250"/>
      <c r="AE26" s="250"/>
      <c r="AF26" s="170"/>
      <c r="AG26"/>
      <c r="AH26"/>
      <c r="AI26"/>
      <c r="AJ26" s="170"/>
      <c r="AK26" s="349"/>
      <c r="AL26" s="349"/>
      <c r="AM26"/>
      <c r="AN26" s="120">
        <f t="shared" si="0"/>
        <v>19</v>
      </c>
    </row>
    <row r="27" spans="1:59">
      <c r="A27" t="s">
        <v>145</v>
      </c>
      <c r="B27" t="s">
        <v>146</v>
      </c>
      <c r="C27" s="15" t="s">
        <v>868</v>
      </c>
      <c r="D27" s="135" t="s">
        <v>108</v>
      </c>
      <c r="M27" s="248"/>
      <c r="N27" s="248"/>
      <c r="Q27" s="248"/>
      <c r="R27" s="248"/>
      <c r="S27" s="248"/>
      <c r="T27" s="264"/>
      <c r="U27" s="248"/>
      <c r="V27" s="248"/>
      <c r="Y27" s="251"/>
      <c r="Z27" s="251"/>
      <c r="AC27" s="248">
        <v>6</v>
      </c>
      <c r="AD27" s="248">
        <v>12</v>
      </c>
      <c r="AE27" s="248"/>
      <c r="AK27" s="350"/>
      <c r="AL27" s="350"/>
      <c r="AM27" s="15"/>
      <c r="AN27" s="158">
        <f t="shared" si="0"/>
        <v>18</v>
      </c>
    </row>
    <row r="28" spans="1:59">
      <c r="A28" s="15" t="s">
        <v>199</v>
      </c>
      <c r="B28" s="15" t="s">
        <v>200</v>
      </c>
      <c r="C28" s="15" t="s">
        <v>201</v>
      </c>
      <c r="D28" s="135" t="s">
        <v>108</v>
      </c>
      <c r="E28" s="15">
        <v>1.5</v>
      </c>
      <c r="F28" s="15">
        <v>10</v>
      </c>
      <c r="G28" s="15">
        <v>6</v>
      </c>
      <c r="M28" s="248"/>
      <c r="N28" s="248"/>
      <c r="Q28" s="248"/>
      <c r="R28" s="248"/>
      <c r="S28" s="248"/>
      <c r="T28" s="264"/>
      <c r="U28" s="248"/>
      <c r="V28" s="248"/>
      <c r="Y28" s="251"/>
      <c r="Z28" s="251"/>
      <c r="AC28" s="248"/>
      <c r="AD28" s="248"/>
      <c r="AE28" s="248"/>
      <c r="AK28" s="350"/>
      <c r="AL28" s="350"/>
      <c r="AM28" s="15"/>
      <c r="AN28" s="158">
        <f t="shared" si="0"/>
        <v>17.5</v>
      </c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1:59">
      <c r="A29" s="15" t="s">
        <v>597</v>
      </c>
      <c r="B29" s="15" t="s">
        <v>598</v>
      </c>
      <c r="C29" s="15" t="s">
        <v>595</v>
      </c>
      <c r="D29" s="135" t="s">
        <v>100</v>
      </c>
      <c r="E29" s="15">
        <v>10</v>
      </c>
      <c r="G29" s="15">
        <v>6</v>
      </c>
      <c r="M29" s="248"/>
      <c r="N29" s="248"/>
      <c r="Q29" s="248"/>
      <c r="R29" s="248"/>
      <c r="S29" s="248"/>
      <c r="T29" s="264"/>
      <c r="U29" s="248"/>
      <c r="V29" s="248"/>
      <c r="Y29" s="251"/>
      <c r="Z29" s="251"/>
      <c r="AC29" s="248"/>
      <c r="AD29" s="248"/>
      <c r="AE29" s="248"/>
      <c r="AK29" s="350"/>
      <c r="AL29" s="350"/>
      <c r="AM29" s="15"/>
      <c r="AN29" s="158">
        <f t="shared" si="0"/>
        <v>16</v>
      </c>
    </row>
    <row r="30" spans="1:59">
      <c r="A30" s="15" t="s">
        <v>288</v>
      </c>
      <c r="B30" s="15" t="s">
        <v>174</v>
      </c>
      <c r="C30" s="15" t="s">
        <v>556</v>
      </c>
      <c r="D30" s="135" t="s">
        <v>108</v>
      </c>
      <c r="M30" s="248"/>
      <c r="N30" s="248"/>
      <c r="Q30" s="248">
        <v>12</v>
      </c>
      <c r="R30" s="248"/>
      <c r="S30" s="248"/>
      <c r="T30" s="264"/>
      <c r="U30" s="248"/>
      <c r="V30" s="248"/>
      <c r="Y30" s="251">
        <v>3</v>
      </c>
      <c r="Z30" s="251"/>
      <c r="AC30" s="248"/>
      <c r="AD30" s="248"/>
      <c r="AE30" s="248"/>
      <c r="AK30" s="350"/>
      <c r="AL30" s="350"/>
      <c r="AM30" s="15"/>
      <c r="AN30" s="158">
        <f t="shared" si="0"/>
        <v>15</v>
      </c>
    </row>
    <row r="31" spans="1:59" s="26" customFormat="1">
      <c r="A31" t="s">
        <v>583</v>
      </c>
      <c r="B31" t="s">
        <v>176</v>
      </c>
      <c r="C31" s="184" t="s">
        <v>582</v>
      </c>
      <c r="D31" s="192" t="s">
        <v>100</v>
      </c>
      <c r="E31">
        <v>6</v>
      </c>
      <c r="F31">
        <v>2</v>
      </c>
      <c r="G31">
        <v>4</v>
      </c>
      <c r="H31" s="170"/>
      <c r="I31"/>
      <c r="J31"/>
      <c r="K31"/>
      <c r="L31" s="170"/>
      <c r="M31" s="250"/>
      <c r="N31" s="250"/>
      <c r="O31"/>
      <c r="P31" s="170"/>
      <c r="Q31" s="250"/>
      <c r="R31" s="250"/>
      <c r="S31" s="250"/>
      <c r="T31" s="262"/>
      <c r="U31" s="250"/>
      <c r="V31" s="250"/>
      <c r="W31"/>
      <c r="X31" s="170"/>
      <c r="Y31" s="253"/>
      <c r="Z31" s="253"/>
      <c r="AA31"/>
      <c r="AB31" s="170"/>
      <c r="AC31" s="250"/>
      <c r="AD31" s="250"/>
      <c r="AE31" s="250"/>
      <c r="AF31" s="170"/>
      <c r="AG31"/>
      <c r="AH31"/>
      <c r="AI31"/>
      <c r="AJ31" s="170"/>
      <c r="AK31" s="349"/>
      <c r="AL31" s="349"/>
      <c r="AM31"/>
      <c r="AN31" s="120">
        <f t="shared" si="0"/>
        <v>12</v>
      </c>
      <c r="AX31" s="27"/>
      <c r="AY31" s="27"/>
      <c r="AZ31" s="27"/>
      <c r="BA31" s="27"/>
      <c r="BB31" s="27"/>
      <c r="BC31" s="27"/>
      <c r="BD31" s="27"/>
      <c r="BE31" s="27"/>
      <c r="BF31" s="27"/>
      <c r="BG31" s="27"/>
    </row>
    <row r="32" spans="1:59" customFormat="1">
      <c r="A32" s="15" t="s">
        <v>767</v>
      </c>
      <c r="B32" s="15" t="s">
        <v>768</v>
      </c>
      <c r="C32" s="15" t="s">
        <v>816</v>
      </c>
      <c r="D32" s="135" t="s">
        <v>108</v>
      </c>
      <c r="E32" s="15"/>
      <c r="F32" s="15"/>
      <c r="G32" s="15"/>
      <c r="H32" s="93"/>
      <c r="I32" s="15"/>
      <c r="J32" s="15"/>
      <c r="K32" s="15"/>
      <c r="L32" s="93"/>
      <c r="M32" s="248"/>
      <c r="N32" s="248"/>
      <c r="O32" s="15"/>
      <c r="P32" s="93"/>
      <c r="Q32" s="248"/>
      <c r="R32" s="248"/>
      <c r="S32" s="248"/>
      <c r="T32" s="264"/>
      <c r="U32" s="248"/>
      <c r="V32" s="248"/>
      <c r="W32" s="15"/>
      <c r="X32" s="93"/>
      <c r="Y32" s="251">
        <v>10</v>
      </c>
      <c r="Z32" s="251"/>
      <c r="AA32" s="15">
        <v>2</v>
      </c>
      <c r="AB32" s="93"/>
      <c r="AC32" s="248"/>
      <c r="AD32" s="248"/>
      <c r="AE32" s="248"/>
      <c r="AF32" s="93"/>
      <c r="AG32" s="15"/>
      <c r="AH32" s="15"/>
      <c r="AI32" s="15"/>
      <c r="AJ32" s="93"/>
      <c r="AK32" s="350"/>
      <c r="AL32" s="350"/>
      <c r="AM32" s="15"/>
      <c r="AN32" s="158">
        <f t="shared" si="0"/>
        <v>12</v>
      </c>
    </row>
    <row r="33" spans="1:59">
      <c r="A33" s="15" t="s">
        <v>583</v>
      </c>
      <c r="B33" s="15" t="s">
        <v>176</v>
      </c>
      <c r="C33" s="15" t="s">
        <v>955</v>
      </c>
      <c r="D33" s="135" t="s">
        <v>100</v>
      </c>
      <c r="M33" s="248"/>
      <c r="N33" s="248"/>
      <c r="Q33" s="248"/>
      <c r="R33" s="248"/>
      <c r="S33" s="248"/>
      <c r="T33" s="264"/>
      <c r="U33" s="248"/>
      <c r="V33" s="248"/>
      <c r="Y33" s="251"/>
      <c r="Z33" s="251"/>
      <c r="AC33" s="248"/>
      <c r="AD33" s="248"/>
      <c r="AE33" s="248"/>
      <c r="AK33" s="350">
        <v>4</v>
      </c>
      <c r="AL33" s="350">
        <v>8</v>
      </c>
      <c r="AM33" s="15"/>
      <c r="AN33" s="158">
        <f t="shared" si="0"/>
        <v>12</v>
      </c>
    </row>
    <row r="34" spans="1:59">
      <c r="A34" t="s">
        <v>358</v>
      </c>
      <c r="B34" t="s">
        <v>359</v>
      </c>
      <c r="C34" t="s">
        <v>360</v>
      </c>
      <c r="D34" s="192" t="s">
        <v>108</v>
      </c>
      <c r="E34"/>
      <c r="F34"/>
      <c r="G34"/>
      <c r="H34" s="170"/>
      <c r="I34">
        <v>1.5</v>
      </c>
      <c r="J34"/>
      <c r="K34">
        <v>4</v>
      </c>
      <c r="L34" s="170"/>
      <c r="M34" s="231"/>
      <c r="N34" s="231"/>
      <c r="O34"/>
      <c r="P34" s="170"/>
      <c r="Q34" s="231"/>
      <c r="R34" s="231">
        <v>6</v>
      </c>
      <c r="S34" s="231"/>
      <c r="T34" s="170"/>
      <c r="U34" s="231"/>
      <c r="V34" s="231"/>
      <c r="W34"/>
      <c r="X34" s="170"/>
      <c r="Y34" s="253"/>
      <c r="Z34" s="253"/>
      <c r="AA34"/>
      <c r="AB34" s="170"/>
      <c r="AC34" s="250"/>
      <c r="AD34" s="250"/>
      <c r="AE34" s="250"/>
      <c r="AF34" s="170"/>
      <c r="AG34"/>
      <c r="AH34"/>
      <c r="AI34"/>
      <c r="AJ34" s="170"/>
      <c r="AK34" s="349"/>
      <c r="AL34" s="349"/>
      <c r="AM34"/>
      <c r="AN34" s="120">
        <f t="shared" si="0"/>
        <v>11.5</v>
      </c>
    </row>
    <row r="35" spans="1:59">
      <c r="A35" t="s">
        <v>704</v>
      </c>
      <c r="B35" t="s">
        <v>179</v>
      </c>
      <c r="C35" s="15" t="s">
        <v>873</v>
      </c>
      <c r="D35" s="135" t="s">
        <v>108</v>
      </c>
      <c r="Y35" s="251"/>
      <c r="Z35" s="251"/>
      <c r="AC35" s="248"/>
      <c r="AD35" s="248">
        <v>1.5</v>
      </c>
      <c r="AE35" s="248"/>
      <c r="AK35" s="350"/>
      <c r="AL35" s="350"/>
      <c r="AM35" s="15">
        <v>10</v>
      </c>
      <c r="AN35" s="158">
        <f t="shared" si="0"/>
        <v>11.5</v>
      </c>
    </row>
    <row r="36" spans="1:59">
      <c r="A36" s="15" t="s">
        <v>170</v>
      </c>
      <c r="B36" s="15" t="s">
        <v>171</v>
      </c>
      <c r="C36" s="15" t="s">
        <v>596</v>
      </c>
      <c r="D36" s="135" t="s">
        <v>100</v>
      </c>
      <c r="E36" s="15">
        <v>4</v>
      </c>
      <c r="F36" s="15">
        <v>4</v>
      </c>
      <c r="G36" s="15">
        <v>1.5</v>
      </c>
      <c r="M36" s="316"/>
      <c r="N36" s="316"/>
      <c r="Q36" s="316"/>
      <c r="R36" s="316"/>
      <c r="S36" s="316"/>
      <c r="T36" s="317"/>
      <c r="U36" s="316"/>
      <c r="V36" s="316"/>
      <c r="Y36" s="251"/>
      <c r="Z36" s="251"/>
      <c r="AC36" s="248"/>
      <c r="AD36" s="248"/>
      <c r="AE36" s="248"/>
      <c r="AK36" s="350"/>
      <c r="AL36" s="350"/>
      <c r="AM36" s="15"/>
      <c r="AN36" s="158">
        <f t="shared" si="0"/>
        <v>9.5</v>
      </c>
    </row>
    <row r="37" spans="1:59">
      <c r="A37" t="s">
        <v>98</v>
      </c>
      <c r="B37" t="s">
        <v>649</v>
      </c>
      <c r="C37" s="15" t="s">
        <v>911</v>
      </c>
      <c r="D37" s="135" t="s">
        <v>108</v>
      </c>
      <c r="M37" s="316"/>
      <c r="N37" s="316"/>
      <c r="Q37" s="316"/>
      <c r="R37" s="316"/>
      <c r="S37" s="316"/>
      <c r="T37" s="317"/>
      <c r="U37" s="316"/>
      <c r="V37" s="316"/>
      <c r="Y37" s="251"/>
      <c r="Z37" s="251"/>
      <c r="AC37" s="316"/>
      <c r="AD37" s="316"/>
      <c r="AE37" s="316"/>
      <c r="AK37" s="350">
        <v>3</v>
      </c>
      <c r="AL37" s="350">
        <v>4</v>
      </c>
      <c r="AM37" s="15">
        <v>2</v>
      </c>
      <c r="AN37" s="158">
        <f t="shared" si="0"/>
        <v>9</v>
      </c>
    </row>
    <row r="38" spans="1:59">
      <c r="A38" t="s">
        <v>147</v>
      </c>
      <c r="B38" t="s">
        <v>148</v>
      </c>
      <c r="C38" s="15" t="s">
        <v>869</v>
      </c>
      <c r="D38" s="135" t="s">
        <v>108</v>
      </c>
      <c r="M38" s="316"/>
      <c r="N38" s="316"/>
      <c r="Q38" s="316"/>
      <c r="R38" s="316"/>
      <c r="S38" s="316"/>
      <c r="T38" s="317"/>
      <c r="U38" s="316"/>
      <c r="V38" s="316"/>
      <c r="Y38" s="251"/>
      <c r="Z38" s="251"/>
      <c r="AC38" s="316">
        <v>4</v>
      </c>
      <c r="AD38" s="316">
        <v>4</v>
      </c>
      <c r="AE38" s="316"/>
      <c r="AK38" s="350"/>
      <c r="AL38" s="350"/>
      <c r="AM38" s="15"/>
      <c r="AN38" s="158">
        <f t="shared" si="0"/>
        <v>8</v>
      </c>
    </row>
    <row r="39" spans="1:59">
      <c r="A39" s="15" t="s">
        <v>373</v>
      </c>
      <c r="B39" s="15" t="s">
        <v>374</v>
      </c>
      <c r="C39" s="15" t="s">
        <v>952</v>
      </c>
      <c r="D39" s="135" t="s">
        <v>108</v>
      </c>
      <c r="M39" s="316"/>
      <c r="N39" s="316"/>
      <c r="Q39" s="316"/>
      <c r="R39" s="316"/>
      <c r="S39" s="316"/>
      <c r="T39" s="317"/>
      <c r="U39" s="316"/>
      <c r="V39" s="316"/>
      <c r="Y39" s="251"/>
      <c r="Z39" s="251"/>
      <c r="AC39" s="316"/>
      <c r="AD39" s="316"/>
      <c r="AE39" s="316"/>
      <c r="AK39" s="350">
        <v>8</v>
      </c>
      <c r="AL39" s="350"/>
      <c r="AM39" s="15"/>
      <c r="AN39" s="158">
        <f t="shared" si="0"/>
        <v>8</v>
      </c>
    </row>
    <row r="40" spans="1:59">
      <c r="A40" s="15" t="s">
        <v>874</v>
      </c>
      <c r="B40" s="15" t="s">
        <v>875</v>
      </c>
      <c r="C40" s="15" t="s">
        <v>876</v>
      </c>
      <c r="D40" s="135" t="s">
        <v>108</v>
      </c>
      <c r="M40" s="316"/>
      <c r="N40" s="316"/>
      <c r="Q40" s="316"/>
      <c r="R40" s="316"/>
      <c r="S40" s="316"/>
      <c r="T40" s="317"/>
      <c r="U40" s="316"/>
      <c r="V40" s="316"/>
      <c r="Y40" s="324"/>
      <c r="Z40" s="324"/>
      <c r="AC40" s="316"/>
      <c r="AD40" s="316"/>
      <c r="AE40" s="316">
        <v>6</v>
      </c>
      <c r="AK40" s="350"/>
      <c r="AL40" s="350"/>
      <c r="AM40" s="15"/>
      <c r="AN40" s="158">
        <f t="shared" si="0"/>
        <v>6</v>
      </c>
    </row>
    <row r="41" spans="1:59">
      <c r="A41" s="15" t="s">
        <v>874</v>
      </c>
      <c r="B41" s="15" t="s">
        <v>875</v>
      </c>
      <c r="C41" s="15" t="s">
        <v>901</v>
      </c>
      <c r="D41" s="135" t="s">
        <v>108</v>
      </c>
      <c r="M41" s="316"/>
      <c r="N41" s="316"/>
      <c r="Q41" s="316"/>
      <c r="R41" s="316"/>
      <c r="S41" s="316"/>
      <c r="T41" s="317"/>
      <c r="U41" s="316"/>
      <c r="V41" s="316"/>
      <c r="Y41" s="324"/>
      <c r="Z41" s="324"/>
      <c r="AC41" s="316"/>
      <c r="AD41" s="316"/>
      <c r="AE41" s="316"/>
      <c r="AG41" s="15">
        <v>3</v>
      </c>
      <c r="AH41" s="15">
        <v>3</v>
      </c>
      <c r="AK41" s="350"/>
      <c r="AL41" s="350"/>
      <c r="AM41" s="15"/>
      <c r="AN41" s="158">
        <f t="shared" si="0"/>
        <v>6</v>
      </c>
    </row>
    <row r="42" spans="1:59">
      <c r="A42" t="s">
        <v>394</v>
      </c>
      <c r="B42" t="s">
        <v>395</v>
      </c>
      <c r="C42" t="s">
        <v>411</v>
      </c>
      <c r="D42" s="192" t="s">
        <v>108</v>
      </c>
      <c r="E42"/>
      <c r="F42"/>
      <c r="G42"/>
      <c r="H42" s="170"/>
      <c r="I42"/>
      <c r="J42"/>
      <c r="K42"/>
      <c r="L42" s="170"/>
      <c r="M42" s="314"/>
      <c r="N42" s="314"/>
      <c r="O42">
        <v>2</v>
      </c>
      <c r="P42" s="170"/>
      <c r="Q42" s="314"/>
      <c r="R42" s="314"/>
      <c r="S42" s="314"/>
      <c r="T42" s="325"/>
      <c r="U42" s="314"/>
      <c r="V42" s="314"/>
      <c r="W42">
        <v>4</v>
      </c>
      <c r="X42" s="170"/>
      <c r="Y42" s="315"/>
      <c r="Z42" s="315"/>
      <c r="AA42"/>
      <c r="AB42" s="170"/>
      <c r="AC42" s="314"/>
      <c r="AD42" s="314"/>
      <c r="AE42" s="314"/>
      <c r="AF42" s="170"/>
      <c r="AG42"/>
      <c r="AH42"/>
      <c r="AI42"/>
      <c r="AJ42" s="170"/>
      <c r="AK42" s="349"/>
      <c r="AL42" s="349"/>
      <c r="AM42"/>
      <c r="AN42" s="120">
        <f t="shared" si="0"/>
        <v>6</v>
      </c>
    </row>
    <row r="43" spans="1:59">
      <c r="A43" s="15" t="s">
        <v>159</v>
      </c>
      <c r="B43" s="15" t="s">
        <v>160</v>
      </c>
      <c r="C43" s="15" t="s">
        <v>357</v>
      </c>
      <c r="M43" s="316"/>
      <c r="N43" s="316"/>
      <c r="Q43" s="316"/>
      <c r="R43" s="316"/>
      <c r="S43" s="316"/>
      <c r="T43" s="317"/>
      <c r="U43" s="316"/>
      <c r="V43" s="316"/>
      <c r="Y43" s="324"/>
      <c r="Z43" s="324"/>
      <c r="AC43" s="316"/>
      <c r="AD43" s="316"/>
      <c r="AE43" s="316"/>
      <c r="AK43" s="350"/>
      <c r="AL43" s="350"/>
      <c r="AM43" s="15">
        <v>6</v>
      </c>
      <c r="AN43" s="158">
        <f t="shared" si="0"/>
        <v>6</v>
      </c>
    </row>
    <row r="44" spans="1:59">
      <c r="A44" t="s">
        <v>551</v>
      </c>
      <c r="B44" t="s">
        <v>552</v>
      </c>
      <c r="C44" s="15" t="s">
        <v>553</v>
      </c>
      <c r="D44" s="135" t="s">
        <v>445</v>
      </c>
      <c r="M44" s="316"/>
      <c r="N44" s="316"/>
      <c r="Q44" s="316"/>
      <c r="R44" s="316"/>
      <c r="S44" s="316"/>
      <c r="T44" s="317"/>
      <c r="U44" s="316"/>
      <c r="V44" s="316">
        <v>4</v>
      </c>
      <c r="Y44" s="324"/>
      <c r="Z44" s="324"/>
      <c r="AC44" s="316"/>
      <c r="AD44" s="316"/>
      <c r="AE44" s="316"/>
      <c r="AK44" s="350"/>
      <c r="AL44" s="350"/>
      <c r="AM44" s="15"/>
      <c r="AN44" s="158">
        <f t="shared" si="0"/>
        <v>4</v>
      </c>
    </row>
    <row r="45" spans="1:59">
      <c r="A45" t="s">
        <v>442</v>
      </c>
      <c r="B45" t="s">
        <v>705</v>
      </c>
      <c r="C45" s="15" t="s">
        <v>818</v>
      </c>
      <c r="D45" s="135" t="s">
        <v>445</v>
      </c>
      <c r="M45" s="316"/>
      <c r="N45" s="316"/>
      <c r="Q45" s="316"/>
      <c r="R45" s="316"/>
      <c r="S45" s="316"/>
      <c r="T45" s="317"/>
      <c r="U45" s="316"/>
      <c r="V45" s="316"/>
      <c r="Y45" s="324">
        <v>2</v>
      </c>
      <c r="Z45" s="324">
        <v>1.5</v>
      </c>
      <c r="AC45" s="316"/>
      <c r="AD45" s="316"/>
      <c r="AE45" s="316"/>
      <c r="AK45" s="350"/>
      <c r="AL45" s="350"/>
      <c r="AM45" s="15"/>
      <c r="AN45" s="158">
        <f t="shared" si="0"/>
        <v>3.5</v>
      </c>
    </row>
    <row r="46" spans="1:59">
      <c r="A46" s="15" t="s">
        <v>390</v>
      </c>
      <c r="B46" s="15" t="s">
        <v>391</v>
      </c>
      <c r="C46" s="15" t="s">
        <v>550</v>
      </c>
      <c r="D46" s="135" t="s">
        <v>108</v>
      </c>
      <c r="M46" s="316"/>
      <c r="N46" s="316"/>
      <c r="Q46" s="316"/>
      <c r="R46" s="316"/>
      <c r="S46" s="316"/>
      <c r="T46" s="317"/>
      <c r="U46" s="316">
        <v>3</v>
      </c>
      <c r="V46" s="316"/>
      <c r="Y46" s="324"/>
      <c r="Z46" s="324"/>
      <c r="AC46" s="316"/>
      <c r="AD46" s="316"/>
      <c r="AE46" s="316"/>
      <c r="AK46" s="350"/>
      <c r="AL46" s="350"/>
      <c r="AM46" s="15"/>
      <c r="AN46" s="158">
        <f t="shared" si="0"/>
        <v>3</v>
      </c>
    </row>
    <row r="47" spans="1:59" s="268" customFormat="1" ht="15.75" thickBot="1">
      <c r="A47" s="256" t="s">
        <v>898</v>
      </c>
      <c r="B47" s="256" t="s">
        <v>899</v>
      </c>
      <c r="C47" s="256" t="s">
        <v>830</v>
      </c>
      <c r="D47" s="257" t="s">
        <v>108</v>
      </c>
      <c r="E47" s="256"/>
      <c r="F47" s="256"/>
      <c r="G47" s="256"/>
      <c r="H47" s="259"/>
      <c r="I47" s="256"/>
      <c r="J47" s="256"/>
      <c r="K47" s="256"/>
      <c r="L47" s="259"/>
      <c r="M47" s="258"/>
      <c r="N47" s="258"/>
      <c r="O47" s="256"/>
      <c r="P47" s="259"/>
      <c r="Q47" s="258"/>
      <c r="R47" s="258"/>
      <c r="S47" s="258"/>
      <c r="T47" s="267"/>
      <c r="U47" s="258"/>
      <c r="V47" s="258"/>
      <c r="W47" s="256"/>
      <c r="X47" s="259"/>
      <c r="Y47" s="260"/>
      <c r="Z47" s="260"/>
      <c r="AA47" s="256"/>
      <c r="AB47" s="259"/>
      <c r="AC47" s="258"/>
      <c r="AD47" s="258"/>
      <c r="AE47" s="258"/>
      <c r="AF47" s="259"/>
      <c r="AG47" s="256"/>
      <c r="AH47" s="256"/>
      <c r="AI47" s="256"/>
      <c r="AJ47" s="259"/>
      <c r="AK47" s="355">
        <v>3</v>
      </c>
      <c r="AL47" s="355"/>
      <c r="AM47" s="256"/>
      <c r="AN47" s="261">
        <f t="shared" si="0"/>
        <v>3</v>
      </c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</row>
    <row r="48" spans="1:59" ht="15.75" thickTop="1">
      <c r="A48" s="26" t="s">
        <v>557</v>
      </c>
      <c r="B48" s="26" t="s">
        <v>503</v>
      </c>
      <c r="C48" s="26" t="s">
        <v>558</v>
      </c>
      <c r="D48" s="140" t="s">
        <v>111</v>
      </c>
      <c r="E48" s="26"/>
      <c r="F48" s="26"/>
      <c r="G48" s="26"/>
      <c r="H48" s="98"/>
      <c r="I48" s="26"/>
      <c r="J48" s="26"/>
      <c r="K48" s="26"/>
      <c r="L48" s="98"/>
      <c r="M48" s="254"/>
      <c r="N48" s="254"/>
      <c r="O48" s="26"/>
      <c r="P48" s="98"/>
      <c r="Q48" s="254">
        <v>3</v>
      </c>
      <c r="R48" s="254"/>
      <c r="S48" s="254">
        <v>12</v>
      </c>
      <c r="T48" s="265"/>
      <c r="U48" s="254"/>
      <c r="V48" s="254"/>
      <c r="W48" s="26"/>
      <c r="X48" s="98"/>
      <c r="Y48" s="255"/>
      <c r="Z48" s="255"/>
      <c r="AA48" s="26"/>
      <c r="AB48" s="98"/>
      <c r="AC48" s="254"/>
      <c r="AD48" s="254">
        <v>6</v>
      </c>
      <c r="AE48" s="254">
        <v>12</v>
      </c>
      <c r="AF48" s="98"/>
      <c r="AG48" s="26"/>
      <c r="AH48" s="26"/>
      <c r="AI48" s="26"/>
      <c r="AJ48" s="98"/>
      <c r="AK48" s="352"/>
      <c r="AL48" s="352"/>
      <c r="AM48" s="26"/>
      <c r="AN48" s="159">
        <f t="shared" ref="AN48:AN64" si="1">SUM(E48:AM48)</f>
        <v>33</v>
      </c>
    </row>
    <row r="49" spans="1:59" s="26" customFormat="1">
      <c r="A49" s="26" t="s">
        <v>386</v>
      </c>
      <c r="B49" s="26" t="s">
        <v>387</v>
      </c>
      <c r="C49" s="26" t="s">
        <v>402</v>
      </c>
      <c r="D49" s="140" t="s">
        <v>111</v>
      </c>
      <c r="H49" s="98"/>
      <c r="L49" s="98"/>
      <c r="M49" s="249">
        <v>4</v>
      </c>
      <c r="N49" s="249">
        <v>20</v>
      </c>
      <c r="O49" s="26">
        <v>6</v>
      </c>
      <c r="P49" s="98"/>
      <c r="Q49" s="249"/>
      <c r="R49" s="249"/>
      <c r="S49" s="249"/>
      <c r="T49" s="263"/>
      <c r="U49" s="249"/>
      <c r="V49" s="249"/>
      <c r="X49" s="98"/>
      <c r="Y49" s="252"/>
      <c r="Z49" s="252"/>
      <c r="AB49" s="98"/>
      <c r="AC49" s="249"/>
      <c r="AD49" s="249"/>
      <c r="AE49" s="249"/>
      <c r="AF49" s="98"/>
      <c r="AJ49" s="98"/>
      <c r="AK49" s="352"/>
      <c r="AL49" s="352"/>
      <c r="AN49" s="159">
        <f t="shared" si="1"/>
        <v>30</v>
      </c>
      <c r="AX49" s="27"/>
      <c r="AY49" s="27"/>
      <c r="AZ49" s="27"/>
      <c r="BA49" s="27"/>
      <c r="BB49" s="27"/>
      <c r="BC49" s="27"/>
      <c r="BD49" s="27"/>
      <c r="BE49" s="27"/>
      <c r="BF49" s="27"/>
      <c r="BG49" s="27"/>
    </row>
    <row r="50" spans="1:59">
      <c r="A50" s="26" t="s">
        <v>812</v>
      </c>
      <c r="B50" s="26" t="s">
        <v>813</v>
      </c>
      <c r="C50" s="26" t="s">
        <v>817</v>
      </c>
      <c r="D50" s="140" t="s">
        <v>111</v>
      </c>
      <c r="E50" s="26"/>
      <c r="F50" s="26"/>
      <c r="G50" s="26"/>
      <c r="H50" s="98"/>
      <c r="I50" s="26"/>
      <c r="J50" s="26"/>
      <c r="K50" s="26"/>
      <c r="L50" s="98"/>
      <c r="M50" s="249"/>
      <c r="N50" s="249"/>
      <c r="O50" s="26"/>
      <c r="P50" s="98"/>
      <c r="Q50" s="249"/>
      <c r="R50" s="249"/>
      <c r="S50" s="249"/>
      <c r="T50" s="263"/>
      <c r="U50" s="249"/>
      <c r="V50" s="249"/>
      <c r="W50" s="26"/>
      <c r="X50" s="98"/>
      <c r="Y50" s="252">
        <v>6</v>
      </c>
      <c r="Z50" s="252">
        <v>6</v>
      </c>
      <c r="AA50" s="26">
        <v>3</v>
      </c>
      <c r="AB50" s="98"/>
      <c r="AC50" s="249"/>
      <c r="AD50" s="249"/>
      <c r="AE50" s="249"/>
      <c r="AF50" s="98"/>
      <c r="AG50" s="26"/>
      <c r="AH50" s="26"/>
      <c r="AI50" s="26"/>
      <c r="AJ50" s="98"/>
      <c r="AK50" s="352"/>
      <c r="AL50" s="352"/>
      <c r="AM50" s="26"/>
      <c r="AN50" s="159">
        <f t="shared" si="1"/>
        <v>15</v>
      </c>
    </row>
    <row r="51" spans="1:59" ht="15.75">
      <c r="A51" s="26" t="s">
        <v>349</v>
      </c>
      <c r="B51" s="26" t="s">
        <v>200</v>
      </c>
      <c r="C51" s="26" t="s">
        <v>350</v>
      </c>
      <c r="D51" s="140" t="s">
        <v>111</v>
      </c>
      <c r="E51" s="26"/>
      <c r="F51" s="26"/>
      <c r="G51" s="26"/>
      <c r="H51" s="98"/>
      <c r="I51" s="26">
        <v>10</v>
      </c>
      <c r="J51" s="26">
        <v>10</v>
      </c>
      <c r="K51" s="26">
        <v>1.5</v>
      </c>
      <c r="L51" s="98"/>
      <c r="M51" s="249"/>
      <c r="N51" s="249"/>
      <c r="O51" s="26"/>
      <c r="P51" s="98"/>
      <c r="Q51" s="249"/>
      <c r="R51" s="249"/>
      <c r="S51" s="249"/>
      <c r="T51" s="263"/>
      <c r="U51" s="249"/>
      <c r="V51" s="249"/>
      <c r="W51" s="26"/>
      <c r="X51" s="98"/>
      <c r="Y51" s="252"/>
      <c r="Z51" s="252"/>
      <c r="AA51" s="26"/>
      <c r="AB51" s="98"/>
      <c r="AC51" s="249"/>
      <c r="AD51" s="249"/>
      <c r="AE51" s="249"/>
      <c r="AF51" s="98"/>
      <c r="AG51" s="26"/>
      <c r="AH51" s="26"/>
      <c r="AI51" s="26"/>
      <c r="AJ51" s="98"/>
      <c r="AK51" s="352"/>
      <c r="AL51" s="352"/>
      <c r="AM51" s="26"/>
      <c r="AN51" s="159">
        <f t="shared" si="1"/>
        <v>21.5</v>
      </c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</row>
    <row r="52" spans="1:59">
      <c r="A52" s="26" t="s">
        <v>865</v>
      </c>
      <c r="B52" s="26" t="s">
        <v>866</v>
      </c>
      <c r="C52" s="26" t="s">
        <v>867</v>
      </c>
      <c r="D52" s="140" t="s">
        <v>111</v>
      </c>
      <c r="E52" s="26"/>
      <c r="F52" s="26"/>
      <c r="G52" s="26"/>
      <c r="H52" s="98"/>
      <c r="I52" s="26"/>
      <c r="J52" s="26"/>
      <c r="K52" s="26"/>
      <c r="L52" s="98"/>
      <c r="M52" s="249"/>
      <c r="N52" s="249"/>
      <c r="O52" s="26"/>
      <c r="P52" s="98"/>
      <c r="Q52" s="249"/>
      <c r="R52" s="249"/>
      <c r="S52" s="249"/>
      <c r="T52" s="263"/>
      <c r="U52" s="249"/>
      <c r="V52" s="249"/>
      <c r="W52" s="26"/>
      <c r="X52" s="98"/>
      <c r="Y52" s="252"/>
      <c r="Z52" s="252"/>
      <c r="AA52" s="26"/>
      <c r="AB52" s="98"/>
      <c r="AC52" s="249">
        <v>12</v>
      </c>
      <c r="AD52" s="249"/>
      <c r="AE52" s="249"/>
      <c r="AF52" s="98"/>
      <c r="AG52" s="26"/>
      <c r="AH52" s="26"/>
      <c r="AI52" s="26"/>
      <c r="AJ52" s="98"/>
      <c r="AK52" s="352"/>
      <c r="AL52" s="352"/>
      <c r="AM52" s="26"/>
      <c r="AN52" s="159">
        <f t="shared" si="1"/>
        <v>12</v>
      </c>
    </row>
    <row r="53" spans="1:59">
      <c r="A53" s="26" t="s">
        <v>355</v>
      </c>
      <c r="B53" s="26" t="s">
        <v>356</v>
      </c>
      <c r="C53" s="26" t="s">
        <v>357</v>
      </c>
      <c r="D53" s="140" t="s">
        <v>111</v>
      </c>
      <c r="E53" s="26"/>
      <c r="F53" s="26"/>
      <c r="G53" s="26"/>
      <c r="H53" s="98"/>
      <c r="I53" s="26">
        <v>2</v>
      </c>
      <c r="J53" s="26"/>
      <c r="K53" s="26">
        <v>6</v>
      </c>
      <c r="L53" s="98"/>
      <c r="M53" s="249"/>
      <c r="N53" s="249"/>
      <c r="O53" s="26"/>
      <c r="P53" s="98"/>
      <c r="Q53" s="249"/>
      <c r="R53" s="249"/>
      <c r="S53" s="249"/>
      <c r="T53" s="263"/>
      <c r="U53" s="249"/>
      <c r="V53" s="249"/>
      <c r="W53" s="26"/>
      <c r="X53" s="98"/>
      <c r="Y53" s="252"/>
      <c r="Z53" s="252"/>
      <c r="AA53" s="26"/>
      <c r="AB53" s="98"/>
      <c r="AC53" s="249"/>
      <c r="AD53" s="249"/>
      <c r="AE53" s="249">
        <v>3</v>
      </c>
      <c r="AF53" s="98"/>
      <c r="AG53" s="26"/>
      <c r="AH53" s="26"/>
      <c r="AI53" s="26"/>
      <c r="AJ53" s="98"/>
      <c r="AK53" s="352"/>
      <c r="AL53" s="352"/>
      <c r="AM53" s="26"/>
      <c r="AN53" s="159">
        <f t="shared" si="1"/>
        <v>11</v>
      </c>
    </row>
    <row r="54" spans="1:59" s="26" customFormat="1">
      <c r="A54" s="26" t="s">
        <v>819</v>
      </c>
      <c r="B54" s="26" t="s">
        <v>820</v>
      </c>
      <c r="C54" s="26" t="s">
        <v>821</v>
      </c>
      <c r="D54" s="140" t="s">
        <v>111</v>
      </c>
      <c r="H54" s="98"/>
      <c r="L54" s="98"/>
      <c r="M54" s="249"/>
      <c r="N54" s="249"/>
      <c r="P54" s="98"/>
      <c r="Q54" s="249"/>
      <c r="R54" s="249"/>
      <c r="S54" s="249"/>
      <c r="T54" s="263"/>
      <c r="U54" s="249"/>
      <c r="V54" s="249"/>
      <c r="X54" s="98"/>
      <c r="Y54" s="252"/>
      <c r="Z54" s="252">
        <v>4</v>
      </c>
      <c r="AA54" s="26">
        <v>1.5</v>
      </c>
      <c r="AB54" s="98"/>
      <c r="AC54" s="249"/>
      <c r="AD54" s="249"/>
      <c r="AE54" s="249"/>
      <c r="AF54" s="98"/>
      <c r="AJ54" s="98"/>
      <c r="AK54" s="352"/>
      <c r="AL54" s="352"/>
      <c r="AN54" s="159">
        <f t="shared" si="1"/>
        <v>5.5</v>
      </c>
      <c r="AX54" s="27"/>
      <c r="AY54" s="27"/>
      <c r="AZ54" s="27"/>
      <c r="BA54" s="27"/>
      <c r="BB54" s="27"/>
      <c r="BC54" s="27"/>
      <c r="BD54" s="27"/>
      <c r="BE54" s="27"/>
      <c r="BF54" s="27"/>
      <c r="BG54" s="27"/>
    </row>
    <row r="55" spans="1:59" s="26" customFormat="1">
      <c r="A55" s="26" t="s">
        <v>353</v>
      </c>
      <c r="B55" s="26" t="s">
        <v>244</v>
      </c>
      <c r="C55" s="26" t="s">
        <v>354</v>
      </c>
      <c r="D55" s="140" t="s">
        <v>111</v>
      </c>
      <c r="H55" s="98"/>
      <c r="I55" s="26">
        <v>3</v>
      </c>
      <c r="J55" s="26">
        <v>6</v>
      </c>
      <c r="L55" s="98"/>
      <c r="M55" s="249"/>
      <c r="N55" s="249"/>
      <c r="P55" s="98"/>
      <c r="Q55" s="249"/>
      <c r="R55" s="249"/>
      <c r="S55" s="249"/>
      <c r="T55" s="263"/>
      <c r="U55" s="249"/>
      <c r="V55" s="249"/>
      <c r="X55" s="98"/>
      <c r="Y55" s="252"/>
      <c r="Z55" s="252"/>
      <c r="AB55" s="98"/>
      <c r="AC55" s="249"/>
      <c r="AD55" s="249"/>
      <c r="AE55" s="249"/>
      <c r="AF55" s="98"/>
      <c r="AJ55" s="98"/>
      <c r="AK55" s="352"/>
      <c r="AL55" s="352"/>
      <c r="AN55" s="159">
        <f t="shared" si="1"/>
        <v>9</v>
      </c>
      <c r="AX55" s="27"/>
      <c r="AY55" s="27"/>
      <c r="AZ55" s="27"/>
      <c r="BA55" s="27"/>
      <c r="BB55" s="27"/>
      <c r="BC55" s="27"/>
      <c r="BD55" s="27"/>
      <c r="BE55" s="27"/>
      <c r="BF55" s="27"/>
      <c r="BG55" s="27"/>
    </row>
    <row r="56" spans="1:59" s="26" customFormat="1">
      <c r="A56" s="26" t="s">
        <v>161</v>
      </c>
      <c r="B56" s="26" t="s">
        <v>548</v>
      </c>
      <c r="C56" s="26" t="s">
        <v>549</v>
      </c>
      <c r="D56" s="140" t="s">
        <v>111</v>
      </c>
      <c r="H56" s="98"/>
      <c r="L56" s="98"/>
      <c r="M56" s="249"/>
      <c r="N56" s="249"/>
      <c r="P56" s="98"/>
      <c r="Q56" s="249"/>
      <c r="R56" s="249"/>
      <c r="S56" s="249"/>
      <c r="T56" s="263"/>
      <c r="U56" s="249">
        <v>4</v>
      </c>
      <c r="V56" s="249">
        <v>3</v>
      </c>
      <c r="X56" s="98"/>
      <c r="Y56" s="252"/>
      <c r="Z56" s="252"/>
      <c r="AB56" s="98"/>
      <c r="AC56" s="249"/>
      <c r="AD56" s="249"/>
      <c r="AE56" s="249"/>
      <c r="AF56" s="98"/>
      <c r="AJ56" s="98"/>
      <c r="AK56" s="352"/>
      <c r="AL56" s="352"/>
      <c r="AN56" s="159">
        <f t="shared" si="1"/>
        <v>7</v>
      </c>
      <c r="AX56" s="27"/>
      <c r="AY56" s="27"/>
      <c r="AZ56" s="27"/>
      <c r="BA56" s="27"/>
      <c r="BB56" s="27"/>
      <c r="BC56" s="27"/>
      <c r="BD56" s="27"/>
      <c r="BE56" s="27"/>
      <c r="BF56" s="27"/>
      <c r="BG56" s="27"/>
    </row>
    <row r="57" spans="1:59" s="26" customFormat="1">
      <c r="A57" s="26" t="s">
        <v>601</v>
      </c>
      <c r="B57" s="26" t="s">
        <v>104</v>
      </c>
      <c r="C57" s="26" t="s">
        <v>599</v>
      </c>
      <c r="D57" s="140" t="s">
        <v>111</v>
      </c>
      <c r="F57" s="26">
        <v>6</v>
      </c>
      <c r="H57" s="98"/>
      <c r="L57" s="98"/>
      <c r="M57" s="249"/>
      <c r="N57" s="249"/>
      <c r="P57" s="98"/>
      <c r="Q57" s="249"/>
      <c r="R57" s="249"/>
      <c r="S57" s="249"/>
      <c r="T57" s="263"/>
      <c r="U57" s="249"/>
      <c r="V57" s="249"/>
      <c r="X57" s="98"/>
      <c r="Y57" s="252"/>
      <c r="Z57" s="252"/>
      <c r="AB57" s="98"/>
      <c r="AC57" s="249"/>
      <c r="AD57" s="249"/>
      <c r="AE57" s="249"/>
      <c r="AF57" s="98"/>
      <c r="AJ57" s="98"/>
      <c r="AK57" s="352"/>
      <c r="AL57" s="352"/>
      <c r="AM57" s="42"/>
      <c r="AN57" s="159">
        <f t="shared" si="1"/>
        <v>6</v>
      </c>
      <c r="AX57" s="27"/>
      <c r="AY57" s="27"/>
      <c r="AZ57" s="27"/>
      <c r="BA57" s="27"/>
      <c r="BB57" s="27"/>
      <c r="BC57" s="27"/>
      <c r="BD57" s="27"/>
      <c r="BE57" s="27"/>
      <c r="BF57" s="27"/>
      <c r="BG57" s="27"/>
    </row>
    <row r="58" spans="1:59" s="26" customFormat="1">
      <c r="A58" s="26" t="s">
        <v>560</v>
      </c>
      <c r="B58" s="26" t="s">
        <v>561</v>
      </c>
      <c r="C58" s="26" t="s">
        <v>155</v>
      </c>
      <c r="D58" s="140" t="s">
        <v>111</v>
      </c>
      <c r="H58" s="98"/>
      <c r="L58" s="98"/>
      <c r="M58" s="234"/>
      <c r="N58" s="234"/>
      <c r="P58" s="98"/>
      <c r="Q58" s="234"/>
      <c r="R58" s="234"/>
      <c r="S58" s="234">
        <v>4</v>
      </c>
      <c r="T58" s="98"/>
      <c r="U58" s="234"/>
      <c r="V58" s="234"/>
      <c r="X58" s="98"/>
      <c r="AB58" s="98"/>
      <c r="AC58" s="249"/>
      <c r="AD58" s="249"/>
      <c r="AE58" s="249"/>
      <c r="AF58" s="98"/>
      <c r="AJ58" s="98"/>
      <c r="AK58" s="352"/>
      <c r="AL58" s="352"/>
      <c r="AM58" s="42"/>
      <c r="AN58" s="159">
        <f t="shared" si="1"/>
        <v>4</v>
      </c>
      <c r="AX58" s="27"/>
      <c r="AY58" s="27"/>
      <c r="AZ58" s="27"/>
      <c r="BA58" s="27"/>
      <c r="BB58" s="27"/>
      <c r="BC58" s="27"/>
      <c r="BD58" s="27"/>
      <c r="BE58" s="27"/>
      <c r="BF58" s="27"/>
      <c r="BG58" s="27"/>
    </row>
    <row r="59" spans="1:59" s="26" customFormat="1">
      <c r="A59" s="26" t="s">
        <v>877</v>
      </c>
      <c r="B59" s="26" t="s">
        <v>878</v>
      </c>
      <c r="C59" s="26" t="s">
        <v>879</v>
      </c>
      <c r="D59" s="140" t="s">
        <v>111</v>
      </c>
      <c r="H59" s="98"/>
      <c r="L59" s="98"/>
      <c r="M59" s="234"/>
      <c r="N59" s="234"/>
      <c r="P59" s="98"/>
      <c r="Q59" s="234"/>
      <c r="R59" s="234"/>
      <c r="S59" s="234"/>
      <c r="T59" s="98"/>
      <c r="U59" s="234"/>
      <c r="V59" s="234"/>
      <c r="X59" s="98"/>
      <c r="AB59" s="98"/>
      <c r="AC59" s="249"/>
      <c r="AD59" s="249"/>
      <c r="AE59" s="249">
        <v>4</v>
      </c>
      <c r="AF59" s="98"/>
      <c r="AJ59" s="98"/>
      <c r="AK59" s="352"/>
      <c r="AL59" s="352"/>
      <c r="AM59" s="42"/>
      <c r="AN59" s="159">
        <f t="shared" si="1"/>
        <v>4</v>
      </c>
      <c r="AX59" s="27"/>
      <c r="AY59" s="27"/>
      <c r="AZ59" s="27"/>
      <c r="BA59" s="27"/>
      <c r="BB59" s="27"/>
      <c r="BC59" s="27"/>
      <c r="BD59" s="27"/>
      <c r="BE59" s="27"/>
      <c r="BF59" s="27"/>
      <c r="BG59" s="27"/>
    </row>
    <row r="60" spans="1:59" s="26" customFormat="1">
      <c r="A60" s="26" t="s">
        <v>602</v>
      </c>
      <c r="B60" s="26" t="s">
        <v>603</v>
      </c>
      <c r="C60" s="26" t="s">
        <v>600</v>
      </c>
      <c r="D60" s="140" t="s">
        <v>111</v>
      </c>
      <c r="F60" s="26">
        <v>3</v>
      </c>
      <c r="H60" s="98"/>
      <c r="L60" s="98"/>
      <c r="M60" s="234"/>
      <c r="N60" s="234"/>
      <c r="P60" s="98"/>
      <c r="Q60" s="234"/>
      <c r="R60" s="234"/>
      <c r="S60" s="234"/>
      <c r="T60" s="98"/>
      <c r="U60" s="234"/>
      <c r="V60" s="234"/>
      <c r="X60" s="98"/>
      <c r="AB60" s="98"/>
      <c r="AC60" s="234"/>
      <c r="AD60" s="234"/>
      <c r="AE60" s="234"/>
      <c r="AF60" s="98"/>
      <c r="AJ60" s="98"/>
      <c r="AK60" s="352"/>
      <c r="AL60" s="352"/>
      <c r="AM60" s="42"/>
      <c r="AN60" s="159">
        <f t="shared" si="1"/>
        <v>3</v>
      </c>
      <c r="AX60" s="27"/>
      <c r="AY60" s="27"/>
      <c r="AZ60" s="27"/>
      <c r="BA60" s="27"/>
      <c r="BB60" s="27"/>
      <c r="BC60" s="27"/>
      <c r="BD60" s="27"/>
      <c r="BE60" s="27"/>
      <c r="BF60" s="27"/>
      <c r="BG60" s="27"/>
    </row>
    <row r="61" spans="1:59" s="26" customFormat="1">
      <c r="A61" s="26" t="s">
        <v>554</v>
      </c>
      <c r="B61" s="26" t="s">
        <v>148</v>
      </c>
      <c r="C61" s="26" t="s">
        <v>555</v>
      </c>
      <c r="D61" s="140" t="s">
        <v>111</v>
      </c>
      <c r="H61" s="98"/>
      <c r="L61" s="98"/>
      <c r="M61" s="234"/>
      <c r="N61" s="234"/>
      <c r="P61" s="98"/>
      <c r="Q61" s="234"/>
      <c r="R61" s="234"/>
      <c r="S61" s="234"/>
      <c r="T61" s="98"/>
      <c r="U61" s="234"/>
      <c r="V61" s="234"/>
      <c r="W61" s="26">
        <v>3</v>
      </c>
      <c r="X61" s="98"/>
      <c r="AB61" s="98"/>
      <c r="AC61" s="234"/>
      <c r="AD61" s="234"/>
      <c r="AE61" s="234"/>
      <c r="AF61" s="98"/>
      <c r="AJ61" s="98"/>
      <c r="AK61" s="352"/>
      <c r="AL61" s="352"/>
      <c r="AM61" s="42"/>
      <c r="AN61" s="159">
        <f t="shared" si="1"/>
        <v>3</v>
      </c>
      <c r="AX61" s="27"/>
      <c r="AY61" s="27"/>
      <c r="AZ61" s="27"/>
      <c r="BA61" s="27"/>
      <c r="BB61" s="27"/>
      <c r="BC61" s="27"/>
      <c r="BD61" s="27"/>
      <c r="BE61" s="27"/>
      <c r="BF61" s="27"/>
      <c r="BG61" s="27"/>
    </row>
    <row r="62" spans="1:59" s="26" customFormat="1">
      <c r="A62" s="26" t="s">
        <v>188</v>
      </c>
      <c r="B62" s="26" t="s">
        <v>189</v>
      </c>
      <c r="C62" s="26" t="s">
        <v>190</v>
      </c>
      <c r="D62" s="140" t="s">
        <v>111</v>
      </c>
      <c r="E62" s="26">
        <v>3</v>
      </c>
      <c r="H62" s="98"/>
      <c r="L62" s="98"/>
      <c r="M62" s="234"/>
      <c r="N62" s="234"/>
      <c r="P62" s="98"/>
      <c r="Q62" s="234"/>
      <c r="R62" s="234"/>
      <c r="S62" s="234"/>
      <c r="T62" s="98"/>
      <c r="U62" s="234"/>
      <c r="V62" s="234"/>
      <c r="X62" s="98"/>
      <c r="AB62" s="98"/>
      <c r="AC62" s="234"/>
      <c r="AD62" s="234"/>
      <c r="AE62" s="234"/>
      <c r="AF62" s="98"/>
      <c r="AJ62" s="98"/>
      <c r="AK62" s="352"/>
      <c r="AL62" s="352"/>
      <c r="AM62" s="42"/>
      <c r="AN62" s="159">
        <f t="shared" si="1"/>
        <v>3</v>
      </c>
      <c r="AX62" s="27"/>
      <c r="AY62" s="27"/>
      <c r="AZ62" s="27"/>
      <c r="BA62" s="27"/>
      <c r="BB62" s="27"/>
      <c r="BC62" s="27"/>
      <c r="BD62" s="27"/>
      <c r="BE62" s="27"/>
      <c r="BF62" s="27"/>
      <c r="BG62" s="27"/>
    </row>
    <row r="63" spans="1:59" s="26" customFormat="1">
      <c r="A63" s="26" t="s">
        <v>870</v>
      </c>
      <c r="B63" s="26" t="s">
        <v>871</v>
      </c>
      <c r="C63" s="26" t="s">
        <v>872</v>
      </c>
      <c r="D63" s="140" t="s">
        <v>111</v>
      </c>
      <c r="H63" s="98"/>
      <c r="L63" s="98"/>
      <c r="M63" s="234"/>
      <c r="N63" s="234"/>
      <c r="P63" s="98"/>
      <c r="Q63" s="234"/>
      <c r="R63" s="234"/>
      <c r="S63" s="234"/>
      <c r="T63" s="98"/>
      <c r="U63" s="234"/>
      <c r="V63" s="234"/>
      <c r="X63" s="98"/>
      <c r="AB63" s="98"/>
      <c r="AC63" s="234">
        <v>3</v>
      </c>
      <c r="AD63" s="234"/>
      <c r="AE63" s="234"/>
      <c r="AF63" s="98"/>
      <c r="AJ63" s="98"/>
      <c r="AK63" s="352"/>
      <c r="AL63" s="352"/>
      <c r="AM63" s="42"/>
      <c r="AN63" s="159">
        <f t="shared" si="1"/>
        <v>3</v>
      </c>
      <c r="AX63" s="27"/>
      <c r="AY63" s="27"/>
      <c r="AZ63" s="27"/>
      <c r="BA63" s="27"/>
      <c r="BB63" s="27"/>
      <c r="BC63" s="27"/>
      <c r="BD63" s="27"/>
      <c r="BE63" s="27"/>
      <c r="BF63" s="27"/>
      <c r="BG63" s="27"/>
    </row>
    <row r="64" spans="1:59" s="26" customFormat="1">
      <c r="A64" s="26" t="s">
        <v>953</v>
      </c>
      <c r="B64" s="26" t="s">
        <v>165</v>
      </c>
      <c r="C64" s="26" t="s">
        <v>954</v>
      </c>
      <c r="D64" s="140" t="s">
        <v>111</v>
      </c>
      <c r="H64" s="98"/>
      <c r="L64" s="98"/>
      <c r="M64" s="234"/>
      <c r="N64" s="234"/>
      <c r="P64" s="98"/>
      <c r="Q64" s="234"/>
      <c r="R64" s="234"/>
      <c r="S64" s="234"/>
      <c r="T64" s="98"/>
      <c r="U64" s="234"/>
      <c r="V64" s="234"/>
      <c r="X64" s="98"/>
      <c r="AB64" s="98"/>
      <c r="AC64" s="234"/>
      <c r="AD64" s="234"/>
      <c r="AE64" s="234"/>
      <c r="AF64" s="98"/>
      <c r="AJ64" s="98"/>
      <c r="AK64" s="26">
        <v>6</v>
      </c>
      <c r="AL64" s="26">
        <v>4</v>
      </c>
      <c r="AM64" s="42"/>
      <c r="AN64" s="159">
        <f t="shared" si="1"/>
        <v>10</v>
      </c>
      <c r="AX64" s="27"/>
      <c r="AY64" s="27"/>
      <c r="AZ64" s="27"/>
      <c r="BA64" s="27"/>
      <c r="BB64" s="27"/>
      <c r="BC64" s="27"/>
      <c r="BD64" s="27"/>
      <c r="BE64" s="27"/>
      <c r="BF64" s="27"/>
      <c r="BG64" s="27"/>
    </row>
    <row r="68" spans="1:2">
      <c r="A68" t="s">
        <v>98</v>
      </c>
      <c r="B68" t="s">
        <v>649</v>
      </c>
    </row>
  </sheetData>
  <sortState xmlns:xlrd2="http://schemas.microsoft.com/office/spreadsheetml/2017/richdata2" ref="A8:AN47">
    <sortCondition descending="1" ref="AN8:AN47"/>
  </sortState>
  <pageMargins left="0.7" right="0.7" top="0.75" bottom="0.75" header="0.3" footer="0.3"/>
  <pageSetup scale="2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R187"/>
  <sheetViews>
    <sheetView zoomScaleNormal="100" workbookViewId="0">
      <pane xSplit="4" topLeftCell="N1" activePane="topRight" state="frozen"/>
      <selection activeCell="A4" sqref="A4"/>
      <selection pane="topRight" activeCell="A41" sqref="A41:XFD41"/>
    </sheetView>
  </sheetViews>
  <sheetFormatPr defaultColWidth="9.140625" defaultRowHeight="15"/>
  <cols>
    <col min="1" max="1" width="16.140625" style="15" customWidth="1"/>
    <col min="2" max="2" width="10" style="15" bestFit="1" customWidth="1"/>
    <col min="3" max="3" width="12.7109375" style="135" bestFit="1" customWidth="1"/>
    <col min="4" max="4" width="19.85546875" style="183" customWidth="1"/>
    <col min="5" max="5" width="5.42578125" style="29" customWidth="1"/>
    <col min="6" max="6" width="5.85546875" style="15" customWidth="1"/>
    <col min="7" max="7" width="5.7109375" style="15" customWidth="1"/>
    <col min="8" max="8" width="2.140625" style="93" customWidth="1"/>
    <col min="9" max="9" width="4.42578125" style="15" customWidth="1"/>
    <col min="10" max="10" width="4.85546875" style="15" customWidth="1"/>
    <col min="11" max="11" width="4.7109375" style="15" customWidth="1"/>
    <col min="12" max="12" width="1.140625" style="93" customWidth="1"/>
    <col min="13" max="13" width="5.42578125" style="15" customWidth="1"/>
    <col min="14" max="14" width="5.28515625" style="15" customWidth="1"/>
    <col min="15" max="15" width="7" style="15" customWidth="1"/>
    <col min="16" max="16" width="1.140625" style="93" customWidth="1"/>
    <col min="17" max="17" width="6.140625" style="15" customWidth="1"/>
    <col min="18" max="18" width="4.85546875" style="15" customWidth="1"/>
    <col min="19" max="19" width="6.140625" style="15" customWidth="1"/>
    <col min="20" max="20" width="1.7109375" style="93" customWidth="1"/>
    <col min="21" max="21" width="6.85546875" style="15" customWidth="1"/>
    <col min="22" max="22" width="6.140625" style="15" customWidth="1"/>
    <col min="23" max="23" width="7.140625" style="235" customWidth="1"/>
    <col min="24" max="24" width="1.7109375" style="93" customWidth="1"/>
    <col min="25" max="25" width="6.85546875" style="15" customWidth="1"/>
    <col min="26" max="26" width="5.42578125" style="15" customWidth="1"/>
    <col min="27" max="27" width="5.42578125" style="235" customWidth="1"/>
    <col min="28" max="28" width="1.42578125" style="93" customWidth="1"/>
    <col min="29" max="29" width="6" style="235" customWidth="1"/>
    <col min="30" max="30" width="6.28515625" style="235" customWidth="1"/>
    <col min="31" max="31" width="5.7109375" style="15" customWidth="1"/>
    <col min="32" max="32" width="1.28515625" style="93" customWidth="1"/>
    <col min="33" max="33" width="6.140625" style="15" customWidth="1"/>
    <col min="34" max="34" width="6" style="15" customWidth="1"/>
    <col min="35" max="35" width="6.7109375" style="15" customWidth="1"/>
    <col min="36" max="36" width="1.28515625" style="93" customWidth="1"/>
    <col min="37" max="37" width="6.42578125" style="15" customWidth="1"/>
    <col min="38" max="38" width="4.85546875" style="15" customWidth="1"/>
    <col min="39" max="39" width="6.140625" style="15" customWidth="1"/>
    <col min="40" max="40" width="5.28515625" style="112" customWidth="1"/>
    <col min="41" max="16384" width="9.140625" style="15"/>
  </cols>
  <sheetData>
    <row r="1" spans="1:44" s="33" customFormat="1" ht="21">
      <c r="A1" s="33" t="s">
        <v>61</v>
      </c>
      <c r="C1" s="134"/>
      <c r="D1" s="198"/>
      <c r="E1" s="43"/>
      <c r="H1" s="92"/>
      <c r="L1" s="92"/>
      <c r="P1" s="92"/>
      <c r="T1" s="92"/>
      <c r="W1" s="240"/>
      <c r="X1" s="92"/>
      <c r="AA1" s="240"/>
      <c r="AB1" s="92"/>
      <c r="AC1" s="240"/>
      <c r="AD1" s="240"/>
      <c r="AF1" s="92"/>
      <c r="AJ1" s="92"/>
      <c r="AN1" s="92"/>
    </row>
    <row r="2" spans="1:44">
      <c r="A2" s="15" t="s">
        <v>24</v>
      </c>
      <c r="V2" s="30"/>
    </row>
    <row r="3" spans="1:44" s="31" customFormat="1" ht="15.75">
      <c r="A3" s="15"/>
      <c r="B3" s="15"/>
      <c r="C3" s="135"/>
      <c r="D3" s="216"/>
      <c r="H3" s="94"/>
      <c r="L3" s="94"/>
      <c r="P3" s="94"/>
      <c r="T3" s="94"/>
      <c r="W3" s="241"/>
      <c r="X3" s="94"/>
      <c r="AA3" s="241"/>
      <c r="AB3" s="94"/>
      <c r="AC3" s="241"/>
      <c r="AD3" s="241"/>
      <c r="AF3" s="94"/>
      <c r="AH3" s="45"/>
      <c r="AI3" s="45"/>
      <c r="AJ3" s="94"/>
      <c r="AN3" s="160"/>
    </row>
    <row r="4" spans="1:44" s="30" customFormat="1" ht="15.75">
      <c r="A4" s="31"/>
      <c r="B4" s="31"/>
      <c r="C4" s="182"/>
      <c r="D4" s="176"/>
      <c r="E4" s="30" t="s">
        <v>70</v>
      </c>
      <c r="H4" s="175"/>
      <c r="I4" s="74" t="s">
        <v>62</v>
      </c>
      <c r="J4" s="74"/>
      <c r="K4" s="67"/>
      <c r="L4" s="90"/>
      <c r="M4" s="176" t="s">
        <v>63</v>
      </c>
      <c r="N4" s="176"/>
      <c r="P4" s="175"/>
      <c r="Q4" s="30" t="s">
        <v>64</v>
      </c>
      <c r="T4" s="175"/>
      <c r="U4" s="30" t="s">
        <v>65</v>
      </c>
      <c r="W4" s="243"/>
      <c r="X4" s="175"/>
      <c r="Y4" s="30" t="s">
        <v>66</v>
      </c>
      <c r="AA4" s="243"/>
      <c r="AB4" s="175"/>
      <c r="AC4" s="243" t="s">
        <v>67</v>
      </c>
      <c r="AD4" s="243"/>
      <c r="AF4" s="175"/>
      <c r="AG4" s="30" t="s">
        <v>68</v>
      </c>
      <c r="AJ4" s="175"/>
      <c r="AK4" s="30" t="s">
        <v>69</v>
      </c>
      <c r="AN4" s="112" t="s">
        <v>32</v>
      </c>
    </row>
    <row r="5" spans="1:44" s="54" customFormat="1" ht="11.25">
      <c r="C5" s="137"/>
      <c r="D5" s="212"/>
      <c r="H5" s="95"/>
      <c r="L5" s="95"/>
      <c r="P5" s="95"/>
      <c r="T5" s="95"/>
      <c r="W5" s="270"/>
      <c r="X5" s="95"/>
      <c r="AA5" s="270"/>
      <c r="AB5" s="95"/>
      <c r="AC5" s="270"/>
      <c r="AD5" s="270"/>
      <c r="AF5" s="95"/>
      <c r="AI5" s="52"/>
      <c r="AJ5" s="95"/>
      <c r="AN5" s="95"/>
    </row>
    <row r="6" spans="1:44" s="55" customFormat="1" ht="65.25">
      <c r="A6" s="55" t="s">
        <v>3</v>
      </c>
      <c r="C6" s="138" t="s">
        <v>59</v>
      </c>
      <c r="D6" s="213" t="s">
        <v>60</v>
      </c>
      <c r="E6" s="55" t="s">
        <v>35</v>
      </c>
      <c r="F6" s="55" t="s">
        <v>35</v>
      </c>
      <c r="G6" s="55" t="s">
        <v>36</v>
      </c>
      <c r="H6" s="96"/>
      <c r="I6" s="55" t="s">
        <v>35</v>
      </c>
      <c r="J6" s="55" t="s">
        <v>35</v>
      </c>
      <c r="K6" s="55" t="s">
        <v>36</v>
      </c>
      <c r="L6" s="96"/>
      <c r="M6" s="55" t="s">
        <v>35</v>
      </c>
      <c r="N6" s="55" t="s">
        <v>35</v>
      </c>
      <c r="O6" s="55" t="s">
        <v>36</v>
      </c>
      <c r="P6" s="96"/>
      <c r="Q6" s="55" t="s">
        <v>35</v>
      </c>
      <c r="R6" s="55" t="s">
        <v>35</v>
      </c>
      <c r="S6" s="55" t="s">
        <v>36</v>
      </c>
      <c r="T6" s="96"/>
      <c r="U6" s="55" t="s">
        <v>35</v>
      </c>
      <c r="V6" s="55" t="s">
        <v>35</v>
      </c>
      <c r="W6" s="271" t="s">
        <v>36</v>
      </c>
      <c r="X6" s="96"/>
      <c r="Y6" s="55" t="s">
        <v>35</v>
      </c>
      <c r="Z6" s="55" t="s">
        <v>35</v>
      </c>
      <c r="AA6" s="271" t="s">
        <v>36</v>
      </c>
      <c r="AB6" s="96"/>
      <c r="AC6" s="271" t="s">
        <v>35</v>
      </c>
      <c r="AD6" s="271" t="s">
        <v>35</v>
      </c>
      <c r="AE6" s="55" t="s">
        <v>36</v>
      </c>
      <c r="AF6" s="96"/>
      <c r="AG6" s="55" t="s">
        <v>35</v>
      </c>
      <c r="AH6" s="55" t="s">
        <v>35</v>
      </c>
      <c r="AI6" s="55" t="s">
        <v>36</v>
      </c>
      <c r="AJ6" s="96"/>
      <c r="AK6" s="55" t="s">
        <v>35</v>
      </c>
      <c r="AL6" s="55" t="s">
        <v>35</v>
      </c>
      <c r="AM6" s="55" t="s">
        <v>36</v>
      </c>
      <c r="AN6" s="96"/>
    </row>
    <row r="7" spans="1:44" s="56" customFormat="1" ht="68.25">
      <c r="A7" s="37"/>
      <c r="B7" s="37"/>
      <c r="C7" s="139"/>
      <c r="D7" s="214"/>
      <c r="E7" s="53" t="s">
        <v>363</v>
      </c>
      <c r="F7" s="53" t="s">
        <v>364</v>
      </c>
      <c r="G7" s="53" t="s">
        <v>364</v>
      </c>
      <c r="H7" s="97"/>
      <c r="I7" s="53" t="s">
        <v>365</v>
      </c>
      <c r="J7" s="53" t="s">
        <v>365</v>
      </c>
      <c r="K7" s="53" t="s">
        <v>365</v>
      </c>
      <c r="L7" s="97"/>
      <c r="M7" s="53" t="s">
        <v>116</v>
      </c>
      <c r="N7" s="53" t="s">
        <v>414</v>
      </c>
      <c r="O7" s="53" t="s">
        <v>116</v>
      </c>
      <c r="P7" s="97"/>
      <c r="Q7" s="53" t="s">
        <v>84</v>
      </c>
      <c r="R7" s="53" t="s">
        <v>84</v>
      </c>
      <c r="S7" s="53" t="s">
        <v>262</v>
      </c>
      <c r="T7" s="97"/>
      <c r="U7" s="53" t="s">
        <v>474</v>
      </c>
      <c r="V7" s="53" t="s">
        <v>376</v>
      </c>
      <c r="W7" s="211" t="s">
        <v>314</v>
      </c>
      <c r="X7" s="97"/>
      <c r="Y7" s="53" t="s">
        <v>822</v>
      </c>
      <c r="Z7" s="53" t="s">
        <v>823</v>
      </c>
      <c r="AA7" s="211" t="s">
        <v>824</v>
      </c>
      <c r="AB7" s="97"/>
      <c r="AC7" s="211" t="s">
        <v>880</v>
      </c>
      <c r="AD7" s="211" t="s">
        <v>858</v>
      </c>
      <c r="AE7" s="53" t="s">
        <v>97</v>
      </c>
      <c r="AF7" s="97"/>
      <c r="AG7" s="53" t="s">
        <v>116</v>
      </c>
      <c r="AH7" s="53" t="s">
        <v>116</v>
      </c>
      <c r="AI7" s="53" t="s">
        <v>116</v>
      </c>
      <c r="AJ7" s="97"/>
      <c r="AK7" s="361" t="s">
        <v>858</v>
      </c>
      <c r="AL7" s="361" t="s">
        <v>858</v>
      </c>
      <c r="AM7" s="361" t="s">
        <v>942</v>
      </c>
      <c r="AN7" s="161"/>
      <c r="AO7" s="53"/>
      <c r="AP7" s="53"/>
      <c r="AQ7" s="53"/>
      <c r="AR7" s="53"/>
    </row>
    <row r="8" spans="1:44" s="26" customFormat="1">
      <c r="A8" t="s">
        <v>371</v>
      </c>
      <c r="B8" t="s">
        <v>447</v>
      </c>
      <c r="C8" s="192" t="s">
        <v>108</v>
      </c>
      <c r="D8" s="184" t="s">
        <v>247</v>
      </c>
      <c r="E8" s="22"/>
      <c r="F8"/>
      <c r="G8"/>
      <c r="H8" s="170"/>
      <c r="I8"/>
      <c r="J8"/>
      <c r="K8"/>
      <c r="L8" s="170"/>
      <c r="M8"/>
      <c r="N8"/>
      <c r="O8"/>
      <c r="P8" s="170"/>
      <c r="Q8"/>
      <c r="R8"/>
      <c r="S8"/>
      <c r="T8" s="170"/>
      <c r="U8">
        <v>10</v>
      </c>
      <c r="V8">
        <v>4</v>
      </c>
      <c r="W8" s="231"/>
      <c r="X8" s="170"/>
      <c r="Y8" s="253"/>
      <c r="Z8" s="253"/>
      <c r="AA8" s="250"/>
      <c r="AB8" s="170"/>
      <c r="AC8" s="250">
        <v>20</v>
      </c>
      <c r="AD8" s="250">
        <v>20</v>
      </c>
      <c r="AE8">
        <v>6</v>
      </c>
      <c r="AF8" s="170"/>
      <c r="AG8">
        <v>6</v>
      </c>
      <c r="AH8">
        <v>4</v>
      </c>
      <c r="AI8"/>
      <c r="AJ8" s="170"/>
      <c r="AK8" s="349"/>
      <c r="AL8" s="349">
        <v>6</v>
      </c>
      <c r="AM8" s="349">
        <v>6</v>
      </c>
      <c r="AN8" s="71">
        <f>SUM(E8:AM8)</f>
        <v>82</v>
      </c>
    </row>
    <row r="9" spans="1:44">
      <c r="A9" s="15" t="s">
        <v>182</v>
      </c>
      <c r="B9" s="15" t="s">
        <v>183</v>
      </c>
      <c r="C9" s="141" t="s">
        <v>108</v>
      </c>
      <c r="D9" s="15" t="s">
        <v>184</v>
      </c>
      <c r="E9" s="29">
        <v>10</v>
      </c>
      <c r="F9" s="15">
        <v>4</v>
      </c>
      <c r="G9" s="15">
        <v>6</v>
      </c>
      <c r="M9" s="15">
        <v>10</v>
      </c>
      <c r="N9" s="15">
        <v>1.5</v>
      </c>
      <c r="Q9" s="15">
        <v>6</v>
      </c>
      <c r="R9" s="15">
        <v>10</v>
      </c>
      <c r="S9" s="15">
        <v>10</v>
      </c>
      <c r="Y9" s="251">
        <v>6</v>
      </c>
      <c r="Z9" s="251">
        <v>3</v>
      </c>
      <c r="AA9" s="248"/>
      <c r="AC9" s="248"/>
      <c r="AD9" s="248"/>
      <c r="AG9" s="15">
        <v>4</v>
      </c>
      <c r="AH9" s="15">
        <v>2</v>
      </c>
      <c r="AI9" s="15">
        <v>4</v>
      </c>
      <c r="AK9" s="350"/>
      <c r="AL9" s="350"/>
      <c r="AM9" s="350"/>
      <c r="AN9" s="112">
        <f>SUM(E9:AM9)</f>
        <v>76.5</v>
      </c>
    </row>
    <row r="10" spans="1:44" s="26" customFormat="1">
      <c r="A10" t="s">
        <v>284</v>
      </c>
      <c r="B10" t="s">
        <v>160</v>
      </c>
      <c r="C10" s="135" t="s">
        <v>100</v>
      </c>
      <c r="D10" s="15" t="s">
        <v>828</v>
      </c>
      <c r="E10" s="29"/>
      <c r="F10" s="15"/>
      <c r="G10" s="15"/>
      <c r="H10" s="93"/>
      <c r="I10" s="15"/>
      <c r="J10" s="15"/>
      <c r="K10" s="15"/>
      <c r="L10" s="93"/>
      <c r="M10" s="15"/>
      <c r="N10" s="15"/>
      <c r="O10" s="15"/>
      <c r="P10" s="93"/>
      <c r="Q10" s="15"/>
      <c r="R10" s="15"/>
      <c r="S10" s="15"/>
      <c r="T10" s="93"/>
      <c r="U10" s="15"/>
      <c r="V10" s="15"/>
      <c r="W10" s="235"/>
      <c r="X10" s="93"/>
      <c r="Y10" s="251">
        <v>6</v>
      </c>
      <c r="Z10" s="251">
        <v>10</v>
      </c>
      <c r="AA10" s="248">
        <v>12</v>
      </c>
      <c r="AB10" s="93"/>
      <c r="AC10" s="248"/>
      <c r="AD10" s="248"/>
      <c r="AE10" s="15"/>
      <c r="AF10" s="93"/>
      <c r="AG10" s="15"/>
      <c r="AH10" s="15">
        <v>6</v>
      </c>
      <c r="AI10" s="15">
        <v>6</v>
      </c>
      <c r="AJ10" s="93"/>
      <c r="AK10" s="350"/>
      <c r="AL10" s="350">
        <v>20</v>
      </c>
      <c r="AM10" s="350"/>
      <c r="AN10" s="112">
        <f>SUM(E10:AM10)</f>
        <v>60</v>
      </c>
    </row>
    <row r="11" spans="1:44">
      <c r="A11" t="s">
        <v>640</v>
      </c>
      <c r="B11" t="s">
        <v>244</v>
      </c>
      <c r="C11" s="135" t="s">
        <v>108</v>
      </c>
      <c r="D11" s="15" t="s">
        <v>830</v>
      </c>
      <c r="Y11" s="251">
        <v>3</v>
      </c>
      <c r="Z11" s="251">
        <v>10</v>
      </c>
      <c r="AA11" s="248">
        <v>20</v>
      </c>
      <c r="AC11" s="248"/>
      <c r="AD11" s="248"/>
      <c r="AK11" s="350">
        <v>8</v>
      </c>
      <c r="AL11" s="350">
        <v>12</v>
      </c>
      <c r="AM11" s="350"/>
      <c r="AN11" s="112">
        <f>SUM(E11:AM11)</f>
        <v>53</v>
      </c>
    </row>
    <row r="12" spans="1:44">
      <c r="A12" s="15" t="s">
        <v>194</v>
      </c>
      <c r="B12" s="15" t="s">
        <v>195</v>
      </c>
      <c r="C12" s="135" t="s">
        <v>100</v>
      </c>
      <c r="D12" s="15" t="s">
        <v>619</v>
      </c>
      <c r="I12" s="15">
        <v>10</v>
      </c>
      <c r="K12" s="15">
        <v>10</v>
      </c>
      <c r="Q12" s="15">
        <v>10</v>
      </c>
      <c r="R12" s="15">
        <v>6</v>
      </c>
      <c r="S12" s="15">
        <v>6</v>
      </c>
      <c r="Y12" s="251"/>
      <c r="Z12" s="251"/>
      <c r="AA12" s="248"/>
      <c r="AC12" s="248"/>
      <c r="AD12" s="248"/>
      <c r="AK12" s="350"/>
      <c r="AL12" s="350"/>
      <c r="AM12" s="350"/>
      <c r="AN12" s="112">
        <f>SUM(E12:AM12)</f>
        <v>42</v>
      </c>
    </row>
    <row r="13" spans="1:44">
      <c r="A13" s="15" t="s">
        <v>284</v>
      </c>
      <c r="B13" s="15" t="s">
        <v>290</v>
      </c>
      <c r="C13" s="135" t="s">
        <v>100</v>
      </c>
      <c r="D13" s="15" t="s">
        <v>291</v>
      </c>
      <c r="I13" s="15">
        <v>6</v>
      </c>
      <c r="J13" s="15">
        <v>10</v>
      </c>
      <c r="K13" s="15">
        <v>6</v>
      </c>
      <c r="Y13" s="251">
        <v>10</v>
      </c>
      <c r="Z13" s="251">
        <v>4</v>
      </c>
      <c r="AA13" s="248">
        <v>3</v>
      </c>
      <c r="AC13" s="248"/>
      <c r="AD13" s="248"/>
      <c r="AK13" s="350"/>
      <c r="AL13" s="350"/>
      <c r="AM13" s="350"/>
      <c r="AN13" s="112">
        <f>SUM(E13:AM13)</f>
        <v>39</v>
      </c>
    </row>
    <row r="14" spans="1:44">
      <c r="A14" t="s">
        <v>405</v>
      </c>
      <c r="B14" t="s">
        <v>395</v>
      </c>
      <c r="C14" s="192" t="s">
        <v>407</v>
      </c>
      <c r="D14" s="184" t="s">
        <v>569</v>
      </c>
      <c r="E14" s="22"/>
      <c r="F14"/>
      <c r="G14"/>
      <c r="H14" s="170"/>
      <c r="I14"/>
      <c r="J14"/>
      <c r="K14"/>
      <c r="L14" s="170"/>
      <c r="M14"/>
      <c r="N14"/>
      <c r="O14"/>
      <c r="P14" s="170"/>
      <c r="Q14"/>
      <c r="R14"/>
      <c r="S14"/>
      <c r="T14" s="170"/>
      <c r="U14">
        <v>3</v>
      </c>
      <c r="V14">
        <v>6</v>
      </c>
      <c r="W14" s="231">
        <v>8</v>
      </c>
      <c r="X14" s="170"/>
      <c r="Y14" s="253"/>
      <c r="Z14" s="253"/>
      <c r="AA14" s="250"/>
      <c r="AB14" s="170"/>
      <c r="AC14" s="250"/>
      <c r="AD14" s="250"/>
      <c r="AE14"/>
      <c r="AF14" s="170"/>
      <c r="AG14"/>
      <c r="AH14"/>
      <c r="AI14"/>
      <c r="AJ14" s="170"/>
      <c r="AK14" s="349"/>
      <c r="AL14" s="349">
        <v>8</v>
      </c>
      <c r="AM14" s="349">
        <v>12</v>
      </c>
      <c r="AN14" s="71">
        <f>SUM(E14:AM14)</f>
        <v>37</v>
      </c>
    </row>
    <row r="15" spans="1:44">
      <c r="A15" s="15" t="s">
        <v>415</v>
      </c>
      <c r="B15" s="15" t="s">
        <v>416</v>
      </c>
      <c r="C15" s="135" t="s">
        <v>407</v>
      </c>
      <c r="D15" s="15" t="s">
        <v>417</v>
      </c>
      <c r="M15" s="15">
        <v>2</v>
      </c>
      <c r="N15" s="15">
        <v>3</v>
      </c>
      <c r="O15" s="15">
        <v>6</v>
      </c>
      <c r="U15" s="15">
        <v>6</v>
      </c>
      <c r="V15" s="15">
        <v>4</v>
      </c>
      <c r="W15" s="235">
        <v>6</v>
      </c>
      <c r="Y15" s="251">
        <v>2</v>
      </c>
      <c r="Z15" s="251">
        <v>1.5</v>
      </c>
      <c r="AA15" s="248"/>
      <c r="AC15" s="248"/>
      <c r="AD15" s="248"/>
      <c r="AG15" s="15">
        <v>2</v>
      </c>
      <c r="AI15" s="15">
        <v>1.5</v>
      </c>
      <c r="AK15" s="350"/>
      <c r="AL15" s="350"/>
      <c r="AM15" s="350"/>
      <c r="AN15" s="112">
        <f>SUM(E15:AM15)</f>
        <v>34</v>
      </c>
    </row>
    <row r="16" spans="1:44">
      <c r="A16" t="s">
        <v>194</v>
      </c>
      <c r="B16" t="s">
        <v>507</v>
      </c>
      <c r="C16" s="192" t="s">
        <v>100</v>
      </c>
      <c r="D16" s="218" t="s">
        <v>568</v>
      </c>
      <c r="E16" s="22"/>
      <c r="F16"/>
      <c r="G16"/>
      <c r="H16" s="170"/>
      <c r="I16"/>
      <c r="J16"/>
      <c r="K16"/>
      <c r="L16" s="170"/>
      <c r="M16"/>
      <c r="N16"/>
      <c r="O16"/>
      <c r="P16" s="170"/>
      <c r="Q16"/>
      <c r="R16"/>
      <c r="S16"/>
      <c r="T16" s="170"/>
      <c r="U16">
        <v>3</v>
      </c>
      <c r="V16">
        <v>10</v>
      </c>
      <c r="W16" s="231">
        <v>12</v>
      </c>
      <c r="X16" s="170"/>
      <c r="Y16" s="253"/>
      <c r="Z16" s="253"/>
      <c r="AA16" s="250"/>
      <c r="AB16" s="170"/>
      <c r="AC16" s="250"/>
      <c r="AD16" s="250"/>
      <c r="AE16"/>
      <c r="AF16" s="170"/>
      <c r="AG16"/>
      <c r="AH16"/>
      <c r="AI16"/>
      <c r="AJ16" s="170"/>
      <c r="AK16" s="349"/>
      <c r="AL16" s="349"/>
      <c r="AM16" s="349"/>
      <c r="AN16" s="71">
        <f>SUM(E16:AM16)</f>
        <v>25</v>
      </c>
    </row>
    <row r="17" spans="1:40" s="26" customFormat="1">
      <c r="A17" t="s">
        <v>563</v>
      </c>
      <c r="B17" t="s">
        <v>564</v>
      </c>
      <c r="C17" s="192" t="s">
        <v>100</v>
      </c>
      <c r="D17" s="15" t="s">
        <v>565</v>
      </c>
      <c r="E17" s="29"/>
      <c r="F17" s="15"/>
      <c r="G17" s="15"/>
      <c r="H17" s="93"/>
      <c r="I17" s="15"/>
      <c r="J17" s="15"/>
      <c r="K17" s="15"/>
      <c r="L17" s="93"/>
      <c r="M17" s="15"/>
      <c r="N17" s="15"/>
      <c r="O17" s="15"/>
      <c r="P17" s="93"/>
      <c r="Q17" s="15">
        <v>3</v>
      </c>
      <c r="R17" s="15">
        <v>4</v>
      </c>
      <c r="S17" s="15">
        <v>4</v>
      </c>
      <c r="T17" s="93"/>
      <c r="U17" s="15"/>
      <c r="V17" s="15"/>
      <c r="W17" s="235"/>
      <c r="X17" s="93"/>
      <c r="Y17" s="251">
        <v>2</v>
      </c>
      <c r="Z17" s="251">
        <v>6</v>
      </c>
      <c r="AA17" s="248">
        <v>6</v>
      </c>
      <c r="AB17" s="93"/>
      <c r="AC17" s="248"/>
      <c r="AD17" s="248"/>
      <c r="AE17" s="15"/>
      <c r="AF17" s="93"/>
      <c r="AG17" s="15"/>
      <c r="AH17" s="15"/>
      <c r="AI17" s="15"/>
      <c r="AJ17" s="93"/>
      <c r="AK17" s="350"/>
      <c r="AL17" s="350"/>
      <c r="AM17" s="350"/>
      <c r="AN17" s="112">
        <f>SUM(E17:AM17)</f>
        <v>25</v>
      </c>
    </row>
    <row r="18" spans="1:40" s="26" customFormat="1">
      <c r="A18" s="15" t="s">
        <v>194</v>
      </c>
      <c r="B18" s="15" t="s">
        <v>195</v>
      </c>
      <c r="C18" s="135" t="s">
        <v>100</v>
      </c>
      <c r="D18" s="15" t="s">
        <v>196</v>
      </c>
      <c r="E18" s="29">
        <v>1.5</v>
      </c>
      <c r="F18" s="15">
        <v>10</v>
      </c>
      <c r="G18" s="15">
        <v>10</v>
      </c>
      <c r="H18" s="93"/>
      <c r="I18" s="15"/>
      <c r="J18" s="15"/>
      <c r="K18" s="15"/>
      <c r="L18" s="93"/>
      <c r="M18" s="15"/>
      <c r="N18" s="15"/>
      <c r="O18" s="15"/>
      <c r="P18" s="93"/>
      <c r="Q18" s="15"/>
      <c r="R18" s="15"/>
      <c r="S18" s="15"/>
      <c r="T18" s="93"/>
      <c r="U18" s="15"/>
      <c r="V18" s="15"/>
      <c r="W18" s="272"/>
      <c r="X18" s="100"/>
      <c r="Y18" s="318"/>
      <c r="Z18" s="318">
        <v>2</v>
      </c>
      <c r="AA18" s="248"/>
      <c r="AB18" s="93"/>
      <c r="AC18" s="248"/>
      <c r="AD18" s="248"/>
      <c r="AE18" s="15"/>
      <c r="AF18" s="93"/>
      <c r="AG18" s="15"/>
      <c r="AH18" s="15"/>
      <c r="AI18" s="15"/>
      <c r="AJ18" s="93"/>
      <c r="AK18" s="350"/>
      <c r="AL18" s="350"/>
      <c r="AM18" s="350"/>
      <c r="AN18" s="112">
        <f>SUM(E18:AM18)</f>
        <v>23.5</v>
      </c>
    </row>
    <row r="19" spans="1:40" s="26" customFormat="1">
      <c r="A19" t="s">
        <v>218</v>
      </c>
      <c r="B19" t="s">
        <v>219</v>
      </c>
      <c r="C19" s="135" t="s">
        <v>100</v>
      </c>
      <c r="D19" s="15" t="s">
        <v>881</v>
      </c>
      <c r="E19" s="29"/>
      <c r="F19" s="15"/>
      <c r="G19" s="15"/>
      <c r="H19" s="93"/>
      <c r="I19" s="15"/>
      <c r="J19" s="15"/>
      <c r="K19" s="15"/>
      <c r="L19" s="93"/>
      <c r="M19" s="15"/>
      <c r="N19" s="15"/>
      <c r="O19" s="15"/>
      <c r="P19" s="93"/>
      <c r="Q19" s="15"/>
      <c r="R19" s="15"/>
      <c r="S19" s="15"/>
      <c r="T19" s="93"/>
      <c r="U19" s="15"/>
      <c r="V19" s="15"/>
      <c r="W19" s="235"/>
      <c r="X19" s="93"/>
      <c r="Y19" s="251"/>
      <c r="Z19" s="251"/>
      <c r="AA19" s="248"/>
      <c r="AB19" s="93"/>
      <c r="AC19" s="248">
        <v>12</v>
      </c>
      <c r="AD19" s="248"/>
      <c r="AE19" s="15">
        <v>10</v>
      </c>
      <c r="AF19" s="93"/>
      <c r="AG19" s="15"/>
      <c r="AH19" s="15"/>
      <c r="AI19" s="15"/>
      <c r="AJ19" s="93"/>
      <c r="AK19" s="350"/>
      <c r="AL19" s="350"/>
      <c r="AM19" s="350"/>
      <c r="AN19" s="112">
        <f>SUM(E19:AM19)</f>
        <v>22</v>
      </c>
    </row>
    <row r="20" spans="1:40">
      <c r="A20" t="s">
        <v>430</v>
      </c>
      <c r="B20" t="s">
        <v>121</v>
      </c>
      <c r="C20" s="192" t="s">
        <v>108</v>
      </c>
      <c r="D20" s="184" t="s">
        <v>431</v>
      </c>
      <c r="E20" s="22"/>
      <c r="F20"/>
      <c r="G20"/>
      <c r="H20" s="170"/>
      <c r="I20"/>
      <c r="J20"/>
      <c r="K20"/>
      <c r="L20" s="170"/>
      <c r="M20"/>
      <c r="N20"/>
      <c r="O20"/>
      <c r="P20" s="170"/>
      <c r="Q20"/>
      <c r="R20"/>
      <c r="S20"/>
      <c r="T20" s="170"/>
      <c r="U20">
        <v>1.5</v>
      </c>
      <c r="V20">
        <v>6</v>
      </c>
      <c r="W20" s="231"/>
      <c r="X20" s="170"/>
      <c r="Y20" s="253"/>
      <c r="Z20" s="253"/>
      <c r="AA20" s="250"/>
      <c r="AB20" s="170"/>
      <c r="AC20" s="250"/>
      <c r="AD20" s="250">
        <v>12</v>
      </c>
      <c r="AE20"/>
      <c r="AF20" s="170"/>
      <c r="AG20"/>
      <c r="AH20"/>
      <c r="AI20"/>
      <c r="AJ20" s="170"/>
      <c r="AK20" s="349"/>
      <c r="AL20" s="349"/>
      <c r="AM20" s="349"/>
      <c r="AN20" s="71">
        <f>SUM(E20:AM20)</f>
        <v>19.5</v>
      </c>
    </row>
    <row r="21" spans="1:40">
      <c r="A21" s="15" t="s">
        <v>418</v>
      </c>
      <c r="B21" s="15" t="s">
        <v>419</v>
      </c>
      <c r="C21" s="135" t="s">
        <v>100</v>
      </c>
      <c r="D21" s="15" t="s">
        <v>228</v>
      </c>
      <c r="O21" s="15">
        <v>2</v>
      </c>
      <c r="V21" s="15">
        <v>1.5</v>
      </c>
      <c r="W21" s="235">
        <v>3</v>
      </c>
      <c r="Y21" s="251"/>
      <c r="Z21" s="251"/>
      <c r="AA21" s="248"/>
      <c r="AC21" s="248"/>
      <c r="AD21" s="248"/>
      <c r="AK21" s="350">
        <v>4</v>
      </c>
      <c r="AL21" s="350">
        <v>4</v>
      </c>
      <c r="AM21" s="350"/>
      <c r="AN21" s="112">
        <f>SUM(E21:AM21)</f>
        <v>14.5</v>
      </c>
    </row>
    <row r="22" spans="1:40" s="26" customFormat="1">
      <c r="A22" s="15" t="s">
        <v>454</v>
      </c>
      <c r="B22" s="15" t="s">
        <v>455</v>
      </c>
      <c r="C22" s="135" t="s">
        <v>445</v>
      </c>
      <c r="D22" s="15" t="s">
        <v>456</v>
      </c>
      <c r="E22" s="29"/>
      <c r="F22" s="15"/>
      <c r="G22" s="15"/>
      <c r="H22" s="93"/>
      <c r="I22" s="15"/>
      <c r="J22" s="15"/>
      <c r="K22" s="15"/>
      <c r="L22" s="93"/>
      <c r="M22" s="15"/>
      <c r="N22" s="15"/>
      <c r="O22" s="15"/>
      <c r="P22" s="93"/>
      <c r="Q22" s="15"/>
      <c r="R22" s="15"/>
      <c r="S22" s="15"/>
      <c r="T22" s="93"/>
      <c r="U22" s="15"/>
      <c r="V22" s="15"/>
      <c r="W22" s="235"/>
      <c r="X22" s="93"/>
      <c r="Y22" s="251"/>
      <c r="Z22" s="251"/>
      <c r="AA22" s="248"/>
      <c r="AB22" s="93"/>
      <c r="AC22" s="248"/>
      <c r="AD22" s="248"/>
      <c r="AE22" s="15"/>
      <c r="AF22" s="93"/>
      <c r="AG22" s="15">
        <v>10</v>
      </c>
      <c r="AH22" s="15">
        <v>1.5</v>
      </c>
      <c r="AI22" s="15">
        <v>2</v>
      </c>
      <c r="AJ22" s="93"/>
      <c r="AK22" s="350"/>
      <c r="AL22" s="350"/>
      <c r="AM22" s="350"/>
      <c r="AN22" s="112">
        <f>SUM(E22:AM22)</f>
        <v>13.5</v>
      </c>
    </row>
    <row r="23" spans="1:40" customFormat="1">
      <c r="A23" t="s">
        <v>435</v>
      </c>
      <c r="B23" t="s">
        <v>436</v>
      </c>
      <c r="C23" s="192" t="s">
        <v>108</v>
      </c>
      <c r="D23" s="219" t="s">
        <v>437</v>
      </c>
      <c r="E23" s="22"/>
      <c r="H23" s="170"/>
      <c r="L23" s="170"/>
      <c r="P23" s="170"/>
      <c r="T23" s="170"/>
      <c r="U23">
        <v>2</v>
      </c>
      <c r="V23">
        <v>1.5</v>
      </c>
      <c r="W23" s="231"/>
      <c r="X23" s="170"/>
      <c r="Y23" s="253"/>
      <c r="Z23" s="253"/>
      <c r="AA23" s="250"/>
      <c r="AB23" s="170"/>
      <c r="AC23" s="250"/>
      <c r="AD23" s="250">
        <v>8</v>
      </c>
      <c r="AF23" s="170"/>
      <c r="AJ23" s="170"/>
      <c r="AK23" s="349"/>
      <c r="AL23" s="349"/>
      <c r="AM23" s="349"/>
      <c r="AN23" s="71">
        <f>SUM(E23:AM23)</f>
        <v>11.5</v>
      </c>
    </row>
    <row r="24" spans="1:40" s="26" customFormat="1">
      <c r="A24" s="15" t="s">
        <v>93</v>
      </c>
      <c r="B24" s="15" t="s">
        <v>94</v>
      </c>
      <c r="C24" s="135" t="s">
        <v>100</v>
      </c>
      <c r="D24" s="15" t="s">
        <v>86</v>
      </c>
      <c r="E24" s="29">
        <v>3</v>
      </c>
      <c r="F24" s="15">
        <v>3</v>
      </c>
      <c r="G24" s="15">
        <v>4</v>
      </c>
      <c r="H24" s="93"/>
      <c r="I24" s="15"/>
      <c r="J24" s="15"/>
      <c r="K24" s="15"/>
      <c r="L24" s="93"/>
      <c r="M24" s="15"/>
      <c r="N24" s="15"/>
      <c r="O24" s="15"/>
      <c r="P24" s="93"/>
      <c r="Q24" s="15"/>
      <c r="R24" s="15"/>
      <c r="S24" s="15"/>
      <c r="T24" s="93"/>
      <c r="U24" s="15"/>
      <c r="V24" s="15"/>
      <c r="W24" s="235"/>
      <c r="X24" s="93"/>
      <c r="Y24" s="251"/>
      <c r="Z24" s="251"/>
      <c r="AA24" s="248"/>
      <c r="AB24" s="93"/>
      <c r="AC24" s="248"/>
      <c r="AD24" s="248"/>
      <c r="AE24" s="15"/>
      <c r="AF24" s="93"/>
      <c r="AG24" s="15"/>
      <c r="AH24" s="15"/>
      <c r="AI24" s="15"/>
      <c r="AJ24" s="93"/>
      <c r="AK24" s="350"/>
      <c r="AL24" s="350"/>
      <c r="AM24" s="350"/>
      <c r="AN24" s="112">
        <f>SUM(E24:AM24)</f>
        <v>10</v>
      </c>
    </row>
    <row r="25" spans="1:40">
      <c r="A25" t="s">
        <v>551</v>
      </c>
      <c r="B25" t="s">
        <v>552</v>
      </c>
      <c r="C25" s="192" t="s">
        <v>445</v>
      </c>
      <c r="D25" t="s">
        <v>553</v>
      </c>
      <c r="E25" s="22"/>
      <c r="F25"/>
      <c r="G25"/>
      <c r="H25" s="170"/>
      <c r="I25"/>
      <c r="J25"/>
      <c r="K25"/>
      <c r="L25" s="170"/>
      <c r="M25"/>
      <c r="N25"/>
      <c r="O25"/>
      <c r="P25" s="170"/>
      <c r="Q25"/>
      <c r="R25"/>
      <c r="S25"/>
      <c r="T25" s="170"/>
      <c r="U25"/>
      <c r="V25">
        <v>10</v>
      </c>
      <c r="W25" s="231"/>
      <c r="X25" s="170"/>
      <c r="Y25" s="253"/>
      <c r="Z25" s="253"/>
      <c r="AA25" s="250"/>
      <c r="AB25" s="170"/>
      <c r="AC25" s="250"/>
      <c r="AD25" s="250"/>
      <c r="AE25"/>
      <c r="AF25" s="170"/>
      <c r="AG25"/>
      <c r="AH25"/>
      <c r="AI25"/>
      <c r="AJ25" s="170"/>
      <c r="AK25" s="349"/>
      <c r="AL25" s="349"/>
      <c r="AM25" s="349"/>
      <c r="AN25" s="71">
        <f>SUM(E25:AM25)</f>
        <v>10</v>
      </c>
    </row>
    <row r="26" spans="1:40">
      <c r="A26" s="15" t="s">
        <v>380</v>
      </c>
      <c r="B26" s="15" t="s">
        <v>381</v>
      </c>
      <c r="C26" s="135" t="s">
        <v>445</v>
      </c>
      <c r="D26" s="15" t="s">
        <v>401</v>
      </c>
      <c r="Y26" s="251"/>
      <c r="Z26" s="251"/>
      <c r="AA26" s="248"/>
      <c r="AC26" s="248"/>
      <c r="AD26" s="248"/>
      <c r="AK26" s="350">
        <v>12</v>
      </c>
      <c r="AL26" s="350"/>
      <c r="AM26" s="350">
        <v>8</v>
      </c>
      <c r="AN26" s="112">
        <f>SUM(E26:AM26)</f>
        <v>20</v>
      </c>
    </row>
    <row r="27" spans="1:40">
      <c r="A27" t="s">
        <v>104</v>
      </c>
      <c r="B27" t="s">
        <v>105</v>
      </c>
      <c r="C27" s="192" t="s">
        <v>100</v>
      </c>
      <c r="D27" s="15" t="s">
        <v>562</v>
      </c>
      <c r="Q27" s="15">
        <v>4</v>
      </c>
      <c r="R27" s="15">
        <v>2</v>
      </c>
      <c r="S27" s="15">
        <v>3</v>
      </c>
      <c r="Y27" s="251"/>
      <c r="Z27" s="251"/>
      <c r="AA27" s="248"/>
      <c r="AC27" s="248"/>
      <c r="AD27" s="248"/>
      <c r="AK27" s="350"/>
      <c r="AL27" s="350"/>
      <c r="AM27" s="350"/>
      <c r="AN27" s="112">
        <f>SUM(E27:AM27)</f>
        <v>9</v>
      </c>
    </row>
    <row r="28" spans="1:40">
      <c r="A28" t="s">
        <v>378</v>
      </c>
      <c r="B28" t="s">
        <v>379</v>
      </c>
      <c r="C28" s="135" t="s">
        <v>108</v>
      </c>
      <c r="D28" s="15" t="s">
        <v>544</v>
      </c>
      <c r="Y28" s="251"/>
      <c r="Z28" s="251"/>
      <c r="AA28" s="248"/>
      <c r="AC28" s="248">
        <v>8</v>
      </c>
      <c r="AD28" s="248"/>
      <c r="AK28" s="350"/>
      <c r="AL28" s="350"/>
      <c r="AM28" s="350"/>
      <c r="AN28" s="112">
        <f>SUM(E28:AM28)</f>
        <v>8</v>
      </c>
    </row>
    <row r="29" spans="1:40">
      <c r="A29" t="s">
        <v>439</v>
      </c>
      <c r="B29" t="s">
        <v>440</v>
      </c>
      <c r="C29" s="192" t="s">
        <v>108</v>
      </c>
      <c r="D29" s="184" t="s">
        <v>441</v>
      </c>
      <c r="E29" s="22"/>
      <c r="F29"/>
      <c r="G29"/>
      <c r="H29" s="170"/>
      <c r="I29"/>
      <c r="J29"/>
      <c r="K29"/>
      <c r="L29" s="170"/>
      <c r="M29"/>
      <c r="N29"/>
      <c r="O29"/>
      <c r="P29" s="170"/>
      <c r="Q29"/>
      <c r="R29"/>
      <c r="S29"/>
      <c r="T29" s="170"/>
      <c r="U29">
        <v>4</v>
      </c>
      <c r="V29"/>
      <c r="W29" s="231"/>
      <c r="X29" s="170"/>
      <c r="Y29" s="253"/>
      <c r="Z29" s="253"/>
      <c r="AA29" s="250"/>
      <c r="AB29" s="170"/>
      <c r="AC29" s="250">
        <v>3</v>
      </c>
      <c r="AD29" s="250"/>
      <c r="AE29"/>
      <c r="AF29" s="170"/>
      <c r="AG29"/>
      <c r="AH29"/>
      <c r="AI29"/>
      <c r="AJ29" s="170"/>
      <c r="AK29" s="349"/>
      <c r="AL29" s="349"/>
      <c r="AM29" s="349"/>
      <c r="AN29" s="71">
        <f>SUM(E29:AM29)</f>
        <v>7</v>
      </c>
    </row>
    <row r="30" spans="1:40">
      <c r="A30" t="s">
        <v>432</v>
      </c>
      <c r="B30" t="s">
        <v>433</v>
      </c>
      <c r="C30" s="192" t="s">
        <v>108</v>
      </c>
      <c r="D30" s="184" t="s">
        <v>434</v>
      </c>
      <c r="E30" s="22"/>
      <c r="F30"/>
      <c r="G30"/>
      <c r="H30" s="170"/>
      <c r="I30"/>
      <c r="J30"/>
      <c r="K30"/>
      <c r="L30" s="170"/>
      <c r="M30"/>
      <c r="N30"/>
      <c r="O30"/>
      <c r="P30" s="170"/>
      <c r="Q30"/>
      <c r="R30"/>
      <c r="S30"/>
      <c r="T30" s="170"/>
      <c r="U30">
        <v>6</v>
      </c>
      <c r="V30"/>
      <c r="W30" s="231"/>
      <c r="X30" s="170"/>
      <c r="Y30" s="253"/>
      <c r="Z30" s="253"/>
      <c r="AA30" s="250"/>
      <c r="AB30" s="170"/>
      <c r="AC30" s="250"/>
      <c r="AD30" s="250"/>
      <c r="AE30"/>
      <c r="AF30" s="170"/>
      <c r="AG30"/>
      <c r="AH30"/>
      <c r="AI30"/>
      <c r="AJ30" s="170"/>
      <c r="AK30" s="349"/>
      <c r="AL30" s="349"/>
      <c r="AM30" s="349"/>
      <c r="AN30" s="71">
        <f>SUM(E30:AM30)</f>
        <v>6</v>
      </c>
    </row>
    <row r="31" spans="1:40">
      <c r="A31" t="s">
        <v>798</v>
      </c>
      <c r="B31" t="s">
        <v>515</v>
      </c>
      <c r="C31" s="135" t="s">
        <v>445</v>
      </c>
      <c r="D31" s="15" t="s">
        <v>829</v>
      </c>
      <c r="Y31" s="251">
        <v>4</v>
      </c>
      <c r="Z31" s="251">
        <v>1.5</v>
      </c>
      <c r="AA31" s="248"/>
      <c r="AC31" s="248"/>
      <c r="AD31" s="248"/>
      <c r="AK31" s="350"/>
      <c r="AL31" s="350"/>
      <c r="AM31" s="350"/>
      <c r="AN31" s="112">
        <f>SUM(E31:AM31)</f>
        <v>5.5</v>
      </c>
    </row>
    <row r="32" spans="1:40">
      <c r="A32" t="s">
        <v>551</v>
      </c>
      <c r="B32" t="s">
        <v>552</v>
      </c>
      <c r="C32" s="192" t="s">
        <v>445</v>
      </c>
      <c r="D32" s="183" t="s">
        <v>566</v>
      </c>
      <c r="Q32" s="15">
        <v>2</v>
      </c>
      <c r="R32" s="15">
        <v>3</v>
      </c>
      <c r="Y32" s="324"/>
      <c r="Z32" s="324"/>
      <c r="AA32" s="316"/>
      <c r="AC32" s="316"/>
      <c r="AD32" s="316"/>
      <c r="AK32" s="350"/>
      <c r="AL32" s="350"/>
      <c r="AM32" s="350"/>
      <c r="AN32" s="112">
        <f>SUM(E32:AM32)</f>
        <v>5</v>
      </c>
    </row>
    <row r="33" spans="1:40">
      <c r="A33" t="s">
        <v>177</v>
      </c>
      <c r="B33" t="s">
        <v>178</v>
      </c>
      <c r="C33" s="135" t="s">
        <v>100</v>
      </c>
      <c r="D33" s="15" t="s">
        <v>239</v>
      </c>
      <c r="Y33" s="324"/>
      <c r="Z33" s="324"/>
      <c r="AA33" s="316"/>
      <c r="AC33" s="316"/>
      <c r="AD33" s="316"/>
      <c r="AE33" s="15">
        <v>4</v>
      </c>
      <c r="AK33" s="350"/>
      <c r="AL33" s="350"/>
      <c r="AM33" s="350"/>
      <c r="AN33" s="112">
        <f>SUM(E33:AM33)</f>
        <v>4</v>
      </c>
    </row>
    <row r="34" spans="1:40">
      <c r="A34" t="s">
        <v>576</v>
      </c>
      <c r="B34" t="s">
        <v>577</v>
      </c>
      <c r="C34" s="192" t="s">
        <v>108</v>
      </c>
      <c r="D34" s="184" t="s">
        <v>575</v>
      </c>
      <c r="E34" s="22"/>
      <c r="F34"/>
      <c r="G34"/>
      <c r="H34" s="170"/>
      <c r="I34"/>
      <c r="J34"/>
      <c r="K34"/>
      <c r="L34" s="170"/>
      <c r="M34"/>
      <c r="N34"/>
      <c r="O34"/>
      <c r="P34" s="170"/>
      <c r="Q34"/>
      <c r="R34"/>
      <c r="S34"/>
      <c r="T34" s="170"/>
      <c r="U34"/>
      <c r="V34">
        <v>3</v>
      </c>
      <c r="W34" s="231"/>
      <c r="X34" s="170"/>
      <c r="Y34" s="315"/>
      <c r="Z34" s="315"/>
      <c r="AA34" s="314"/>
      <c r="AB34" s="170"/>
      <c r="AC34" s="314"/>
      <c r="AD34" s="314"/>
      <c r="AE34"/>
      <c r="AF34" s="170"/>
      <c r="AG34"/>
      <c r="AH34"/>
      <c r="AI34"/>
      <c r="AJ34" s="170"/>
      <c r="AK34" s="349"/>
      <c r="AL34" s="349"/>
      <c r="AM34" s="349"/>
      <c r="AN34" s="71">
        <f>SUM(E34:AM34)</f>
        <v>3</v>
      </c>
    </row>
    <row r="35" spans="1:40">
      <c r="A35" s="15" t="s">
        <v>194</v>
      </c>
      <c r="B35" s="15" t="s">
        <v>197</v>
      </c>
      <c r="C35" s="135" t="s">
        <v>100</v>
      </c>
      <c r="D35" s="15" t="s">
        <v>198</v>
      </c>
      <c r="G35" s="15">
        <v>3</v>
      </c>
      <c r="Y35" s="324"/>
      <c r="Z35" s="324"/>
      <c r="AA35" s="316"/>
      <c r="AC35" s="316"/>
      <c r="AD35" s="316"/>
      <c r="AK35" s="350"/>
      <c r="AL35" s="350"/>
      <c r="AM35" s="350"/>
      <c r="AN35" s="112">
        <f>SUM(E35:AM35)</f>
        <v>3</v>
      </c>
    </row>
    <row r="36" spans="1:40">
      <c r="A36" s="15" t="s">
        <v>191</v>
      </c>
      <c r="B36" s="15" t="s">
        <v>192</v>
      </c>
      <c r="C36" s="135" t="s">
        <v>108</v>
      </c>
      <c r="D36" s="15" t="s">
        <v>193</v>
      </c>
      <c r="E36" s="29">
        <v>2</v>
      </c>
      <c r="Y36" s="324"/>
      <c r="Z36" s="324"/>
      <c r="AA36" s="316"/>
      <c r="AC36" s="316"/>
      <c r="AD36" s="316"/>
      <c r="AK36" s="350"/>
      <c r="AL36" s="350"/>
      <c r="AM36" s="350"/>
      <c r="AN36" s="112">
        <f>SUM(E36:AM36)</f>
        <v>2</v>
      </c>
    </row>
    <row r="37" spans="1:40">
      <c r="A37" s="15" t="s">
        <v>791</v>
      </c>
      <c r="B37" s="15" t="s">
        <v>385</v>
      </c>
      <c r="C37" s="135" t="s">
        <v>108</v>
      </c>
      <c r="D37" s="15" t="s">
        <v>945</v>
      </c>
      <c r="Y37" s="324"/>
      <c r="Z37" s="324"/>
      <c r="AA37" s="316"/>
      <c r="AC37" s="316"/>
      <c r="AD37" s="316"/>
      <c r="AK37" s="350">
        <v>3</v>
      </c>
      <c r="AL37" s="350"/>
      <c r="AM37" s="350"/>
      <c r="AN37" s="112">
        <f>SUM(E37:AM37)</f>
        <v>3</v>
      </c>
    </row>
    <row r="38" spans="1:40" s="268" customFormat="1" ht="15.75" thickBot="1">
      <c r="A38" s="256" t="s">
        <v>199</v>
      </c>
      <c r="B38" s="256" t="s">
        <v>200</v>
      </c>
      <c r="C38" s="257" t="s">
        <v>108</v>
      </c>
      <c r="D38" s="256" t="s">
        <v>201</v>
      </c>
      <c r="E38" s="275"/>
      <c r="F38" s="256"/>
      <c r="G38" s="256">
        <v>1.5</v>
      </c>
      <c r="H38" s="259"/>
      <c r="I38" s="256"/>
      <c r="J38" s="256"/>
      <c r="K38" s="256"/>
      <c r="L38" s="259"/>
      <c r="M38" s="256"/>
      <c r="N38" s="256"/>
      <c r="O38" s="256"/>
      <c r="P38" s="259"/>
      <c r="Q38" s="256"/>
      <c r="R38" s="256"/>
      <c r="S38" s="256"/>
      <c r="T38" s="259"/>
      <c r="U38" s="256"/>
      <c r="V38" s="256"/>
      <c r="W38" s="276"/>
      <c r="X38" s="259"/>
      <c r="Y38" s="260"/>
      <c r="Z38" s="260"/>
      <c r="AA38" s="258"/>
      <c r="AB38" s="259"/>
      <c r="AC38" s="258"/>
      <c r="AD38" s="258"/>
      <c r="AE38" s="256"/>
      <c r="AF38" s="259"/>
      <c r="AG38" s="256"/>
      <c r="AH38" s="256"/>
      <c r="AI38" s="256"/>
      <c r="AJ38" s="259"/>
      <c r="AK38" s="355"/>
      <c r="AL38" s="355"/>
      <c r="AM38" s="355"/>
      <c r="AN38" s="277">
        <f>SUM(E38:AM38)</f>
        <v>1.5</v>
      </c>
    </row>
    <row r="39" spans="1:40" s="26" customFormat="1" ht="15.75" thickTop="1">
      <c r="A39" s="26" t="s">
        <v>825</v>
      </c>
      <c r="B39" s="26" t="s">
        <v>826</v>
      </c>
      <c r="C39" s="140" t="s">
        <v>111</v>
      </c>
      <c r="D39" s="186" t="s">
        <v>827</v>
      </c>
      <c r="E39" s="59"/>
      <c r="H39" s="98"/>
      <c r="L39" s="98"/>
      <c r="P39" s="98"/>
      <c r="T39" s="98"/>
      <c r="W39" s="234"/>
      <c r="X39" s="98"/>
      <c r="Y39" s="252">
        <v>10</v>
      </c>
      <c r="Z39" s="252">
        <v>4</v>
      </c>
      <c r="AA39" s="249">
        <v>4</v>
      </c>
      <c r="AB39" s="98"/>
      <c r="AC39" s="249"/>
      <c r="AD39" s="249"/>
      <c r="AF39" s="98"/>
      <c r="AJ39" s="98"/>
      <c r="AK39" s="352">
        <v>20</v>
      </c>
      <c r="AL39" s="352"/>
      <c r="AM39" s="352">
        <v>20</v>
      </c>
      <c r="AN39" s="113">
        <f>SUM(E39:AM39)</f>
        <v>58</v>
      </c>
    </row>
    <row r="40" spans="1:40" customFormat="1">
      <c r="A40" s="26" t="s">
        <v>505</v>
      </c>
      <c r="B40" s="26" t="s">
        <v>379</v>
      </c>
      <c r="C40" s="140" t="s">
        <v>111</v>
      </c>
      <c r="D40" s="186" t="s">
        <v>506</v>
      </c>
      <c r="E40" s="59"/>
      <c r="F40" s="26"/>
      <c r="G40" s="26"/>
      <c r="H40" s="98"/>
      <c r="I40" s="26"/>
      <c r="J40" s="26"/>
      <c r="K40" s="26"/>
      <c r="L40" s="98"/>
      <c r="M40" s="26"/>
      <c r="N40" s="26"/>
      <c r="O40" s="26"/>
      <c r="P40" s="98"/>
      <c r="Q40" s="26"/>
      <c r="R40" s="26"/>
      <c r="S40" s="26"/>
      <c r="T40" s="98"/>
      <c r="U40" s="26">
        <v>10</v>
      </c>
      <c r="V40" s="26"/>
      <c r="W40" s="234">
        <v>20</v>
      </c>
      <c r="X40" s="98"/>
      <c r="Y40" s="255"/>
      <c r="Z40" s="255"/>
      <c r="AA40" s="254"/>
      <c r="AB40" s="98"/>
      <c r="AC40" s="254"/>
      <c r="AD40" s="254"/>
      <c r="AE40" s="26"/>
      <c r="AF40" s="98"/>
      <c r="AG40" s="26"/>
      <c r="AH40" s="26"/>
      <c r="AI40" s="26"/>
      <c r="AJ40" s="98"/>
      <c r="AK40" s="352"/>
      <c r="AL40" s="352"/>
      <c r="AM40" s="352"/>
      <c r="AN40" s="113">
        <f>SUM(E40:AM40)</f>
        <v>30</v>
      </c>
    </row>
    <row r="41" spans="1:40" s="26" customFormat="1">
      <c r="A41" s="26" t="s">
        <v>943</v>
      </c>
      <c r="B41" s="26" t="s">
        <v>944</v>
      </c>
      <c r="C41" s="140" t="s">
        <v>111</v>
      </c>
      <c r="D41" s="186" t="s">
        <v>352</v>
      </c>
      <c r="E41" s="59"/>
      <c r="H41" s="98"/>
      <c r="L41" s="98"/>
      <c r="P41" s="98"/>
      <c r="T41" s="98"/>
      <c r="W41" s="234"/>
      <c r="X41" s="98"/>
      <c r="Y41" s="252"/>
      <c r="Z41" s="252"/>
      <c r="AA41" s="249"/>
      <c r="AB41" s="98"/>
      <c r="AC41" s="249">
        <v>4</v>
      </c>
      <c r="AD41" s="249">
        <v>6</v>
      </c>
      <c r="AF41" s="98"/>
      <c r="AJ41" s="98"/>
      <c r="AK41" s="352">
        <v>6</v>
      </c>
      <c r="AL41" s="352"/>
      <c r="AM41" s="352">
        <v>4</v>
      </c>
      <c r="AN41" s="113">
        <f>SUM(E41:AM41)</f>
        <v>20</v>
      </c>
    </row>
    <row r="42" spans="1:40" s="26" customFormat="1">
      <c r="A42" s="26" t="s">
        <v>300</v>
      </c>
      <c r="B42" s="26" t="s">
        <v>301</v>
      </c>
      <c r="C42" s="140" t="s">
        <v>111</v>
      </c>
      <c r="D42" s="26" t="s">
        <v>302</v>
      </c>
      <c r="E42" s="59"/>
      <c r="H42" s="98"/>
      <c r="L42" s="98"/>
      <c r="M42" s="26">
        <v>6</v>
      </c>
      <c r="N42" s="26">
        <v>2</v>
      </c>
      <c r="O42" s="26">
        <v>10</v>
      </c>
      <c r="P42" s="98"/>
      <c r="T42" s="98"/>
      <c r="W42" s="234"/>
      <c r="X42" s="98"/>
      <c r="Y42" s="252"/>
      <c r="Z42" s="252"/>
      <c r="AA42" s="249"/>
      <c r="AB42" s="98"/>
      <c r="AC42" s="249"/>
      <c r="AD42" s="249"/>
      <c r="AF42" s="98"/>
      <c r="AJ42" s="98"/>
      <c r="AK42" s="352"/>
      <c r="AL42" s="352"/>
      <c r="AM42" s="352"/>
      <c r="AN42" s="113">
        <f>SUM(E42:AM42)</f>
        <v>18</v>
      </c>
    </row>
    <row r="43" spans="1:40" customFormat="1">
      <c r="A43" s="26" t="s">
        <v>894</v>
      </c>
      <c r="B43" s="26" t="s">
        <v>902</v>
      </c>
      <c r="C43" s="140" t="s">
        <v>111</v>
      </c>
      <c r="D43" s="326" t="s">
        <v>903</v>
      </c>
      <c r="E43" s="59"/>
      <c r="F43" s="26"/>
      <c r="G43" s="26"/>
      <c r="H43" s="98"/>
      <c r="I43" s="26"/>
      <c r="J43" s="26"/>
      <c r="K43" s="26"/>
      <c r="L43" s="98"/>
      <c r="M43" s="26"/>
      <c r="N43" s="26"/>
      <c r="O43" s="26"/>
      <c r="P43" s="98"/>
      <c r="Q43" s="26"/>
      <c r="R43" s="26"/>
      <c r="S43" s="26"/>
      <c r="T43" s="98"/>
      <c r="U43" s="26"/>
      <c r="V43" s="26"/>
      <c r="W43" s="234"/>
      <c r="X43" s="98"/>
      <c r="Y43" s="252"/>
      <c r="Z43" s="252"/>
      <c r="AA43" s="249"/>
      <c r="AB43" s="98"/>
      <c r="AC43" s="249"/>
      <c r="AD43" s="249"/>
      <c r="AE43" s="26"/>
      <c r="AF43" s="98"/>
      <c r="AG43" s="26">
        <v>3</v>
      </c>
      <c r="AH43" s="26">
        <v>10</v>
      </c>
      <c r="AI43" s="26">
        <v>3</v>
      </c>
      <c r="AJ43" s="98"/>
      <c r="AK43" s="352"/>
      <c r="AL43" s="352"/>
      <c r="AM43" s="352"/>
      <c r="AN43" s="113">
        <f>SUM(E43:AM43)</f>
        <v>16</v>
      </c>
    </row>
    <row r="44" spans="1:40" s="26" customFormat="1">
      <c r="A44" s="26" t="s">
        <v>834</v>
      </c>
      <c r="B44" s="26" t="s">
        <v>548</v>
      </c>
      <c r="C44" s="140" t="s">
        <v>111</v>
      </c>
      <c r="D44" s="186" t="s">
        <v>549</v>
      </c>
      <c r="E44" s="59"/>
      <c r="H44" s="98"/>
      <c r="L44" s="98"/>
      <c r="P44" s="98"/>
      <c r="T44" s="98"/>
      <c r="W44" s="234"/>
      <c r="X44" s="98"/>
      <c r="Y44" s="252">
        <v>1.5</v>
      </c>
      <c r="Z44" s="252">
        <v>6</v>
      </c>
      <c r="AA44" s="249">
        <v>8</v>
      </c>
      <c r="AB44" s="98"/>
      <c r="AC44" s="249"/>
      <c r="AD44" s="249"/>
      <c r="AF44" s="98"/>
      <c r="AJ44" s="98"/>
      <c r="AK44" s="352"/>
      <c r="AL44" s="352"/>
      <c r="AM44" s="352"/>
      <c r="AN44" s="113">
        <f>SUM(E44:AM44)</f>
        <v>15.5</v>
      </c>
    </row>
    <row r="45" spans="1:40" customFormat="1">
      <c r="A45" s="26" t="s">
        <v>194</v>
      </c>
      <c r="B45" s="26" t="s">
        <v>303</v>
      </c>
      <c r="C45" s="140" t="s">
        <v>111</v>
      </c>
      <c r="D45" s="26" t="s">
        <v>304</v>
      </c>
      <c r="E45" s="59"/>
      <c r="F45" s="26"/>
      <c r="G45" s="26"/>
      <c r="H45" s="98"/>
      <c r="I45" s="26"/>
      <c r="J45" s="26"/>
      <c r="K45" s="26"/>
      <c r="L45" s="98"/>
      <c r="M45" s="26">
        <v>4</v>
      </c>
      <c r="N45" s="26">
        <v>10</v>
      </c>
      <c r="O45" s="26"/>
      <c r="P45" s="98"/>
      <c r="Q45" s="26"/>
      <c r="R45" s="26"/>
      <c r="S45" s="26"/>
      <c r="T45" s="98"/>
      <c r="U45" s="26"/>
      <c r="V45" s="26"/>
      <c r="W45" s="234"/>
      <c r="X45" s="98"/>
      <c r="Y45" s="252"/>
      <c r="Z45" s="252"/>
      <c r="AA45" s="249"/>
      <c r="AB45" s="98"/>
      <c r="AC45" s="249"/>
      <c r="AD45" s="249"/>
      <c r="AE45" s="26"/>
      <c r="AF45" s="98"/>
      <c r="AG45" s="26"/>
      <c r="AH45" s="26"/>
      <c r="AI45" s="26"/>
      <c r="AJ45" s="98"/>
      <c r="AK45" s="352"/>
      <c r="AL45" s="352"/>
      <c r="AM45" s="352"/>
      <c r="AN45" s="113">
        <f>SUM(E45:AM45)</f>
        <v>14</v>
      </c>
    </row>
    <row r="46" spans="1:40" customFormat="1">
      <c r="A46" s="26" t="s">
        <v>185</v>
      </c>
      <c r="B46" s="26" t="s">
        <v>186</v>
      </c>
      <c r="C46" s="140" t="s">
        <v>111</v>
      </c>
      <c r="D46" s="217" t="s">
        <v>187</v>
      </c>
      <c r="E46" s="59">
        <v>6</v>
      </c>
      <c r="F46" s="26">
        <v>6</v>
      </c>
      <c r="G46" s="26"/>
      <c r="H46" s="98"/>
      <c r="I46" s="26"/>
      <c r="J46" s="26"/>
      <c r="K46" s="26"/>
      <c r="L46" s="98"/>
      <c r="M46" s="26"/>
      <c r="N46" s="26"/>
      <c r="O46" s="26"/>
      <c r="P46" s="98"/>
      <c r="Q46" s="26"/>
      <c r="R46" s="26"/>
      <c r="S46" s="26"/>
      <c r="T46" s="98"/>
      <c r="U46" s="26"/>
      <c r="V46" s="26"/>
      <c r="W46" s="234"/>
      <c r="X46" s="98"/>
      <c r="Y46" s="252"/>
      <c r="Z46" s="252"/>
      <c r="AA46" s="249"/>
      <c r="AB46" s="98"/>
      <c r="AC46" s="249"/>
      <c r="AD46" s="249"/>
      <c r="AE46" s="26"/>
      <c r="AF46" s="98"/>
      <c r="AG46" s="26"/>
      <c r="AH46" s="26"/>
      <c r="AI46" s="26"/>
      <c r="AJ46" s="98"/>
      <c r="AK46" s="352"/>
      <c r="AL46" s="352"/>
      <c r="AM46" s="352"/>
      <c r="AN46" s="113">
        <f>SUM(E46:AM46)</f>
        <v>12</v>
      </c>
    </row>
    <row r="47" spans="1:40" s="26" customFormat="1">
      <c r="A47" s="26" t="s">
        <v>578</v>
      </c>
      <c r="B47" s="26" t="s">
        <v>579</v>
      </c>
      <c r="C47" s="140" t="s">
        <v>111</v>
      </c>
      <c r="D47" s="186" t="s">
        <v>574</v>
      </c>
      <c r="E47" s="59"/>
      <c r="H47" s="98"/>
      <c r="L47" s="98"/>
      <c r="P47" s="98"/>
      <c r="T47" s="98"/>
      <c r="V47" s="26">
        <v>3</v>
      </c>
      <c r="W47" s="234"/>
      <c r="X47" s="98"/>
      <c r="Y47" s="252"/>
      <c r="Z47" s="252"/>
      <c r="AA47" s="249"/>
      <c r="AB47" s="98"/>
      <c r="AC47" s="249">
        <v>6</v>
      </c>
      <c r="AD47" s="249">
        <v>3</v>
      </c>
      <c r="AF47" s="98"/>
      <c r="AJ47" s="98"/>
      <c r="AK47" s="352"/>
      <c r="AL47" s="352"/>
      <c r="AM47" s="352"/>
      <c r="AN47" s="113">
        <f>SUM(E47:AM47)</f>
        <v>12</v>
      </c>
    </row>
    <row r="48" spans="1:40" s="26" customFormat="1">
      <c r="A48" s="26" t="s">
        <v>297</v>
      </c>
      <c r="B48" s="26" t="s">
        <v>298</v>
      </c>
      <c r="C48" s="140" t="s">
        <v>111</v>
      </c>
      <c r="D48" s="217" t="s">
        <v>299</v>
      </c>
      <c r="E48" s="59"/>
      <c r="H48" s="98"/>
      <c r="L48" s="98"/>
      <c r="M48" s="26">
        <v>3</v>
      </c>
      <c r="N48" s="26">
        <v>4</v>
      </c>
      <c r="O48" s="26">
        <v>4</v>
      </c>
      <c r="P48" s="98"/>
      <c r="T48" s="98"/>
      <c r="W48" s="234"/>
      <c r="X48" s="98"/>
      <c r="Y48" s="252"/>
      <c r="Z48" s="252"/>
      <c r="AA48" s="249"/>
      <c r="AB48" s="98"/>
      <c r="AC48" s="249"/>
      <c r="AD48" s="249"/>
      <c r="AF48" s="98"/>
      <c r="AJ48" s="98"/>
      <c r="AK48" s="352"/>
      <c r="AL48" s="352"/>
      <c r="AM48" s="352"/>
      <c r="AN48" s="113">
        <f>SUM(E48:AM48)</f>
        <v>11</v>
      </c>
    </row>
    <row r="49" spans="1:40" customFormat="1">
      <c r="A49" s="26" t="s">
        <v>305</v>
      </c>
      <c r="B49" s="26" t="s">
        <v>306</v>
      </c>
      <c r="C49" s="140" t="s">
        <v>111</v>
      </c>
      <c r="D49" s="26" t="s">
        <v>307</v>
      </c>
      <c r="E49" s="59"/>
      <c r="F49" s="26"/>
      <c r="G49" s="26"/>
      <c r="H49" s="98"/>
      <c r="I49" s="26"/>
      <c r="J49" s="26"/>
      <c r="K49" s="26"/>
      <c r="L49" s="98"/>
      <c r="M49" s="26">
        <v>1.5</v>
      </c>
      <c r="N49" s="26">
        <v>6</v>
      </c>
      <c r="O49" s="26">
        <v>3</v>
      </c>
      <c r="P49" s="98"/>
      <c r="Q49" s="26"/>
      <c r="R49" s="26"/>
      <c r="S49" s="26"/>
      <c r="T49" s="98"/>
      <c r="U49" s="26"/>
      <c r="V49" s="26"/>
      <c r="W49" s="234"/>
      <c r="X49" s="98"/>
      <c r="Y49" s="252"/>
      <c r="Z49" s="252"/>
      <c r="AA49" s="249"/>
      <c r="AB49" s="98"/>
      <c r="AC49" s="249"/>
      <c r="AD49" s="249"/>
      <c r="AE49" s="26"/>
      <c r="AF49" s="98"/>
      <c r="AG49" s="26"/>
      <c r="AH49" s="26"/>
      <c r="AI49" s="26"/>
      <c r="AJ49" s="98"/>
      <c r="AK49" s="352"/>
      <c r="AL49" s="352"/>
      <c r="AM49" s="352"/>
      <c r="AN49" s="113">
        <f>SUM(E49:AM49)</f>
        <v>10.5</v>
      </c>
    </row>
    <row r="50" spans="1:40" customFormat="1">
      <c r="A50" s="362" t="s">
        <v>498</v>
      </c>
      <c r="B50" s="362" t="s">
        <v>487</v>
      </c>
      <c r="C50" s="363" t="s">
        <v>111</v>
      </c>
      <c r="D50" s="364" t="s">
        <v>567</v>
      </c>
      <c r="E50" s="365"/>
      <c r="F50" s="362"/>
      <c r="G50" s="362"/>
      <c r="H50" s="366"/>
      <c r="I50" s="362"/>
      <c r="J50" s="362"/>
      <c r="K50" s="362"/>
      <c r="L50" s="366"/>
      <c r="M50" s="362"/>
      <c r="N50" s="362"/>
      <c r="O50" s="362"/>
      <c r="P50" s="366"/>
      <c r="Q50" s="362"/>
      <c r="R50" s="362"/>
      <c r="S50" s="362"/>
      <c r="T50" s="366"/>
      <c r="U50" s="362">
        <v>4</v>
      </c>
      <c r="V50" s="362">
        <v>2</v>
      </c>
      <c r="W50" s="367">
        <v>4</v>
      </c>
      <c r="X50" s="366"/>
      <c r="Y50" s="252"/>
      <c r="Z50" s="252"/>
      <c r="AA50" s="249"/>
      <c r="AB50" s="366"/>
      <c r="AC50" s="249"/>
      <c r="AD50" s="249"/>
      <c r="AE50" s="362"/>
      <c r="AF50" s="366"/>
      <c r="AG50" s="362"/>
      <c r="AH50" s="362"/>
      <c r="AI50" s="362"/>
      <c r="AJ50" s="366"/>
      <c r="AK50" s="368"/>
      <c r="AL50" s="368"/>
      <c r="AM50" s="368"/>
      <c r="AN50" s="369">
        <f>SUM(E50:AM50)</f>
        <v>10</v>
      </c>
    </row>
    <row r="51" spans="1:40" customFormat="1">
      <c r="A51" s="26" t="s">
        <v>907</v>
      </c>
      <c r="B51" s="26" t="s">
        <v>908</v>
      </c>
      <c r="C51" s="140" t="s">
        <v>111</v>
      </c>
      <c r="D51" s="186" t="s">
        <v>909</v>
      </c>
      <c r="E51" s="59"/>
      <c r="F51" s="26"/>
      <c r="G51" s="26"/>
      <c r="H51" s="98"/>
      <c r="I51" s="26"/>
      <c r="J51" s="26"/>
      <c r="K51" s="26"/>
      <c r="L51" s="98"/>
      <c r="M51" s="26"/>
      <c r="N51" s="26"/>
      <c r="O51" s="26"/>
      <c r="P51" s="98"/>
      <c r="Q51" s="26"/>
      <c r="R51" s="26"/>
      <c r="S51" s="26"/>
      <c r="T51" s="98"/>
      <c r="U51" s="26"/>
      <c r="V51" s="26"/>
      <c r="W51" s="234"/>
      <c r="X51" s="98"/>
      <c r="Y51" s="252"/>
      <c r="Z51" s="252"/>
      <c r="AA51" s="249"/>
      <c r="AB51" s="98"/>
      <c r="AC51" s="249"/>
      <c r="AD51" s="249"/>
      <c r="AE51" s="26"/>
      <c r="AF51" s="98"/>
      <c r="AG51" s="26"/>
      <c r="AH51" s="26"/>
      <c r="AI51" s="26">
        <v>10</v>
      </c>
      <c r="AJ51" s="98"/>
      <c r="AK51" s="352"/>
      <c r="AL51" s="352"/>
      <c r="AM51" s="352"/>
      <c r="AN51" s="113">
        <f>SUM(E51:AM51)</f>
        <v>10</v>
      </c>
    </row>
    <row r="52" spans="1:40" s="26" customFormat="1">
      <c r="A52" s="26" t="s">
        <v>188</v>
      </c>
      <c r="B52" s="26" t="s">
        <v>189</v>
      </c>
      <c r="C52" s="140" t="s">
        <v>111</v>
      </c>
      <c r="D52" s="26" t="s">
        <v>190</v>
      </c>
      <c r="E52" s="59">
        <v>4</v>
      </c>
      <c r="F52" s="26">
        <v>2</v>
      </c>
      <c r="G52" s="26">
        <v>2</v>
      </c>
      <c r="H52" s="98"/>
      <c r="L52" s="98"/>
      <c r="P52" s="98"/>
      <c r="T52" s="98"/>
      <c r="W52" s="234"/>
      <c r="X52" s="98"/>
      <c r="Y52" s="362"/>
      <c r="Z52" s="362"/>
      <c r="AA52" s="367"/>
      <c r="AB52" s="98"/>
      <c r="AC52" s="249"/>
      <c r="AD52" s="249"/>
      <c r="AF52" s="98"/>
      <c r="AJ52" s="98"/>
      <c r="AK52" s="352"/>
      <c r="AL52" s="352"/>
      <c r="AM52" s="352"/>
      <c r="AN52" s="113">
        <f>SUM(E52:AM52)</f>
        <v>8</v>
      </c>
    </row>
    <row r="53" spans="1:40" s="26" customFormat="1">
      <c r="A53" s="26" t="s">
        <v>355</v>
      </c>
      <c r="B53" s="26" t="s">
        <v>356</v>
      </c>
      <c r="C53" s="140" t="s">
        <v>111</v>
      </c>
      <c r="D53" s="186" t="s">
        <v>357</v>
      </c>
      <c r="E53" s="59"/>
      <c r="H53" s="98"/>
      <c r="L53" s="98"/>
      <c r="P53" s="98"/>
      <c r="T53" s="98"/>
      <c r="W53" s="234"/>
      <c r="X53" s="98"/>
      <c r="Y53" s="362">
        <v>4</v>
      </c>
      <c r="Z53" s="362">
        <v>3</v>
      </c>
      <c r="AA53" s="367"/>
      <c r="AB53" s="98"/>
      <c r="AC53" s="249"/>
      <c r="AD53" s="249"/>
      <c r="AF53" s="98"/>
      <c r="AJ53" s="98"/>
      <c r="AK53" s="352"/>
      <c r="AL53" s="352"/>
      <c r="AM53" s="352"/>
      <c r="AN53" s="113">
        <f>SUM(E53:AM53)</f>
        <v>7</v>
      </c>
    </row>
    <row r="54" spans="1:40" s="26" customFormat="1">
      <c r="A54" s="26" t="s">
        <v>168</v>
      </c>
      <c r="B54" s="26" t="s">
        <v>169</v>
      </c>
      <c r="C54" s="140" t="s">
        <v>111</v>
      </c>
      <c r="D54" s="326" t="s">
        <v>882</v>
      </c>
      <c r="E54" s="59"/>
      <c r="H54" s="98"/>
      <c r="L54" s="98"/>
      <c r="P54" s="98"/>
      <c r="T54" s="98"/>
      <c r="W54" s="234"/>
      <c r="X54" s="98"/>
      <c r="Y54" s="362"/>
      <c r="Z54" s="362"/>
      <c r="AA54" s="367"/>
      <c r="AB54" s="98"/>
      <c r="AC54" s="249"/>
      <c r="AD54" s="249">
        <v>4</v>
      </c>
      <c r="AE54" s="26">
        <v>2</v>
      </c>
      <c r="AF54" s="98"/>
      <c r="AJ54" s="98"/>
      <c r="AK54" s="352"/>
      <c r="AL54" s="352"/>
      <c r="AM54" s="352"/>
      <c r="AN54" s="113">
        <f>SUM(E54:AM54)</f>
        <v>6</v>
      </c>
    </row>
    <row r="55" spans="1:40" s="26" customFormat="1">
      <c r="A55" s="26" t="s">
        <v>904</v>
      </c>
      <c r="B55" s="26" t="s">
        <v>905</v>
      </c>
      <c r="C55" s="140" t="s">
        <v>111</v>
      </c>
      <c r="D55" s="186" t="s">
        <v>906</v>
      </c>
      <c r="E55" s="59"/>
      <c r="H55" s="98"/>
      <c r="L55" s="98"/>
      <c r="P55" s="98"/>
      <c r="T55" s="98"/>
      <c r="W55" s="234"/>
      <c r="X55" s="98"/>
      <c r="Y55" s="362"/>
      <c r="Z55" s="362"/>
      <c r="AA55" s="367"/>
      <c r="AB55" s="98"/>
      <c r="AC55" s="249"/>
      <c r="AD55" s="249"/>
      <c r="AF55" s="98"/>
      <c r="AG55" s="26">
        <v>1.5</v>
      </c>
      <c r="AH55" s="26">
        <v>3</v>
      </c>
      <c r="AJ55" s="98"/>
      <c r="AK55" s="352"/>
      <c r="AL55" s="352"/>
      <c r="AM55" s="352"/>
      <c r="AN55" s="113">
        <f>SUM(E55:AM55)</f>
        <v>4.5</v>
      </c>
    </row>
    <row r="56" spans="1:40" s="26" customFormat="1">
      <c r="A56" s="26" t="s">
        <v>573</v>
      </c>
      <c r="B56" s="26" t="s">
        <v>309</v>
      </c>
      <c r="C56" s="140" t="s">
        <v>111</v>
      </c>
      <c r="D56" s="186" t="s">
        <v>572</v>
      </c>
      <c r="E56" s="59"/>
      <c r="H56" s="98"/>
      <c r="L56" s="98"/>
      <c r="P56" s="98"/>
      <c r="T56" s="98"/>
      <c r="U56" s="26">
        <v>1.5</v>
      </c>
      <c r="V56" s="26">
        <v>2</v>
      </c>
      <c r="W56" s="234"/>
      <c r="X56" s="98"/>
      <c r="AA56" s="234"/>
      <c r="AB56" s="98"/>
      <c r="AC56" s="249"/>
      <c r="AD56" s="249"/>
      <c r="AF56" s="98"/>
      <c r="AJ56" s="98"/>
      <c r="AK56" s="352"/>
      <c r="AL56" s="352"/>
      <c r="AM56" s="352"/>
      <c r="AN56" s="113">
        <f>SUM(E56:AM56)</f>
        <v>3.5</v>
      </c>
    </row>
    <row r="57" spans="1:40" s="26" customFormat="1">
      <c r="A57" s="26" t="s">
        <v>814</v>
      </c>
      <c r="B57" s="26" t="s">
        <v>815</v>
      </c>
      <c r="C57" s="140" t="s">
        <v>111</v>
      </c>
      <c r="D57" s="186" t="s">
        <v>835</v>
      </c>
      <c r="E57" s="59"/>
      <c r="H57" s="98"/>
      <c r="L57" s="98"/>
      <c r="P57" s="98"/>
      <c r="T57" s="98"/>
      <c r="W57" s="234"/>
      <c r="X57" s="98"/>
      <c r="Y57" s="26">
        <v>1.5</v>
      </c>
      <c r="Z57" s="26">
        <v>2</v>
      </c>
      <c r="AA57" s="234"/>
      <c r="AB57" s="98"/>
      <c r="AC57" s="367"/>
      <c r="AD57" s="367"/>
      <c r="AF57" s="98"/>
      <c r="AJ57" s="98"/>
      <c r="AK57" s="352"/>
      <c r="AL57" s="352"/>
      <c r="AM57" s="352"/>
      <c r="AN57" s="113">
        <f>SUM(E57:AM57)</f>
        <v>3.5</v>
      </c>
    </row>
    <row r="58" spans="1:40" s="26" customFormat="1">
      <c r="A58" s="26" t="s">
        <v>560</v>
      </c>
      <c r="B58" s="26" t="s">
        <v>561</v>
      </c>
      <c r="C58" s="140" t="s">
        <v>111</v>
      </c>
      <c r="D58" s="186" t="s">
        <v>155</v>
      </c>
      <c r="E58" s="59"/>
      <c r="H58" s="98"/>
      <c r="L58" s="98"/>
      <c r="P58" s="98"/>
      <c r="Q58" s="26">
        <v>1.5</v>
      </c>
      <c r="R58" s="26">
        <v>1.5</v>
      </c>
      <c r="T58" s="98"/>
      <c r="W58" s="234"/>
      <c r="X58" s="98"/>
      <c r="AA58" s="234"/>
      <c r="AB58" s="98"/>
      <c r="AC58" s="234"/>
      <c r="AD58" s="234"/>
      <c r="AF58" s="98"/>
      <c r="AJ58" s="98"/>
      <c r="AK58" s="352"/>
      <c r="AL58" s="352"/>
      <c r="AM58" s="352"/>
      <c r="AN58" s="113">
        <f>SUM(E58:AM58)</f>
        <v>3</v>
      </c>
    </row>
    <row r="59" spans="1:40" s="26" customFormat="1">
      <c r="A59" s="26" t="s">
        <v>831</v>
      </c>
      <c r="B59" s="26" t="s">
        <v>832</v>
      </c>
      <c r="C59" s="140" t="s">
        <v>111</v>
      </c>
      <c r="D59" s="186" t="s">
        <v>833</v>
      </c>
      <c r="E59" s="59"/>
      <c r="H59" s="98"/>
      <c r="L59" s="98"/>
      <c r="P59" s="98"/>
      <c r="T59" s="98"/>
      <c r="W59" s="234"/>
      <c r="X59" s="98"/>
      <c r="Y59" s="26">
        <v>3</v>
      </c>
      <c r="AA59" s="234"/>
      <c r="AB59" s="98"/>
      <c r="AC59" s="234"/>
      <c r="AD59" s="234"/>
      <c r="AF59" s="98"/>
      <c r="AJ59" s="98"/>
      <c r="AK59" s="352"/>
      <c r="AL59" s="352"/>
      <c r="AM59" s="352"/>
      <c r="AN59" s="113">
        <f>SUM(E59:AM59)</f>
        <v>3</v>
      </c>
    </row>
    <row r="60" spans="1:40" s="26" customFormat="1">
      <c r="A60" s="26" t="s">
        <v>883</v>
      </c>
      <c r="B60" s="26" t="s">
        <v>90</v>
      </c>
      <c r="C60" s="140" t="s">
        <v>111</v>
      </c>
      <c r="D60" s="186" t="s">
        <v>884</v>
      </c>
      <c r="E60" s="59"/>
      <c r="H60" s="98"/>
      <c r="L60" s="98"/>
      <c r="P60" s="98"/>
      <c r="T60" s="98"/>
      <c r="W60" s="327"/>
      <c r="X60" s="189"/>
      <c r="Y60" s="62"/>
      <c r="Z60" s="62"/>
      <c r="AA60" s="234"/>
      <c r="AB60" s="98"/>
      <c r="AC60" s="234"/>
      <c r="AD60" s="234"/>
      <c r="AE60" s="26">
        <v>3</v>
      </c>
      <c r="AF60" s="98"/>
      <c r="AJ60" s="98"/>
      <c r="AK60" s="352"/>
      <c r="AL60" s="352"/>
      <c r="AM60" s="352"/>
      <c r="AN60" s="113">
        <f>SUM(E60:AM60)</f>
        <v>3</v>
      </c>
    </row>
    <row r="61" spans="1:40" s="26" customFormat="1">
      <c r="A61" s="26" t="s">
        <v>571</v>
      </c>
      <c r="B61" s="26" t="s">
        <v>148</v>
      </c>
      <c r="C61" s="140" t="s">
        <v>111</v>
      </c>
      <c r="D61" s="186" t="s">
        <v>570</v>
      </c>
      <c r="E61" s="59"/>
      <c r="H61" s="98"/>
      <c r="L61" s="98"/>
      <c r="P61" s="98"/>
      <c r="T61" s="98"/>
      <c r="U61" s="26">
        <v>2</v>
      </c>
      <c r="W61" s="234"/>
      <c r="X61" s="98"/>
      <c r="AA61" s="234"/>
      <c r="AB61" s="98"/>
      <c r="AC61" s="234"/>
      <c r="AD61" s="234"/>
      <c r="AF61" s="98"/>
      <c r="AJ61" s="98"/>
      <c r="AK61" s="352"/>
      <c r="AL61" s="352"/>
      <c r="AM61" s="352"/>
      <c r="AN61" s="113">
        <f>SUM(E61:AM61)</f>
        <v>2</v>
      </c>
    </row>
    <row r="62" spans="1:40" s="26" customFormat="1">
      <c r="A62" s="26" t="s">
        <v>420</v>
      </c>
      <c r="B62" s="26" t="s">
        <v>90</v>
      </c>
      <c r="C62" s="140" t="s">
        <v>111</v>
      </c>
      <c r="D62" s="217" t="s">
        <v>421</v>
      </c>
      <c r="E62" s="59"/>
      <c r="H62" s="98"/>
      <c r="L62" s="98"/>
      <c r="O62" s="26">
        <v>1.5</v>
      </c>
      <c r="P62" s="98"/>
      <c r="T62" s="98"/>
      <c r="W62" s="234"/>
      <c r="X62" s="98"/>
      <c r="AA62" s="234"/>
      <c r="AB62" s="98"/>
      <c r="AC62" s="234"/>
      <c r="AD62" s="234"/>
      <c r="AF62" s="98"/>
      <c r="AJ62" s="98"/>
      <c r="AK62" s="352"/>
      <c r="AL62" s="352"/>
      <c r="AM62" s="352"/>
      <c r="AN62" s="113">
        <f>SUM(E62:AM62)</f>
        <v>1.5</v>
      </c>
    </row>
    <row r="63" spans="1:40" s="26" customFormat="1">
      <c r="A63" s="26" t="s">
        <v>946</v>
      </c>
      <c r="B63" s="26" t="s">
        <v>947</v>
      </c>
      <c r="C63" s="140" t="s">
        <v>111</v>
      </c>
      <c r="D63" s="186" t="s">
        <v>873</v>
      </c>
      <c r="E63" s="59"/>
      <c r="H63" s="98"/>
      <c r="L63" s="98"/>
      <c r="P63" s="98"/>
      <c r="T63" s="98"/>
      <c r="W63" s="234"/>
      <c r="X63" s="98"/>
      <c r="Y63" s="362"/>
      <c r="Z63" s="362"/>
      <c r="AA63" s="367"/>
      <c r="AB63" s="98"/>
      <c r="AC63" s="367"/>
      <c r="AD63" s="367"/>
      <c r="AF63" s="98"/>
      <c r="AJ63" s="98"/>
      <c r="AL63" s="26">
        <v>3</v>
      </c>
      <c r="AM63" s="26">
        <v>3</v>
      </c>
      <c r="AN63" s="113">
        <f>SUM(E63:AM63)</f>
        <v>6</v>
      </c>
    </row>
    <row r="66" spans="3:26">
      <c r="W66" s="272"/>
      <c r="X66" s="100"/>
      <c r="Y66" s="36"/>
      <c r="Z66" s="36"/>
    </row>
    <row r="72" spans="3:26">
      <c r="W72" s="272"/>
      <c r="X72" s="100"/>
      <c r="Y72" s="36"/>
      <c r="Z72" s="36"/>
    </row>
    <row r="74" spans="3:26">
      <c r="F74" s="36"/>
      <c r="G74" s="36"/>
      <c r="H74" s="100"/>
      <c r="I74" s="36"/>
      <c r="J74" s="36"/>
      <c r="K74" s="36"/>
      <c r="L74" s="100"/>
      <c r="M74" s="36"/>
      <c r="N74" s="36"/>
      <c r="O74" s="36"/>
      <c r="P74" s="100"/>
      <c r="Q74" s="36"/>
      <c r="R74" s="36"/>
      <c r="S74" s="36"/>
      <c r="T74" s="100"/>
      <c r="U74" s="36"/>
      <c r="V74" s="36"/>
    </row>
    <row r="78" spans="3:26">
      <c r="C78" s="141"/>
    </row>
    <row r="82" spans="3:4">
      <c r="D82" s="202"/>
    </row>
    <row r="96" spans="3:4">
      <c r="C96" s="141"/>
    </row>
    <row r="119" spans="3:26">
      <c r="W119" s="272"/>
      <c r="X119" s="100"/>
      <c r="Y119" s="36"/>
      <c r="Z119" s="36"/>
    </row>
    <row r="120" spans="3:26">
      <c r="F120" s="36"/>
      <c r="G120" s="36"/>
      <c r="H120" s="100"/>
      <c r="I120" s="36"/>
      <c r="J120" s="36"/>
      <c r="K120" s="36"/>
      <c r="L120" s="100"/>
      <c r="M120" s="36"/>
      <c r="N120" s="36"/>
      <c r="O120" s="36"/>
      <c r="P120" s="100"/>
      <c r="Q120" s="36"/>
      <c r="R120" s="36"/>
      <c r="S120" s="36"/>
      <c r="T120" s="100"/>
      <c r="U120" s="36"/>
      <c r="V120" s="36"/>
    </row>
    <row r="121" spans="3:26">
      <c r="C121" s="141"/>
      <c r="D121" s="202"/>
    </row>
    <row r="122" spans="3:26">
      <c r="F122" s="36"/>
      <c r="G122" s="36"/>
      <c r="H122" s="100"/>
      <c r="I122" s="36"/>
      <c r="J122" s="36"/>
      <c r="K122" s="36"/>
      <c r="L122" s="100"/>
      <c r="M122" s="36"/>
      <c r="N122" s="36"/>
      <c r="O122" s="36"/>
      <c r="P122" s="100"/>
      <c r="Q122" s="36"/>
      <c r="R122" s="36"/>
      <c r="S122" s="36"/>
      <c r="T122" s="100"/>
      <c r="U122" s="36"/>
      <c r="V122" s="36"/>
    </row>
    <row r="123" spans="3:26">
      <c r="F123" s="36"/>
      <c r="G123" s="36"/>
      <c r="H123" s="100"/>
      <c r="I123" s="36"/>
      <c r="J123" s="36"/>
      <c r="K123" s="36"/>
      <c r="L123" s="100"/>
      <c r="M123" s="36"/>
      <c r="N123" s="36"/>
      <c r="O123" s="36"/>
      <c r="P123" s="100"/>
      <c r="Q123" s="36"/>
      <c r="R123" s="36"/>
      <c r="S123" s="36"/>
      <c r="T123" s="100"/>
      <c r="U123" s="36"/>
      <c r="V123" s="36"/>
    </row>
    <row r="131" spans="3:4">
      <c r="C131" s="141"/>
    </row>
    <row r="140" spans="3:4">
      <c r="C140" s="141"/>
      <c r="D140" s="202"/>
    </row>
    <row r="141" spans="3:4">
      <c r="C141" s="141"/>
    </row>
    <row r="155" spans="4:4">
      <c r="D155" s="202"/>
    </row>
    <row r="156" spans="4:4">
      <c r="D156" s="202"/>
    </row>
    <row r="158" spans="4:4">
      <c r="D158" s="202"/>
    </row>
    <row r="165" spans="4:4">
      <c r="D165" s="202"/>
    </row>
    <row r="180" spans="3:3">
      <c r="C180" s="141"/>
    </row>
    <row r="182" spans="3:3">
      <c r="C182" s="141"/>
    </row>
    <row r="187" spans="3:3">
      <c r="C187" s="141"/>
    </row>
  </sheetData>
  <autoFilter ref="A7:AR7" xr:uid="{00000000-0009-0000-0000-000006000000}"/>
  <sortState xmlns:xlrd2="http://schemas.microsoft.com/office/spreadsheetml/2017/richdata2" ref="A8:AN38">
    <sortCondition descending="1" ref="AN8:AN38"/>
  </sortState>
  <pageMargins left="0.7" right="0.7" top="0.75" bottom="0.75" header="0.3" footer="0.3"/>
  <pageSetup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88"/>
  <sheetViews>
    <sheetView topLeftCell="A7" zoomScale="120" zoomScaleNormal="120" workbookViewId="0">
      <pane xSplit="4" topLeftCell="L1" activePane="topRight" state="frozen"/>
      <selection pane="topRight" activeCell="A24" sqref="A24:XFD24"/>
    </sheetView>
  </sheetViews>
  <sheetFormatPr defaultColWidth="9.140625" defaultRowHeight="15"/>
  <cols>
    <col min="1" max="1" width="13" style="15" customWidth="1"/>
    <col min="2" max="2" width="8.85546875" style="15" customWidth="1"/>
    <col min="3" max="3" width="14.140625" style="135" customWidth="1"/>
    <col min="4" max="4" width="20" style="15" bestFit="1" customWidth="1"/>
    <col min="5" max="6" width="6.140625" style="235" customWidth="1"/>
    <col min="7" max="7" width="6" style="235" customWidth="1"/>
    <col min="8" max="8" width="1.85546875" style="93" customWidth="1"/>
    <col min="9" max="9" width="6.42578125" style="235" customWidth="1"/>
    <col min="10" max="10" width="6.7109375" style="235" customWidth="1"/>
    <col min="11" max="11" width="7" style="235" customWidth="1"/>
    <col min="12" max="12" width="2.140625" style="93" customWidth="1"/>
    <col min="13" max="13" width="5.7109375" style="235" customWidth="1"/>
    <col min="14" max="14" width="6.42578125" style="235" customWidth="1"/>
    <col min="15" max="15" width="6.42578125" style="15" customWidth="1"/>
    <col min="16" max="16" width="1.42578125" style="93" customWidth="1"/>
    <col min="17" max="17" width="6.28515625" style="15" customWidth="1"/>
    <col min="18" max="18" width="5.42578125" style="15" customWidth="1"/>
    <col min="19" max="19" width="6.28515625" style="20" customWidth="1"/>
    <col min="20" max="20" width="1.7109375" style="93" customWidth="1"/>
    <col min="21" max="21" width="6.140625" style="20" customWidth="1"/>
    <col min="22" max="22" width="6.42578125" style="30" customWidth="1"/>
    <col min="23" max="23" width="6.7109375" style="21" customWidth="1"/>
    <col min="24" max="24" width="1.7109375" style="93" customWidth="1"/>
    <col min="25" max="25" width="6.28515625" style="15" customWidth="1"/>
    <col min="26" max="26" width="5.28515625" style="15" customWidth="1"/>
    <col min="27" max="27" width="5.42578125" style="15" customWidth="1"/>
    <col min="28" max="28" width="2.140625" style="93" customWidth="1"/>
    <col min="29" max="29" width="7.7109375" style="15" customWidth="1"/>
    <col min="30" max="30" width="6.28515625" style="15" customWidth="1"/>
    <col min="31" max="31" width="6.42578125" style="15" customWidth="1"/>
    <col min="32" max="32" width="1.85546875" style="93" customWidth="1"/>
    <col min="33" max="33" width="7" style="235" customWidth="1"/>
    <col min="34" max="34" width="6.42578125" style="235" customWidth="1"/>
    <col min="35" max="35" width="6.42578125" style="15" customWidth="1"/>
    <col min="36" max="36" width="3.140625" style="93" customWidth="1"/>
    <col min="37" max="37" width="7.42578125" style="15" customWidth="1"/>
    <col min="38" max="38" width="6.85546875" style="15" customWidth="1"/>
    <col min="39" max="39" width="6" style="15" customWidth="1"/>
    <col min="40" max="40" width="9.140625" style="112" customWidth="1"/>
    <col min="41" max="44" width="9.140625" style="15" customWidth="1"/>
    <col min="45" max="16384" width="9.140625" style="15"/>
  </cols>
  <sheetData>
    <row r="1" spans="1:51" s="33" customFormat="1" ht="21">
      <c r="A1" s="33" t="s">
        <v>61</v>
      </c>
      <c r="C1" s="134"/>
      <c r="E1" s="240"/>
      <c r="F1" s="240"/>
      <c r="G1" s="240"/>
      <c r="H1" s="92"/>
      <c r="I1" s="240"/>
      <c r="J1" s="240"/>
      <c r="K1" s="240"/>
      <c r="L1" s="92"/>
      <c r="M1" s="240"/>
      <c r="N1" s="240"/>
      <c r="P1" s="92"/>
      <c r="S1" s="38"/>
      <c r="T1" s="92"/>
      <c r="U1" s="38"/>
      <c r="W1" s="38"/>
      <c r="X1" s="92"/>
      <c r="AB1" s="92"/>
      <c r="AF1" s="92"/>
      <c r="AG1" s="240"/>
      <c r="AH1" s="240"/>
      <c r="AJ1" s="92"/>
      <c r="AN1" s="92"/>
    </row>
    <row r="2" spans="1:51">
      <c r="A2" s="30" t="s">
        <v>44</v>
      </c>
    </row>
    <row r="4" spans="1:51" s="30" customFormat="1" ht="15.75">
      <c r="A4" s="31"/>
      <c r="B4" s="31"/>
      <c r="C4" s="182"/>
      <c r="E4" s="243" t="s">
        <v>70</v>
      </c>
      <c r="F4" s="243"/>
      <c r="G4" s="243"/>
      <c r="H4" s="175"/>
      <c r="I4" s="280" t="s">
        <v>62</v>
      </c>
      <c r="J4" s="280"/>
      <c r="K4" s="281"/>
      <c r="L4" s="90"/>
      <c r="M4" s="242" t="s">
        <v>63</v>
      </c>
      <c r="N4" s="242"/>
      <c r="P4" s="175"/>
      <c r="Q4" s="30" t="s">
        <v>64</v>
      </c>
      <c r="T4" s="175"/>
      <c r="U4" s="30" t="s">
        <v>65</v>
      </c>
      <c r="X4" s="175"/>
      <c r="Y4" s="30" t="s">
        <v>66</v>
      </c>
      <c r="AB4" s="175"/>
      <c r="AC4" s="30" t="s">
        <v>67</v>
      </c>
      <c r="AF4" s="175"/>
      <c r="AG4" s="243" t="s">
        <v>68</v>
      </c>
      <c r="AH4" s="243"/>
      <c r="AJ4" s="175"/>
      <c r="AK4" s="30" t="s">
        <v>69</v>
      </c>
      <c r="AN4" s="112" t="s">
        <v>32</v>
      </c>
    </row>
    <row r="5" spans="1:51" s="32" customFormat="1" ht="97.5">
      <c r="A5" s="34" t="s">
        <v>3</v>
      </c>
      <c r="B5" s="34"/>
      <c r="C5" s="205" t="s">
        <v>28</v>
      </c>
      <c r="D5" s="220" t="s">
        <v>4</v>
      </c>
      <c r="E5" s="278" t="s">
        <v>0</v>
      </c>
      <c r="F5" s="278" t="s">
        <v>1</v>
      </c>
      <c r="G5" s="278" t="s">
        <v>2</v>
      </c>
      <c r="H5" s="111"/>
      <c r="I5" s="278" t="s">
        <v>0</v>
      </c>
      <c r="J5" s="278" t="s">
        <v>1</v>
      </c>
      <c r="K5" s="278" t="s">
        <v>2</v>
      </c>
      <c r="L5" s="111"/>
      <c r="M5" s="278" t="s">
        <v>0</v>
      </c>
      <c r="N5" s="278" t="s">
        <v>1</v>
      </c>
      <c r="O5" s="32" t="s">
        <v>2</v>
      </c>
      <c r="P5" s="111"/>
      <c r="Q5" s="32" t="s">
        <v>0</v>
      </c>
      <c r="R5" s="32" t="s">
        <v>1</v>
      </c>
      <c r="S5" s="32" t="s">
        <v>2</v>
      </c>
      <c r="T5" s="111"/>
      <c r="U5" s="32" t="s">
        <v>0</v>
      </c>
      <c r="V5" s="32" t="s">
        <v>1</v>
      </c>
      <c r="W5" s="32" t="s">
        <v>2</v>
      </c>
      <c r="X5" s="111"/>
      <c r="Y5" s="32" t="s">
        <v>0</v>
      </c>
      <c r="Z5" s="32" t="s">
        <v>1</v>
      </c>
      <c r="AA5" s="32" t="s">
        <v>2</v>
      </c>
      <c r="AB5" s="111"/>
      <c r="AC5" s="32" t="s">
        <v>0</v>
      </c>
      <c r="AD5" s="32" t="s">
        <v>1</v>
      </c>
      <c r="AE5" s="32" t="s">
        <v>2</v>
      </c>
      <c r="AF5" s="111"/>
      <c r="AG5" s="278" t="s">
        <v>0</v>
      </c>
      <c r="AH5" s="278" t="s">
        <v>1</v>
      </c>
      <c r="AI5" s="32" t="s">
        <v>2</v>
      </c>
      <c r="AJ5" s="111"/>
      <c r="AK5" s="32" t="s">
        <v>0</v>
      </c>
      <c r="AL5" s="32" t="s">
        <v>1</v>
      </c>
      <c r="AM5" s="32" t="s">
        <v>2</v>
      </c>
      <c r="AN5" s="109"/>
    </row>
    <row r="6" spans="1:51" s="32" customFormat="1" ht="51.75" customHeight="1">
      <c r="A6" s="34"/>
      <c r="B6" s="34"/>
      <c r="C6" s="205"/>
      <c r="E6" s="279" t="s">
        <v>345</v>
      </c>
      <c r="F6" s="279" t="s">
        <v>345</v>
      </c>
      <c r="G6" s="279" t="s">
        <v>314</v>
      </c>
      <c r="H6" s="111"/>
      <c r="I6" s="279" t="s">
        <v>292</v>
      </c>
      <c r="J6" s="279" t="s">
        <v>292</v>
      </c>
      <c r="K6" s="279" t="s">
        <v>292</v>
      </c>
      <c r="L6" s="111"/>
      <c r="M6" s="279" t="s">
        <v>344</v>
      </c>
      <c r="N6" s="279" t="s">
        <v>344</v>
      </c>
      <c r="O6" s="122" t="s">
        <v>422</v>
      </c>
      <c r="P6" s="109"/>
      <c r="Q6" s="122" t="s">
        <v>116</v>
      </c>
      <c r="R6" s="122" t="s">
        <v>116</v>
      </c>
      <c r="S6" s="122" t="s">
        <v>116</v>
      </c>
      <c r="T6" s="109"/>
      <c r="U6" s="122" t="s">
        <v>116</v>
      </c>
      <c r="V6" s="122" t="s">
        <v>116</v>
      </c>
      <c r="W6" s="122" t="s">
        <v>116</v>
      </c>
      <c r="X6" s="111"/>
      <c r="Y6" s="122" t="s">
        <v>84</v>
      </c>
      <c r="Z6" s="122" t="s">
        <v>84</v>
      </c>
      <c r="AA6" s="122" t="s">
        <v>84</v>
      </c>
      <c r="AB6" s="111"/>
      <c r="AC6" s="122" t="s">
        <v>129</v>
      </c>
      <c r="AD6" s="122" t="s">
        <v>422</v>
      </c>
      <c r="AE6" s="122" t="s">
        <v>84</v>
      </c>
      <c r="AF6" s="97"/>
      <c r="AG6" s="342" t="s">
        <v>312</v>
      </c>
      <c r="AH6" s="342" t="s">
        <v>312</v>
      </c>
      <c r="AI6" s="122" t="s">
        <v>116</v>
      </c>
      <c r="AJ6" s="111"/>
      <c r="AK6" s="122" t="s">
        <v>474</v>
      </c>
      <c r="AL6" s="122" t="s">
        <v>474</v>
      </c>
      <c r="AM6" s="122" t="s">
        <v>376</v>
      </c>
      <c r="AN6" s="109"/>
    </row>
    <row r="7" spans="1:51" s="36" customFormat="1">
      <c r="A7" s="15" t="s">
        <v>231</v>
      </c>
      <c r="B7" s="15" t="s">
        <v>232</v>
      </c>
      <c r="C7" s="135" t="s">
        <v>100</v>
      </c>
      <c r="D7" s="15" t="s">
        <v>423</v>
      </c>
      <c r="E7" s="248"/>
      <c r="F7" s="248"/>
      <c r="G7" s="248"/>
      <c r="H7" s="264"/>
      <c r="I7" s="248"/>
      <c r="J7" s="248"/>
      <c r="K7" s="248"/>
      <c r="L7" s="264"/>
      <c r="M7" s="248">
        <v>20</v>
      </c>
      <c r="N7" s="248">
        <v>20</v>
      </c>
      <c r="O7" s="15">
        <v>4</v>
      </c>
      <c r="P7" s="93"/>
      <c r="Q7" s="15"/>
      <c r="R7" s="15"/>
      <c r="S7" s="15"/>
      <c r="T7" s="93"/>
      <c r="U7" s="15"/>
      <c r="V7" s="15">
        <v>6</v>
      </c>
      <c r="W7" s="15">
        <v>6</v>
      </c>
      <c r="X7" s="93"/>
      <c r="Y7" s="15"/>
      <c r="Z7" s="15"/>
      <c r="AA7" s="15"/>
      <c r="AB7" s="93"/>
      <c r="AC7" s="15">
        <v>6</v>
      </c>
      <c r="AD7" s="15">
        <v>4</v>
      </c>
      <c r="AE7" s="15">
        <v>4</v>
      </c>
      <c r="AF7" s="93"/>
      <c r="AG7" s="248">
        <v>12</v>
      </c>
      <c r="AH7" s="248">
        <v>12</v>
      </c>
      <c r="AI7" s="15"/>
      <c r="AJ7" s="93"/>
      <c r="AK7" s="15">
        <v>3</v>
      </c>
      <c r="AL7" s="15">
        <v>10</v>
      </c>
      <c r="AM7" s="15"/>
      <c r="AN7" s="112">
        <f t="shared" ref="AN7:AN44" si="0">SUM(E7:AM7)</f>
        <v>107</v>
      </c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36" customFormat="1">
      <c r="A8" s="15" t="s">
        <v>202</v>
      </c>
      <c r="B8" s="15" t="s">
        <v>203</v>
      </c>
      <c r="C8" s="135" t="s">
        <v>108</v>
      </c>
      <c r="D8" s="15" t="s">
        <v>204</v>
      </c>
      <c r="E8" s="248">
        <v>20</v>
      </c>
      <c r="F8" s="248">
        <v>12</v>
      </c>
      <c r="G8" s="248">
        <v>8</v>
      </c>
      <c r="H8" s="264"/>
      <c r="I8" s="248">
        <v>6</v>
      </c>
      <c r="J8" s="248">
        <v>20</v>
      </c>
      <c r="K8" s="248">
        <v>20</v>
      </c>
      <c r="L8" s="264"/>
      <c r="M8" s="248"/>
      <c r="N8" s="248"/>
      <c r="O8" s="15"/>
      <c r="P8" s="93"/>
      <c r="Q8" s="15"/>
      <c r="R8" s="15"/>
      <c r="S8" s="15"/>
      <c r="T8" s="93"/>
      <c r="U8" s="15"/>
      <c r="V8" s="15"/>
      <c r="W8" s="15"/>
      <c r="X8" s="93"/>
      <c r="Y8" s="15"/>
      <c r="Z8" s="15"/>
      <c r="AA8" s="15"/>
      <c r="AB8" s="93"/>
      <c r="AC8" s="15"/>
      <c r="AD8" s="15"/>
      <c r="AE8" s="15"/>
      <c r="AF8" s="93"/>
      <c r="AG8" s="248"/>
      <c r="AH8" s="248"/>
      <c r="AI8" s="15"/>
      <c r="AJ8" s="93"/>
      <c r="AK8" s="15"/>
      <c r="AL8" s="15"/>
      <c r="AM8" s="15"/>
      <c r="AN8" s="112">
        <f t="shared" si="0"/>
        <v>86</v>
      </c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s="36" customFormat="1">
      <c r="A9" s="15" t="s">
        <v>213</v>
      </c>
      <c r="B9" s="15" t="s">
        <v>203</v>
      </c>
      <c r="C9" s="135" t="s">
        <v>108</v>
      </c>
      <c r="D9" s="15" t="s">
        <v>214</v>
      </c>
      <c r="E9" s="248">
        <v>4</v>
      </c>
      <c r="F9" s="248"/>
      <c r="G9" s="248">
        <v>20</v>
      </c>
      <c r="H9" s="264"/>
      <c r="I9" s="248"/>
      <c r="J9" s="248"/>
      <c r="K9" s="248"/>
      <c r="L9" s="264"/>
      <c r="M9" s="248">
        <v>4</v>
      </c>
      <c r="N9" s="248">
        <v>3</v>
      </c>
      <c r="O9" s="15">
        <v>10</v>
      </c>
      <c r="P9" s="93"/>
      <c r="Q9" s="15">
        <v>2</v>
      </c>
      <c r="R9" s="15"/>
      <c r="S9" s="15">
        <v>6</v>
      </c>
      <c r="T9" s="93"/>
      <c r="U9" s="15"/>
      <c r="V9" s="15"/>
      <c r="W9" s="15"/>
      <c r="X9" s="93"/>
      <c r="Y9" s="15"/>
      <c r="Z9" s="15"/>
      <c r="AA9" s="15"/>
      <c r="AB9" s="93"/>
      <c r="AC9" s="15">
        <v>3</v>
      </c>
      <c r="AD9" s="15">
        <v>10</v>
      </c>
      <c r="AE9" s="15">
        <v>6</v>
      </c>
      <c r="AF9" s="93"/>
      <c r="AG9" s="248"/>
      <c r="AH9" s="248"/>
      <c r="AI9" s="15"/>
      <c r="AJ9" s="93"/>
      <c r="AK9" s="15">
        <v>4</v>
      </c>
      <c r="AL9" s="15"/>
      <c r="AM9" s="15">
        <v>10</v>
      </c>
      <c r="AN9" s="112">
        <f t="shared" si="0"/>
        <v>82</v>
      </c>
    </row>
    <row r="10" spans="1:51">
      <c r="A10" s="15" t="s">
        <v>215</v>
      </c>
      <c r="B10" s="15" t="s">
        <v>216</v>
      </c>
      <c r="C10" s="135" t="s">
        <v>100</v>
      </c>
      <c r="D10" s="15" t="s">
        <v>217</v>
      </c>
      <c r="E10" s="248">
        <v>3</v>
      </c>
      <c r="F10" s="248">
        <v>8</v>
      </c>
      <c r="G10" s="248"/>
      <c r="H10" s="264"/>
      <c r="I10" s="248"/>
      <c r="J10" s="248"/>
      <c r="K10" s="248"/>
      <c r="L10" s="264"/>
      <c r="M10" s="248"/>
      <c r="N10" s="248">
        <v>4</v>
      </c>
      <c r="O10" s="15">
        <v>1.5</v>
      </c>
      <c r="S10" s="15"/>
      <c r="U10" s="15">
        <v>6</v>
      </c>
      <c r="V10" s="15">
        <v>10</v>
      </c>
      <c r="W10" s="30">
        <v>3</v>
      </c>
      <c r="AC10" s="15">
        <v>4</v>
      </c>
      <c r="AD10" s="15">
        <v>3</v>
      </c>
      <c r="AE10" s="15">
        <v>1.5</v>
      </c>
      <c r="AG10" s="248">
        <v>8</v>
      </c>
      <c r="AH10" s="248">
        <v>8</v>
      </c>
      <c r="AI10" s="15">
        <v>3</v>
      </c>
      <c r="AK10" s="15">
        <v>1.5</v>
      </c>
      <c r="AL10" s="15">
        <v>6</v>
      </c>
      <c r="AM10" s="15">
        <v>1.5</v>
      </c>
      <c r="AN10" s="112">
        <f t="shared" si="0"/>
        <v>72</v>
      </c>
    </row>
    <row r="11" spans="1:51">
      <c r="A11" s="15" t="s">
        <v>293</v>
      </c>
      <c r="B11" s="15" t="s">
        <v>294</v>
      </c>
      <c r="C11" s="135" t="s">
        <v>108</v>
      </c>
      <c r="D11" s="15" t="s">
        <v>114</v>
      </c>
      <c r="E11" s="248"/>
      <c r="F11" s="248"/>
      <c r="G11" s="248"/>
      <c r="H11" s="264"/>
      <c r="I11" s="248">
        <v>20</v>
      </c>
      <c r="J11" s="248"/>
      <c r="K11" s="248">
        <v>6</v>
      </c>
      <c r="L11" s="264"/>
      <c r="M11" s="248"/>
      <c r="N11" s="248"/>
      <c r="Q11" s="15">
        <v>10</v>
      </c>
      <c r="R11" s="15">
        <v>10</v>
      </c>
      <c r="S11" s="15"/>
      <c r="U11" s="15"/>
      <c r="V11" s="15"/>
      <c r="W11" s="15"/>
      <c r="Y11" s="15">
        <v>1.5</v>
      </c>
      <c r="Z11" s="15">
        <v>1.5</v>
      </c>
      <c r="AA11" s="15">
        <v>6</v>
      </c>
      <c r="AG11" s="248"/>
      <c r="AH11" s="248"/>
      <c r="AK11" s="15">
        <v>6</v>
      </c>
      <c r="AL11" s="15">
        <v>10</v>
      </c>
      <c r="AN11" s="112">
        <f t="shared" si="0"/>
        <v>71</v>
      </c>
    </row>
    <row r="12" spans="1:51">
      <c r="A12" s="15" t="s">
        <v>170</v>
      </c>
      <c r="B12" s="15" t="s">
        <v>171</v>
      </c>
      <c r="C12" s="135" t="s">
        <v>100</v>
      </c>
      <c r="D12" s="15" t="s">
        <v>837</v>
      </c>
      <c r="E12" s="248"/>
      <c r="F12" s="248"/>
      <c r="G12" s="248"/>
      <c r="H12" s="264"/>
      <c r="I12" s="248"/>
      <c r="J12" s="248"/>
      <c r="K12" s="248"/>
      <c r="L12" s="264"/>
      <c r="M12" s="248"/>
      <c r="N12" s="248"/>
      <c r="S12" s="15"/>
      <c r="U12" s="15"/>
      <c r="V12" s="15"/>
      <c r="W12" s="15"/>
      <c r="Y12" s="15">
        <v>6</v>
      </c>
      <c r="Z12" s="15">
        <v>10</v>
      </c>
      <c r="AA12" s="15">
        <v>10</v>
      </c>
      <c r="AG12" s="248">
        <v>6</v>
      </c>
      <c r="AH12" s="248">
        <v>20</v>
      </c>
      <c r="AK12" s="15">
        <v>10</v>
      </c>
      <c r="AL12" s="15">
        <v>3</v>
      </c>
      <c r="AM12" s="15">
        <v>3</v>
      </c>
      <c r="AN12" s="112">
        <f t="shared" si="0"/>
        <v>68</v>
      </c>
    </row>
    <row r="13" spans="1:51">
      <c r="A13" s="15" t="s">
        <v>221</v>
      </c>
      <c r="B13" s="15" t="s">
        <v>222</v>
      </c>
      <c r="C13" s="135" t="s">
        <v>108</v>
      </c>
      <c r="D13" s="15" t="s">
        <v>223</v>
      </c>
      <c r="E13" s="248"/>
      <c r="F13" s="248"/>
      <c r="G13" s="248">
        <v>12</v>
      </c>
      <c r="H13" s="264"/>
      <c r="I13" s="248"/>
      <c r="J13" s="248"/>
      <c r="K13" s="248"/>
      <c r="L13" s="264"/>
      <c r="M13" s="248"/>
      <c r="N13" s="248"/>
      <c r="Q13" s="15">
        <v>4</v>
      </c>
      <c r="R13" s="15">
        <v>6</v>
      </c>
      <c r="S13" s="15">
        <v>10</v>
      </c>
      <c r="U13" s="15"/>
      <c r="V13" s="15"/>
      <c r="W13" s="15"/>
      <c r="AG13" s="248"/>
      <c r="AH13" s="248"/>
      <c r="AI13" s="15">
        <v>6</v>
      </c>
      <c r="AK13" s="15">
        <v>10</v>
      </c>
      <c r="AL13" s="15">
        <v>2</v>
      </c>
      <c r="AM13" s="15">
        <v>4</v>
      </c>
      <c r="AN13" s="112">
        <f t="shared" si="0"/>
        <v>54</v>
      </c>
    </row>
    <row r="14" spans="1:51">
      <c r="A14" s="15" t="s">
        <v>205</v>
      </c>
      <c r="B14" s="15" t="s">
        <v>206</v>
      </c>
      <c r="C14" s="135" t="s">
        <v>100</v>
      </c>
      <c r="D14" s="15" t="s">
        <v>207</v>
      </c>
      <c r="E14" s="248">
        <v>12</v>
      </c>
      <c r="F14" s="248">
        <v>20</v>
      </c>
      <c r="G14" s="248"/>
      <c r="H14" s="264"/>
      <c r="I14" s="248">
        <v>8</v>
      </c>
      <c r="J14" s="248">
        <v>12</v>
      </c>
      <c r="K14" s="248"/>
      <c r="L14" s="264"/>
      <c r="M14" s="248"/>
      <c r="N14" s="248"/>
      <c r="S14" s="15"/>
      <c r="U14" s="15"/>
      <c r="V14" s="15"/>
      <c r="W14" s="15"/>
      <c r="AG14" s="248"/>
      <c r="AH14" s="248"/>
      <c r="AN14" s="112">
        <f t="shared" si="0"/>
        <v>52</v>
      </c>
    </row>
    <row r="15" spans="1:51">
      <c r="A15" s="15" t="s">
        <v>170</v>
      </c>
      <c r="B15" s="15" t="s">
        <v>208</v>
      </c>
      <c r="C15" s="135" t="s">
        <v>100</v>
      </c>
      <c r="D15" s="15" t="s">
        <v>209</v>
      </c>
      <c r="E15" s="248">
        <v>8</v>
      </c>
      <c r="F15" s="248">
        <v>4</v>
      </c>
      <c r="G15" s="248"/>
      <c r="H15" s="264"/>
      <c r="I15" s="248">
        <v>3</v>
      </c>
      <c r="J15" s="248">
        <v>3</v>
      </c>
      <c r="K15" s="248"/>
      <c r="L15" s="264"/>
      <c r="M15" s="248"/>
      <c r="N15" s="248"/>
      <c r="Q15" s="15">
        <v>6</v>
      </c>
      <c r="R15" s="15">
        <v>3</v>
      </c>
      <c r="S15" s="15"/>
      <c r="U15" s="15"/>
      <c r="V15" s="15"/>
      <c r="W15" s="15"/>
      <c r="Y15" s="15">
        <v>3</v>
      </c>
      <c r="Z15" s="15">
        <v>4</v>
      </c>
      <c r="AA15" s="15">
        <v>1.5</v>
      </c>
      <c r="AG15" s="248"/>
      <c r="AH15" s="248"/>
      <c r="AL15" s="15">
        <v>6</v>
      </c>
      <c r="AM15" s="15">
        <v>2</v>
      </c>
      <c r="AN15" s="112">
        <f t="shared" si="0"/>
        <v>43.5</v>
      </c>
    </row>
    <row r="16" spans="1:51">
      <c r="A16" s="15" t="s">
        <v>224</v>
      </c>
      <c r="B16" s="15" t="s">
        <v>225</v>
      </c>
      <c r="C16" s="135" t="s">
        <v>100</v>
      </c>
      <c r="D16" s="15" t="s">
        <v>226</v>
      </c>
      <c r="E16" s="248"/>
      <c r="F16" s="248"/>
      <c r="G16" s="248">
        <v>6</v>
      </c>
      <c r="H16" s="264"/>
      <c r="I16" s="248">
        <v>4</v>
      </c>
      <c r="J16" s="248"/>
      <c r="K16" s="248"/>
      <c r="L16" s="264"/>
      <c r="M16" s="248"/>
      <c r="N16" s="248"/>
      <c r="S16" s="15"/>
      <c r="U16" s="15">
        <v>4</v>
      </c>
      <c r="V16" s="15">
        <v>3</v>
      </c>
      <c r="W16" s="15">
        <v>2</v>
      </c>
      <c r="Y16" s="15">
        <v>4</v>
      </c>
      <c r="Z16" s="15">
        <v>2</v>
      </c>
      <c r="AA16" s="15">
        <v>4</v>
      </c>
      <c r="AG16" s="248">
        <v>3</v>
      </c>
      <c r="AH16" s="248"/>
      <c r="AI16" s="15">
        <v>1.5</v>
      </c>
      <c r="AL16" s="15">
        <v>1.5</v>
      </c>
      <c r="AM16" s="15">
        <v>6</v>
      </c>
      <c r="AN16" s="112">
        <f t="shared" si="0"/>
        <v>41</v>
      </c>
    </row>
    <row r="17" spans="1:51">
      <c r="A17" s="15" t="s">
        <v>230</v>
      </c>
      <c r="B17" s="15" t="s">
        <v>121</v>
      </c>
      <c r="C17" s="135" t="s">
        <v>100</v>
      </c>
      <c r="D17" s="15" t="s">
        <v>438</v>
      </c>
      <c r="E17" s="248"/>
      <c r="F17" s="248"/>
      <c r="G17" s="248"/>
      <c r="H17" s="264"/>
      <c r="I17" s="248"/>
      <c r="J17" s="248"/>
      <c r="K17" s="248"/>
      <c r="L17" s="264"/>
      <c r="M17" s="248"/>
      <c r="N17" s="248"/>
      <c r="O17" s="15">
        <v>6</v>
      </c>
      <c r="S17" s="15"/>
      <c r="U17" s="15">
        <v>10</v>
      </c>
      <c r="V17" s="15"/>
      <c r="W17" s="15">
        <v>10</v>
      </c>
      <c r="AG17" s="248"/>
      <c r="AH17" s="248">
        <v>6</v>
      </c>
      <c r="AK17" s="15">
        <v>4</v>
      </c>
      <c r="AL17" s="15">
        <v>3</v>
      </c>
      <c r="AN17" s="112">
        <f t="shared" si="0"/>
        <v>39</v>
      </c>
    </row>
    <row r="18" spans="1:51">
      <c r="A18" s="15" t="s">
        <v>424</v>
      </c>
      <c r="B18" s="15" t="s">
        <v>425</v>
      </c>
      <c r="C18" s="135" t="s">
        <v>108</v>
      </c>
      <c r="D18" s="15" t="s">
        <v>426</v>
      </c>
      <c r="E18" s="248"/>
      <c r="F18" s="248"/>
      <c r="G18" s="248"/>
      <c r="H18" s="264"/>
      <c r="I18" s="248"/>
      <c r="J18" s="248"/>
      <c r="K18" s="248"/>
      <c r="L18" s="264"/>
      <c r="M18" s="248">
        <v>12</v>
      </c>
      <c r="N18" s="248">
        <v>12</v>
      </c>
      <c r="O18" s="15">
        <v>3</v>
      </c>
      <c r="S18" s="15"/>
      <c r="U18" s="15"/>
      <c r="V18" s="15"/>
      <c r="W18" s="15"/>
      <c r="AG18" s="248"/>
      <c r="AH18" s="248"/>
      <c r="AN18" s="112">
        <f t="shared" si="0"/>
        <v>27</v>
      </c>
    </row>
    <row r="19" spans="1:51" s="26" customFormat="1">
      <c r="A19" s="15" t="s">
        <v>151</v>
      </c>
      <c r="B19" s="15" t="s">
        <v>181</v>
      </c>
      <c r="C19" s="135" t="s">
        <v>108</v>
      </c>
      <c r="D19" s="15" t="s">
        <v>842</v>
      </c>
      <c r="E19" s="248"/>
      <c r="F19" s="248"/>
      <c r="G19" s="248"/>
      <c r="H19" s="264"/>
      <c r="I19" s="248"/>
      <c r="J19" s="248"/>
      <c r="K19" s="248"/>
      <c r="L19" s="264"/>
      <c r="M19" s="248"/>
      <c r="N19" s="248"/>
      <c r="O19" s="15"/>
      <c r="P19" s="93"/>
      <c r="Q19" s="15"/>
      <c r="R19" s="15"/>
      <c r="S19" s="15"/>
      <c r="T19" s="93"/>
      <c r="U19" s="15"/>
      <c r="V19" s="15"/>
      <c r="W19" s="15"/>
      <c r="X19" s="93"/>
      <c r="Y19" s="15"/>
      <c r="Z19" s="15"/>
      <c r="AA19" s="15"/>
      <c r="AB19" s="93"/>
      <c r="AC19" s="15"/>
      <c r="AD19" s="15"/>
      <c r="AE19" s="15"/>
      <c r="AF19" s="93"/>
      <c r="AG19" s="248">
        <v>20</v>
      </c>
      <c r="AH19" s="248">
        <v>3</v>
      </c>
      <c r="AI19" s="15">
        <v>4</v>
      </c>
      <c r="AJ19" s="93"/>
      <c r="AK19" s="15"/>
      <c r="AL19" s="15"/>
      <c r="AM19" s="15"/>
      <c r="AN19" s="112">
        <f t="shared" si="0"/>
        <v>27</v>
      </c>
    </row>
    <row r="20" spans="1:51" s="26" customFormat="1">
      <c r="A20" s="15" t="s">
        <v>151</v>
      </c>
      <c r="B20" s="15" t="s">
        <v>181</v>
      </c>
      <c r="C20" s="135" t="s">
        <v>108</v>
      </c>
      <c r="D20" s="15" t="s">
        <v>362</v>
      </c>
      <c r="E20" s="248"/>
      <c r="F20" s="248"/>
      <c r="G20" s="248"/>
      <c r="H20" s="264"/>
      <c r="I20" s="248"/>
      <c r="J20" s="248"/>
      <c r="K20" s="248"/>
      <c r="L20" s="264"/>
      <c r="M20" s="248"/>
      <c r="N20" s="248"/>
      <c r="O20" s="15">
        <v>2</v>
      </c>
      <c r="P20" s="93"/>
      <c r="Q20" s="15"/>
      <c r="R20" s="15"/>
      <c r="S20" s="15"/>
      <c r="T20" s="93"/>
      <c r="U20" s="15"/>
      <c r="V20" s="15"/>
      <c r="W20" s="15"/>
      <c r="X20" s="93"/>
      <c r="Y20" s="15"/>
      <c r="Z20" s="15"/>
      <c r="AA20" s="15"/>
      <c r="AB20" s="93"/>
      <c r="AC20" s="15">
        <v>2</v>
      </c>
      <c r="AD20" s="15">
        <v>1.5</v>
      </c>
      <c r="AE20" s="15">
        <v>10</v>
      </c>
      <c r="AF20" s="93"/>
      <c r="AG20" s="248"/>
      <c r="AH20" s="248"/>
      <c r="AI20" s="15"/>
      <c r="AJ20" s="93"/>
      <c r="AK20" s="15"/>
      <c r="AL20" s="15">
        <v>4</v>
      </c>
      <c r="AM20" s="15">
        <v>6</v>
      </c>
      <c r="AN20" s="112">
        <f t="shared" si="0"/>
        <v>25.5</v>
      </c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</row>
    <row r="21" spans="1:51" s="26" customFormat="1">
      <c r="A21" t="s">
        <v>810</v>
      </c>
      <c r="B21" t="s">
        <v>811</v>
      </c>
      <c r="C21" s="135" t="s">
        <v>108</v>
      </c>
      <c r="D21" s="15" t="s">
        <v>836</v>
      </c>
      <c r="E21" s="248"/>
      <c r="F21" s="248"/>
      <c r="G21" s="248"/>
      <c r="H21" s="264"/>
      <c r="I21" s="248"/>
      <c r="J21" s="248"/>
      <c r="K21" s="248"/>
      <c r="L21" s="264"/>
      <c r="M21" s="248"/>
      <c r="N21" s="248"/>
      <c r="O21" s="15"/>
      <c r="P21" s="93"/>
      <c r="Q21" s="15"/>
      <c r="R21" s="15"/>
      <c r="S21" s="15"/>
      <c r="T21" s="93"/>
      <c r="U21" s="15"/>
      <c r="V21" s="15"/>
      <c r="W21" s="15"/>
      <c r="X21" s="93"/>
      <c r="Y21" s="15">
        <v>10</v>
      </c>
      <c r="Z21" s="15">
        <v>6</v>
      </c>
      <c r="AA21" s="15">
        <v>2</v>
      </c>
      <c r="AB21" s="93"/>
      <c r="AC21" s="15"/>
      <c r="AD21" s="15"/>
      <c r="AE21" s="15"/>
      <c r="AF21" s="93"/>
      <c r="AG21" s="248"/>
      <c r="AH21" s="248"/>
      <c r="AI21" s="15">
        <v>2</v>
      </c>
      <c r="AJ21" s="93"/>
      <c r="AK21" s="15"/>
      <c r="AL21" s="15"/>
      <c r="AM21" s="15">
        <v>1.5</v>
      </c>
      <c r="AN21" s="112">
        <f t="shared" si="0"/>
        <v>21.5</v>
      </c>
    </row>
    <row r="22" spans="1:51" s="26" customFormat="1">
      <c r="A22" t="s">
        <v>640</v>
      </c>
      <c r="B22" t="s">
        <v>244</v>
      </c>
      <c r="C22" s="135" t="s">
        <v>108</v>
      </c>
      <c r="D22" s="15" t="s">
        <v>830</v>
      </c>
      <c r="E22" s="248"/>
      <c r="F22" s="248"/>
      <c r="G22" s="248"/>
      <c r="H22" s="264"/>
      <c r="I22" s="248"/>
      <c r="J22" s="248"/>
      <c r="K22" s="248"/>
      <c r="L22" s="264"/>
      <c r="M22" s="248"/>
      <c r="N22" s="248"/>
      <c r="O22" s="15"/>
      <c r="P22" s="93"/>
      <c r="Q22" s="15"/>
      <c r="R22" s="15"/>
      <c r="S22" s="15"/>
      <c r="T22" s="93"/>
      <c r="U22" s="15"/>
      <c r="V22" s="15"/>
      <c r="W22" s="15"/>
      <c r="X22" s="93"/>
      <c r="Y22" s="15"/>
      <c r="Z22" s="15"/>
      <c r="AA22" s="15"/>
      <c r="AB22" s="93"/>
      <c r="AC22" s="15">
        <v>1.5</v>
      </c>
      <c r="AD22" s="15">
        <v>6</v>
      </c>
      <c r="AE22" s="15">
        <v>3</v>
      </c>
      <c r="AF22" s="93"/>
      <c r="AG22" s="248"/>
      <c r="AH22" s="248"/>
      <c r="AI22" s="15">
        <v>10</v>
      </c>
      <c r="AJ22" s="93"/>
      <c r="AK22" s="15"/>
      <c r="AL22" s="15"/>
      <c r="AM22" s="15"/>
      <c r="AN22" s="112">
        <f t="shared" si="0"/>
        <v>20.5</v>
      </c>
    </row>
    <row r="23" spans="1:51">
      <c r="A23" s="15" t="s">
        <v>288</v>
      </c>
      <c r="B23" s="15" t="s">
        <v>295</v>
      </c>
      <c r="C23" s="135" t="s">
        <v>108</v>
      </c>
      <c r="D23" s="15" t="s">
        <v>296</v>
      </c>
      <c r="E23" s="248"/>
      <c r="F23" s="248"/>
      <c r="G23" s="248"/>
      <c r="H23" s="264"/>
      <c r="I23" s="248">
        <v>12</v>
      </c>
      <c r="J23" s="248">
        <v>4</v>
      </c>
      <c r="K23" s="248"/>
      <c r="L23" s="264"/>
      <c r="M23" s="248"/>
      <c r="N23" s="248"/>
      <c r="R23" s="15">
        <v>2</v>
      </c>
      <c r="S23" s="15">
        <v>1.5</v>
      </c>
      <c r="U23" s="15"/>
      <c r="V23" s="15"/>
      <c r="W23" s="15"/>
      <c r="AG23" s="248"/>
      <c r="AH23" s="248"/>
      <c r="AN23" s="112">
        <f t="shared" si="0"/>
        <v>19.5</v>
      </c>
    </row>
    <row r="24" spans="1:51">
      <c r="A24" t="s">
        <v>293</v>
      </c>
      <c r="B24" t="s">
        <v>313</v>
      </c>
      <c r="C24" s="135" t="s">
        <v>108</v>
      </c>
      <c r="D24" s="15" t="s">
        <v>580</v>
      </c>
      <c r="E24" s="248"/>
      <c r="F24" s="248"/>
      <c r="G24" s="248"/>
      <c r="H24" s="264"/>
      <c r="I24" s="248"/>
      <c r="J24" s="248"/>
      <c r="K24" s="248"/>
      <c r="L24" s="264"/>
      <c r="M24" s="248"/>
      <c r="N24" s="248"/>
      <c r="Q24" s="15">
        <v>1.5</v>
      </c>
      <c r="S24" s="15">
        <v>4</v>
      </c>
      <c r="U24" s="15"/>
      <c r="V24" s="15"/>
      <c r="W24" s="15"/>
      <c r="Y24" s="15">
        <v>2</v>
      </c>
      <c r="Z24" s="15">
        <v>3</v>
      </c>
      <c r="AA24" s="15">
        <v>3</v>
      </c>
      <c r="AG24" s="248"/>
      <c r="AH24" s="248"/>
      <c r="AK24" s="15">
        <v>6</v>
      </c>
      <c r="AL24" s="15">
        <v>2</v>
      </c>
      <c r="AN24" s="112">
        <f t="shared" si="0"/>
        <v>21.5</v>
      </c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</row>
    <row r="25" spans="1:51">
      <c r="A25" s="15" t="s">
        <v>227</v>
      </c>
      <c r="B25" s="15" t="s">
        <v>155</v>
      </c>
      <c r="C25" s="135" t="s">
        <v>100</v>
      </c>
      <c r="D25" s="15" t="s">
        <v>228</v>
      </c>
      <c r="E25" s="248"/>
      <c r="F25" s="248"/>
      <c r="G25" s="248">
        <v>3</v>
      </c>
      <c r="H25" s="264"/>
      <c r="I25" s="248"/>
      <c r="J25" s="248"/>
      <c r="K25" s="248"/>
      <c r="L25" s="264"/>
      <c r="M25" s="248"/>
      <c r="N25" s="248"/>
      <c r="Q25" s="15">
        <v>3</v>
      </c>
      <c r="S25" s="15">
        <v>2</v>
      </c>
      <c r="U25" s="15"/>
      <c r="V25" s="15"/>
      <c r="W25" s="15"/>
      <c r="AG25" s="248"/>
      <c r="AH25" s="248"/>
      <c r="AK25" s="15">
        <v>3</v>
      </c>
      <c r="AL25" s="15">
        <v>1.5</v>
      </c>
      <c r="AM25" s="15">
        <v>2</v>
      </c>
      <c r="AN25" s="112">
        <f t="shared" si="0"/>
        <v>14.5</v>
      </c>
    </row>
    <row r="26" spans="1:51">
      <c r="A26" s="15" t="s">
        <v>430</v>
      </c>
      <c r="B26" s="15" t="s">
        <v>121</v>
      </c>
      <c r="C26" s="135" t="s">
        <v>108</v>
      </c>
      <c r="D26" s="15" t="s">
        <v>431</v>
      </c>
      <c r="E26" s="248"/>
      <c r="F26" s="248"/>
      <c r="G26" s="248"/>
      <c r="H26" s="264"/>
      <c r="I26" s="248"/>
      <c r="J26" s="248"/>
      <c r="K26" s="248"/>
      <c r="L26" s="264"/>
      <c r="M26" s="248">
        <v>6</v>
      </c>
      <c r="N26" s="248">
        <v>6</v>
      </c>
      <c r="S26" s="15"/>
      <c r="U26" s="15"/>
      <c r="V26" s="15"/>
      <c r="W26" s="15"/>
      <c r="AG26" s="248"/>
      <c r="AH26" s="248"/>
      <c r="AN26" s="112">
        <f t="shared" si="0"/>
        <v>12</v>
      </c>
    </row>
    <row r="27" spans="1:51">
      <c r="A27" s="15" t="s">
        <v>210</v>
      </c>
      <c r="B27" s="15" t="s">
        <v>211</v>
      </c>
      <c r="C27" s="135" t="s">
        <v>100</v>
      </c>
      <c r="D27" s="15" t="s">
        <v>212</v>
      </c>
      <c r="E27" s="248">
        <v>6</v>
      </c>
      <c r="F27" s="248">
        <v>6</v>
      </c>
      <c r="G27" s="248"/>
      <c r="H27" s="264"/>
      <c r="I27" s="248"/>
      <c r="J27" s="248"/>
      <c r="K27" s="248"/>
      <c r="L27" s="264"/>
      <c r="M27" s="248"/>
      <c r="N27" s="248"/>
      <c r="S27" s="15"/>
      <c r="U27" s="15"/>
      <c r="V27" s="15"/>
      <c r="W27" s="15"/>
      <c r="X27" s="100"/>
      <c r="Y27" s="36"/>
      <c r="Z27" s="36"/>
      <c r="AA27" s="36"/>
      <c r="AB27" s="100"/>
      <c r="AC27" s="36"/>
      <c r="AD27" s="36"/>
      <c r="AE27" s="36"/>
      <c r="AF27" s="100"/>
      <c r="AG27" s="304"/>
      <c r="AH27" s="304"/>
      <c r="AI27" s="36"/>
      <c r="AJ27" s="100"/>
      <c r="AK27" s="36"/>
      <c r="AL27" s="36"/>
      <c r="AM27" s="36"/>
      <c r="AN27" s="112">
        <f t="shared" si="0"/>
        <v>12</v>
      </c>
    </row>
    <row r="28" spans="1:51">
      <c r="A28" s="15" t="s">
        <v>427</v>
      </c>
      <c r="B28" s="15" t="s">
        <v>428</v>
      </c>
      <c r="C28" s="135" t="s">
        <v>100</v>
      </c>
      <c r="D28" s="15" t="s">
        <v>429</v>
      </c>
      <c r="E28" s="248"/>
      <c r="F28" s="248"/>
      <c r="G28" s="248"/>
      <c r="H28" s="264"/>
      <c r="I28" s="248"/>
      <c r="J28" s="248"/>
      <c r="K28" s="248"/>
      <c r="L28" s="264"/>
      <c r="M28" s="248">
        <v>8</v>
      </c>
      <c r="N28" s="248"/>
      <c r="S28" s="15"/>
      <c r="U28" s="15">
        <v>1.5</v>
      </c>
      <c r="V28" s="15"/>
      <c r="W28" s="15"/>
      <c r="AG28" s="248"/>
      <c r="AH28" s="248"/>
      <c r="AN28" s="112">
        <f t="shared" si="0"/>
        <v>9.5</v>
      </c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</row>
    <row r="29" spans="1:51">
      <c r="A29" s="15" t="s">
        <v>435</v>
      </c>
      <c r="B29" s="15" t="s">
        <v>436</v>
      </c>
      <c r="C29" s="135" t="s">
        <v>108</v>
      </c>
      <c r="D29" s="15" t="s">
        <v>437</v>
      </c>
      <c r="E29" s="248"/>
      <c r="F29" s="248"/>
      <c r="G29" s="248"/>
      <c r="H29" s="264"/>
      <c r="I29" s="248"/>
      <c r="J29" s="248"/>
      <c r="K29" s="248"/>
      <c r="L29" s="264"/>
      <c r="M29" s="248"/>
      <c r="N29" s="248">
        <v>8</v>
      </c>
      <c r="S29" s="15"/>
      <c r="U29" s="15"/>
      <c r="V29" s="15"/>
      <c r="W29" s="15"/>
      <c r="AG29" s="248"/>
      <c r="AH29" s="248"/>
      <c r="AN29" s="112">
        <f t="shared" si="0"/>
        <v>8</v>
      </c>
    </row>
    <row r="30" spans="1:51">
      <c r="A30" t="s">
        <v>583</v>
      </c>
      <c r="B30" t="s">
        <v>176</v>
      </c>
      <c r="C30" s="135" t="s">
        <v>100</v>
      </c>
      <c r="D30" s="15" t="s">
        <v>582</v>
      </c>
      <c r="E30" s="316"/>
      <c r="F30" s="316"/>
      <c r="G30" s="316"/>
      <c r="H30" s="317"/>
      <c r="I30" s="316"/>
      <c r="J30" s="316"/>
      <c r="K30" s="316"/>
      <c r="L30" s="317"/>
      <c r="M30" s="316"/>
      <c r="N30" s="316"/>
      <c r="S30" s="15"/>
      <c r="U30" s="15">
        <v>2</v>
      </c>
      <c r="V30" s="15">
        <v>2</v>
      </c>
      <c r="W30" s="15">
        <v>4</v>
      </c>
      <c r="AG30" s="248"/>
      <c r="AH30" s="248"/>
      <c r="AN30" s="112">
        <f t="shared" si="0"/>
        <v>8</v>
      </c>
    </row>
    <row r="31" spans="1:51">
      <c r="A31" s="15" t="s">
        <v>170</v>
      </c>
      <c r="B31" s="15" t="s">
        <v>171</v>
      </c>
      <c r="C31" s="135" t="s">
        <v>100</v>
      </c>
      <c r="D31" s="15" t="s">
        <v>308</v>
      </c>
      <c r="E31" s="316"/>
      <c r="F31" s="316"/>
      <c r="G31" s="316"/>
      <c r="H31" s="317"/>
      <c r="I31" s="316"/>
      <c r="J31" s="316"/>
      <c r="K31" s="316">
        <v>3</v>
      </c>
      <c r="L31" s="317"/>
      <c r="M31" s="316"/>
      <c r="N31" s="316"/>
      <c r="R31" s="15">
        <v>1.5</v>
      </c>
      <c r="S31" s="15">
        <v>3</v>
      </c>
      <c r="U31" s="15"/>
      <c r="V31" s="15"/>
      <c r="W31" s="15"/>
      <c r="AG31" s="248"/>
      <c r="AH31" s="248"/>
      <c r="AN31" s="112">
        <f t="shared" si="0"/>
        <v>7.5</v>
      </c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</row>
    <row r="32" spans="1:51">
      <c r="A32" s="15" t="s">
        <v>218</v>
      </c>
      <c r="B32" s="15" t="s">
        <v>219</v>
      </c>
      <c r="C32" s="135" t="s">
        <v>100</v>
      </c>
      <c r="D32" s="15" t="s">
        <v>220</v>
      </c>
      <c r="E32" s="316"/>
      <c r="F32" s="316">
        <v>3</v>
      </c>
      <c r="G32" s="316">
        <v>4</v>
      </c>
      <c r="H32" s="317"/>
      <c r="I32" s="316"/>
      <c r="J32" s="316"/>
      <c r="K32" s="316"/>
      <c r="L32" s="317"/>
      <c r="M32" s="316"/>
      <c r="N32" s="316"/>
      <c r="S32" s="15"/>
      <c r="U32" s="15"/>
      <c r="V32" s="15"/>
      <c r="W32" s="15"/>
      <c r="AG32" s="248"/>
      <c r="AH32" s="248"/>
      <c r="AN32" s="112">
        <f t="shared" si="0"/>
        <v>7</v>
      </c>
    </row>
    <row r="33" spans="1:51">
      <c r="A33" s="15" t="s">
        <v>432</v>
      </c>
      <c r="B33" s="15" t="s">
        <v>433</v>
      </c>
      <c r="C33" s="135" t="s">
        <v>108</v>
      </c>
      <c r="D33" s="15" t="s">
        <v>434</v>
      </c>
      <c r="E33" s="316"/>
      <c r="F33" s="316"/>
      <c r="G33" s="316"/>
      <c r="H33" s="317"/>
      <c r="I33" s="316"/>
      <c r="J33" s="316"/>
      <c r="K33" s="316"/>
      <c r="L33" s="317"/>
      <c r="M33" s="316">
        <v>3</v>
      </c>
      <c r="N33" s="316"/>
      <c r="S33" s="15"/>
      <c r="U33" s="15"/>
      <c r="V33" s="15"/>
      <c r="W33" s="15"/>
      <c r="AG33" s="248"/>
      <c r="AH33" s="248"/>
      <c r="AN33" s="112">
        <f t="shared" si="0"/>
        <v>3</v>
      </c>
    </row>
    <row r="34" spans="1:51">
      <c r="A34" s="15" t="s">
        <v>427</v>
      </c>
      <c r="B34" s="15" t="s">
        <v>428</v>
      </c>
      <c r="C34" s="135" t="s">
        <v>100</v>
      </c>
      <c r="D34" s="15" t="s">
        <v>886</v>
      </c>
      <c r="E34" s="316"/>
      <c r="F34" s="316"/>
      <c r="G34" s="316"/>
      <c r="H34" s="317"/>
      <c r="I34" s="316"/>
      <c r="J34" s="316"/>
      <c r="K34" s="316"/>
      <c r="L34" s="317"/>
      <c r="M34" s="316"/>
      <c r="N34" s="316"/>
      <c r="S34" s="15"/>
      <c r="U34" s="15"/>
      <c r="V34" s="15"/>
      <c r="W34" s="15"/>
      <c r="AE34" s="15">
        <v>2</v>
      </c>
      <c r="AG34" s="248"/>
      <c r="AH34" s="248"/>
      <c r="AN34" s="112">
        <f t="shared" si="0"/>
        <v>2</v>
      </c>
    </row>
    <row r="35" spans="1:51">
      <c r="A35" s="15" t="s">
        <v>585</v>
      </c>
      <c r="B35" s="15" t="s">
        <v>443</v>
      </c>
      <c r="C35" s="135" t="s">
        <v>100</v>
      </c>
      <c r="D35" s="15" t="s">
        <v>961</v>
      </c>
      <c r="E35" s="316"/>
      <c r="F35" s="316"/>
      <c r="G35" s="316"/>
      <c r="H35" s="317"/>
      <c r="I35" s="316"/>
      <c r="J35" s="316"/>
      <c r="K35" s="316"/>
      <c r="L35" s="317"/>
      <c r="M35" s="316"/>
      <c r="N35" s="316"/>
      <c r="S35" s="15"/>
      <c r="U35" s="15"/>
      <c r="V35" s="15"/>
      <c r="W35" s="15"/>
      <c r="AG35" s="316"/>
      <c r="AH35" s="316"/>
      <c r="AK35" s="15">
        <v>1.5</v>
      </c>
      <c r="AN35" s="112">
        <f t="shared" si="0"/>
        <v>1.5</v>
      </c>
    </row>
    <row r="36" spans="1:51" ht="15.75" thickBot="1">
      <c r="A36" s="266" t="s">
        <v>585</v>
      </c>
      <c r="B36" s="266" t="s">
        <v>443</v>
      </c>
      <c r="C36" s="257" t="s">
        <v>100</v>
      </c>
      <c r="D36" s="256" t="s">
        <v>361</v>
      </c>
      <c r="E36" s="258"/>
      <c r="F36" s="258"/>
      <c r="G36" s="258"/>
      <c r="H36" s="267"/>
      <c r="I36" s="258"/>
      <c r="J36" s="258"/>
      <c r="K36" s="258"/>
      <c r="L36" s="267"/>
      <c r="M36" s="258"/>
      <c r="N36" s="258"/>
      <c r="O36" s="256"/>
      <c r="P36" s="259"/>
      <c r="Q36" s="256"/>
      <c r="R36" s="256"/>
      <c r="S36" s="256"/>
      <c r="T36" s="259"/>
      <c r="U36" s="256"/>
      <c r="V36" s="256">
        <v>1.5</v>
      </c>
      <c r="W36" s="256"/>
      <c r="X36" s="259"/>
      <c r="Y36" s="256"/>
      <c r="Z36" s="256"/>
      <c r="AA36" s="256"/>
      <c r="AB36" s="259"/>
      <c r="AC36" s="256"/>
      <c r="AD36" s="256"/>
      <c r="AE36" s="256"/>
      <c r="AF36" s="259"/>
      <c r="AG36" s="258"/>
      <c r="AH36" s="258"/>
      <c r="AI36" s="256"/>
      <c r="AJ36" s="259"/>
      <c r="AK36" s="256"/>
      <c r="AL36" s="256"/>
      <c r="AM36" s="256"/>
      <c r="AN36" s="277">
        <f t="shared" si="0"/>
        <v>1.5</v>
      </c>
    </row>
    <row r="37" spans="1:51" ht="15.75" thickTop="1">
      <c r="A37" s="26" t="s">
        <v>297</v>
      </c>
      <c r="B37" s="26" t="s">
        <v>298</v>
      </c>
      <c r="C37" s="140" t="s">
        <v>111</v>
      </c>
      <c r="D37" s="26" t="s">
        <v>299</v>
      </c>
      <c r="E37" s="254"/>
      <c r="F37" s="254"/>
      <c r="G37" s="254"/>
      <c r="H37" s="265"/>
      <c r="I37" s="254"/>
      <c r="J37" s="254">
        <v>8</v>
      </c>
      <c r="K37" s="254">
        <v>8</v>
      </c>
      <c r="L37" s="265"/>
      <c r="M37" s="254"/>
      <c r="N37" s="254"/>
      <c r="O37" s="26"/>
      <c r="P37" s="98"/>
      <c r="Q37" s="26"/>
      <c r="R37" s="26"/>
      <c r="S37" s="26"/>
      <c r="T37" s="98"/>
      <c r="U37" s="26"/>
      <c r="V37" s="26"/>
      <c r="W37" s="26"/>
      <c r="X37" s="98"/>
      <c r="Y37" s="26"/>
      <c r="Z37" s="26"/>
      <c r="AA37" s="26"/>
      <c r="AB37" s="98"/>
      <c r="AC37" s="26"/>
      <c r="AD37" s="26"/>
      <c r="AE37" s="26"/>
      <c r="AF37" s="98"/>
      <c r="AG37" s="254"/>
      <c r="AH37" s="254"/>
      <c r="AI37" s="26"/>
      <c r="AJ37" s="98"/>
      <c r="AK37" s="26"/>
      <c r="AL37" s="26"/>
      <c r="AM37" s="26"/>
      <c r="AN37" s="113">
        <f t="shared" si="0"/>
        <v>16</v>
      </c>
    </row>
    <row r="38" spans="1:51">
      <c r="A38" s="26" t="s">
        <v>194</v>
      </c>
      <c r="B38" s="26" t="s">
        <v>303</v>
      </c>
      <c r="C38" s="140" t="s">
        <v>111</v>
      </c>
      <c r="D38" s="26" t="s">
        <v>304</v>
      </c>
      <c r="E38" s="249"/>
      <c r="F38" s="249"/>
      <c r="G38" s="249"/>
      <c r="H38" s="263"/>
      <c r="I38" s="249"/>
      <c r="J38" s="249"/>
      <c r="K38" s="249">
        <v>12</v>
      </c>
      <c r="L38" s="263"/>
      <c r="M38" s="249"/>
      <c r="N38" s="249"/>
      <c r="O38" s="26"/>
      <c r="P38" s="98"/>
      <c r="Q38" s="26"/>
      <c r="R38" s="26"/>
      <c r="S38" s="26"/>
      <c r="T38" s="98"/>
      <c r="U38" s="26"/>
      <c r="V38" s="26"/>
      <c r="W38" s="26"/>
      <c r="X38" s="98"/>
      <c r="Y38" s="26"/>
      <c r="Z38" s="26"/>
      <c r="AA38" s="26"/>
      <c r="AB38" s="98"/>
      <c r="AC38" s="26"/>
      <c r="AD38" s="26"/>
      <c r="AE38" s="26"/>
      <c r="AF38" s="98"/>
      <c r="AG38" s="249"/>
      <c r="AH38" s="249"/>
      <c r="AI38" s="26"/>
      <c r="AJ38" s="98"/>
      <c r="AK38" s="26"/>
      <c r="AL38" s="26"/>
      <c r="AM38" s="26"/>
      <c r="AN38" s="113">
        <f t="shared" si="0"/>
        <v>12</v>
      </c>
    </row>
    <row r="39" spans="1:51" s="26" customFormat="1">
      <c r="A39" s="26" t="s">
        <v>573</v>
      </c>
      <c r="B39" s="26" t="s">
        <v>800</v>
      </c>
      <c r="C39" s="140" t="s">
        <v>111</v>
      </c>
      <c r="D39" s="26" t="s">
        <v>885</v>
      </c>
      <c r="E39" s="249"/>
      <c r="F39" s="249"/>
      <c r="G39" s="249"/>
      <c r="H39" s="263"/>
      <c r="I39" s="249"/>
      <c r="J39" s="249"/>
      <c r="K39" s="249"/>
      <c r="L39" s="263"/>
      <c r="M39" s="249"/>
      <c r="N39" s="249"/>
      <c r="P39" s="98"/>
      <c r="T39" s="98"/>
      <c r="X39" s="189"/>
      <c r="Y39" s="62"/>
      <c r="Z39" s="62"/>
      <c r="AA39" s="62"/>
      <c r="AB39" s="189"/>
      <c r="AC39" s="62">
        <v>10</v>
      </c>
      <c r="AD39" s="62">
        <v>2</v>
      </c>
      <c r="AE39" s="62"/>
      <c r="AF39" s="189"/>
      <c r="AG39" s="343"/>
      <c r="AH39" s="343"/>
      <c r="AI39" s="62"/>
      <c r="AJ39" s="189"/>
      <c r="AK39" s="62"/>
      <c r="AL39" s="62"/>
      <c r="AM39" s="62"/>
      <c r="AN39" s="113">
        <f t="shared" si="0"/>
        <v>12</v>
      </c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 s="26" customFormat="1">
      <c r="A40" s="26" t="s">
        <v>584</v>
      </c>
      <c r="B40" s="26" t="s">
        <v>383</v>
      </c>
      <c r="C40" s="140" t="s">
        <v>111</v>
      </c>
      <c r="D40" s="26" t="s">
        <v>581</v>
      </c>
      <c r="E40" s="249"/>
      <c r="F40" s="249"/>
      <c r="G40" s="249"/>
      <c r="H40" s="263"/>
      <c r="I40" s="249"/>
      <c r="J40" s="249"/>
      <c r="K40" s="249"/>
      <c r="L40" s="263"/>
      <c r="M40" s="249"/>
      <c r="N40" s="249"/>
      <c r="P40" s="98"/>
      <c r="T40" s="98"/>
      <c r="U40" s="26">
        <v>3</v>
      </c>
      <c r="V40" s="26">
        <v>4</v>
      </c>
      <c r="W40" s="26">
        <v>1.5</v>
      </c>
      <c r="X40" s="98"/>
      <c r="AB40" s="98"/>
      <c r="AF40" s="98"/>
      <c r="AG40" s="249"/>
      <c r="AH40" s="249"/>
      <c r="AJ40" s="98"/>
      <c r="AN40" s="113">
        <f t="shared" si="0"/>
        <v>8.5</v>
      </c>
    </row>
    <row r="41" spans="1:51">
      <c r="A41" s="26" t="s">
        <v>353</v>
      </c>
      <c r="B41" s="26" t="s">
        <v>244</v>
      </c>
      <c r="C41" s="140" t="s">
        <v>111</v>
      </c>
      <c r="D41" s="26" t="s">
        <v>354</v>
      </c>
      <c r="E41" s="249"/>
      <c r="F41" s="249"/>
      <c r="G41" s="249"/>
      <c r="H41" s="263"/>
      <c r="I41" s="249"/>
      <c r="J41" s="249"/>
      <c r="K41" s="249"/>
      <c r="L41" s="263"/>
      <c r="M41" s="249"/>
      <c r="N41" s="249"/>
      <c r="O41" s="26"/>
      <c r="P41" s="98"/>
      <c r="Q41" s="26"/>
      <c r="R41" s="26">
        <v>4</v>
      </c>
      <c r="S41" s="26">
        <v>4</v>
      </c>
      <c r="T41" s="98"/>
      <c r="U41" s="26"/>
      <c r="V41" s="42"/>
      <c r="W41" s="42"/>
      <c r="X41" s="98"/>
      <c r="Y41" s="26"/>
      <c r="Z41" s="26"/>
      <c r="AA41" s="26"/>
      <c r="AB41" s="98"/>
      <c r="AC41" s="26"/>
      <c r="AD41" s="26"/>
      <c r="AE41" s="26"/>
      <c r="AF41" s="98"/>
      <c r="AG41" s="249"/>
      <c r="AH41" s="249"/>
      <c r="AI41" s="26"/>
      <c r="AJ41" s="98"/>
      <c r="AK41" s="26"/>
      <c r="AL41" s="26"/>
      <c r="AM41" s="26"/>
      <c r="AN41" s="113">
        <f t="shared" si="0"/>
        <v>8</v>
      </c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</row>
    <row r="42" spans="1:51">
      <c r="A42" s="26" t="s">
        <v>910</v>
      </c>
      <c r="B42" s="26" t="s">
        <v>385</v>
      </c>
      <c r="C42" s="140" t="s">
        <v>111</v>
      </c>
      <c r="D42" s="26" t="s">
        <v>911</v>
      </c>
      <c r="E42" s="249"/>
      <c r="F42" s="249"/>
      <c r="G42" s="249"/>
      <c r="H42" s="263"/>
      <c r="I42" s="249"/>
      <c r="J42" s="249"/>
      <c r="K42" s="249"/>
      <c r="L42" s="263"/>
      <c r="M42" s="249"/>
      <c r="N42" s="249"/>
      <c r="O42" s="26"/>
      <c r="P42" s="98"/>
      <c r="Q42" s="26"/>
      <c r="R42" s="26"/>
      <c r="S42" s="26"/>
      <c r="T42" s="98"/>
      <c r="U42" s="26"/>
      <c r="V42" s="26"/>
      <c r="W42" s="26"/>
      <c r="X42" s="98"/>
      <c r="Y42" s="26"/>
      <c r="Z42" s="26"/>
      <c r="AA42" s="26"/>
      <c r="AB42" s="98"/>
      <c r="AC42" s="26"/>
      <c r="AD42" s="26"/>
      <c r="AE42" s="26"/>
      <c r="AF42" s="98"/>
      <c r="AG42" s="249">
        <v>4</v>
      </c>
      <c r="AH42" s="249">
        <v>4</v>
      </c>
      <c r="AI42" s="26"/>
      <c r="AJ42" s="98"/>
      <c r="AK42" s="26"/>
      <c r="AL42" s="26"/>
      <c r="AM42" s="26"/>
      <c r="AN42" s="113">
        <f t="shared" si="0"/>
        <v>8</v>
      </c>
    </row>
    <row r="43" spans="1:51" s="26" customFormat="1">
      <c r="A43" s="26" t="s">
        <v>300</v>
      </c>
      <c r="B43" s="26" t="s">
        <v>301</v>
      </c>
      <c r="C43" s="140" t="s">
        <v>111</v>
      </c>
      <c r="D43" s="26" t="s">
        <v>302</v>
      </c>
      <c r="E43" s="234"/>
      <c r="F43" s="234"/>
      <c r="G43" s="234"/>
      <c r="H43" s="98"/>
      <c r="I43" s="234"/>
      <c r="J43" s="234">
        <v>6</v>
      </c>
      <c r="K43" s="234"/>
      <c r="L43" s="98"/>
      <c r="M43" s="234"/>
      <c r="N43" s="234"/>
      <c r="P43" s="98"/>
      <c r="T43" s="98"/>
      <c r="X43" s="98"/>
      <c r="AB43" s="98"/>
      <c r="AF43" s="98"/>
      <c r="AG43" s="249"/>
      <c r="AH43" s="249"/>
      <c r="AJ43" s="98"/>
      <c r="AN43" s="113">
        <f t="shared" si="0"/>
        <v>6</v>
      </c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 s="26" customFormat="1">
      <c r="A44" s="26" t="s">
        <v>305</v>
      </c>
      <c r="B44" s="26" t="s">
        <v>306</v>
      </c>
      <c r="C44" s="140" t="s">
        <v>111</v>
      </c>
      <c r="D44" s="26" t="s">
        <v>307</v>
      </c>
      <c r="E44" s="234"/>
      <c r="F44" s="234"/>
      <c r="G44" s="234"/>
      <c r="H44" s="98"/>
      <c r="I44" s="234"/>
      <c r="J44" s="234"/>
      <c r="K44" s="234">
        <v>4</v>
      </c>
      <c r="L44" s="98"/>
      <c r="M44" s="234"/>
      <c r="N44" s="234"/>
      <c r="P44" s="98"/>
      <c r="T44" s="98"/>
      <c r="X44" s="98"/>
      <c r="AB44" s="98"/>
      <c r="AF44" s="98"/>
      <c r="AG44" s="234"/>
      <c r="AH44" s="234"/>
      <c r="AJ44" s="98"/>
      <c r="AN44" s="113">
        <f t="shared" si="0"/>
        <v>4</v>
      </c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s="26" customFormat="1">
      <c r="A45" s="26" t="s">
        <v>958</v>
      </c>
      <c r="B45" s="26" t="s">
        <v>908</v>
      </c>
      <c r="C45" s="140" t="s">
        <v>111</v>
      </c>
      <c r="D45" s="26" t="s">
        <v>909</v>
      </c>
      <c r="E45" s="234"/>
      <c r="F45" s="234"/>
      <c r="G45" s="234"/>
      <c r="H45" s="98"/>
      <c r="I45" s="234"/>
      <c r="J45" s="234"/>
      <c r="K45" s="234"/>
      <c r="L45" s="98"/>
      <c r="M45" s="234"/>
      <c r="N45" s="234"/>
      <c r="P45" s="98"/>
      <c r="T45" s="98"/>
      <c r="X45" s="98"/>
      <c r="AB45" s="98"/>
      <c r="AF45" s="98"/>
      <c r="AG45" s="234"/>
      <c r="AH45" s="234"/>
      <c r="AJ45" s="98"/>
      <c r="AK45" s="26">
        <v>2</v>
      </c>
      <c r="AM45" s="26">
        <v>4</v>
      </c>
      <c r="AN45" s="113">
        <f t="shared" ref="AN45:AN47" si="1">SUM(E45:AM45)</f>
        <v>6</v>
      </c>
    </row>
    <row r="46" spans="1:51" s="26" customFormat="1">
      <c r="A46" s="26" t="s">
        <v>959</v>
      </c>
      <c r="B46" s="26" t="s">
        <v>295</v>
      </c>
      <c r="C46" s="140" t="s">
        <v>111</v>
      </c>
      <c r="D46" s="26" t="s">
        <v>960</v>
      </c>
      <c r="E46" s="234"/>
      <c r="F46" s="234"/>
      <c r="G46" s="234"/>
      <c r="H46" s="98"/>
      <c r="I46" s="234"/>
      <c r="J46" s="234"/>
      <c r="K46" s="234"/>
      <c r="L46" s="98"/>
      <c r="M46" s="234"/>
      <c r="N46" s="234"/>
      <c r="P46" s="98"/>
      <c r="T46" s="98"/>
      <c r="X46" s="98"/>
      <c r="AB46" s="98"/>
      <c r="AF46" s="98"/>
      <c r="AG46" s="234"/>
      <c r="AH46" s="234"/>
      <c r="AJ46" s="98"/>
      <c r="AK46" s="26">
        <v>2</v>
      </c>
      <c r="AL46" s="26">
        <v>4</v>
      </c>
      <c r="AM46" s="26">
        <v>10</v>
      </c>
      <c r="AN46" s="113">
        <f t="shared" si="1"/>
        <v>16</v>
      </c>
    </row>
    <row r="47" spans="1:51" s="26" customFormat="1">
      <c r="A47" s="26" t="s">
        <v>904</v>
      </c>
      <c r="B47" s="26" t="s">
        <v>962</v>
      </c>
      <c r="C47" s="140" t="s">
        <v>111</v>
      </c>
      <c r="D47" s="26" t="s">
        <v>906</v>
      </c>
      <c r="E47" s="234"/>
      <c r="F47" s="234"/>
      <c r="G47" s="234"/>
      <c r="H47" s="98"/>
      <c r="I47" s="234"/>
      <c r="J47" s="234"/>
      <c r="K47" s="234"/>
      <c r="L47" s="98"/>
      <c r="M47" s="234"/>
      <c r="N47" s="234"/>
      <c r="P47" s="98"/>
      <c r="T47" s="98"/>
      <c r="X47" s="98"/>
      <c r="AB47" s="98"/>
      <c r="AF47" s="98"/>
      <c r="AG47" s="234"/>
      <c r="AH47" s="234"/>
      <c r="AJ47" s="98"/>
      <c r="AM47" s="26">
        <v>3</v>
      </c>
      <c r="AN47" s="113">
        <f t="shared" si="1"/>
        <v>3</v>
      </c>
    </row>
    <row r="48" spans="1:51">
      <c r="S48" s="15"/>
      <c r="U48" s="15"/>
      <c r="W48" s="30"/>
    </row>
    <row r="49" spans="19:40">
      <c r="S49" s="15"/>
      <c r="U49" s="15"/>
      <c r="V49" s="15"/>
      <c r="W49" s="15"/>
    </row>
    <row r="50" spans="19:40">
      <c r="S50" s="15"/>
      <c r="U50" s="15"/>
      <c r="V50" s="15"/>
      <c r="W50" s="15"/>
    </row>
    <row r="51" spans="19:40" ht="15.75" customHeight="1">
      <c r="S51" s="15"/>
      <c r="U51" s="15"/>
      <c r="V51" s="15"/>
      <c r="W51" s="15"/>
    </row>
    <row r="52" spans="19:40">
      <c r="S52" s="15"/>
      <c r="U52" s="15"/>
      <c r="V52" s="15"/>
      <c r="W52" s="15"/>
    </row>
    <row r="53" spans="19:40">
      <c r="S53" s="15"/>
      <c r="U53" s="15"/>
      <c r="V53" s="15"/>
      <c r="W53" s="15"/>
      <c r="X53" s="100"/>
      <c r="Y53" s="36"/>
      <c r="Z53" s="36"/>
      <c r="AA53" s="36"/>
      <c r="AB53" s="100"/>
      <c r="AC53" s="36"/>
      <c r="AD53" s="36"/>
      <c r="AE53" s="36"/>
      <c r="AF53" s="100"/>
      <c r="AG53" s="272"/>
      <c r="AH53" s="272"/>
      <c r="AI53" s="36"/>
      <c r="AJ53" s="100"/>
      <c r="AK53" s="36"/>
      <c r="AL53" s="36"/>
      <c r="AM53" s="36"/>
      <c r="AN53" s="162"/>
    </row>
    <row r="54" spans="19:40">
      <c r="S54" s="15"/>
      <c r="U54" s="15"/>
      <c r="V54" s="15"/>
      <c r="W54" s="15"/>
    </row>
    <row r="55" spans="19:40">
      <c r="S55" s="15"/>
      <c r="U55" s="15"/>
      <c r="V55" s="15"/>
      <c r="W55" s="15"/>
    </row>
    <row r="56" spans="19:40">
      <c r="S56" s="15"/>
      <c r="U56" s="15"/>
      <c r="V56" s="15"/>
      <c r="W56" s="15"/>
    </row>
    <row r="57" spans="19:40">
      <c r="S57" s="15"/>
      <c r="U57" s="15"/>
      <c r="V57" s="15"/>
      <c r="W57" s="15"/>
    </row>
    <row r="58" spans="19:40">
      <c r="S58" s="15"/>
      <c r="U58" s="15"/>
      <c r="V58" s="15"/>
      <c r="W58" s="15"/>
    </row>
    <row r="59" spans="19:40">
      <c r="S59" s="15"/>
      <c r="U59" s="15"/>
      <c r="V59" s="15"/>
      <c r="W59" s="15"/>
    </row>
    <row r="60" spans="19:40">
      <c r="S60" s="15"/>
      <c r="U60" s="15"/>
      <c r="V60" s="15"/>
      <c r="W60" s="15"/>
    </row>
    <row r="61" spans="19:40">
      <c r="S61" s="15"/>
      <c r="U61" s="15"/>
      <c r="V61" s="15"/>
      <c r="W61" s="15"/>
    </row>
    <row r="62" spans="19:40">
      <c r="S62" s="15"/>
      <c r="U62" s="15"/>
      <c r="W62" s="30"/>
    </row>
    <row r="63" spans="19:40">
      <c r="S63" s="15"/>
      <c r="U63" s="15"/>
      <c r="V63" s="15"/>
      <c r="W63" s="15"/>
    </row>
    <row r="64" spans="19:40">
      <c r="S64" s="15"/>
      <c r="U64" s="15"/>
      <c r="V64" s="15"/>
      <c r="W64" s="15"/>
    </row>
    <row r="65" spans="3:23">
      <c r="S65" s="15"/>
      <c r="U65" s="15"/>
      <c r="V65" s="15"/>
      <c r="W65" s="15"/>
    </row>
    <row r="66" spans="3:23">
      <c r="S66" s="15"/>
      <c r="U66" s="15"/>
      <c r="V66" s="15"/>
      <c r="W66" s="15"/>
    </row>
    <row r="67" spans="3:23">
      <c r="S67" s="15"/>
      <c r="U67" s="15"/>
      <c r="V67" s="15"/>
      <c r="W67" s="15"/>
    </row>
    <row r="68" spans="3:23">
      <c r="S68" s="15"/>
      <c r="U68" s="15"/>
      <c r="V68" s="15"/>
      <c r="W68" s="15"/>
    </row>
    <row r="69" spans="3:23">
      <c r="V69" s="15"/>
      <c r="W69" s="20"/>
    </row>
    <row r="70" spans="3:23">
      <c r="V70" s="15"/>
      <c r="W70" s="20"/>
    </row>
    <row r="71" spans="3:23">
      <c r="V71" s="15"/>
      <c r="W71" s="20"/>
    </row>
    <row r="72" spans="3:23">
      <c r="V72" s="15"/>
      <c r="W72" s="20"/>
    </row>
    <row r="73" spans="3:23">
      <c r="V73" s="15"/>
      <c r="W73" s="20"/>
    </row>
    <row r="74" spans="3:23">
      <c r="V74" s="15"/>
      <c r="W74" s="20"/>
    </row>
    <row r="75" spans="3:23">
      <c r="V75" s="15"/>
      <c r="W75" s="20"/>
    </row>
    <row r="76" spans="3:23">
      <c r="V76" s="15"/>
      <c r="W76" s="20"/>
    </row>
    <row r="77" spans="3:23">
      <c r="V77" s="15"/>
      <c r="W77" s="20"/>
    </row>
    <row r="78" spans="3:23">
      <c r="V78" s="15"/>
      <c r="W78" s="20"/>
    </row>
    <row r="79" spans="3:23">
      <c r="C79" s="141"/>
      <c r="V79" s="15"/>
      <c r="W79" s="20"/>
    </row>
    <row r="80" spans="3:23">
      <c r="V80" s="15"/>
      <c r="W80" s="20"/>
    </row>
    <row r="81" spans="22:23">
      <c r="V81" s="15"/>
      <c r="W81" s="20"/>
    </row>
    <row r="82" spans="22:23">
      <c r="V82" s="15"/>
      <c r="W82" s="20"/>
    </row>
    <row r="83" spans="22:23">
      <c r="V83" s="15"/>
      <c r="W83" s="20"/>
    </row>
    <row r="84" spans="22:23">
      <c r="V84" s="15"/>
      <c r="W84" s="20"/>
    </row>
    <row r="85" spans="22:23">
      <c r="V85" s="15"/>
      <c r="W85" s="20"/>
    </row>
    <row r="86" spans="22:23">
      <c r="V86" s="15"/>
      <c r="W86" s="20"/>
    </row>
    <row r="87" spans="22:23">
      <c r="V87" s="15"/>
      <c r="W87" s="20"/>
    </row>
    <row r="88" spans="22:23">
      <c r="V88" s="15"/>
      <c r="W88" s="20"/>
    </row>
    <row r="89" spans="22:23">
      <c r="V89" s="15"/>
      <c r="W89" s="20"/>
    </row>
    <row r="90" spans="22:23">
      <c r="V90" s="15"/>
      <c r="W90" s="20"/>
    </row>
    <row r="91" spans="22:23">
      <c r="V91" s="15"/>
      <c r="W91" s="20"/>
    </row>
    <row r="92" spans="22:23">
      <c r="V92" s="15"/>
      <c r="W92" s="20"/>
    </row>
    <row r="93" spans="22:23">
      <c r="V93" s="15"/>
      <c r="W93" s="20"/>
    </row>
    <row r="94" spans="22:23">
      <c r="V94" s="15"/>
      <c r="W94" s="20"/>
    </row>
    <row r="95" spans="22:23">
      <c r="V95" s="15"/>
      <c r="W95" s="20"/>
    </row>
    <row r="96" spans="22:23">
      <c r="V96" s="15"/>
      <c r="W96" s="20"/>
    </row>
    <row r="97" spans="3:23">
      <c r="C97" s="141"/>
      <c r="V97" s="15"/>
      <c r="W97" s="20"/>
    </row>
    <row r="98" spans="3:23">
      <c r="V98" s="15"/>
      <c r="W98" s="20"/>
    </row>
    <row r="99" spans="3:23">
      <c r="V99" s="15"/>
      <c r="W99" s="20"/>
    </row>
    <row r="100" spans="3:23">
      <c r="V100" s="15"/>
      <c r="W100" s="20"/>
    </row>
    <row r="101" spans="3:23">
      <c r="V101" s="15"/>
      <c r="W101" s="20"/>
    </row>
    <row r="102" spans="3:23">
      <c r="V102" s="15"/>
      <c r="W102" s="20"/>
    </row>
    <row r="103" spans="3:23">
      <c r="V103" s="15"/>
      <c r="W103" s="20"/>
    </row>
    <row r="104" spans="3:23">
      <c r="V104" s="15"/>
      <c r="W104" s="20"/>
    </row>
    <row r="105" spans="3:23">
      <c r="V105" s="15"/>
      <c r="W105" s="20"/>
    </row>
    <row r="106" spans="3:23">
      <c r="V106" s="15"/>
      <c r="W106" s="20"/>
    </row>
    <row r="107" spans="3:23">
      <c r="V107" s="15"/>
      <c r="W107" s="20"/>
    </row>
    <row r="108" spans="3:23">
      <c r="V108" s="15"/>
      <c r="W108" s="20"/>
    </row>
    <row r="109" spans="3:23">
      <c r="V109" s="15"/>
      <c r="W109" s="20"/>
    </row>
    <row r="110" spans="3:23">
      <c r="V110" s="15"/>
      <c r="W110" s="20"/>
    </row>
    <row r="111" spans="3:23">
      <c r="V111" s="15"/>
      <c r="W111" s="20"/>
    </row>
    <row r="112" spans="3:23">
      <c r="V112" s="15"/>
      <c r="W112" s="20"/>
    </row>
    <row r="113" spans="3:23">
      <c r="V113" s="15"/>
      <c r="W113" s="20"/>
    </row>
    <row r="114" spans="3:23">
      <c r="V114" s="15"/>
      <c r="W114" s="20"/>
    </row>
    <row r="115" spans="3:23">
      <c r="V115" s="15"/>
      <c r="W115" s="20"/>
    </row>
    <row r="116" spans="3:23">
      <c r="V116" s="15"/>
      <c r="W116" s="20"/>
    </row>
    <row r="117" spans="3:23">
      <c r="V117" s="15"/>
      <c r="W117" s="20"/>
    </row>
    <row r="118" spans="3:23">
      <c r="V118" s="15"/>
      <c r="W118" s="20"/>
    </row>
    <row r="119" spans="3:23">
      <c r="V119" s="15"/>
      <c r="W119" s="20"/>
    </row>
    <row r="120" spans="3:23">
      <c r="V120" s="15"/>
      <c r="W120" s="20"/>
    </row>
    <row r="121" spans="3:23">
      <c r="V121" s="15"/>
      <c r="W121" s="20"/>
    </row>
    <row r="122" spans="3:23">
      <c r="C122" s="141"/>
      <c r="V122" s="15"/>
      <c r="W122" s="20"/>
    </row>
    <row r="123" spans="3:23">
      <c r="V123" s="15"/>
      <c r="W123" s="20"/>
    </row>
    <row r="124" spans="3:23">
      <c r="V124" s="15"/>
      <c r="W124" s="20"/>
    </row>
    <row r="125" spans="3:23">
      <c r="V125" s="15"/>
      <c r="W125" s="20"/>
    </row>
    <row r="126" spans="3:23">
      <c r="V126" s="15"/>
      <c r="W126" s="20"/>
    </row>
    <row r="127" spans="3:23">
      <c r="V127" s="15"/>
      <c r="W127" s="20"/>
    </row>
    <row r="128" spans="3:23">
      <c r="V128" s="15"/>
      <c r="W128" s="20"/>
    </row>
    <row r="129" spans="3:23">
      <c r="V129" s="15"/>
      <c r="W129" s="20"/>
    </row>
    <row r="130" spans="3:23">
      <c r="V130" s="15"/>
      <c r="W130" s="20"/>
    </row>
    <row r="131" spans="3:23">
      <c r="V131" s="15"/>
      <c r="W131" s="20"/>
    </row>
    <row r="132" spans="3:23">
      <c r="C132" s="141"/>
      <c r="V132" s="15"/>
      <c r="W132" s="20"/>
    </row>
    <row r="133" spans="3:23">
      <c r="V133" s="15"/>
      <c r="W133" s="20"/>
    </row>
    <row r="134" spans="3:23">
      <c r="V134" s="15"/>
      <c r="W134" s="20"/>
    </row>
    <row r="135" spans="3:23">
      <c r="V135" s="15"/>
      <c r="W135" s="20"/>
    </row>
    <row r="136" spans="3:23">
      <c r="V136" s="15"/>
      <c r="W136" s="20"/>
    </row>
    <row r="137" spans="3:23">
      <c r="V137" s="15"/>
      <c r="W137" s="20"/>
    </row>
    <row r="138" spans="3:23">
      <c r="V138" s="15"/>
      <c r="W138" s="20"/>
    </row>
    <row r="139" spans="3:23">
      <c r="V139" s="15"/>
      <c r="W139" s="20"/>
    </row>
    <row r="140" spans="3:23">
      <c r="V140" s="15"/>
      <c r="W140" s="20"/>
    </row>
    <row r="141" spans="3:23">
      <c r="C141" s="141"/>
      <c r="V141" s="15"/>
      <c r="W141" s="20"/>
    </row>
    <row r="142" spans="3:23">
      <c r="C142" s="141"/>
      <c r="V142" s="15"/>
      <c r="W142" s="20"/>
    </row>
    <row r="143" spans="3:23">
      <c r="V143" s="15"/>
      <c r="W143" s="20"/>
    </row>
    <row r="144" spans="3:23">
      <c r="V144" s="15"/>
      <c r="W144" s="20"/>
    </row>
    <row r="145" spans="22:23">
      <c r="V145" s="15"/>
      <c r="W145" s="20"/>
    </row>
    <row r="146" spans="22:23">
      <c r="V146" s="15"/>
      <c r="W146" s="20"/>
    </row>
    <row r="147" spans="22:23">
      <c r="V147" s="15"/>
      <c r="W147" s="20"/>
    </row>
    <row r="148" spans="22:23">
      <c r="V148" s="15"/>
      <c r="W148" s="20"/>
    </row>
    <row r="149" spans="22:23">
      <c r="V149" s="15"/>
      <c r="W149" s="20"/>
    </row>
    <row r="150" spans="22:23">
      <c r="V150" s="15"/>
      <c r="W150" s="20"/>
    </row>
    <row r="151" spans="22:23">
      <c r="V151" s="15"/>
      <c r="W151" s="20"/>
    </row>
    <row r="152" spans="22:23">
      <c r="V152" s="15"/>
      <c r="W152" s="20"/>
    </row>
    <row r="153" spans="22:23">
      <c r="V153" s="15"/>
      <c r="W153" s="20"/>
    </row>
    <row r="154" spans="22:23">
      <c r="V154" s="15"/>
      <c r="W154" s="20"/>
    </row>
    <row r="155" spans="22:23">
      <c r="V155" s="15"/>
      <c r="W155" s="20"/>
    </row>
    <row r="156" spans="22:23">
      <c r="V156" s="15"/>
      <c r="W156" s="20"/>
    </row>
    <row r="157" spans="22:23">
      <c r="V157" s="15"/>
      <c r="W157" s="20"/>
    </row>
    <row r="158" spans="22:23">
      <c r="V158" s="15"/>
      <c r="W158" s="20"/>
    </row>
    <row r="159" spans="22:23">
      <c r="V159" s="15"/>
      <c r="W159" s="20"/>
    </row>
    <row r="160" spans="22:23">
      <c r="V160" s="15"/>
      <c r="W160" s="20"/>
    </row>
    <row r="161" spans="22:23">
      <c r="V161" s="15"/>
      <c r="W161" s="20"/>
    </row>
    <row r="162" spans="22:23">
      <c r="V162" s="15"/>
      <c r="W162" s="20"/>
    </row>
    <row r="163" spans="22:23">
      <c r="V163" s="15"/>
      <c r="W163" s="20"/>
    </row>
    <row r="164" spans="22:23">
      <c r="V164" s="15"/>
      <c r="W164" s="20"/>
    </row>
    <row r="165" spans="22:23">
      <c r="V165" s="15"/>
      <c r="W165" s="20"/>
    </row>
    <row r="166" spans="22:23">
      <c r="V166" s="15"/>
      <c r="W166" s="20"/>
    </row>
    <row r="167" spans="22:23">
      <c r="V167" s="15"/>
      <c r="W167" s="20"/>
    </row>
    <row r="168" spans="22:23">
      <c r="V168" s="15"/>
      <c r="W168" s="20"/>
    </row>
    <row r="181" spans="3:3">
      <c r="C181" s="141"/>
    </row>
    <row r="183" spans="3:3">
      <c r="C183" s="141"/>
    </row>
    <row r="188" spans="3:3">
      <c r="C188" s="141"/>
    </row>
  </sheetData>
  <autoFilter ref="A6:AY6" xr:uid="{00000000-0001-0000-0700-000000000000}">
    <sortState xmlns:xlrd2="http://schemas.microsoft.com/office/spreadsheetml/2017/richdata2" ref="A7:AY43">
      <sortCondition descending="1" ref="AN6"/>
    </sortState>
  </autoFilter>
  <sortState xmlns:xlrd2="http://schemas.microsoft.com/office/spreadsheetml/2017/richdata2" ref="A7:AN36">
    <sortCondition descending="1" ref="AN7:AN36"/>
  </sortState>
  <pageMargins left="0.7" right="0.7" top="0.75" bottom="0.75" header="0.3" footer="0.3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Master</vt:lpstr>
      <vt:lpstr>Members</vt:lpstr>
      <vt:lpstr>2022 Year End Results</vt:lpstr>
      <vt:lpstr>Little Riders</vt:lpstr>
      <vt:lpstr>Rookie W-T</vt:lpstr>
      <vt:lpstr>Eq Crossrail</vt:lpstr>
      <vt:lpstr>Flower box xrail</vt:lpstr>
      <vt:lpstr>Twin Cities</vt:lpstr>
      <vt:lpstr>Beg Hunter (Younger)</vt:lpstr>
      <vt:lpstr>Beg Hunter (Older)</vt:lpstr>
      <vt:lpstr>Beg Eq (Younger)</vt:lpstr>
      <vt:lpstr>Beg Eq (Older)</vt:lpstr>
      <vt:lpstr>Minnesota</vt:lpstr>
      <vt:lpstr>Modified</vt:lpstr>
      <vt:lpstr>PreChild-Adult Hunter</vt:lpstr>
      <vt:lpstr>PreChild-Adult Eq</vt:lpstr>
      <vt:lpstr>Open</vt:lpstr>
      <vt:lpstr>JrAmateur Eq</vt:lpstr>
      <vt:lpstr>HTAP Hunter</vt:lpstr>
    </vt:vector>
  </TitlesOfParts>
  <Company>Wells Fargo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Missy Fedor</dc:creator>
  <cp:lastModifiedBy>RPHSA</cp:lastModifiedBy>
  <cp:lastPrinted>2020-09-08T17:38:22Z</cp:lastPrinted>
  <dcterms:created xsi:type="dcterms:W3CDTF">2013-07-09T15:31:53Z</dcterms:created>
  <dcterms:modified xsi:type="dcterms:W3CDTF">2022-10-11T02:02:09Z</dcterms:modified>
</cp:coreProperties>
</file>