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"/>
    </mc:Choice>
  </mc:AlternateContent>
  <bookViews>
    <workbookView xWindow="0" yWindow="0" windowWidth="16320" windowHeight="5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9" i="1" l="1"/>
  <c r="G29" i="1" l="1"/>
  <c r="G28" i="1" l="1"/>
  <c r="G43" i="1" l="1"/>
  <c r="G42" i="1"/>
  <c r="G41" i="1"/>
  <c r="G30" i="1" l="1"/>
  <c r="G27" i="1"/>
  <c r="J41" i="1" s="1"/>
  <c r="J42" i="1" s="1"/>
  <c r="J43" i="1" l="1"/>
</calcChain>
</file>

<file path=xl/sharedStrings.xml><?xml version="1.0" encoding="utf-8"?>
<sst xmlns="http://schemas.openxmlformats.org/spreadsheetml/2006/main" count="132" uniqueCount="78">
  <si>
    <t>12736 N Umpqua Hwy</t>
  </si>
  <si>
    <t>Roseburg OR, 97470</t>
  </si>
  <si>
    <t>Phone: 541-580-4748</t>
  </si>
  <si>
    <t>Diamond Plate Floors</t>
  </si>
  <si>
    <t>Battery Switch</t>
  </si>
  <si>
    <t xml:space="preserve">Trailer </t>
  </si>
  <si>
    <t>Spare Tire</t>
  </si>
  <si>
    <t>Spare Tire Mount</t>
  </si>
  <si>
    <t>Customer Approval:</t>
  </si>
  <si>
    <t>Customer :</t>
  </si>
  <si>
    <t>Address:</t>
  </si>
  <si>
    <t>Email:</t>
  </si>
  <si>
    <t>Phone:</t>
  </si>
  <si>
    <t>Alum</t>
  </si>
  <si>
    <t>Fuel Water Separator Filter</t>
  </si>
  <si>
    <t>Galvanized</t>
  </si>
  <si>
    <t>Bow Anchor Release</t>
  </si>
  <si>
    <t>Electronics Box</t>
  </si>
  <si>
    <t>Balance Due:</t>
  </si>
  <si>
    <t>Deposit:</t>
  </si>
  <si>
    <t>Galv</t>
  </si>
  <si>
    <t>$</t>
  </si>
  <si>
    <t>Email: umpquamarineinfo@gmail.com</t>
  </si>
  <si>
    <t>Standard Features</t>
  </si>
  <si>
    <t>Sub Totals</t>
  </si>
  <si>
    <t>Four Leg Chair Stand-Powder Coated</t>
  </si>
  <si>
    <t>Diamond Plate Seat Boxes</t>
  </si>
  <si>
    <t>Price:</t>
  </si>
  <si>
    <t xml:space="preserve">Motor(s): </t>
  </si>
  <si>
    <t>Tube Bimini Top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</si>
  <si>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</si>
  <si>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</si>
  <si>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</si>
  <si>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</si>
  <si>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</si>
  <si>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Fishing Rod Storage Set (4)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</si>
  <si>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</si>
  <si>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</si>
  <si>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</si>
  <si>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</si>
  <si>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</si>
  <si>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</si>
  <si>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</si>
  <si>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</si>
  <si>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Choose Options Below  (Selected Options Marked with an X preceding the listed Option)</t>
  </si>
  <si>
    <t>Jet Pad</t>
  </si>
  <si>
    <t>Aluminum</t>
  </si>
  <si>
    <t>Sliding Drink Holder</t>
  </si>
  <si>
    <t>Sliding Rod Bracket</t>
  </si>
  <si>
    <t>Sliding Seat Bracket</t>
  </si>
  <si>
    <t>Transom Height:</t>
  </si>
  <si>
    <t xml:space="preserve">Notes: </t>
  </si>
  <si>
    <t>S Lite</t>
  </si>
  <si>
    <t>16'</t>
  </si>
  <si>
    <t>Package Discount</t>
  </si>
  <si>
    <t>Degree:</t>
  </si>
  <si>
    <t>Rear Deck Batter Cover 32" DP</t>
  </si>
  <si>
    <t>Battery (s)</t>
  </si>
  <si>
    <t>Single Axel</t>
  </si>
  <si>
    <t>14'</t>
  </si>
  <si>
    <t>W-60"</t>
  </si>
  <si>
    <t>24" with 20" Cutout</t>
  </si>
  <si>
    <t xml:space="preserve">Stillwater </t>
  </si>
  <si>
    <t>Seats:</t>
  </si>
  <si>
    <t>6" Cowling</t>
  </si>
  <si>
    <t xml:space="preserve">Marine Vinyl with Wood Flooring • Powder-Coated Interior &amp; Exterior • Transducer Brackets • </t>
  </si>
  <si>
    <t>Powder Coating</t>
  </si>
  <si>
    <t>Extra Powder Coat</t>
  </si>
  <si>
    <t>14x14x12</t>
  </si>
  <si>
    <t>Deluxe Navigation Lights</t>
  </si>
  <si>
    <t>Angler Series * All Prices  and Dimensions are subject to change. 2019</t>
  </si>
  <si>
    <t>9-12 Gallon Portable Fuel Tank</t>
  </si>
  <si>
    <t>.125 Bottom and Transom • .100 Sides • Side and Rear Storage Trays • 4 Lifting and Turning Strakes</t>
  </si>
  <si>
    <t>Bow Anchor &amp; Corner Guard (DP) •  Auto Bilge Pump • Weld-On Cleats • Gunnel with EPDM guard</t>
  </si>
  <si>
    <t>Bottom</t>
  </si>
  <si>
    <t>Boxes</t>
  </si>
  <si>
    <t xml:space="preserve">Parts </t>
  </si>
  <si>
    <t>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</si>
</sst>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164" fontId="0" fillId="0" borderId="0" xfId="2" applyNumberFormat="1" applyFont="1"/>
    <xf numFmtId="0" fontId="0" fillId="0" borderId="0" xfId="0" applyFont="1" applyBorder="1" applyAlignment="1">
      <alignment horizontal="right"/>
    </xf>
    <xf numFmtId="16" fontId="0" fillId="0" borderId="0" xfId="0" applyNumberFormat="1" applyFont="1"/>
    <xf numFmtId="164" fontId="0" fillId="0" borderId="2" xfId="2" applyNumberFormat="1" applyFont="1" applyFill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0" fillId="0" borderId="2" xfId="2" applyNumberFormat="1" applyFont="1" applyFill="1" applyBorder="1" applyAlignment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164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/>
    <xf numFmtId="164" fontId="2" fillId="0" borderId="2" xfId="2" applyNumberFormat="1" applyFont="1" applyBorder="1"/>
    <xf numFmtId="12" fontId="0" fillId="0" borderId="0" xfId="3" applyNumberFormat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164" fontId="2" fillId="0" borderId="0" xfId="2" applyNumberFormat="1" applyFont="1" applyBorder="1"/>
    <xf numFmtId="164" fontId="0" fillId="0" borderId="0" xfId="2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17" xfId="0" applyFont="1" applyBorder="1"/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left"/>
    </xf>
    <xf numFmtId="0" fontId="7" fillId="0" borderId="0" xfId="0" applyFont="1"/>
    <xf numFmtId="0" fontId="0" fillId="0" borderId="0" xfId="0" applyFont="1" applyBorder="1" applyAlignment="1">
      <alignment horizontal="right" vertical="center" wrapText="1"/>
    </xf>
    <xf numFmtId="164" fontId="0" fillId="0" borderId="1" xfId="2" applyNumberFormat="1" applyFont="1" applyBorder="1" applyAlignment="1"/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Font="1" applyBorder="1" applyAlignment="1">
      <alignment horizontal="center"/>
    </xf>
    <xf numFmtId="164" fontId="2" fillId="0" borderId="0" xfId="2" applyNumberFormat="1" applyFont="1" applyBorder="1" applyAlignment="1"/>
    <xf numFmtId="164" fontId="0" fillId="0" borderId="2" xfId="2" applyNumberFormat="1" applyFont="1" applyBorder="1" applyAlignment="1"/>
    <xf numFmtId="164" fontId="5" fillId="0" borderId="18" xfId="2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12" fontId="2" fillId="0" borderId="17" xfId="3" applyNumberFormat="1" applyFont="1" applyBorder="1" applyAlignment="1">
      <alignment horizontal="center"/>
    </xf>
    <xf numFmtId="164" fontId="2" fillId="0" borderId="13" xfId="2" applyNumberFormat="1" applyFont="1" applyBorder="1"/>
    <xf numFmtId="165" fontId="0" fillId="0" borderId="0" xfId="0" applyNumberFormat="1" applyFont="1"/>
    <xf numFmtId="164" fontId="2" fillId="0" borderId="2" xfId="2" applyNumberFormat="1" applyFont="1" applyBorder="1" applyAlignment="1">
      <alignment vertical="top"/>
    </xf>
    <xf numFmtId="0" fontId="0" fillId="0" borderId="2" xfId="0" applyFont="1" applyBorder="1"/>
    <xf numFmtId="0" fontId="7" fillId="0" borderId="0" xfId="0" applyFont="1" applyAlignment="1">
      <alignment horizontal="center" vertical="center"/>
    </xf>
    <xf numFmtId="6" fontId="0" fillId="0" borderId="0" xfId="0" applyNumberFormat="1" applyFont="1" applyBorder="1"/>
    <xf numFmtId="164" fontId="0" fillId="0" borderId="19" xfId="2" applyNumberFormat="1" applyFont="1" applyBorder="1" applyAlignment="1"/>
    <xf numFmtId="0" fontId="5" fillId="0" borderId="0" xfId="0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right" vertical="center"/>
    </xf>
    <xf numFmtId="164" fontId="0" fillId="0" borderId="2" xfId="2" applyNumberFormat="1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164" fontId="0" fillId="0" borderId="0" xfId="2" applyNumberFormat="1" applyFont="1" applyBorder="1" applyAlignment="1">
      <alignment horizontal="left"/>
    </xf>
    <xf numFmtId="0" fontId="0" fillId="0" borderId="0" xfId="0" applyFont="1" applyFill="1" applyBorder="1"/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16" xfId="2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219456</xdr:colOff>
      <xdr:row>0</xdr:row>
      <xdr:rowOff>5185</xdr:rowOff>
    </xdr:from>
    <xdr:to>
      <xdr:col>5</xdr:col>
      <xdr:colOff>270450</xdr:colOff>
      <xdr:row>1</xdr:row>
      <xdr:rowOff>256033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464" y="5185"/>
          <a:ext cx="1678626" cy="573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298704</xdr:colOff>
      <xdr:row>48</xdr:row>
      <xdr:rowOff>67056</xdr:rowOff>
    </xdr:from>
    <xdr:to>
      <xdr:col>5</xdr:col>
      <xdr:colOff>353949</xdr:colOff>
      <xdr:row>48</xdr:row>
      <xdr:rowOff>232799</xdr:rowOff>
    </xdr:to>
    <xdr:pic>
      <xdr:nvPicPr>
        <xdr:cNvPr id="4" name="Picture 3" descr="Larr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" y="9046464"/>
          <a:ext cx="1682877" cy="16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9" zoomScale="125" zoomScaleNormal="125" workbookViewId="0">
      <selection activeCell="L31" sqref="L31"/>
    </sheetView>
  </sheetViews>
  <sheetFormatPr defaultColWidth="8.90625" defaultRowHeight="14.5" x14ac:dyDescent="0.35"/>
  <cols>
    <col min="1" max="1" width="5.6328125" style="66" customWidth="1"/>
    <col min="2" max="2" width="11.90625" style="2" customWidth="1"/>
    <col min="3" max="5" width="7.90625" style="2" customWidth="1"/>
    <col min="6" max="6" width="9" style="2" customWidth="1"/>
    <col min="7" max="7" width="8.36328125" style="2" customWidth="1"/>
    <col min="8" max="8" width="9" style="2" customWidth="1"/>
    <col min="9" max="9" width="9.453125" style="2" customWidth="1"/>
    <col min="10" max="10" width="7.6328125" style="2" customWidth="1"/>
    <col min="11" max="11" width="9.453125" style="2" customWidth="1"/>
    <col min="12" max="12" width="8.08984375" style="2" customWidth="1"/>
    <col min="13" max="13" width="5.453125" style="2" customWidth="1"/>
    <col min="14" max="16384" width="8.90625" style="2"/>
  </cols>
  <sheetData>
    <row r="1" spans="1:14" ht="25.25" customHeight="1" thickBot="1" x14ac:dyDescent="0.6">
      <c r="A1" s="69" t="s">
        <v>62</v>
      </c>
      <c r="B1" s="68"/>
      <c r="C1" s="65"/>
      <c r="D1" s="1"/>
      <c r="E1" s="1"/>
      <c r="F1" s="1"/>
      <c r="G1" s="95" t="s">
        <v>37</v>
      </c>
      <c r="H1" s="96"/>
      <c r="I1" s="96"/>
      <c r="J1" s="96"/>
      <c r="K1" s="96"/>
      <c r="L1" s="96"/>
    </row>
    <row r="2" spans="1:14" ht="33" customHeight="1" thickTop="1" x14ac:dyDescent="0.35">
      <c r="B2" s="2" t="s">
        <v>0</v>
      </c>
      <c r="F2" s="3" t="s">
        <v>9</v>
      </c>
      <c r="G2" s="101"/>
      <c r="H2" s="102"/>
      <c r="I2" s="102"/>
      <c r="J2" s="102"/>
      <c r="K2" s="102"/>
      <c r="L2" s="102"/>
    </row>
    <row r="3" spans="1:14" ht="15" customHeight="1" x14ac:dyDescent="0.35">
      <c r="B3" s="2" t="s">
        <v>1</v>
      </c>
      <c r="F3" s="3" t="s">
        <v>10</v>
      </c>
      <c r="G3" s="103"/>
      <c r="H3" s="104"/>
      <c r="I3" s="104"/>
      <c r="J3" s="104"/>
      <c r="K3" s="104"/>
      <c r="L3" s="104"/>
    </row>
    <row r="4" spans="1:14" ht="15" customHeight="1" x14ac:dyDescent="0.35">
      <c r="B4" s="2" t="s">
        <v>2</v>
      </c>
      <c r="F4" s="3" t="s">
        <v>11</v>
      </c>
      <c r="G4" s="105"/>
      <c r="H4" s="104"/>
      <c r="I4" s="104"/>
      <c r="J4" s="104"/>
      <c r="K4" s="104"/>
      <c r="L4" s="104"/>
    </row>
    <row r="5" spans="1:14" ht="15" customHeight="1" x14ac:dyDescent="0.35">
      <c r="B5" s="2" t="s">
        <v>22</v>
      </c>
      <c r="F5" s="3" t="s">
        <v>12</v>
      </c>
      <c r="G5" s="103"/>
      <c r="H5" s="103"/>
      <c r="I5" s="103"/>
      <c r="J5" s="103"/>
      <c r="K5" s="103"/>
      <c r="L5" s="103"/>
      <c r="N5" s="53"/>
    </row>
    <row r="6" spans="1:14" ht="15" customHeight="1" x14ac:dyDescent="0.35">
      <c r="A6" s="110" t="s">
        <v>51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4" ht="15" customHeight="1" x14ac:dyDescent="0.3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4" s="70" customFormat="1" ht="18" customHeight="1" x14ac:dyDescent="0.4">
      <c r="A8" s="71" t="s">
        <v>27</v>
      </c>
      <c r="B8" s="50"/>
      <c r="C8" s="66"/>
      <c r="D8" s="50" t="s">
        <v>30</v>
      </c>
      <c r="E8" s="66" t="s">
        <v>59</v>
      </c>
      <c r="F8" s="77">
        <v>6650</v>
      </c>
      <c r="G8" s="62" t="s">
        <v>30</v>
      </c>
      <c r="H8" s="73" t="s">
        <v>53</v>
      </c>
      <c r="I8" s="77">
        <v>7600</v>
      </c>
      <c r="K8" s="86" t="s">
        <v>60</v>
      </c>
      <c r="L8" s="70" t="s">
        <v>74</v>
      </c>
    </row>
    <row r="9" spans="1:14" s="35" customFormat="1" ht="17" customHeight="1" x14ac:dyDescent="0.4">
      <c r="A9" s="111" t="s">
        <v>50</v>
      </c>
      <c r="B9" s="111"/>
      <c r="C9" s="93" t="s">
        <v>61</v>
      </c>
      <c r="D9" s="46"/>
      <c r="G9" s="62"/>
      <c r="H9" s="66" t="s">
        <v>55</v>
      </c>
      <c r="I9" s="35">
        <v>10</v>
      </c>
      <c r="J9" s="92"/>
      <c r="K9" s="76"/>
      <c r="L9" s="37"/>
    </row>
    <row r="10" spans="1:14" s="35" customFormat="1" ht="7.25" customHeight="1" x14ac:dyDescent="0.4">
      <c r="A10" s="75"/>
      <c r="B10" s="75"/>
      <c r="C10" s="50"/>
      <c r="D10" s="46"/>
      <c r="E10" s="59"/>
      <c r="G10" s="62"/>
      <c r="H10" s="75"/>
      <c r="I10" s="75"/>
      <c r="J10" s="75"/>
      <c r="K10" s="76"/>
      <c r="L10" s="4"/>
    </row>
    <row r="11" spans="1:14" ht="18" customHeight="1" x14ac:dyDescent="0.4">
      <c r="A11" s="39" t="s">
        <v>30</v>
      </c>
      <c r="B11" s="28" t="s">
        <v>40</v>
      </c>
      <c r="C11" s="23"/>
      <c r="D11" s="23"/>
      <c r="E11" s="47" t="s">
        <v>39</v>
      </c>
      <c r="F11" s="6"/>
      <c r="G11" s="50" t="s">
        <v>30</v>
      </c>
      <c r="H11" s="29" t="s">
        <v>38</v>
      </c>
      <c r="I11" s="10"/>
      <c r="J11" s="10"/>
      <c r="K11" s="47" t="s">
        <v>39</v>
      </c>
      <c r="L11" s="41" t="s">
        <v>21</v>
      </c>
    </row>
    <row r="12" spans="1:14" ht="16.25" customHeight="1" x14ac:dyDescent="0.4">
      <c r="A12" s="39" t="s">
        <v>30</v>
      </c>
      <c r="B12" s="28" t="s">
        <v>41</v>
      </c>
      <c r="C12" s="41" t="s">
        <v>21</v>
      </c>
      <c r="D12" s="20" t="s">
        <v>30</v>
      </c>
      <c r="E12" s="25" t="s">
        <v>43</v>
      </c>
      <c r="F12" s="8" t="s">
        <v>21</v>
      </c>
      <c r="G12" s="4"/>
      <c r="J12" s="4"/>
      <c r="L12" s="9"/>
    </row>
    <row r="13" spans="1:14" ht="16.25" customHeight="1" x14ac:dyDescent="0.4">
      <c r="A13" s="39" t="s">
        <v>30</v>
      </c>
      <c r="B13" s="24" t="s">
        <v>42</v>
      </c>
      <c r="C13" s="41" t="s">
        <v>21</v>
      </c>
      <c r="D13" s="20"/>
      <c r="E13" s="109"/>
      <c r="F13" s="109"/>
      <c r="G13" s="6"/>
      <c r="H13" s="50"/>
      <c r="I13" s="28"/>
      <c r="J13" s="6"/>
    </row>
    <row r="14" spans="1:14" ht="17" customHeight="1" x14ac:dyDescent="0.35">
      <c r="A14" s="107" t="s">
        <v>23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4" ht="15.65" customHeight="1" x14ac:dyDescent="0.35">
      <c r="A15" s="99" t="s">
        <v>73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4" ht="15.65" customHeight="1" x14ac:dyDescent="0.35">
      <c r="A16" s="99" t="s">
        <v>65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4" ht="15.65" customHeight="1" x14ac:dyDescent="0.35">
      <c r="A17" s="100" t="s">
        <v>72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4" ht="15.65" customHeight="1" x14ac:dyDescent="0.35">
      <c r="A18" s="97" t="s">
        <v>44</v>
      </c>
      <c r="B18" s="97"/>
      <c r="C18" s="97"/>
      <c r="D18" s="97"/>
      <c r="E18" s="97"/>
      <c r="F18" s="97"/>
      <c r="G18" s="98"/>
      <c r="H18" s="97"/>
      <c r="I18" s="97"/>
      <c r="J18" s="97"/>
      <c r="K18" s="97"/>
      <c r="L18" s="97"/>
      <c r="M18" s="11"/>
    </row>
    <row r="19" spans="1:14" ht="16.5" customHeight="1" x14ac:dyDescent="0.4">
      <c r="A19" s="39" t="s">
        <v>30</v>
      </c>
      <c r="B19" s="2" t="s">
        <v>56</v>
      </c>
      <c r="D19" s="58"/>
      <c r="E19" s="54"/>
      <c r="F19" s="8">
        <v>420</v>
      </c>
      <c r="G19" s="67"/>
      <c r="I19" s="123"/>
      <c r="J19" s="124"/>
      <c r="L19" s="4"/>
    </row>
    <row r="20" spans="1:14" s="35" customFormat="1" ht="14.25" customHeight="1" x14ac:dyDescent="0.4">
      <c r="A20" s="39" t="s">
        <v>30</v>
      </c>
      <c r="B20" s="35" t="s">
        <v>69</v>
      </c>
      <c r="C20" s="81"/>
      <c r="D20" s="81"/>
      <c r="E20" s="66"/>
      <c r="F20" s="82">
        <v>255</v>
      </c>
      <c r="G20" s="41"/>
      <c r="H20" s="20"/>
      <c r="I20" s="2"/>
      <c r="J20" s="2"/>
      <c r="K20" s="2"/>
      <c r="L20" s="6"/>
    </row>
    <row r="21" spans="1:14" ht="14.25" customHeight="1" x14ac:dyDescent="0.4">
      <c r="A21" s="39" t="s">
        <v>30</v>
      </c>
      <c r="B21" t="s">
        <v>35</v>
      </c>
      <c r="F21" s="8">
        <v>65</v>
      </c>
      <c r="G21" s="85"/>
      <c r="H21" s="20" t="s">
        <v>30</v>
      </c>
      <c r="I21" s="22" t="s">
        <v>29</v>
      </c>
      <c r="L21" s="6"/>
    </row>
    <row r="22" spans="1:14" ht="14.25" customHeight="1" x14ac:dyDescent="0.4">
      <c r="A22" s="39" t="s">
        <v>30</v>
      </c>
      <c r="B22" s="80"/>
      <c r="C22" s="80"/>
      <c r="D22" s="18"/>
      <c r="E22" s="66"/>
      <c r="F22" s="41"/>
      <c r="G22" s="6"/>
    </row>
    <row r="23" spans="1:14" ht="14.25" customHeight="1" x14ac:dyDescent="0.4">
      <c r="A23" s="39" t="s">
        <v>30</v>
      </c>
      <c r="B23" s="80" t="s">
        <v>71</v>
      </c>
      <c r="C23" s="80"/>
      <c r="D23" s="36"/>
      <c r="E23" s="66"/>
      <c r="F23" s="41">
        <v>255</v>
      </c>
      <c r="G23" s="6"/>
      <c r="I23" s="123" t="s">
        <v>66</v>
      </c>
      <c r="J23" s="124"/>
    </row>
    <row r="24" spans="1:14" ht="14.25" customHeight="1" x14ac:dyDescent="0.4">
      <c r="A24" s="39" t="s">
        <v>30</v>
      </c>
      <c r="B24" s="2" t="s">
        <v>14</v>
      </c>
      <c r="F24" s="6">
        <v>95</v>
      </c>
      <c r="G24" s="10"/>
      <c r="H24" s="20"/>
      <c r="K24" s="6"/>
    </row>
    <row r="25" spans="1:14" ht="14.25" customHeight="1" x14ac:dyDescent="0.4">
      <c r="A25" s="39" t="s">
        <v>30</v>
      </c>
      <c r="B25" s="2" t="s">
        <v>3</v>
      </c>
      <c r="F25" s="41">
        <v>285</v>
      </c>
      <c r="G25" s="41"/>
      <c r="H25" s="39" t="s">
        <v>30</v>
      </c>
      <c r="I25" s="2" t="s">
        <v>67</v>
      </c>
      <c r="J25" s="30"/>
      <c r="K25" s="6"/>
      <c r="N25" s="4"/>
    </row>
    <row r="26" spans="1:14" ht="14.4" customHeight="1" x14ac:dyDescent="0.4">
      <c r="A26" s="39" t="s">
        <v>30</v>
      </c>
      <c r="B26" s="35" t="s">
        <v>16</v>
      </c>
      <c r="C26" s="35"/>
      <c r="D26" s="35"/>
      <c r="E26" s="35"/>
      <c r="F26" s="88" t="s">
        <v>21</v>
      </c>
      <c r="G26" s="72"/>
      <c r="I26" s="2" t="s">
        <v>75</v>
      </c>
      <c r="J26" s="2" t="s">
        <v>76</v>
      </c>
      <c r="K26" s="94" t="s">
        <v>77</v>
      </c>
    </row>
    <row r="27" spans="1:14" ht="14.25" customHeight="1" x14ac:dyDescent="0.35">
      <c r="A27" s="26"/>
      <c r="B27" s="2" t="s">
        <v>26</v>
      </c>
      <c r="D27" s="21"/>
      <c r="E27" s="21" t="s">
        <v>68</v>
      </c>
      <c r="F27" s="8">
        <v>255</v>
      </c>
      <c r="G27" s="48">
        <f>SUM(F27)*A27</f>
        <v>0</v>
      </c>
      <c r="I27" s="123" t="s">
        <v>5</v>
      </c>
      <c r="J27" s="124"/>
    </row>
    <row r="28" spans="1:14" ht="14.25" customHeight="1" x14ac:dyDescent="0.35">
      <c r="A28" s="27"/>
      <c r="B28" s="17" t="s">
        <v>63</v>
      </c>
      <c r="C28" s="17"/>
      <c r="D28" s="18"/>
      <c r="F28" s="6"/>
      <c r="G28" s="48">
        <f>SUM(A28)*F28</f>
        <v>0</v>
      </c>
      <c r="I28" s="4" t="s">
        <v>58</v>
      </c>
      <c r="J28" s="60"/>
      <c r="L28" s="79" t="s">
        <v>52</v>
      </c>
    </row>
    <row r="29" spans="1:14" ht="14.25" customHeight="1" x14ac:dyDescent="0.4">
      <c r="A29" s="27"/>
      <c r="B29" s="22"/>
      <c r="C29" s="22"/>
      <c r="D29" s="18"/>
      <c r="E29" s="35"/>
      <c r="F29" s="6"/>
      <c r="G29" s="48">
        <f>SUM(A29)*F29</f>
        <v>0</v>
      </c>
      <c r="H29" s="39" t="s">
        <v>30</v>
      </c>
      <c r="I29" t="s">
        <v>46</v>
      </c>
      <c r="J29" s="63"/>
      <c r="K29" s="16"/>
      <c r="L29" s="16">
        <v>2950</v>
      </c>
    </row>
    <row r="30" spans="1:14" ht="12.65" customHeight="1" x14ac:dyDescent="0.4">
      <c r="A30" s="27"/>
      <c r="B30" s="2" t="s">
        <v>25</v>
      </c>
      <c r="F30" s="91">
        <v>140</v>
      </c>
      <c r="G30" s="49">
        <f>SUM(F30)*A30</f>
        <v>0</v>
      </c>
      <c r="H30" s="39" t="s">
        <v>30</v>
      </c>
      <c r="I30" s="2" t="s">
        <v>15</v>
      </c>
      <c r="J30" s="37"/>
      <c r="K30" s="84"/>
      <c r="L30" s="57">
        <v>2350</v>
      </c>
    </row>
    <row r="31" spans="1:14" ht="15.75" customHeight="1" x14ac:dyDescent="0.4">
      <c r="A31" s="39" t="s">
        <v>30</v>
      </c>
      <c r="B31" s="2" t="s">
        <v>4</v>
      </c>
      <c r="F31" s="8">
        <v>85</v>
      </c>
      <c r="H31" s="39" t="s">
        <v>30</v>
      </c>
      <c r="I31" s="2" t="s">
        <v>6</v>
      </c>
      <c r="K31" s="36" t="s">
        <v>13</v>
      </c>
      <c r="L31" s="16">
        <v>285</v>
      </c>
    </row>
    <row r="32" spans="1:14" ht="14.25" customHeight="1" x14ac:dyDescent="0.4">
      <c r="A32" s="39" t="s">
        <v>30</v>
      </c>
      <c r="B32" s="2" t="s">
        <v>57</v>
      </c>
      <c r="C32" s="14"/>
      <c r="F32" s="6">
        <v>195</v>
      </c>
      <c r="H32" s="39" t="s">
        <v>30</v>
      </c>
      <c r="I32" s="2" t="s">
        <v>6</v>
      </c>
      <c r="K32" s="21" t="s">
        <v>20</v>
      </c>
      <c r="L32" s="16">
        <v>235</v>
      </c>
    </row>
    <row r="33" spans="1:15" ht="14.25" customHeight="1" x14ac:dyDescent="0.4">
      <c r="A33" s="39" t="s">
        <v>30</v>
      </c>
      <c r="B33"/>
      <c r="F33" s="8"/>
      <c r="G33" s="13"/>
      <c r="H33" s="39" t="s">
        <v>30</v>
      </c>
      <c r="I33" s="2" t="s">
        <v>7</v>
      </c>
      <c r="L33" s="16">
        <v>45</v>
      </c>
    </row>
    <row r="34" spans="1:15" ht="12" customHeight="1" x14ac:dyDescent="0.4">
      <c r="A34" s="39" t="s">
        <v>30</v>
      </c>
      <c r="D34" s="83"/>
      <c r="E34" s="83"/>
      <c r="F34" s="91"/>
      <c r="G34" s="91"/>
      <c r="H34" s="39" t="s">
        <v>30</v>
      </c>
      <c r="I34" s="118"/>
      <c r="J34" s="118"/>
      <c r="K34" s="118"/>
      <c r="L34" s="41" t="s">
        <v>21</v>
      </c>
    </row>
    <row r="35" spans="1:15" ht="14.25" customHeight="1" x14ac:dyDescent="0.4">
      <c r="A35" s="39" t="s">
        <v>30</v>
      </c>
      <c r="B35" s="2" t="s">
        <v>17</v>
      </c>
      <c r="F35" s="8">
        <v>315</v>
      </c>
      <c r="G35" s="3"/>
      <c r="H35" s="39"/>
      <c r="I35" s="40"/>
      <c r="J35" s="40"/>
      <c r="K35" s="40"/>
      <c r="L35" s="37"/>
    </row>
    <row r="36" spans="1:15" ht="14.25" customHeight="1" x14ac:dyDescent="0.4">
      <c r="A36" s="39" t="s">
        <v>30</v>
      </c>
      <c r="B36" s="2" t="s">
        <v>45</v>
      </c>
      <c r="F36" s="15">
        <v>275</v>
      </c>
      <c r="G36" s="3"/>
      <c r="H36" s="35"/>
      <c r="I36" s="44" t="s">
        <v>24</v>
      </c>
      <c r="J36" s="45"/>
      <c r="K36" s="7"/>
    </row>
    <row r="37" spans="1:15" ht="14.25" customHeight="1" x14ac:dyDescent="0.4">
      <c r="A37" s="39" t="s">
        <v>30</v>
      </c>
      <c r="B37"/>
      <c r="F37" s="15"/>
      <c r="G37" s="64"/>
      <c r="H37" s="35"/>
      <c r="I37" s="24" t="s">
        <v>32</v>
      </c>
      <c r="J37" s="114" t="s">
        <v>21</v>
      </c>
      <c r="K37" s="114"/>
      <c r="L37" s="35"/>
    </row>
    <row r="38" spans="1:15" ht="14.25" customHeight="1" x14ac:dyDescent="0.4">
      <c r="A38" s="39" t="s">
        <v>30</v>
      </c>
      <c r="B38" s="4" t="s">
        <v>64</v>
      </c>
      <c r="C38" s="39"/>
      <c r="D38" s="4"/>
      <c r="F38" s="8">
        <v>450</v>
      </c>
      <c r="G38" s="12"/>
      <c r="H38" s="35"/>
      <c r="I38" s="24" t="s">
        <v>33</v>
      </c>
      <c r="J38" s="114" t="s">
        <v>21</v>
      </c>
      <c r="K38" s="114"/>
      <c r="L38" s="35"/>
      <c r="O38" s="5"/>
    </row>
    <row r="39" spans="1:15" ht="14.25" customHeight="1" x14ac:dyDescent="0.4">
      <c r="A39" s="39" t="s">
        <v>30</v>
      </c>
      <c r="B39" s="4"/>
      <c r="C39" s="39"/>
      <c r="D39" s="87"/>
      <c r="E39" s="35"/>
      <c r="F39" s="41">
        <f>SUM(A39)*D39</f>
        <v>0</v>
      </c>
      <c r="G39" s="12"/>
      <c r="H39" s="35"/>
      <c r="I39" s="24" t="s">
        <v>28</v>
      </c>
      <c r="J39" s="114" t="s">
        <v>21</v>
      </c>
      <c r="K39" s="114"/>
      <c r="L39" s="35"/>
      <c r="O39" s="25"/>
    </row>
    <row r="40" spans="1:15" ht="14.25" customHeight="1" thickBot="1" x14ac:dyDescent="0.45">
      <c r="A40" s="39" t="s">
        <v>30</v>
      </c>
      <c r="B40" s="34"/>
      <c r="C40" s="32"/>
      <c r="D40" s="32"/>
      <c r="E40" s="31"/>
      <c r="F40" s="42"/>
      <c r="H40" s="35"/>
      <c r="I40" s="24" t="s">
        <v>34</v>
      </c>
      <c r="J40" s="117" t="s">
        <v>21</v>
      </c>
      <c r="K40" s="117"/>
      <c r="L40" s="35"/>
      <c r="O40" s="25"/>
    </row>
    <row r="41" spans="1:15" ht="14" customHeight="1" thickBot="1" x14ac:dyDescent="0.4">
      <c r="A41" s="51"/>
      <c r="B41" s="33" t="s">
        <v>48</v>
      </c>
      <c r="C41" s="32"/>
      <c r="D41" s="32"/>
      <c r="E41" s="31"/>
      <c r="F41" s="43">
        <v>30</v>
      </c>
      <c r="G41" s="48">
        <f>SUM(F41)*A41</f>
        <v>0</v>
      </c>
      <c r="H41" s="133" t="s">
        <v>31</v>
      </c>
      <c r="I41" s="134"/>
      <c r="J41" s="131">
        <f>SUM(J37:K40)</f>
        <v>0</v>
      </c>
      <c r="K41" s="132"/>
      <c r="L41" s="35"/>
    </row>
    <row r="42" spans="1:15" ht="14.25" customHeight="1" thickBot="1" x14ac:dyDescent="0.4">
      <c r="A42" s="51"/>
      <c r="B42" s="33" t="s">
        <v>49</v>
      </c>
      <c r="C42" s="32"/>
      <c r="D42" s="32"/>
      <c r="E42" s="31"/>
      <c r="F42" s="43">
        <v>35</v>
      </c>
      <c r="G42" s="49">
        <f>SUM(F42)*A42</f>
        <v>0</v>
      </c>
      <c r="H42" s="115" t="s">
        <v>54</v>
      </c>
      <c r="I42" s="116"/>
      <c r="J42" s="125">
        <f>-(J41)*0</f>
        <v>0</v>
      </c>
      <c r="K42" s="126"/>
    </row>
    <row r="43" spans="1:15" ht="14" customHeight="1" x14ac:dyDescent="0.35">
      <c r="A43" s="52"/>
      <c r="B43" s="40" t="s">
        <v>47</v>
      </c>
      <c r="C43" s="40"/>
      <c r="D43" s="40"/>
      <c r="E43" s="37"/>
      <c r="F43" s="43">
        <v>35</v>
      </c>
      <c r="G43" s="78">
        <f>SUM(F43)*A43</f>
        <v>0</v>
      </c>
      <c r="H43" s="119" t="s">
        <v>27</v>
      </c>
      <c r="I43" s="120"/>
      <c r="J43" s="127">
        <f>SUM(J41:K42)</f>
        <v>0</v>
      </c>
      <c r="K43" s="128"/>
    </row>
    <row r="44" spans="1:15" ht="17.25" customHeight="1" thickBot="1" x14ac:dyDescent="0.45">
      <c r="A44" s="39" t="s">
        <v>30</v>
      </c>
      <c r="B44" s="118"/>
      <c r="C44" s="118"/>
      <c r="D44" s="118"/>
      <c r="E44" s="118"/>
      <c r="F44" s="41" t="s">
        <v>21</v>
      </c>
      <c r="H44" s="121"/>
      <c r="I44" s="122"/>
      <c r="J44" s="129"/>
      <c r="K44" s="130"/>
    </row>
    <row r="45" spans="1:15" s="35" customFormat="1" ht="15" customHeight="1" x14ac:dyDescent="0.4">
      <c r="A45" s="39" t="s">
        <v>30</v>
      </c>
      <c r="B45" s="118"/>
      <c r="C45" s="118"/>
      <c r="D45" s="118"/>
      <c r="E45" s="118"/>
      <c r="F45" s="41" t="s">
        <v>21</v>
      </c>
      <c r="H45" s="89"/>
      <c r="I45" s="89"/>
      <c r="J45" s="90"/>
      <c r="K45" s="90"/>
    </row>
    <row r="46" spans="1:15" ht="14" customHeight="1" x14ac:dyDescent="0.4">
      <c r="A46" s="39" t="s">
        <v>30</v>
      </c>
      <c r="B46" s="103"/>
      <c r="C46" s="103"/>
      <c r="D46" s="103"/>
      <c r="E46" s="103"/>
      <c r="F46" s="41" t="s">
        <v>21</v>
      </c>
      <c r="G46" s="55"/>
      <c r="H46" s="35"/>
      <c r="I46" s="36" t="s">
        <v>19</v>
      </c>
      <c r="J46" s="113" t="s">
        <v>21</v>
      </c>
      <c r="K46" s="113"/>
    </row>
    <row r="47" spans="1:15" ht="14.4" customHeight="1" x14ac:dyDescent="0.4">
      <c r="A47" s="39" t="s">
        <v>30</v>
      </c>
      <c r="B47" s="103"/>
      <c r="C47" s="103"/>
      <c r="D47" s="103"/>
      <c r="E47" s="103"/>
      <c r="F47" s="41" t="s">
        <v>21</v>
      </c>
      <c r="G47" s="61"/>
      <c r="H47" s="35"/>
      <c r="I47" s="38" t="s">
        <v>18</v>
      </c>
      <c r="J47" s="113" t="s">
        <v>21</v>
      </c>
      <c r="K47" s="113"/>
    </row>
    <row r="48" spans="1:15" ht="6" customHeight="1" x14ac:dyDescent="0.35">
      <c r="B48" s="61"/>
      <c r="C48" s="61"/>
      <c r="D48" s="61"/>
      <c r="E48" s="61"/>
      <c r="F48" s="61"/>
      <c r="J48" s="4"/>
      <c r="O48" s="19"/>
    </row>
    <row r="49" spans="1:12" ht="18" customHeight="1" x14ac:dyDescent="0.35">
      <c r="B49" s="24" t="s">
        <v>36</v>
      </c>
      <c r="C49" s="74"/>
      <c r="D49" s="56"/>
      <c r="E49" s="56"/>
      <c r="F49" s="10"/>
      <c r="H49" s="21" t="s">
        <v>8</v>
      </c>
      <c r="I49" s="10"/>
      <c r="J49" s="10"/>
      <c r="K49" s="10"/>
      <c r="L49" s="10"/>
    </row>
    <row r="50" spans="1:12" ht="15.65" customHeight="1" x14ac:dyDescent="0.35">
      <c r="A50" s="112" t="s">
        <v>70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1:12" ht="16.5" customHeight="1" x14ac:dyDescent="0.35"/>
  </sheetData>
  <mergeCells count="35">
    <mergeCell ref="I27:J27"/>
    <mergeCell ref="I19:J19"/>
    <mergeCell ref="J42:K42"/>
    <mergeCell ref="I23:J23"/>
    <mergeCell ref="J43:K44"/>
    <mergeCell ref="J41:K41"/>
    <mergeCell ref="H41:I41"/>
    <mergeCell ref="J38:K38"/>
    <mergeCell ref="I34:K34"/>
    <mergeCell ref="J37:K37"/>
    <mergeCell ref="A50:L50"/>
    <mergeCell ref="J46:K46"/>
    <mergeCell ref="J39:K39"/>
    <mergeCell ref="H42:I42"/>
    <mergeCell ref="B46:E46"/>
    <mergeCell ref="J40:K40"/>
    <mergeCell ref="B45:E45"/>
    <mergeCell ref="H43:I44"/>
    <mergeCell ref="B47:E47"/>
    <mergeCell ref="J47:K47"/>
    <mergeCell ref="B44:E44"/>
    <mergeCell ref="G1:L1"/>
    <mergeCell ref="A18:L18"/>
    <mergeCell ref="A15:L15"/>
    <mergeCell ref="A17:L17"/>
    <mergeCell ref="G2:L2"/>
    <mergeCell ref="G3:L3"/>
    <mergeCell ref="G4:L4"/>
    <mergeCell ref="A7:L7"/>
    <mergeCell ref="A16:L16"/>
    <mergeCell ref="A14:L14"/>
    <mergeCell ref="E13:F13"/>
    <mergeCell ref="A6:L6"/>
    <mergeCell ref="A9:B9"/>
    <mergeCell ref="G5:L5"/>
  </mergeCells>
  <hyperlinks>
    <hyperlink ref="G1" r:id="rId1"/>
  </hyperlinks>
  <printOptions horizontalCentered="1" verticalCentered="1"/>
  <pageMargins left="0" right="0" top="0.25" bottom="0" header="0.3" footer="0.05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4.5" x14ac:dyDescent="0.35"/>
  <sheetData>
    <row r="2" spans="10:10" x14ac:dyDescent="0.35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2019-07-13T15:08:37Z</cp:lastPrinted>
  <dcterms:created xsi:type="dcterms:W3CDTF">2013-05-07T23:08:08Z</dcterms:created>
  <dcterms:modified xsi:type="dcterms:W3CDTF">2019-07-13T15:54:27Z</dcterms:modified>
</cp:coreProperties>
</file>