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rry\Documents\Umpqua Marine Boats\Drift Boat Quotes\"/>
    </mc:Choice>
  </mc:AlternateContent>
  <bookViews>
    <workbookView xWindow="0" yWindow="0" windowWidth="16392" windowHeight="5652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F39" i="1" l="1"/>
  <c r="J40" i="1" l="1"/>
  <c r="J41" i="1" l="1"/>
  <c r="J42" i="1" s="1"/>
  <c r="F27" i="1"/>
  <c r="F29" i="1"/>
  <c r="F28" i="1"/>
</calcChain>
</file>

<file path=xl/sharedStrings.xml><?xml version="1.0" encoding="utf-8"?>
<sst xmlns="http://schemas.openxmlformats.org/spreadsheetml/2006/main" count="118" uniqueCount="75">
  <si>
    <t>12736 N Umpqua Hwy</t>
  </si>
  <si>
    <t>Roseburg OR, 97470</t>
  </si>
  <si>
    <t>Phone: 541-580-4748</t>
  </si>
  <si>
    <t xml:space="preserve">Trailer </t>
  </si>
  <si>
    <t>Spare Tire Mount</t>
  </si>
  <si>
    <t>Exterior</t>
  </si>
  <si>
    <t>Customer Approval:</t>
  </si>
  <si>
    <t>Date:</t>
  </si>
  <si>
    <t>Customer :</t>
  </si>
  <si>
    <t>Address:</t>
  </si>
  <si>
    <t>Email:</t>
  </si>
  <si>
    <t>Phone:</t>
  </si>
  <si>
    <t>Galvanized</t>
  </si>
  <si>
    <t>Bow Anchor Release</t>
  </si>
  <si>
    <t>Powder Coat</t>
  </si>
  <si>
    <t>Deposit:</t>
  </si>
  <si>
    <t>Notes:</t>
  </si>
  <si>
    <t>$</t>
  </si>
  <si>
    <t>Email: umpquamarineinfo@gmail.com</t>
  </si>
  <si>
    <t>Standard Features</t>
  </si>
  <si>
    <t>Sub Totals</t>
  </si>
  <si>
    <t>Price:</t>
  </si>
  <si>
    <t>□</t>
  </si>
  <si>
    <t xml:space="preserve">Boat Hull: </t>
  </si>
  <si>
    <t xml:space="preserve">Options: </t>
  </si>
  <si>
    <t xml:space="preserve">Trailer: </t>
  </si>
  <si>
    <t>UMB Approval:</t>
  </si>
  <si>
    <t>Front Walk Thru Compartment</t>
  </si>
  <si>
    <t>Rear Anchor Release</t>
  </si>
  <si>
    <t>Removable Rear Seat Bench</t>
  </si>
  <si>
    <t>Bra Cover</t>
  </si>
  <si>
    <t xml:space="preserve">Whole Cover </t>
  </si>
  <si>
    <t>Cobra Oar Locks</t>
  </si>
  <si>
    <t>Heater Box</t>
  </si>
  <si>
    <t>Pole Cat</t>
  </si>
  <si>
    <t>Other:</t>
  </si>
  <si>
    <t>Diamond Plate Floors (full)</t>
  </si>
  <si>
    <t>Umpqua Drifter Series</t>
  </si>
  <si>
    <t>17' x 54"</t>
  </si>
  <si>
    <t>Diamond Plate Sides</t>
  </si>
  <si>
    <t>Aluminum</t>
  </si>
  <si>
    <t>MSRP Price:</t>
  </si>
  <si>
    <t>Accessories</t>
  </si>
  <si>
    <t>www.umpquamarineboats.com</t>
  </si>
  <si>
    <t>Adjustable Foot Brace</t>
  </si>
  <si>
    <t>Spare Tire      Alum</t>
  </si>
  <si>
    <t>Spare Tire        Galv</t>
  </si>
  <si>
    <t>Rear Anchor Release w/ Pulley's</t>
  </si>
  <si>
    <t>Choose Options Below  (Selected Options Marked with an X preceding the listed Option)</t>
  </si>
  <si>
    <t>Powder-Coated Interior • Welded Bow Eyes • Three Cup Holders • Lower Front Deck Storage • Anchor Storage Nest</t>
  </si>
  <si>
    <t>Level Floors (DP only)</t>
  </si>
  <si>
    <t>UMB Driftmaster Seats</t>
  </si>
  <si>
    <t>Fish Box</t>
  </si>
  <si>
    <t>36"</t>
  </si>
  <si>
    <t>48"</t>
  </si>
  <si>
    <t>17'6" x 60"</t>
  </si>
  <si>
    <t>18'6" x 60"</t>
  </si>
  <si>
    <t>Front Compartment Seat 10"</t>
  </si>
  <si>
    <t>Rowers Walk Around Compartment</t>
  </si>
  <si>
    <t>Seats (Other)</t>
  </si>
  <si>
    <t>Package Discount</t>
  </si>
  <si>
    <t>Wetlander</t>
  </si>
  <si>
    <t>Oars (PR)</t>
  </si>
  <si>
    <t>Pizza</t>
  </si>
  <si>
    <t>Row Seat 2 or 3 Compartments</t>
  </si>
  <si>
    <t>Removable Rear Seat Box</t>
  </si>
  <si>
    <t xml:space="preserve"> Oar Locks</t>
  </si>
  <si>
    <t>Oars</t>
  </si>
  <si>
    <t>* All Prices and Dimensions are subject to change. 2019</t>
  </si>
  <si>
    <t>Sliding Rod Bracket</t>
  </si>
  <si>
    <t xml:space="preserve">Standard Row Seat with Seat Webbing • Side Trays • Front Bench Seat Tray • Foot Brace • Diamond Plate Floorboards  </t>
  </si>
  <si>
    <t>Slick Plate 1</t>
  </si>
  <si>
    <t>5 Runner Floor</t>
  </si>
  <si>
    <t>Bow Guard (DP) •  .125 Bottom and .160 Transom • .100 Sides • Gunnel Guard • 4 or 6 positon Oar Block</t>
  </si>
  <si>
    <t>Box Seat 16"x16"x12" Adjustable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</si>
</sst>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</font>
    <font>
      <b/>
      <sz val="11"/>
      <color theme="1"/>
      <name val="Calibri"/>
      <family val="2"/>
    </font>
    <font>
      <i/>
      <sz val="14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</cellStyleXfs>
  <cellXfs count="111">
    <xf numFmtId="0" fontId="0" fillId="0" borderId="0" xfId="0"/>
    <xf numFmtId="0" fontId="3" fillId="0" borderId="7" xfId="0" applyFont="1" applyBorder="1" applyAlignment="1"/>
    <xf numFmtId="0" fontId="0" fillId="0" borderId="0" xfId="0" applyFont="1"/>
    <xf numFmtId="0" fontId="0" fillId="0" borderId="0" xfId="0" applyFont="1" applyAlignment="1">
      <alignment horizontal="right"/>
    </xf>
    <xf numFmtId="0" fontId="0" fillId="0" borderId="0" xfId="0" applyFont="1" applyBorder="1"/>
    <xf numFmtId="0" fontId="0" fillId="0" borderId="0" xfId="0" applyFont="1" applyAlignment="1">
      <alignment horizontal="center"/>
    </xf>
    <xf numFmtId="164" fontId="0" fillId="0" borderId="1" xfId="2" applyNumberFormat="1" applyFont="1" applyBorder="1"/>
    <xf numFmtId="0" fontId="0" fillId="0" borderId="0" xfId="0" applyFont="1" applyBorder="1" applyAlignment="1">
      <alignment horizontal="center"/>
    </xf>
    <xf numFmtId="164" fontId="0" fillId="0" borderId="0" xfId="2" applyNumberFormat="1" applyFont="1" applyBorder="1"/>
    <xf numFmtId="164" fontId="0" fillId="0" borderId="2" xfId="2" applyNumberFormat="1" applyFont="1" applyBorder="1"/>
    <xf numFmtId="0" fontId="0" fillId="0" borderId="1" xfId="0" applyFont="1" applyBorder="1"/>
    <xf numFmtId="44" fontId="0" fillId="0" borderId="0" xfId="0" applyNumberFormat="1" applyFont="1"/>
    <xf numFmtId="0" fontId="0" fillId="0" borderId="0" xfId="0" applyFont="1" applyBorder="1" applyAlignment="1">
      <alignment horizontal="right"/>
    </xf>
    <xf numFmtId="16" fontId="0" fillId="0" borderId="0" xfId="0" applyNumberFormat="1" applyFont="1"/>
    <xf numFmtId="164" fontId="0" fillId="0" borderId="2" xfId="2" applyNumberFormat="1" applyFont="1" applyFill="1" applyBorder="1"/>
    <xf numFmtId="0" fontId="0" fillId="0" borderId="2" xfId="0" applyFont="1" applyBorder="1"/>
    <xf numFmtId="164" fontId="2" fillId="0" borderId="1" xfId="2" applyNumberFormat="1" applyFont="1" applyBorder="1"/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3" fillId="0" borderId="0" xfId="0" applyFont="1" applyAlignment="1"/>
    <xf numFmtId="0" fontId="8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44" fontId="5" fillId="0" borderId="0" xfId="2" applyFont="1" applyBorder="1"/>
    <xf numFmtId="0" fontId="0" fillId="0" borderId="0" xfId="0" applyBorder="1"/>
    <xf numFmtId="164" fontId="2" fillId="0" borderId="0" xfId="2" applyNumberFormat="1" applyFont="1" applyBorder="1" applyAlignment="1"/>
    <xf numFmtId="0" fontId="0" fillId="0" borderId="0" xfId="0" applyFont="1" applyAlignment="1">
      <alignment horizontal="center"/>
    </xf>
    <xf numFmtId="44" fontId="0" fillId="0" borderId="1" xfId="2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164" fontId="2" fillId="0" borderId="0" xfId="2" applyNumberFormat="1" applyFont="1" applyBorder="1" applyAlignment="1">
      <alignment horizontal="right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9" fillId="0" borderId="0" xfId="0" applyFont="1" applyBorder="1" applyAlignment="1"/>
    <xf numFmtId="164" fontId="0" fillId="0" borderId="1" xfId="2" applyNumberFormat="1" applyFont="1" applyBorder="1" applyAlignment="1">
      <alignment vertical="center"/>
    </xf>
    <xf numFmtId="164" fontId="0" fillId="0" borderId="0" xfId="2" applyNumberFormat="1" applyFont="1" applyFill="1" applyBorder="1"/>
    <xf numFmtId="42" fontId="0" fillId="0" borderId="2" xfId="2" applyNumberFormat="1" applyFont="1" applyFill="1" applyBorder="1"/>
    <xf numFmtId="164" fontId="0" fillId="0" borderId="0" xfId="2" applyNumberFormat="1" applyFont="1" applyAlignment="1"/>
    <xf numFmtId="0" fontId="0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7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164" fontId="2" fillId="0" borderId="0" xfId="2" applyNumberFormat="1" applyFont="1" applyBorder="1"/>
    <xf numFmtId="0" fontId="5" fillId="0" borderId="0" xfId="0" applyFont="1" applyBorder="1" applyAlignment="1"/>
    <xf numFmtId="0" fontId="3" fillId="0" borderId="0" xfId="0" applyNumberFormat="1" applyFont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5" fillId="0" borderId="0" xfId="0" applyNumberFormat="1" applyFont="1" applyBorder="1" applyAlignment="1">
      <alignment vertical="center"/>
    </xf>
    <xf numFmtId="0" fontId="0" fillId="0" borderId="0" xfId="0" applyBorder="1" applyAlignment="1">
      <alignment horizontal="right"/>
    </xf>
    <xf numFmtId="164" fontId="5" fillId="0" borderId="3" xfId="2" applyNumberFormat="1" applyFont="1" applyBorder="1"/>
    <xf numFmtId="164" fontId="5" fillId="0" borderId="15" xfId="2" applyNumberFormat="1" applyFont="1" applyBorder="1"/>
    <xf numFmtId="0" fontId="0" fillId="0" borderId="0" xfId="0" applyFont="1" applyAlignment="1">
      <alignment horizontal="center"/>
    </xf>
    <xf numFmtId="0" fontId="9" fillId="0" borderId="0" xfId="0" applyFont="1" applyAlignment="1">
      <alignment horizontal="right" vertical="center"/>
    </xf>
    <xf numFmtId="164" fontId="0" fillId="0" borderId="0" xfId="2" applyNumberFormat="1" applyFont="1" applyAlignment="1">
      <alignment horizontal="right"/>
    </xf>
    <xf numFmtId="0" fontId="0" fillId="0" borderId="1" xfId="0" applyBorder="1" applyAlignment="1"/>
    <xf numFmtId="164" fontId="0" fillId="0" borderId="0" xfId="2" applyNumberFormat="1" applyFont="1" applyBorder="1" applyAlignment="1">
      <alignment vertical="center"/>
    </xf>
    <xf numFmtId="0" fontId="0" fillId="0" borderId="0" xfId="0" applyAlignment="1"/>
    <xf numFmtId="0" fontId="9" fillId="0" borderId="16" xfId="0" applyNumberFormat="1" applyFont="1" applyBorder="1" applyAlignment="1">
      <alignment horizontal="center" vertical="center"/>
    </xf>
    <xf numFmtId="0" fontId="9" fillId="0" borderId="6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left"/>
    </xf>
    <xf numFmtId="0" fontId="6" fillId="0" borderId="10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0" fontId="6" fillId="0" borderId="12" xfId="0" applyNumberFormat="1" applyFont="1" applyBorder="1" applyAlignment="1">
      <alignment horizontal="center" vertical="center"/>
    </xf>
    <xf numFmtId="0" fontId="6" fillId="0" borderId="13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" fillId="0" borderId="7" xfId="1" applyBorder="1" applyAlignment="1" applyProtection="1">
      <alignment horizontal="center"/>
    </xf>
    <xf numFmtId="0" fontId="3" fillId="0" borderId="7" xfId="0" applyFont="1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8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1" fillId="0" borderId="2" xfId="1" applyBorder="1" applyAlignment="1" applyProtection="1">
      <alignment horizontal="left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Font="1" applyBorder="1" applyAlignment="1"/>
    <xf numFmtId="0" fontId="0" fillId="0" borderId="9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left"/>
    </xf>
    <xf numFmtId="44" fontId="13" fillId="0" borderId="10" xfId="2" applyNumberFormat="1" applyFont="1" applyBorder="1" applyAlignment="1">
      <alignment horizontal="center" vertical="center"/>
    </xf>
    <xf numFmtId="44" fontId="13" fillId="0" borderId="11" xfId="2" applyNumberFormat="1" applyFont="1" applyBorder="1" applyAlignment="1">
      <alignment horizontal="center" vertical="center"/>
    </xf>
    <xf numFmtId="44" fontId="13" fillId="0" borderId="12" xfId="2" applyNumberFormat="1" applyFont="1" applyBorder="1" applyAlignment="1">
      <alignment horizontal="center" vertical="center"/>
    </xf>
    <xf numFmtId="44" fontId="13" fillId="0" borderId="13" xfId="2" applyNumberFormat="1" applyFont="1" applyBorder="1" applyAlignment="1">
      <alignment horizontal="center" vertical="center"/>
    </xf>
    <xf numFmtId="44" fontId="2" fillId="0" borderId="1" xfId="2" applyNumberFormat="1" applyFont="1" applyBorder="1" applyAlignment="1">
      <alignment horizontal="center" vertical="center"/>
    </xf>
    <xf numFmtId="44" fontId="2" fillId="0" borderId="2" xfId="2" applyNumberFormat="1" applyFont="1" applyBorder="1" applyAlignment="1">
      <alignment horizontal="center" vertical="center"/>
    </xf>
    <xf numFmtId="44" fontId="2" fillId="0" borderId="9" xfId="2" applyNumberFormat="1" applyFont="1" applyBorder="1" applyAlignment="1">
      <alignment horizontal="center" vertical="center"/>
    </xf>
    <xf numFmtId="44" fontId="2" fillId="0" borderId="5" xfId="2" applyNumberFormat="1" applyFont="1" applyBorder="1" applyAlignment="1">
      <alignment horizontal="center" vertical="center"/>
    </xf>
    <xf numFmtId="44" fontId="2" fillId="0" borderId="6" xfId="2" applyNumberFormat="1" applyFont="1" applyBorder="1" applyAlignment="1">
      <alignment horizontal="center" vertical="center"/>
    </xf>
    <xf numFmtId="44" fontId="2" fillId="0" borderId="5" xfId="2" applyNumberFormat="1" applyFont="1" applyBorder="1" applyAlignment="1" applyProtection="1">
      <alignment horizontal="center" vertical="center"/>
      <protection locked="0"/>
    </xf>
    <xf numFmtId="44" fontId="2" fillId="0" borderId="6" xfId="2" applyNumberFormat="1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>
      <alignment horizontal="center" vertical="top"/>
    </xf>
    <xf numFmtId="0" fontId="5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44" fontId="0" fillId="0" borderId="1" xfId="2" applyNumberFormat="1" applyFont="1" applyBorder="1" applyAlignment="1">
      <alignment horizontal="right"/>
    </xf>
    <xf numFmtId="0" fontId="0" fillId="0" borderId="1" xfId="0" applyFont="1" applyBorder="1" applyAlignment="1">
      <alignment horizontal="right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261288</xdr:colOff>
      <xdr:row>0</xdr:row>
      <xdr:rowOff>0</xdr:rowOff>
    </xdr:from>
    <xdr:to>
      <xdr:col>5</xdr:col>
      <xdr:colOff>365760</xdr:colOff>
      <xdr:row>1</xdr:row>
      <xdr:rowOff>335280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0008" y="0"/>
          <a:ext cx="1773252" cy="632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mpquamarineboats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tabSelected="1" topLeftCell="A36" zoomScale="125" zoomScaleNormal="125" workbookViewId="0">
      <selection activeCell="E28" sqref="E28"/>
    </sheetView>
  </sheetViews>
  <sheetFormatPr defaultColWidth="8.88671875" defaultRowHeight="14.4" x14ac:dyDescent="0.3"/>
  <cols>
    <col min="1" max="1" width="6.88671875" style="2" customWidth="1"/>
    <col min="2" max="2" width="9.6640625" style="2" customWidth="1"/>
    <col min="3" max="3" width="6.6640625" style="2" customWidth="1"/>
    <col min="4" max="4" width="10.33203125" style="2" customWidth="1"/>
    <col min="5" max="5" width="7.33203125" style="2" customWidth="1"/>
    <col min="6" max="6" width="9.44140625" style="2" customWidth="1"/>
    <col min="7" max="7" width="7.33203125" style="2" customWidth="1"/>
    <col min="8" max="8" width="9.44140625" style="2" customWidth="1"/>
    <col min="9" max="9" width="7.44140625" style="2" customWidth="1"/>
    <col min="10" max="10" width="9.44140625" style="2" customWidth="1"/>
    <col min="11" max="11" width="8.109375" style="2" customWidth="1"/>
    <col min="12" max="12" width="9.44140625" style="2" customWidth="1"/>
    <col min="13" max="13" width="5.44140625" style="2" customWidth="1"/>
    <col min="14" max="16384" width="8.88671875" style="2"/>
  </cols>
  <sheetData>
    <row r="1" spans="1:13" ht="23.4" customHeight="1" thickBot="1" x14ac:dyDescent="0.35">
      <c r="A1" s="1"/>
      <c r="B1" s="1"/>
      <c r="C1" s="1"/>
      <c r="D1" s="1"/>
      <c r="E1" s="1"/>
      <c r="F1" s="1"/>
      <c r="G1" s="72" t="s">
        <v>43</v>
      </c>
      <c r="H1" s="73"/>
      <c r="I1" s="73"/>
      <c r="J1" s="73"/>
      <c r="K1" s="73"/>
      <c r="L1" s="73"/>
    </row>
    <row r="2" spans="1:13" ht="34.200000000000003" customHeight="1" thickTop="1" x14ac:dyDescent="0.3">
      <c r="B2" s="2" t="s">
        <v>0</v>
      </c>
      <c r="F2" s="3" t="s">
        <v>8</v>
      </c>
      <c r="G2" s="74"/>
      <c r="H2" s="75"/>
      <c r="I2" s="75"/>
      <c r="J2" s="75"/>
      <c r="K2" s="75"/>
      <c r="L2" s="75"/>
    </row>
    <row r="3" spans="1:13" ht="13.95" customHeight="1" x14ac:dyDescent="0.3">
      <c r="B3" s="2" t="s">
        <v>1</v>
      </c>
      <c r="F3" s="3" t="s">
        <v>9</v>
      </c>
      <c r="G3" s="76"/>
      <c r="H3" s="63"/>
      <c r="I3" s="63"/>
      <c r="J3" s="63"/>
      <c r="K3" s="63"/>
      <c r="L3" s="63"/>
    </row>
    <row r="4" spans="1:13" ht="13.95" customHeight="1" x14ac:dyDescent="0.3">
      <c r="B4" s="2" t="s">
        <v>2</v>
      </c>
      <c r="F4" s="3" t="s">
        <v>10</v>
      </c>
      <c r="G4" s="77"/>
      <c r="H4" s="63"/>
      <c r="I4" s="63"/>
      <c r="J4" s="63"/>
      <c r="K4" s="63"/>
      <c r="L4" s="63"/>
    </row>
    <row r="5" spans="1:13" ht="13.95" customHeight="1" x14ac:dyDescent="0.3">
      <c r="B5" s="2" t="s">
        <v>18</v>
      </c>
      <c r="F5" s="3" t="s">
        <v>11</v>
      </c>
      <c r="G5" s="83"/>
      <c r="H5" s="84"/>
      <c r="I5" s="84"/>
      <c r="J5" s="84"/>
      <c r="K5" s="84"/>
      <c r="L5" s="15"/>
    </row>
    <row r="6" spans="1:13" ht="15.6" customHeight="1" x14ac:dyDescent="0.3">
      <c r="A6" s="90" t="s">
        <v>16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</row>
    <row r="7" spans="1:13" ht="15.6" customHeight="1" thickBot="1" x14ac:dyDescent="0.35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</row>
    <row r="8" spans="1:13" ht="18" customHeight="1" thickBot="1" x14ac:dyDescent="0.35">
      <c r="A8" s="86" t="s">
        <v>37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8"/>
    </row>
    <row r="9" spans="1:13" ht="10.95" customHeight="1" x14ac:dyDescent="0.3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</row>
    <row r="10" spans="1:13" ht="13.5" customHeight="1" x14ac:dyDescent="0.3">
      <c r="A10" s="33"/>
      <c r="B10" s="33"/>
      <c r="C10" s="33"/>
      <c r="D10" s="33" t="s">
        <v>38</v>
      </c>
      <c r="E10" s="33"/>
      <c r="F10" s="33" t="s">
        <v>55</v>
      </c>
      <c r="G10" s="33"/>
      <c r="H10" s="33" t="s">
        <v>56</v>
      </c>
      <c r="I10" s="33"/>
      <c r="J10" s="33"/>
    </row>
    <row r="11" spans="1:13" ht="13.5" customHeight="1" x14ac:dyDescent="0.35">
      <c r="A11" s="21"/>
      <c r="B11" s="34"/>
      <c r="C11" s="21" t="s">
        <v>22</v>
      </c>
      <c r="D11" s="8">
        <v>4450</v>
      </c>
      <c r="E11" s="21" t="s">
        <v>22</v>
      </c>
      <c r="F11" s="8">
        <v>4750</v>
      </c>
      <c r="G11" s="21" t="s">
        <v>22</v>
      </c>
      <c r="H11" s="8">
        <v>4850</v>
      </c>
      <c r="I11" s="21"/>
      <c r="J11" s="8"/>
      <c r="M11" s="29"/>
    </row>
    <row r="12" spans="1:13" ht="7.2" customHeight="1" x14ac:dyDescent="0.3">
      <c r="A12" s="4"/>
      <c r="B12" s="36"/>
      <c r="C12" s="36"/>
      <c r="D12" s="4"/>
      <c r="E12" s="12"/>
      <c r="F12" s="8"/>
      <c r="G12" s="37"/>
      <c r="H12" s="37"/>
      <c r="I12" s="37"/>
      <c r="J12" s="29"/>
    </row>
    <row r="13" spans="1:13" ht="13.5" customHeight="1" x14ac:dyDescent="0.35">
      <c r="A13" s="21" t="s">
        <v>22</v>
      </c>
      <c r="B13" s="35" t="s">
        <v>39</v>
      </c>
      <c r="C13" s="35"/>
      <c r="E13" s="35"/>
      <c r="F13" s="38">
        <v>400</v>
      </c>
      <c r="I13" s="59"/>
      <c r="J13" s="59"/>
      <c r="K13" s="59"/>
    </row>
    <row r="14" spans="1:13" ht="11.4" customHeight="1" x14ac:dyDescent="0.3">
      <c r="A14" s="81" t="s">
        <v>19</v>
      </c>
      <c r="B14" s="82"/>
      <c r="C14" s="82"/>
      <c r="D14" s="82"/>
      <c r="E14" s="82"/>
      <c r="F14" s="82"/>
      <c r="G14" s="82"/>
      <c r="H14" s="82"/>
      <c r="I14" s="82"/>
      <c r="J14" s="82"/>
      <c r="K14" s="82"/>
    </row>
    <row r="15" spans="1:13" ht="13.5" customHeight="1" x14ac:dyDescent="0.3">
      <c r="A15" s="80" t="s">
        <v>70</v>
      </c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</row>
    <row r="16" spans="1:13" ht="13.5" customHeight="1" x14ac:dyDescent="0.3">
      <c r="A16" s="79" t="s">
        <v>49</v>
      </c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</row>
    <row r="17" spans="1:14" ht="13.5" customHeight="1" x14ac:dyDescent="0.3">
      <c r="A17" s="78" t="s">
        <v>73</v>
      </c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</row>
    <row r="18" spans="1:14" ht="12.75" customHeight="1" x14ac:dyDescent="0.3">
      <c r="A18" s="102" t="s">
        <v>48</v>
      </c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2"/>
    </row>
    <row r="19" spans="1:14" ht="15" customHeight="1" x14ac:dyDescent="0.35">
      <c r="A19" s="21" t="s">
        <v>22</v>
      </c>
      <c r="B19" t="s">
        <v>57</v>
      </c>
      <c r="E19" s="9">
        <v>450</v>
      </c>
      <c r="G19" s="48"/>
      <c r="H19" s="48"/>
      <c r="I19" s="70" t="s">
        <v>42</v>
      </c>
      <c r="J19" s="71"/>
      <c r="K19" s="4"/>
      <c r="M19" s="11"/>
    </row>
    <row r="20" spans="1:14" ht="14.25" customHeight="1" x14ac:dyDescent="0.35">
      <c r="A20" s="21" t="s">
        <v>22</v>
      </c>
      <c r="B20" t="s">
        <v>27</v>
      </c>
      <c r="E20" s="9">
        <v>550</v>
      </c>
      <c r="G20" s="21"/>
      <c r="H20" s="21" t="s">
        <v>22</v>
      </c>
      <c r="I20" t="s">
        <v>30</v>
      </c>
      <c r="K20" s="39">
        <v>295</v>
      </c>
      <c r="M20" s="11"/>
    </row>
    <row r="21" spans="1:14" ht="14.25" customHeight="1" x14ac:dyDescent="0.35">
      <c r="A21" s="21" t="s">
        <v>22</v>
      </c>
      <c r="B21" t="s">
        <v>58</v>
      </c>
      <c r="E21" s="9">
        <v>525</v>
      </c>
      <c r="G21" s="21"/>
      <c r="H21" s="21" t="s">
        <v>22</v>
      </c>
      <c r="I21" s="28" t="s">
        <v>31</v>
      </c>
      <c r="J21" s="4"/>
      <c r="K21" s="9">
        <v>460</v>
      </c>
    </row>
    <row r="22" spans="1:14" ht="14.25" customHeight="1" x14ac:dyDescent="0.35">
      <c r="A22" s="21" t="s">
        <v>22</v>
      </c>
      <c r="B22" t="s">
        <v>36</v>
      </c>
      <c r="E22" s="6">
        <v>650</v>
      </c>
      <c r="F22" s="2" t="s">
        <v>72</v>
      </c>
      <c r="G22" s="30"/>
    </row>
    <row r="23" spans="1:14" ht="14.25" customHeight="1" x14ac:dyDescent="0.35">
      <c r="A23" s="21" t="s">
        <v>22</v>
      </c>
      <c r="B23" t="s">
        <v>50</v>
      </c>
      <c r="C23"/>
      <c r="E23" s="6">
        <v>300</v>
      </c>
      <c r="G23" s="48"/>
      <c r="H23" s="48"/>
      <c r="I23" s="70" t="s">
        <v>5</v>
      </c>
      <c r="J23" s="71"/>
    </row>
    <row r="24" spans="1:14" ht="14.25" customHeight="1" x14ac:dyDescent="0.35">
      <c r="A24" s="21" t="s">
        <v>22</v>
      </c>
      <c r="B24" s="2" t="s">
        <v>13</v>
      </c>
      <c r="E24" s="6">
        <v>135</v>
      </c>
      <c r="G24" s="21"/>
      <c r="H24" s="21" t="s">
        <v>22</v>
      </c>
      <c r="I24" s="2" t="s">
        <v>14</v>
      </c>
      <c r="K24" s="6"/>
    </row>
    <row r="25" spans="1:14" ht="14.25" customHeight="1" x14ac:dyDescent="0.35">
      <c r="A25" s="21" t="s">
        <v>22</v>
      </c>
      <c r="B25" t="s">
        <v>28</v>
      </c>
      <c r="D25" s="19"/>
      <c r="E25" s="9">
        <v>125</v>
      </c>
      <c r="G25" s="21"/>
      <c r="H25" s="21"/>
      <c r="J25" s="41"/>
      <c r="K25" s="8"/>
    </row>
    <row r="26" spans="1:14" ht="14.25" customHeight="1" x14ac:dyDescent="0.35">
      <c r="A26" s="21" t="s">
        <v>22</v>
      </c>
      <c r="B26" t="s">
        <v>47</v>
      </c>
      <c r="D26" s="23"/>
      <c r="E26" s="6">
        <v>265</v>
      </c>
      <c r="F26" s="27"/>
      <c r="G26" s="21"/>
      <c r="I26" s="8"/>
      <c r="J26" s="8"/>
      <c r="K26" s="8"/>
      <c r="L26"/>
    </row>
    <row r="27" spans="1:14" ht="14.25" customHeight="1" x14ac:dyDescent="0.3">
      <c r="A27" s="46"/>
      <c r="B27" t="s">
        <v>74</v>
      </c>
      <c r="E27" s="9">
        <v>340</v>
      </c>
      <c r="F27" s="53">
        <f t="shared" ref="F27:F29" si="0">SUM(E27)*A27</f>
        <v>0</v>
      </c>
      <c r="G27" s="48"/>
      <c r="H27" s="48"/>
      <c r="I27" s="70" t="s">
        <v>3</v>
      </c>
      <c r="J27" s="71"/>
      <c r="K27" s="55"/>
      <c r="L27" s="55"/>
    </row>
    <row r="28" spans="1:14" ht="15" customHeight="1" x14ac:dyDescent="0.35">
      <c r="A28" s="45"/>
      <c r="B28" s="17" t="s">
        <v>51</v>
      </c>
      <c r="C28" s="17"/>
      <c r="D28" s="18"/>
      <c r="E28" s="6">
        <v>315</v>
      </c>
      <c r="F28" s="54">
        <f t="shared" si="0"/>
        <v>0</v>
      </c>
      <c r="G28" s="21"/>
      <c r="H28" s="21" t="s">
        <v>22</v>
      </c>
      <c r="I28" s="43" t="s">
        <v>40</v>
      </c>
      <c r="J28" s="43"/>
      <c r="K28" s="16"/>
      <c r="L28" s="8"/>
      <c r="N28" s="4"/>
    </row>
    <row r="29" spans="1:14" ht="14.25" customHeight="1" x14ac:dyDescent="0.35">
      <c r="A29" s="45"/>
      <c r="B29" t="s">
        <v>59</v>
      </c>
      <c r="E29" s="9"/>
      <c r="F29" s="54">
        <f t="shared" si="0"/>
        <v>0</v>
      </c>
      <c r="G29" s="21"/>
      <c r="H29" s="21" t="s">
        <v>22</v>
      </c>
      <c r="I29" s="2" t="s">
        <v>12</v>
      </c>
      <c r="J29" s="8"/>
      <c r="K29" s="9"/>
      <c r="L29" s="8"/>
    </row>
    <row r="30" spans="1:14" ht="14.25" customHeight="1" x14ac:dyDescent="0.35">
      <c r="A30" s="21" t="s">
        <v>22</v>
      </c>
      <c r="B30" t="s">
        <v>64</v>
      </c>
      <c r="E30" s="9">
        <v>325</v>
      </c>
      <c r="F30" s="9">
        <v>420</v>
      </c>
      <c r="G30" s="21"/>
      <c r="H30" s="21" t="s">
        <v>22</v>
      </c>
      <c r="I30" s="44" t="s">
        <v>45</v>
      </c>
      <c r="J30" s="44"/>
      <c r="K30" s="6">
        <v>285</v>
      </c>
      <c r="L30" s="47"/>
    </row>
    <row r="31" spans="1:14" ht="14.25" customHeight="1" x14ac:dyDescent="0.35">
      <c r="A31" s="21" t="s">
        <v>22</v>
      </c>
      <c r="B31" t="s">
        <v>29</v>
      </c>
      <c r="E31" s="39">
        <v>250</v>
      </c>
      <c r="G31" s="21"/>
      <c r="H31" s="21" t="s">
        <v>22</v>
      </c>
      <c r="I31" s="44" t="s">
        <v>46</v>
      </c>
      <c r="J31" s="44"/>
      <c r="K31" s="6">
        <v>235</v>
      </c>
      <c r="L31" s="47"/>
    </row>
    <row r="32" spans="1:14" ht="14.25" customHeight="1" x14ac:dyDescent="0.35">
      <c r="A32" s="21" t="s">
        <v>22</v>
      </c>
      <c r="B32" t="s">
        <v>65</v>
      </c>
      <c r="E32" s="9">
        <v>385</v>
      </c>
      <c r="G32" s="21"/>
      <c r="H32" s="21" t="s">
        <v>22</v>
      </c>
      <c r="I32" s="2" t="s">
        <v>4</v>
      </c>
      <c r="K32" s="16">
        <v>45</v>
      </c>
      <c r="L32" s="4"/>
    </row>
    <row r="33" spans="1:15" ht="14.25" customHeight="1" x14ac:dyDescent="0.35">
      <c r="A33" s="21" t="s">
        <v>22</v>
      </c>
      <c r="B33" s="24" t="s">
        <v>44</v>
      </c>
      <c r="C33" s="25"/>
      <c r="D33" s="25"/>
      <c r="E33" s="6">
        <v>145</v>
      </c>
      <c r="G33" s="21"/>
      <c r="H33" s="21" t="s">
        <v>22</v>
      </c>
      <c r="I33" s="42"/>
      <c r="J33" s="42"/>
      <c r="K33" s="42"/>
    </row>
    <row r="34" spans="1:15" ht="14.25" customHeight="1" x14ac:dyDescent="0.35">
      <c r="A34" s="21" t="s">
        <v>22</v>
      </c>
      <c r="B34" t="s">
        <v>62</v>
      </c>
      <c r="C34" s="104" t="s">
        <v>34</v>
      </c>
      <c r="D34" s="105"/>
      <c r="E34" s="9">
        <v>380</v>
      </c>
      <c r="G34" s="103"/>
      <c r="H34" s="103"/>
      <c r="I34" s="7"/>
      <c r="J34" s="7"/>
    </row>
    <row r="35" spans="1:15" ht="14.25" customHeight="1" x14ac:dyDescent="0.35">
      <c r="A35" s="21" t="s">
        <v>22</v>
      </c>
      <c r="B35" s="60" t="s">
        <v>67</v>
      </c>
      <c r="C35" s="58"/>
      <c r="D35" s="58"/>
      <c r="E35" s="40" t="s">
        <v>17</v>
      </c>
      <c r="G35" s="48"/>
      <c r="H35" s="48"/>
      <c r="I35" s="70" t="s">
        <v>20</v>
      </c>
      <c r="J35" s="71"/>
      <c r="K35" s="7"/>
    </row>
    <row r="36" spans="1:15" ht="14.25" customHeight="1" x14ac:dyDescent="0.35">
      <c r="A36" s="21" t="s">
        <v>22</v>
      </c>
      <c r="B36" t="s">
        <v>32</v>
      </c>
      <c r="E36" s="14">
        <v>100</v>
      </c>
      <c r="G36" s="4"/>
      <c r="I36" s="52" t="s">
        <v>23</v>
      </c>
      <c r="J36" s="95"/>
      <c r="K36" s="95"/>
    </row>
    <row r="37" spans="1:15" ht="14.25" customHeight="1" x14ac:dyDescent="0.35">
      <c r="A37" s="21" t="s">
        <v>22</v>
      </c>
      <c r="B37" s="60" t="s">
        <v>66</v>
      </c>
      <c r="C37" s="58"/>
      <c r="D37" s="58"/>
      <c r="E37" s="40" t="s">
        <v>17</v>
      </c>
      <c r="F37" s="12"/>
      <c r="G37" s="4"/>
      <c r="I37" s="52" t="s">
        <v>24</v>
      </c>
      <c r="J37" s="96"/>
      <c r="K37" s="96"/>
    </row>
    <row r="38" spans="1:15" ht="14.25" customHeight="1" x14ac:dyDescent="0.35">
      <c r="A38" s="21" t="s">
        <v>22</v>
      </c>
      <c r="B38" t="s">
        <v>33</v>
      </c>
      <c r="C38" s="13"/>
      <c r="D38" s="2" t="s">
        <v>63</v>
      </c>
      <c r="E38" s="6">
        <v>225</v>
      </c>
      <c r="F38" s="110"/>
      <c r="G38" s="4"/>
      <c r="I38" s="52" t="s">
        <v>35</v>
      </c>
      <c r="J38" s="96"/>
      <c r="K38" s="96"/>
    </row>
    <row r="39" spans="1:15" ht="14.25" customHeight="1" thickBot="1" x14ac:dyDescent="0.4">
      <c r="A39" s="108"/>
      <c r="B39" t="s">
        <v>69</v>
      </c>
      <c r="E39" s="9">
        <v>35</v>
      </c>
      <c r="F39" s="109">
        <f>SUM(A39)*E39</f>
        <v>0</v>
      </c>
      <c r="G39" s="4"/>
      <c r="I39" s="52" t="s">
        <v>25</v>
      </c>
      <c r="J39" s="97"/>
      <c r="K39" s="97"/>
    </row>
    <row r="40" spans="1:15" ht="14.25" customHeight="1" thickBot="1" x14ac:dyDescent="0.4">
      <c r="A40" s="21" t="s">
        <v>22</v>
      </c>
      <c r="B40" t="s">
        <v>71</v>
      </c>
      <c r="D40" s="2" t="s">
        <v>61</v>
      </c>
      <c r="E40" s="14">
        <v>245</v>
      </c>
      <c r="F40" s="57">
        <v>550</v>
      </c>
      <c r="G40" s="49"/>
      <c r="H40" s="106" t="s">
        <v>41</v>
      </c>
      <c r="I40" s="107"/>
      <c r="J40" s="98">
        <f>SUM(J36:K39)</f>
        <v>0</v>
      </c>
      <c r="K40" s="99"/>
    </row>
    <row r="41" spans="1:15" ht="13.95" customHeight="1" thickBot="1" x14ac:dyDescent="0.4">
      <c r="A41" s="21" t="s">
        <v>22</v>
      </c>
      <c r="B41" t="s">
        <v>52</v>
      </c>
      <c r="C41" t="s">
        <v>53</v>
      </c>
      <c r="D41" t="s">
        <v>54</v>
      </c>
      <c r="E41" s="6">
        <v>165</v>
      </c>
      <c r="F41" s="9">
        <v>185</v>
      </c>
      <c r="G41" s="50"/>
      <c r="H41" s="61" t="s">
        <v>60</v>
      </c>
      <c r="I41" s="62"/>
      <c r="J41" s="100">
        <f>J40*0</f>
        <v>0</v>
      </c>
      <c r="K41" s="101"/>
    </row>
    <row r="42" spans="1:15" ht="13.95" customHeight="1" x14ac:dyDescent="0.35">
      <c r="A42" s="21" t="s">
        <v>22</v>
      </c>
      <c r="B42" s="69"/>
      <c r="C42" s="69"/>
      <c r="D42" s="69"/>
      <c r="E42" s="40" t="s">
        <v>17</v>
      </c>
      <c r="G42" s="51"/>
      <c r="H42" s="64" t="s">
        <v>21</v>
      </c>
      <c r="I42" s="65"/>
      <c r="J42" s="91">
        <f>SUM(J40-J41)</f>
        <v>0</v>
      </c>
      <c r="K42" s="92"/>
    </row>
    <row r="43" spans="1:15" ht="13.95" customHeight="1" thickBot="1" x14ac:dyDescent="0.4">
      <c r="A43" s="21" t="s">
        <v>22</v>
      </c>
      <c r="B43" s="69"/>
      <c r="C43" s="69"/>
      <c r="D43" s="69"/>
      <c r="E43" s="40" t="s">
        <v>17</v>
      </c>
      <c r="G43" s="51"/>
      <c r="H43" s="66"/>
      <c r="I43" s="67"/>
      <c r="J43" s="93"/>
      <c r="K43" s="94"/>
      <c r="O43" s="5"/>
    </row>
    <row r="44" spans="1:15" ht="13.95" customHeight="1" x14ac:dyDescent="0.35">
      <c r="A44" s="21" t="s">
        <v>22</v>
      </c>
      <c r="B44" s="68"/>
      <c r="C44" s="69"/>
      <c r="D44" s="69"/>
      <c r="E44" s="40" t="s">
        <v>17</v>
      </c>
      <c r="I44" s="56" t="s">
        <v>15</v>
      </c>
      <c r="J44" s="31" t="s">
        <v>17</v>
      </c>
      <c r="K44" s="31"/>
    </row>
    <row r="45" spans="1:15" ht="13.8" customHeight="1" x14ac:dyDescent="0.35">
      <c r="A45" s="21" t="s">
        <v>22</v>
      </c>
      <c r="B45" s="68"/>
      <c r="C45" s="69"/>
      <c r="D45" s="69"/>
      <c r="E45" s="40" t="s">
        <v>17</v>
      </c>
      <c r="G45" s="21" t="s">
        <v>22</v>
      </c>
      <c r="H45" s="68"/>
      <c r="I45" s="69"/>
      <c r="J45" s="69"/>
      <c r="K45" s="40" t="s">
        <v>17</v>
      </c>
    </row>
    <row r="46" spans="1:15" ht="19.2" customHeight="1" x14ac:dyDescent="0.3">
      <c r="B46" s="22" t="s">
        <v>26</v>
      </c>
      <c r="C46" s="63"/>
      <c r="D46" s="63"/>
      <c r="E46" s="63"/>
      <c r="H46" s="23" t="s">
        <v>6</v>
      </c>
      <c r="I46" s="10"/>
      <c r="J46" s="15"/>
      <c r="K46" s="10"/>
    </row>
    <row r="47" spans="1:15" ht="17.399999999999999" customHeight="1" x14ac:dyDescent="0.3">
      <c r="B47" s="3" t="s">
        <v>7</v>
      </c>
      <c r="C47" s="63"/>
      <c r="D47" s="63"/>
      <c r="G47" s="20"/>
      <c r="H47" s="20"/>
      <c r="I47" s="20"/>
      <c r="J47" s="20"/>
      <c r="K47" s="20"/>
      <c r="L47" s="20"/>
    </row>
    <row r="48" spans="1:15" ht="17.25" customHeight="1" x14ac:dyDescent="0.3">
      <c r="A48" s="89" t="s">
        <v>68</v>
      </c>
      <c r="B48" s="89"/>
      <c r="C48" s="89"/>
      <c r="D48" s="89"/>
      <c r="E48" s="89"/>
      <c r="F48" s="89"/>
      <c r="G48" s="89"/>
      <c r="H48" s="89"/>
      <c r="I48" s="89"/>
      <c r="J48" s="89"/>
      <c r="K48" s="89"/>
    </row>
    <row r="49" spans="6:15" ht="18.75" customHeight="1" x14ac:dyDescent="0.3">
      <c r="F49"/>
      <c r="O49" s="26"/>
    </row>
    <row r="50" spans="6:15" ht="10.5" customHeight="1" x14ac:dyDescent="0.3"/>
    <row r="51" spans="6:15" ht="12" customHeight="1" x14ac:dyDescent="0.3"/>
    <row r="52" spans="6:15" ht="16.2" customHeight="1" x14ac:dyDescent="0.3">
      <c r="M52" s="20"/>
    </row>
  </sheetData>
  <mergeCells count="37">
    <mergeCell ref="A48:K48"/>
    <mergeCell ref="A6:L6"/>
    <mergeCell ref="J42:K43"/>
    <mergeCell ref="J36:K36"/>
    <mergeCell ref="J37:K37"/>
    <mergeCell ref="J38:K38"/>
    <mergeCell ref="J39:K39"/>
    <mergeCell ref="J40:K40"/>
    <mergeCell ref="J41:K41"/>
    <mergeCell ref="I19:J19"/>
    <mergeCell ref="I23:J23"/>
    <mergeCell ref="I27:J27"/>
    <mergeCell ref="A18:L18"/>
    <mergeCell ref="G34:H34"/>
    <mergeCell ref="C34:D34"/>
    <mergeCell ref="H40:I40"/>
    <mergeCell ref="I35:J35"/>
    <mergeCell ref="G1:L1"/>
    <mergeCell ref="G2:L2"/>
    <mergeCell ref="G3:L3"/>
    <mergeCell ref="G4:L4"/>
    <mergeCell ref="A17:L17"/>
    <mergeCell ref="A16:L16"/>
    <mergeCell ref="A15:L15"/>
    <mergeCell ref="A14:K14"/>
    <mergeCell ref="G5:K5"/>
    <mergeCell ref="A7:L7"/>
    <mergeCell ref="A8:L8"/>
    <mergeCell ref="H41:I41"/>
    <mergeCell ref="C47:D47"/>
    <mergeCell ref="C46:E46"/>
    <mergeCell ref="H42:I43"/>
    <mergeCell ref="B44:D44"/>
    <mergeCell ref="B43:D43"/>
    <mergeCell ref="B42:D42"/>
    <mergeCell ref="B45:D45"/>
    <mergeCell ref="H45:J45"/>
  </mergeCells>
  <hyperlinks>
    <hyperlink ref="G1" r:id="rId1"/>
  </hyperlinks>
  <printOptions horizontalCentered="1" verticalCentered="1"/>
  <pageMargins left="0.25" right="0.25" top="0.5" bottom="0.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Averett</dc:creator>
  <cp:lastModifiedBy>Larry Averett</cp:lastModifiedBy>
  <cp:lastPrinted>2019-01-20T22:36:09Z</cp:lastPrinted>
  <dcterms:created xsi:type="dcterms:W3CDTF">2013-05-07T23:08:08Z</dcterms:created>
  <dcterms:modified xsi:type="dcterms:W3CDTF">2019-01-20T22:44:44Z</dcterms:modified>
</cp:coreProperties>
</file>