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Ann\Desktop\BPV Documents\"/>
    </mc:Choice>
  </mc:AlternateContent>
  <bookViews>
    <workbookView xWindow="0" yWindow="0" windowWidth="15345" windowHeight="45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23" i="1" l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2" i="1"/>
  <c r="H12" i="1" s="1"/>
  <c r="G11" i="1"/>
  <c r="H11" i="1" s="1"/>
  <c r="G10" i="1"/>
  <c r="H10" i="1" s="1"/>
  <c r="G9" i="1"/>
  <c r="H9" i="1" s="1"/>
  <c r="G8" i="1"/>
  <c r="H8" i="1" s="1"/>
  <c r="G6" i="1"/>
  <c r="H6" i="1" s="1"/>
  <c r="G5" i="1"/>
  <c r="H5" i="1" s="1"/>
  <c r="D24" i="1"/>
  <c r="G24" i="1" s="1"/>
  <c r="H24" i="1" s="1"/>
  <c r="G30" i="1" l="1"/>
  <c r="E26" i="1"/>
  <c r="D26" i="1"/>
  <c r="B26" i="1"/>
  <c r="G26" i="1" l="1"/>
  <c r="H26" i="1" s="1"/>
  <c r="J26" i="1" l="1"/>
</calcChain>
</file>

<file path=xl/sharedStrings.xml><?xml version="1.0" encoding="utf-8"?>
<sst xmlns="http://schemas.openxmlformats.org/spreadsheetml/2006/main" count="35" uniqueCount="33">
  <si>
    <t>EXPENSES</t>
  </si>
  <si>
    <t>UTILITIES</t>
  </si>
  <si>
    <t>WATER</t>
  </si>
  <si>
    <t>ELECTRIC</t>
  </si>
  <si>
    <t>POOL</t>
  </si>
  <si>
    <t>DESTIN POOL</t>
  </si>
  <si>
    <t>MAINTENANCE</t>
  </si>
  <si>
    <t>SUPPLIES</t>
  </si>
  <si>
    <t>REPAIRS</t>
  </si>
  <si>
    <t>OPEN/CLOSE LABOR</t>
  </si>
  <si>
    <t>GROUNDS</t>
  </si>
  <si>
    <t>INSURANCE</t>
  </si>
  <si>
    <t>BOOK KEEPER</t>
  </si>
  <si>
    <t>OFFICE</t>
  </si>
  <si>
    <t>POSTAGE/BOX</t>
  </si>
  <si>
    <t>COPIES</t>
  </si>
  <si>
    <t>LEGAL/STATE/CO</t>
  </si>
  <si>
    <t>ANNUAL MEETING</t>
  </si>
  <si>
    <t>MISC</t>
  </si>
  <si>
    <t>TOTAL</t>
  </si>
  <si>
    <t>ESTMATED</t>
  </si>
  <si>
    <t>ESTIMATED</t>
  </si>
  <si>
    <t>CY 2018</t>
  </si>
  <si>
    <t>INCOME</t>
  </si>
  <si>
    <t>CHECKING</t>
  </si>
  <si>
    <t>$ MARKET</t>
  </si>
  <si>
    <t>PROPOSED</t>
  </si>
  <si>
    <t>CY 2019</t>
  </si>
  <si>
    <t>LEMASTERS</t>
  </si>
  <si>
    <t>TO 10/31</t>
  </si>
  <si>
    <t>DIFFERENCE</t>
  </si>
  <si>
    <t>Tree removal @ pool</t>
  </si>
  <si>
    <t>CY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</si>
</sst>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/>
    <xf numFmtId="4" fontId="4" fillId="0" borderId="0" xfId="1" applyNumberFormat="1" applyFont="1"/>
    <xf numFmtId="4" fontId="0" fillId="2" borderId="0" xfId="0" applyNumberFormat="1" applyFill="1" applyAlignment="1">
      <alignment horizontal="center" vertical="center"/>
    </xf>
    <xf numFmtId="4" fontId="0" fillId="2" borderId="0" xfId="0" applyNumberFormat="1" applyFill="1"/>
    <xf numFmtId="4" fontId="1" fillId="2" borderId="0" xfId="0" applyNumberFormat="1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="78" zoomScaleNormal="162" workbookViewId="0">
      <selection activeCell="G30" sqref="G30"/>
    </sheetView>
  </sheetViews>
  <sheetFormatPr defaultRowHeight="15" x14ac:dyDescent="0.25"/>
  <cols>
    <col min="1" max="1" width="17.85546875" customWidth="1"/>
    <col min="2" max="2" width="11.28515625" style="1" bestFit="1" customWidth="1"/>
    <col min="3" max="3" width="2" customWidth="1"/>
    <col min="4" max="4" width="11.28515625" style="1" bestFit="1" customWidth="1"/>
    <col min="5" max="5" width="12.7109375" style="1" customWidth="1"/>
    <col min="6" max="6" width="1.5703125" customWidth="1"/>
    <col min="7" max="7" width="10.140625" style="1" customWidth="1"/>
    <col min="8" max="8" width="11.140625" style="1" bestFit="1" customWidth="1"/>
    <col min="9" max="9" width="1.85546875" customWidth="1"/>
    <col min="10" max="10" width="9.85546875" style="1" customWidth="1"/>
    <col min="11" max="11" width="8.85546875" style="1"/>
  </cols>
  <sheetData>
    <row r="1" spans="1:11" x14ac:dyDescent="0.25">
      <c r="B1" s="4" t="s">
        <v>22</v>
      </c>
      <c r="D1" s="4">
        <v>2019</v>
      </c>
      <c r="E1" s="4" t="s">
        <v>20</v>
      </c>
      <c r="G1" s="4" t="s">
        <v>21</v>
      </c>
      <c r="H1" s="4" t="s">
        <v>30</v>
      </c>
      <c r="J1" s="4" t="s">
        <v>26</v>
      </c>
    </row>
    <row r="2" spans="1:11" x14ac:dyDescent="0.25">
      <c r="A2" s="2" t="s">
        <v>0</v>
      </c>
      <c r="B2" s="7"/>
      <c r="D2" s="4" t="s">
        <v>29</v>
      </c>
      <c r="E2" s="16">
        <v>43830</v>
      </c>
      <c r="G2" s="4" t="s">
        <v>27</v>
      </c>
      <c r="J2" s="4" t="s">
        <v>32</v>
      </c>
    </row>
    <row r="4" spans="1:11" x14ac:dyDescent="0.25">
      <c r="A4" s="2" t="s">
        <v>1</v>
      </c>
      <c r="B4" s="5"/>
      <c r="C4" s="6"/>
      <c r="D4" s="5"/>
      <c r="E4" s="5"/>
      <c r="F4" s="6"/>
      <c r="G4" s="5"/>
      <c r="H4" s="5"/>
      <c r="I4" s="6"/>
      <c r="J4" s="5"/>
    </row>
    <row r="5" spans="1:11" x14ac:dyDescent="0.25">
      <c r="A5" t="s">
        <v>2</v>
      </c>
      <c r="B5" s="9">
        <v>6388.26</v>
      </c>
      <c r="C5" s="11"/>
      <c r="D5" s="12">
        <v>4817.45</v>
      </c>
      <c r="E5" s="9">
        <v>662</v>
      </c>
      <c r="F5" s="11"/>
      <c r="G5" s="9">
        <f>D5+E5</f>
        <v>5479.45</v>
      </c>
      <c r="H5" s="10">
        <f>B5-G5</f>
        <v>908.8100000000004</v>
      </c>
      <c r="I5" s="11"/>
      <c r="J5" s="9">
        <v>5200</v>
      </c>
    </row>
    <row r="6" spans="1:11" x14ac:dyDescent="0.25">
      <c r="A6" s="3" t="s">
        <v>3</v>
      </c>
      <c r="B6" s="9">
        <v>8748.7000000000007</v>
      </c>
      <c r="C6" s="11"/>
      <c r="D6" s="12">
        <v>7175.85</v>
      </c>
      <c r="E6" s="9">
        <v>1562</v>
      </c>
      <c r="F6" s="11"/>
      <c r="G6" s="9">
        <f>D6+E6</f>
        <v>8737.85</v>
      </c>
      <c r="H6" s="10">
        <f>B6-G6</f>
        <v>10.850000000000364</v>
      </c>
      <c r="I6" s="11"/>
      <c r="J6" s="9">
        <v>8800</v>
      </c>
    </row>
    <row r="7" spans="1:11" x14ac:dyDescent="0.25">
      <c r="A7" s="2" t="s">
        <v>4</v>
      </c>
      <c r="B7" s="13"/>
      <c r="C7" s="14"/>
      <c r="D7" s="13"/>
      <c r="E7" s="13"/>
      <c r="F7" s="14"/>
      <c r="G7" s="13"/>
      <c r="H7" s="15"/>
      <c r="I7" s="14"/>
      <c r="J7" s="13"/>
    </row>
    <row r="8" spans="1:11" x14ac:dyDescent="0.25">
      <c r="A8" s="3" t="s">
        <v>5</v>
      </c>
      <c r="B8" s="9">
        <v>5160</v>
      </c>
      <c r="C8" s="11"/>
      <c r="D8" s="9">
        <v>4326.9799999999996</v>
      </c>
      <c r="E8" s="9">
        <v>760</v>
      </c>
      <c r="F8" s="11"/>
      <c r="G8" s="9">
        <f>D8+E8</f>
        <v>5086.9799999999996</v>
      </c>
      <c r="H8" s="10">
        <f>B8-G8</f>
        <v>73.020000000000437</v>
      </c>
      <c r="I8" s="11"/>
      <c r="J8" s="9">
        <v>5650</v>
      </c>
    </row>
    <row r="9" spans="1:11" ht="45" x14ac:dyDescent="0.25">
      <c r="A9" s="3" t="s">
        <v>6</v>
      </c>
      <c r="B9" s="9">
        <v>952.54</v>
      </c>
      <c r="C9" s="11"/>
      <c r="D9" s="9">
        <v>641.55999999999995</v>
      </c>
      <c r="E9" s="9"/>
      <c r="F9" s="11"/>
      <c r="G9" s="9">
        <f>D9+E9</f>
        <v>641.55999999999995</v>
      </c>
      <c r="H9" s="10">
        <f>B9-G9</f>
        <v>310.98</v>
      </c>
      <c r="I9" s="11"/>
      <c r="J9" s="9">
        <v>3000</v>
      </c>
      <c r="K9" s="8" t="s">
        <v>31</v>
      </c>
    </row>
    <row r="10" spans="1:11" x14ac:dyDescent="0.25">
      <c r="A10" s="3" t="s">
        <v>7</v>
      </c>
      <c r="B10" s="9">
        <v>204.72</v>
      </c>
      <c r="C10" s="11"/>
      <c r="D10" s="9">
        <v>9754.7900000000009</v>
      </c>
      <c r="E10" s="9"/>
      <c r="F10" s="11"/>
      <c r="G10" s="9">
        <f>D10+E10</f>
        <v>9754.7900000000009</v>
      </c>
      <c r="H10" s="10">
        <f>B10-G10</f>
        <v>-9550.0700000000015</v>
      </c>
      <c r="I10" s="11"/>
      <c r="J10" s="9">
        <v>1100</v>
      </c>
    </row>
    <row r="11" spans="1:11" x14ac:dyDescent="0.25">
      <c r="A11" s="3" t="s">
        <v>8</v>
      </c>
      <c r="B11" s="9">
        <v>2450.7399999999998</v>
      </c>
      <c r="C11" s="11"/>
      <c r="D11" s="9">
        <v>6452.74</v>
      </c>
      <c r="E11" s="9"/>
      <c r="F11" s="11"/>
      <c r="G11" s="9">
        <f>D11+E11</f>
        <v>6452.74</v>
      </c>
      <c r="H11" s="10">
        <f>B11-G11</f>
        <v>-4002</v>
      </c>
      <c r="I11" s="11"/>
      <c r="J11" s="9">
        <v>500</v>
      </c>
    </row>
    <row r="12" spans="1:11" x14ac:dyDescent="0.25">
      <c r="A12" s="3" t="s">
        <v>9</v>
      </c>
      <c r="B12" s="9">
        <v>3825</v>
      </c>
      <c r="C12" s="11"/>
      <c r="D12" s="9">
        <v>3825</v>
      </c>
      <c r="E12" s="9">
        <v>450</v>
      </c>
      <c r="F12" s="11"/>
      <c r="G12" s="9">
        <f>D12+E12</f>
        <v>4275</v>
      </c>
      <c r="H12" s="10">
        <f>B12-G12</f>
        <v>-450</v>
      </c>
      <c r="I12" s="11"/>
      <c r="J12" s="9">
        <v>4200</v>
      </c>
    </row>
    <row r="13" spans="1:11" x14ac:dyDescent="0.25">
      <c r="A13" s="2" t="s">
        <v>10</v>
      </c>
      <c r="B13" s="13"/>
      <c r="C13" s="14"/>
      <c r="D13" s="13"/>
      <c r="E13" s="13"/>
      <c r="F13" s="14"/>
      <c r="G13" s="13"/>
      <c r="H13" s="15"/>
      <c r="I13" s="14"/>
      <c r="J13" s="13"/>
    </row>
    <row r="14" spans="1:11" x14ac:dyDescent="0.25">
      <c r="A14" s="3" t="s">
        <v>6</v>
      </c>
      <c r="B14" s="9">
        <v>0</v>
      </c>
      <c r="C14" s="11"/>
      <c r="D14" s="9">
        <v>0</v>
      </c>
      <c r="E14" s="9"/>
      <c r="F14" s="11"/>
      <c r="G14" s="9">
        <f t="shared" ref="G14:G24" si="0">D14+E14</f>
        <v>0</v>
      </c>
      <c r="H14" s="10">
        <f t="shared" ref="H14:H24" si="1">B14-G14</f>
        <v>0</v>
      </c>
      <c r="I14" s="11"/>
      <c r="J14" s="9">
        <v>2500</v>
      </c>
    </row>
    <row r="15" spans="1:11" x14ac:dyDescent="0.25">
      <c r="A15" s="3" t="s">
        <v>28</v>
      </c>
      <c r="B15" s="9">
        <v>8177.28</v>
      </c>
      <c r="C15" s="11"/>
      <c r="D15" s="9">
        <v>7347</v>
      </c>
      <c r="E15" s="9">
        <v>1390</v>
      </c>
      <c r="F15" s="11"/>
      <c r="G15" s="9">
        <f t="shared" si="0"/>
        <v>8737</v>
      </c>
      <c r="H15" s="10">
        <f t="shared" si="1"/>
        <v>-559.72000000000025</v>
      </c>
      <c r="I15" s="11"/>
      <c r="J15" s="9">
        <v>9925</v>
      </c>
    </row>
    <row r="16" spans="1:11" x14ac:dyDescent="0.25">
      <c r="A16" s="3" t="s">
        <v>7</v>
      </c>
      <c r="B16" s="9">
        <v>1872.63</v>
      </c>
      <c r="C16" s="11"/>
      <c r="D16" s="9">
        <v>592.89</v>
      </c>
      <c r="E16" s="9">
        <v>0</v>
      </c>
      <c r="F16" s="11"/>
      <c r="G16" s="9">
        <f t="shared" si="0"/>
        <v>592.89</v>
      </c>
      <c r="H16" s="10">
        <f t="shared" si="1"/>
        <v>1279.7400000000002</v>
      </c>
      <c r="I16" s="11"/>
      <c r="J16" s="9">
        <v>1000</v>
      </c>
    </row>
    <row r="17" spans="1:11" x14ac:dyDescent="0.25">
      <c r="A17" s="2" t="s">
        <v>11</v>
      </c>
      <c r="B17" s="10">
        <v>1860</v>
      </c>
      <c r="C17" s="11"/>
      <c r="D17" s="10">
        <v>1893</v>
      </c>
      <c r="E17" s="9">
        <v>0</v>
      </c>
      <c r="F17" s="11"/>
      <c r="G17" s="10">
        <f t="shared" si="0"/>
        <v>1893</v>
      </c>
      <c r="H17" s="10">
        <f t="shared" si="1"/>
        <v>-33</v>
      </c>
      <c r="I17" s="11"/>
      <c r="J17" s="9">
        <v>2500</v>
      </c>
    </row>
    <row r="18" spans="1:11" x14ac:dyDescent="0.25">
      <c r="A18" s="2" t="s">
        <v>12</v>
      </c>
      <c r="B18" s="9">
        <v>4840</v>
      </c>
      <c r="C18" s="11"/>
      <c r="D18" s="9">
        <v>4750</v>
      </c>
      <c r="E18" s="9">
        <v>950</v>
      </c>
      <c r="F18" s="11"/>
      <c r="G18" s="9">
        <f t="shared" si="0"/>
        <v>5700</v>
      </c>
      <c r="H18" s="10">
        <f t="shared" si="1"/>
        <v>-860</v>
      </c>
      <c r="I18" s="11"/>
      <c r="J18" s="9">
        <v>5700</v>
      </c>
    </row>
    <row r="19" spans="1:11" x14ac:dyDescent="0.25">
      <c r="A19" s="2" t="s">
        <v>13</v>
      </c>
      <c r="B19" s="9">
        <v>504.21</v>
      </c>
      <c r="C19" s="11"/>
      <c r="D19" s="9">
        <v>603.86</v>
      </c>
      <c r="E19" s="9">
        <v>50</v>
      </c>
      <c r="F19" s="11"/>
      <c r="G19" s="9">
        <f t="shared" si="0"/>
        <v>653.86</v>
      </c>
      <c r="H19" s="10">
        <f t="shared" si="1"/>
        <v>-149.65000000000003</v>
      </c>
      <c r="I19" s="11"/>
      <c r="J19" s="9">
        <v>300</v>
      </c>
    </row>
    <row r="20" spans="1:11" x14ac:dyDescent="0.25">
      <c r="A20" s="2" t="s">
        <v>14</v>
      </c>
      <c r="B20" s="9">
        <v>588.5</v>
      </c>
      <c r="C20" s="11"/>
      <c r="D20" s="9">
        <v>464</v>
      </c>
      <c r="E20" s="9">
        <v>200</v>
      </c>
      <c r="F20" s="11"/>
      <c r="G20" s="9">
        <f t="shared" si="0"/>
        <v>664</v>
      </c>
      <c r="H20" s="10">
        <f t="shared" si="1"/>
        <v>-75.5</v>
      </c>
      <c r="I20" s="11"/>
      <c r="J20" s="9">
        <v>800</v>
      </c>
    </row>
    <row r="21" spans="1:11" x14ac:dyDescent="0.25">
      <c r="A21" s="2" t="s">
        <v>15</v>
      </c>
      <c r="B21" s="9">
        <v>0</v>
      </c>
      <c r="C21" s="11"/>
      <c r="D21" s="9">
        <v>0</v>
      </c>
      <c r="E21" s="9">
        <v>0</v>
      </c>
      <c r="F21" s="11"/>
      <c r="G21" s="9">
        <f t="shared" si="0"/>
        <v>0</v>
      </c>
      <c r="H21" s="10">
        <f t="shared" si="1"/>
        <v>0</v>
      </c>
      <c r="I21" s="11"/>
      <c r="J21" s="9">
        <v>75</v>
      </c>
    </row>
    <row r="22" spans="1:11" x14ac:dyDescent="0.25">
      <c r="A22" s="2" t="s">
        <v>16</v>
      </c>
      <c r="B22" s="9">
        <v>2738</v>
      </c>
      <c r="C22" s="11"/>
      <c r="D22" s="9">
        <v>2560.35</v>
      </c>
      <c r="E22" s="9">
        <v>0</v>
      </c>
      <c r="F22" s="11"/>
      <c r="G22" s="9">
        <f t="shared" si="0"/>
        <v>2560.35</v>
      </c>
      <c r="H22" s="10">
        <f t="shared" si="1"/>
        <v>177.65000000000009</v>
      </c>
      <c r="I22" s="11"/>
      <c r="J22" s="9">
        <v>2000</v>
      </c>
    </row>
    <row r="23" spans="1:11" x14ac:dyDescent="0.25">
      <c r="A23" s="2" t="s">
        <v>17</v>
      </c>
      <c r="B23" s="9">
        <v>121.2</v>
      </c>
      <c r="C23" s="11"/>
      <c r="D23" s="9">
        <v>74.55</v>
      </c>
      <c r="E23" s="9">
        <v>0</v>
      </c>
      <c r="F23" s="11"/>
      <c r="G23" s="9">
        <f t="shared" si="0"/>
        <v>74.55</v>
      </c>
      <c r="H23" s="10">
        <f t="shared" si="1"/>
        <v>46.650000000000006</v>
      </c>
      <c r="I23" s="11"/>
      <c r="J23" s="9">
        <v>150</v>
      </c>
    </row>
    <row r="24" spans="1:11" x14ac:dyDescent="0.25">
      <c r="A24" s="2" t="s">
        <v>18</v>
      </c>
      <c r="B24" s="9">
        <v>3049.92</v>
      </c>
      <c r="C24" s="11"/>
      <c r="D24" s="9">
        <f>885.26+723.5</f>
        <v>1608.76</v>
      </c>
      <c r="E24" s="9">
        <v>0</v>
      </c>
      <c r="F24" s="11"/>
      <c r="G24" s="9">
        <f t="shared" si="0"/>
        <v>1608.76</v>
      </c>
      <c r="H24" s="10">
        <f t="shared" si="1"/>
        <v>1441.16</v>
      </c>
      <c r="I24" s="11"/>
      <c r="J24" s="9">
        <v>1500</v>
      </c>
    </row>
    <row r="25" spans="1:11" x14ac:dyDescent="0.25">
      <c r="A25" s="6"/>
      <c r="B25" s="13"/>
      <c r="C25" s="14"/>
      <c r="D25" s="13"/>
      <c r="E25" s="13"/>
      <c r="F25" s="14"/>
      <c r="G25" s="13"/>
      <c r="H25" s="15"/>
      <c r="I25" s="14"/>
      <c r="J25" s="13"/>
    </row>
    <row r="26" spans="1:11" x14ac:dyDescent="0.25">
      <c r="A26" t="s">
        <v>19</v>
      </c>
      <c r="B26" s="9">
        <f>SUM(B5:B24)</f>
        <v>51481.69999999999</v>
      </c>
      <c r="C26" s="11"/>
      <c r="D26" s="9">
        <f>SUM(D5:D24)</f>
        <v>56888.780000000006</v>
      </c>
      <c r="E26" s="9">
        <f>SUM(E5:E24)</f>
        <v>6024</v>
      </c>
      <c r="F26" s="11"/>
      <c r="G26" s="9">
        <f>SUM(G5:G24)</f>
        <v>62912.780000000006</v>
      </c>
      <c r="H26" s="10">
        <f>B26-G26</f>
        <v>-11431.080000000016</v>
      </c>
      <c r="I26" s="11"/>
      <c r="J26" s="9">
        <f>SUM(J5:J24)</f>
        <v>54900</v>
      </c>
      <c r="K26" s="4"/>
    </row>
    <row r="27" spans="1:11" x14ac:dyDescent="0.25">
      <c r="A27" s="6"/>
      <c r="B27" s="13"/>
      <c r="C27" s="14"/>
      <c r="D27" s="13"/>
      <c r="E27" s="13"/>
      <c r="F27" s="14"/>
      <c r="G27" s="13"/>
      <c r="H27" s="13"/>
      <c r="I27" s="14"/>
      <c r="J27" s="13"/>
    </row>
    <row r="28" spans="1:11" x14ac:dyDescent="0.25">
      <c r="A28" s="6"/>
      <c r="B28" s="13"/>
      <c r="C28" s="14"/>
      <c r="D28" s="13"/>
      <c r="E28" s="13"/>
      <c r="F28" s="14"/>
      <c r="G28" s="13"/>
      <c r="H28" s="13"/>
      <c r="I28" s="14"/>
      <c r="J28" s="13"/>
    </row>
    <row r="29" spans="1:11" x14ac:dyDescent="0.25">
      <c r="A29" s="6"/>
      <c r="B29" s="13"/>
      <c r="C29" s="14"/>
      <c r="D29" s="13"/>
      <c r="E29" s="13"/>
      <c r="F29" s="14"/>
      <c r="G29" s="13"/>
      <c r="H29" s="13"/>
      <c r="I29" s="14"/>
      <c r="J29" s="13"/>
    </row>
    <row r="30" spans="1:11" x14ac:dyDescent="0.25">
      <c r="A30" t="s">
        <v>23</v>
      </c>
      <c r="B30" s="9">
        <v>56491.5</v>
      </c>
      <c r="C30" s="11"/>
      <c r="D30" s="9">
        <v>45655</v>
      </c>
      <c r="E30" s="9">
        <v>12000</v>
      </c>
      <c r="F30" s="11"/>
      <c r="G30" s="9">
        <f>D30+E30</f>
        <v>57655</v>
      </c>
      <c r="H30" s="9"/>
      <c r="I30" s="11"/>
      <c r="J30" s="9"/>
    </row>
    <row r="31" spans="1:11" x14ac:dyDescent="0.25">
      <c r="A31" s="6"/>
      <c r="B31" s="13"/>
      <c r="C31" s="14"/>
      <c r="D31" s="13"/>
      <c r="E31" s="13"/>
      <c r="F31" s="14"/>
      <c r="G31" s="13"/>
      <c r="H31" s="13"/>
      <c r="I31" s="14"/>
      <c r="J31" s="13"/>
    </row>
    <row r="32" spans="1:11" x14ac:dyDescent="0.25">
      <c r="A32" s="6"/>
      <c r="B32" s="13"/>
      <c r="C32" s="14"/>
      <c r="D32" s="13"/>
      <c r="E32" s="13"/>
      <c r="F32" s="14"/>
      <c r="G32" s="13"/>
      <c r="H32" s="13"/>
      <c r="I32" s="14"/>
      <c r="J32" s="13"/>
    </row>
    <row r="33" spans="1:10" x14ac:dyDescent="0.25">
      <c r="A33" t="s">
        <v>24</v>
      </c>
      <c r="B33" s="9">
        <v>28911.4</v>
      </c>
      <c r="C33" s="11"/>
      <c r="D33" s="9">
        <v>22791.5</v>
      </c>
      <c r="E33" s="9"/>
      <c r="F33" s="11"/>
      <c r="G33" s="9"/>
      <c r="H33" s="9"/>
      <c r="I33" s="11"/>
      <c r="J33" s="9"/>
    </row>
    <row r="34" spans="1:10" x14ac:dyDescent="0.25">
      <c r="A34" t="s">
        <v>25</v>
      </c>
      <c r="B34" s="9">
        <v>25007.09</v>
      </c>
      <c r="C34" s="11"/>
      <c r="D34" s="9">
        <v>25020.82</v>
      </c>
      <c r="E34" s="9"/>
      <c r="F34" s="11"/>
      <c r="G34" s="9"/>
      <c r="H34" s="9"/>
      <c r="I34" s="11"/>
      <c r="J34" s="9"/>
    </row>
    <row r="35" spans="1:10" x14ac:dyDescent="0.25">
      <c r="B35" s="9"/>
      <c r="C35" s="11"/>
      <c r="D35" s="9"/>
      <c r="E35" s="9"/>
      <c r="F35" s="11"/>
      <c r="G35" s="9"/>
      <c r="H35" s="9"/>
      <c r="I35" s="11"/>
      <c r="J35" s="9"/>
    </row>
    <row r="36" spans="1:10" x14ac:dyDescent="0.25">
      <c r="B36" s="9"/>
      <c r="C36" s="11"/>
      <c r="D36" s="9"/>
      <c r="E36" s="9"/>
      <c r="F36" s="11"/>
      <c r="G36" s="9"/>
      <c r="H36" s="9"/>
      <c r="I36" s="11"/>
      <c r="J36" s="9"/>
    </row>
  </sheetData>
  <pageMargins left="0.7" right="0.7" top="0.75" bottom="0.7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United States Air Force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USAF User</dc:creator>
  <cp:lastModifiedBy>HP</cp:lastModifiedBy>
  <cp:lastPrinted>2019-11-12T02:55:54Z</cp:lastPrinted>
  <dcterms:created xsi:type="dcterms:W3CDTF">2009-09-14T20:17:58Z</dcterms:created>
  <dcterms:modified xsi:type="dcterms:W3CDTF">2021-03-03T22:15:48Z</dcterms:modified>
</cp:coreProperties>
</file>