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V:\Annual Report DDA\"/>
    </mc:Choice>
  </mc:AlternateContent>
  <xr:revisionPtr revIDLastSave="0" documentId="8_{F0C3A022-F76D-437E-8386-A465F8B233AF}" xr6:coauthVersionLast="47" xr6:coauthVersionMax="47" xr10:uidLastSave="{00000000-0000-0000-0000-000000000000}"/>
  <bookViews>
    <workbookView xWindow="-120" yWindow="-120" windowWidth="29040" windowHeight="15840" xr2:uid="{00000000-000D-0000-FFFF-FFFF00000000}"/>
  </bookViews>
  <sheets>
    <sheet name="Annual Report" sheetId="3" r:id="rId1"/>
    <sheet name="Specific Taxes capture" sheetId="6" r:id="rId2"/>
  </sheets>
  <definedNames>
    <definedName name="_xlnm.Print_Area" localSheetId="0">'Annual Report'!$A$1:$L$90</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3" l="1"/>
  <c r="G54" i="3" l="1"/>
  <c r="E83" i="3" l="1"/>
  <c r="G79" i="3"/>
  <c r="J79" i="3" s="1"/>
  <c r="G81" i="3"/>
  <c r="J81" i="3" s="1"/>
  <c r="G80" i="3"/>
  <c r="J80" i="3" s="1"/>
  <c r="G78" i="3"/>
  <c r="G77" i="3"/>
  <c r="J77" i="3"/>
  <c r="G63" i="3"/>
  <c r="J63" i="3" s="1"/>
  <c r="G82" i="3"/>
  <c r="J82" i="3" s="1"/>
  <c r="G64" i="3"/>
  <c r="J64" i="3" s="1"/>
  <c r="G65" i="3"/>
  <c r="J65" i="3" s="1"/>
  <c r="G66" i="3"/>
  <c r="J66" i="3" s="1"/>
  <c r="G67" i="3"/>
  <c r="J67" i="3" s="1"/>
  <c r="G68" i="3"/>
  <c r="J68" i="3" s="1"/>
  <c r="G69" i="3"/>
  <c r="J69" i="3" s="1"/>
  <c r="G70" i="3"/>
  <c r="J70" i="3" s="1"/>
  <c r="G71" i="3"/>
  <c r="J71" i="3" s="1"/>
  <c r="G72" i="3"/>
  <c r="J72" i="3" s="1"/>
  <c r="G73" i="3"/>
  <c r="J73" i="3" s="1"/>
  <c r="G74" i="3"/>
  <c r="J74" i="3" s="1"/>
  <c r="G75" i="3"/>
  <c r="J75" i="3" s="1"/>
  <c r="G76" i="3"/>
  <c r="J76" i="3" s="1"/>
  <c r="G48" i="3"/>
  <c r="G18" i="3"/>
  <c r="J78" i="3"/>
  <c r="J83" i="3" l="1"/>
  <c r="G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E58A1225-D098-42FF-B03E-A46A22E22388}">
      <text>
        <r>
          <rPr>
            <b/>
            <sz val="9"/>
            <color indexed="81"/>
            <rFont val="Tahoma"/>
            <family val="2"/>
          </rPr>
          <t>Authority Type: click on arrow at right of cell and choose authority type from list.</t>
        </r>
        <r>
          <rPr>
            <sz val="9"/>
            <color indexed="81"/>
            <rFont val="Tahoma"/>
            <family val="2"/>
          </rPr>
          <t xml:space="preserve">
</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F5" authorId="1" shapeId="0" xr:uid="{00000000-0006-0000-0000-000002000000}">
      <text>
        <r>
          <rPr>
            <b/>
            <sz val="9"/>
            <color indexed="81"/>
            <rFont val="Tahoma"/>
            <family val="2"/>
          </rPr>
          <t>If amended in FY20, include copy of or link to latest amendment when you submit this report.</t>
        </r>
      </text>
    </comment>
    <comment ref="F10" authorId="1" shapeId="0" xr:uid="{7F2E29A2-9185-45B2-B067-27C7F9665E42}">
      <text>
        <r>
          <rPr>
            <b/>
            <sz val="9"/>
            <color indexed="81"/>
            <rFont val="Tahoma"/>
            <family val="2"/>
          </rPr>
          <t>Click on cell, then or arrow at right of cell to choose authorization for capturing school taxes.</t>
        </r>
        <r>
          <rPr>
            <sz val="9"/>
            <color indexed="81"/>
            <rFont val="Tahoma"/>
            <family val="2"/>
          </rPr>
          <t xml:space="preserve">
</t>
        </r>
      </text>
    </comment>
    <comment ref="I78" authorId="0" shapeId="0" xr:uid="{00000000-0006-0000-0000-00000E000000}">
      <text>
        <r>
          <rPr>
            <sz val="9"/>
            <color indexed="81"/>
            <rFont val="Tahoma"/>
            <family val="2"/>
          </rPr>
          <t>Only NIAs and NSRAs can capture the CRA tax. The rate for other authorities should be zero.</t>
        </r>
      </text>
    </comment>
    <comment ref="I79" authorId="0" shapeId="0" xr:uid="{EBC9EE66-A976-42E0-8A11-6596A5B872C0}">
      <text>
        <r>
          <rPr>
            <sz val="9"/>
            <color indexed="81"/>
            <rFont val="Tahoma"/>
            <family val="2"/>
          </rPr>
          <t>Only NIAs and NSRAs can capture the CRA tax. The rate for other authorities should be zero.</t>
        </r>
      </text>
    </comment>
    <comment ref="I80" authorId="0" shapeId="0" xr:uid="{00000000-0006-0000-0000-000010000000}">
      <text>
        <r>
          <rPr>
            <sz val="9"/>
            <color indexed="81"/>
            <rFont val="Tahoma"/>
            <family val="2"/>
          </rPr>
          <t>Only LDFAs and NSRAs can capture the OPRA tax. The rate for other authorities should be zero.</t>
        </r>
      </text>
    </comment>
    <comment ref="I81"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<sst xmlns="http://schemas.openxmlformats.org/spreadsheetml/2006/main" count="164" uniqueCount="120">
  <si>
    <t>Revenue:</t>
  </si>
  <si>
    <t>Interest</t>
  </si>
  <si>
    <t>Total</t>
  </si>
  <si>
    <t>Expenditures</t>
  </si>
  <si>
    <t>Principal</t>
  </si>
  <si>
    <t>Outstanding bonded Indebtedness</t>
  </si>
  <si>
    <t>Captured Value</t>
  </si>
  <si>
    <t>Tax Increment Revenues Received</t>
  </si>
  <si>
    <t>Property taxes - from DDA levy</t>
  </si>
  <si>
    <t>From libraries (if levied separately)</t>
  </si>
  <si>
    <t>From intermediate school districts</t>
  </si>
  <si>
    <t>From State Education Tax (SET)</t>
  </si>
  <si>
    <t>Current Taxable Value</t>
  </si>
  <si>
    <t>From municipalities (city, twp, village)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</si>
  <si>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</si>
  <si>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</si>
  <si>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</si>
  <si>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</si>
  <si>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</si>
  <si>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</si>
  <si>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</si>
  <si>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</si>
  <si>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</si>
  <si>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</si>
  <si>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</si>
  <si>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CAPTURED VALUES</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</si>
  <si>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</si>
  <si>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</si>
  <si>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</si>
  <si>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</si>
  <si>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</si>
  <si>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</si>
  <si>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</si>
  <si>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</si>
  <si>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</si>
  <si>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</si>
  <si>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</si>
  <si>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</si>
  <si>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</si>
  <si>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</si>
  <si>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</si>
  <si>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</si>
  <si>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</si>
  <si>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</si>
  <si>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</si>
  <si>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</si>
  <si>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</si>
  <si>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</si>
  <si>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</si>
  <si>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</si>
  <si>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</si>
  <si>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</si>
  <si>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</si>
  <si>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</si>
  <si>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</si>
  <si>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</si>
  <si>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</si>
  <si>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</si>
  <si>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</si>
  <si>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</si>
  <si>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</si>
  <si>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</si>
  <si>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</si>
  <si>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</si>
  <si>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</si>
  <si>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</si>
  <si>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</si>
  <si>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</si>
  <si>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</si>
  <si>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</si>
  <si>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</si>
  <si>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</si>
  <si>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</si>
  <si>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</si>
  <si>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</si>
  <si>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</si>
  <si>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</si>
  <si>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</si>
  <si>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</si>
  <si>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</si>
  <si>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125.4523.new (9)(e)</t>
  </si>
  <si>
    <t>125.4201.new (aa)</t>
  </si>
  <si>
    <t>125.4301.new (w)</t>
  </si>
  <si>
    <t>125.4603.new (e)</t>
  </si>
  <si>
    <t>Former Public Act (now repealed)</t>
  </si>
  <si>
    <t>125.4402.new (hh)</t>
  </si>
  <si>
    <t>125.4803.new (e)</t>
  </si>
  <si>
    <t>125.4703.new (d)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</si>
  <si>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</si>
  <si>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</si>
  <si>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</si>
  <si>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</si>
  <si>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</si>
  <si>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</si>
  <si>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</si>
  <si>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Outstanding non-bonded Indebtedness</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</si>
  <si>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</si>
  <si>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</si>
  <si>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</si>
  <si>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</si>
  <si>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</si>
  <si>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</si>
  <si>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</si>
  <si>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</si>
  <si>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</si>
  <si>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TIF Plan Name</t>
  </si>
  <si>
    <t>Issued pursuant to 2018 PA 57, MCL 125.4911
Filing is required within 180 days of end of 
authority's fiscal year ending in 2021.</t>
  </si>
  <si>
    <t>Did TIF plan expire in FY21?</t>
  </si>
  <si>
    <t>Village of Dryden</t>
  </si>
  <si>
    <t>Downtown Development Authority</t>
  </si>
  <si>
    <t>no</t>
  </si>
  <si>
    <t>Operations/Office – Administration/Legal/Audit/Ins</t>
  </si>
  <si>
    <t>Downtown Maintenance/Operating Supplies/Repairs</t>
  </si>
  <si>
    <t>Utilities</t>
  </si>
  <si>
    <t>Promotion - Marketing/Special Events</t>
  </si>
  <si>
    <t xml:space="preserve">Beautification </t>
  </si>
  <si>
    <t>Downtown Promotional Events</t>
  </si>
  <si>
    <t>Master Plan Update</t>
  </si>
  <si>
    <t>Façade Grant Program</t>
  </si>
  <si>
    <t xml:space="preserve">Street Scape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</si>
</sst>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s>
  <fonts count="29"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b/>
      <sz val="11"/>
      <color indexed="81"/>
      <name val="Tahoma"/>
      <family val="2"/>
    </font>
    <font>
      <sz val="11"/>
      <name val="Arial"/>
      <family val="2"/>
    </font>
    <font>
      <b/>
      <sz val="11"/>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5">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2"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4"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3" fontId="5" fillId="3" borderId="6" xfId="0" applyNumberFormat="1" applyFont="1" applyFill="1" applyBorder="1" applyAlignment="1">
      <alignment horizontal="left"/>
    </xf>
    <xf numFmtId="0" fontId="11" fillId="3" borderId="7" xfId="0" applyFont="1" applyFill="1" applyBorder="1" applyAlignment="1">
      <alignment horizontal="center"/>
    </xf>
    <xf numFmtId="0" fontId="0" fillId="3" borderId="7" xfId="0" applyFill="1" applyBorder="1"/>
    <xf numFmtId="0" fontId="0" fillId="3" borderId="8" xfId="0" applyFill="1" applyBorder="1"/>
    <xf numFmtId="0" fontId="5" fillId="0" borderId="0" xfId="0" applyFont="1" applyAlignment="1">
      <alignment horizontal="center"/>
    </xf>
    <xf numFmtId="0" fontId="0" fillId="3" borderId="5" xfId="0" applyFill="1" applyBorder="1"/>
    <xf numFmtId="0" fontId="0" fillId="3" borderId="0" xfId="0" applyFill="1"/>
    <xf numFmtId="0" fontId="0" fillId="3" borderId="9" xfId="0" applyFill="1" applyBorder="1"/>
    <xf numFmtId="167" fontId="0" fillId="3" borderId="0" xfId="2" applyNumberFormat="1" applyFont="1" applyFill="1" applyAlignment="1">
      <alignment horizontal="right"/>
    </xf>
    <xf numFmtId="166" fontId="16" fillId="3" borderId="0" xfId="2" applyFont="1" applyFill="1" applyAlignment="1">
      <alignment horizontal="left"/>
    </xf>
    <xf numFmtId="166" fontId="0" fillId="3" borderId="0" xfId="2" applyFont="1" applyFill="1" applyAlignment="1">
      <alignment horizontal="left"/>
    </xf>
    <xf numFmtId="170" fontId="5" fillId="5" borderId="5" xfId="0" applyNumberFormat="1" applyFont="1" applyFill="1" applyBorder="1" applyAlignment="1">
      <alignment horizontal="right"/>
    </xf>
    <xf numFmtId="3" fontId="0" fillId="3" borderId="10" xfId="0" applyNumberFormat="1" applyFill="1" applyBorder="1" applyAlignment="1">
      <alignment horizontal="right"/>
    </xf>
    <xf numFmtId="167" fontId="5" fillId="3" borderId="3" xfId="2" applyNumberFormat="1" applyFont="1" applyFill="1" applyBorder="1" applyAlignment="1">
      <alignment horizontal="right"/>
    </xf>
    <xf numFmtId="0" fontId="5" fillId="3" borderId="3" xfId="0" applyFont="1" applyFill="1" applyBorder="1"/>
    <xf numFmtId="0" fontId="0" fillId="3" borderId="11" xfId="0" applyFill="1" applyBorder="1"/>
    <xf numFmtId="164" fontId="10" fillId="0" borderId="13" xfId="0" applyNumberFormat="1" applyFont="1" applyBorder="1"/>
    <xf numFmtId="0" fontId="5" fillId="3" borderId="0" xfId="0" applyFont="1" applyFill="1" applyAlignment="1">
      <alignment horizontal="center"/>
    </xf>
    <xf numFmtId="0" fontId="9" fillId="0" borderId="0" xfId="0" applyFont="1" applyAlignment="1">
      <alignment wrapText="1"/>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wrapText="1"/>
      <protection locked="0"/>
    </xf>
    <xf numFmtId="164" fontId="0" fillId="0" borderId="0" xfId="0" applyNumberFormat="1" applyAlignment="1">
      <alignment horizontal="right"/>
    </xf>
    <xf numFmtId="164" fontId="0" fillId="2" borderId="0" xfId="0" applyNumberFormat="1" applyFill="1" applyAlignment="1" applyProtection="1">
      <alignment horizontal="right"/>
      <protection locked="0"/>
    </xf>
    <xf numFmtId="164" fontId="0" fillId="2" borderId="0" xfId="0" applyNumberFormat="1" applyFill="1" applyAlignment="1">
      <alignment horizontal="right"/>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8"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9" xfId="0" applyFont="1" applyBorder="1" applyAlignment="1">
      <alignment horizontal="left" wrapText="1"/>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3" fontId="13" fillId="0" borderId="0" xfId="0" applyNumberFormat="1" applyFont="1" applyAlignment="1">
      <alignment horizontal="center"/>
    </xf>
    <xf numFmtId="0" fontId="6" fillId="2" borderId="3" xfId="0" applyFont="1" applyFill="1" applyBorder="1" applyAlignment="1">
      <alignment horizontal="left"/>
    </xf>
    <xf numFmtId="164" fontId="0" fillId="8" borderId="0" xfId="0" applyNumberFormat="1" applyFill="1" applyAlignment="1">
      <alignment horizontal="right"/>
    </xf>
    <xf numFmtId="164" fontId="0" fillId="5"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xf numFmtId="15" fontId="6" fillId="2" borderId="2" xfId="0" applyNumberFormat="1" applyFont="1" applyFill="1" applyBorder="1" applyAlignment="1" applyProtection="1">
      <alignment horizontal="center" vertical="center"/>
      <protection locked="0"/>
    </xf>
    <xf numFmtId="14" fontId="6" fillId="2" borderId="2" xfId="0" applyNumberFormat="1" applyFont="1" applyFill="1" applyBorder="1" applyAlignment="1" applyProtection="1">
      <alignment horizontal="center" vertical="center"/>
      <protection locked="0"/>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60</xdr:row>
      <xdr:rowOff>242454</xdr:rowOff>
    </xdr:from>
    <xdr:to>
      <xdr:col>8</xdr:col>
      <xdr:colOff>678871</xdr:colOff>
      <xdr:row>61</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new" TargetMode="External"/><Relationship Id="rId7" Type="http://schemas.openxmlformats.org/officeDocument/2006/relationships/hyperlink" Target="http://legislature.mi.gov/doc.aspx?mcl-125-4603-new" TargetMode="External"/><Relationship Id="rId2" Type="http://schemas.openxmlformats.org/officeDocument/2006/relationships/hyperlink" Target="http://legislature.mi.gov/doc.aspx?mcl-125-4803-new" TargetMode="External"/><Relationship Id="rId1" Type="http://schemas.openxmlformats.org/officeDocument/2006/relationships/hyperlink" Target="http://legislature.mi.gov/doc.aspx?mcl-125-4703-new" TargetMode="External"/><Relationship Id="rId6" Type="http://schemas.openxmlformats.org/officeDocument/2006/relationships/hyperlink" Target="http://legislature.mi.gov/doc.aspx?mcl-125-4201-new" TargetMode="External"/><Relationship Id="rId5" Type="http://schemas.openxmlformats.org/officeDocument/2006/relationships/hyperlink" Target="http://legislature.mi.gov/doc.aspx?mcl-125-4523-new" TargetMode="External"/><Relationship Id="rId4" Type="http://schemas.openxmlformats.org/officeDocument/2006/relationships/hyperlink" Target="http://legislature.mi.gov/doc.aspx?mcl-125-4402-n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L92"/>
  <sheetViews>
    <sheetView tabSelected="1" zoomScale="110" zoomScaleNormal="110" zoomScaleSheetLayoutView="110" workbookViewId="0">
      <pane ySplit="3" topLeftCell="A40" activePane="bottomLeft" state="frozen"/>
      <selection pane="bottomLeft" activeCell="I5" sqref="I5"/>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6" style="1" customWidth="1"/>
    <col min="10" max="10" width="15.42578125" style="1" customWidth="1"/>
    <col min="11" max="11" width="10.28515625" style="1" customWidth="1"/>
    <col min="12" max="12" width="15.85546875" style="1" customWidth="1"/>
    <col min="13" max="16384" width="10.28515625" style="1"/>
  </cols>
  <sheetData>
    <row r="1" spans="1:12" ht="32.450000000000003" customHeight="1" x14ac:dyDescent="0.2">
      <c r="A1"/>
      <c r="B1" s="70" t="s">
        <v>16</v>
      </c>
      <c r="C1" s="70"/>
      <c r="D1" s="70"/>
      <c r="E1" s="70"/>
      <c r="F1" s="70"/>
      <c r="G1"/>
      <c r="H1"/>
      <c r="I1"/>
      <c r="J1"/>
      <c r="K1"/>
      <c r="L1"/>
    </row>
    <row r="2" spans="1:12" ht="31.9" customHeight="1" x14ac:dyDescent="0.25">
      <c r="A2"/>
      <c r="B2" s="22" t="s">
        <v>89</v>
      </c>
      <c r="C2" s="69" t="s">
        <v>108</v>
      </c>
      <c r="D2" s="69"/>
      <c r="E2" s="69"/>
      <c r="F2" s="23" t="s">
        <v>105</v>
      </c>
      <c r="G2" s="24" t="s">
        <v>91</v>
      </c>
      <c r="H2"/>
      <c r="I2"/>
      <c r="J2"/>
      <c r="K2"/>
      <c r="L2"/>
    </row>
    <row r="3" spans="1:12" ht="51.6" customHeight="1" x14ac:dyDescent="0.2">
      <c r="A3"/>
      <c r="B3" s="17" t="s">
        <v>106</v>
      </c>
      <c r="C3" s="71" t="s">
        <v>109</v>
      </c>
      <c r="D3" s="71"/>
      <c r="E3" s="71"/>
      <c r="F3" s="65"/>
      <c r="G3" s="25">
        <v>2021</v>
      </c>
      <c r="H3" s="26"/>
      <c r="I3"/>
      <c r="J3"/>
      <c r="K3"/>
      <c r="L3"/>
    </row>
    <row r="4" spans="1:12" ht="20.100000000000001" customHeight="1" x14ac:dyDescent="0.2">
      <c r="A4"/>
      <c r="B4"/>
      <c r="C4" s="27" t="s">
        <v>96</v>
      </c>
      <c r="D4"/>
      <c r="E4"/>
      <c r="F4" s="83">
        <v>31327</v>
      </c>
      <c r="G4"/>
      <c r="H4"/>
      <c r="I4"/>
      <c r="J4"/>
      <c r="K4"/>
      <c r="L4"/>
    </row>
    <row r="5" spans="1:12" ht="30.6" customHeight="1" x14ac:dyDescent="0.2">
      <c r="A5"/>
      <c r="B5"/>
      <c r="C5" s="72" t="s">
        <v>98</v>
      </c>
      <c r="D5" s="72"/>
      <c r="E5" s="73"/>
      <c r="F5" s="84">
        <v>40042</v>
      </c>
      <c r="G5"/>
      <c r="H5"/>
      <c r="I5"/>
      <c r="J5"/>
      <c r="K5"/>
      <c r="L5"/>
    </row>
    <row r="6" spans="1:12" ht="20.100000000000001" customHeight="1" x14ac:dyDescent="0.2">
      <c r="A6"/>
      <c r="B6"/>
      <c r="C6" s="27" t="s">
        <v>97</v>
      </c>
      <c r="D6"/>
      <c r="E6"/>
      <c r="F6" s="64">
        <v>2029</v>
      </c>
      <c r="G6"/>
      <c r="H6"/>
      <c r="I6"/>
      <c r="J6"/>
      <c r="K6"/>
      <c r="L6"/>
    </row>
    <row r="7" spans="1:12" ht="20.100000000000001" customHeight="1" x14ac:dyDescent="0.2">
      <c r="A7"/>
      <c r="B7" s="28"/>
      <c r="C7" s="29" t="s">
        <v>107</v>
      </c>
      <c r="D7" s="28"/>
      <c r="E7" s="28"/>
      <c r="F7" s="64" t="s">
        <v>110</v>
      </c>
      <c r="G7"/>
      <c r="H7"/>
      <c r="I7"/>
      <c r="J7"/>
      <c r="K7"/>
      <c r="L7"/>
    </row>
    <row r="8" spans="1:12" ht="20.100000000000001" customHeight="1" x14ac:dyDescent="0.2">
      <c r="A8"/>
      <c r="B8" s="28"/>
      <c r="C8" s="27" t="s">
        <v>93</v>
      </c>
      <c r="D8" s="28"/>
      <c r="E8" s="28"/>
      <c r="F8" s="64">
        <v>1986</v>
      </c>
      <c r="G8"/>
      <c r="H8"/>
      <c r="I8"/>
      <c r="J8"/>
      <c r="K8"/>
      <c r="L8"/>
    </row>
    <row r="9" spans="1:12" ht="46.15" customHeight="1" x14ac:dyDescent="0.2">
      <c r="A9"/>
      <c r="B9" s="28"/>
      <c r="C9" s="72" t="s">
        <v>100</v>
      </c>
      <c r="D9" s="72"/>
      <c r="E9" s="73"/>
      <c r="F9" s="64" t="s">
        <v>110</v>
      </c>
      <c r="G9"/>
      <c r="H9"/>
      <c r="I9"/>
      <c r="J9"/>
      <c r="K9"/>
      <c r="L9"/>
    </row>
    <row r="10" spans="1:12" ht="20.100000000000001" customHeight="1" x14ac:dyDescent="0.2">
      <c r="A10"/>
      <c r="B10" s="28"/>
      <c r="C10" s="27" t="s">
        <v>101</v>
      </c>
      <c r="D10" s="28"/>
      <c r="E10" s="28"/>
      <c r="F10" s="19"/>
      <c r="G10"/>
      <c r="H10"/>
      <c r="I10"/>
      <c r="J10"/>
      <c r="K10"/>
      <c r="L10"/>
    </row>
    <row r="11" spans="1:12" ht="20.100000000000001" customHeight="1" x14ac:dyDescent="0.2">
      <c r="A11"/>
      <c r="B11" s="28"/>
      <c r="C11" s="27" t="s">
        <v>99</v>
      </c>
      <c r="D11" s="28"/>
      <c r="E11" s="28"/>
      <c r="F11" s="64"/>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38</v>
      </c>
      <c r="D13"/>
      <c r="E13"/>
      <c r="F13"/>
      <c r="G13" s="21">
        <v>0</v>
      </c>
      <c r="H13" s="32"/>
      <c r="I13" s="32"/>
      <c r="J13"/>
      <c r="K13"/>
      <c r="L13"/>
    </row>
    <row r="14" spans="1:12" ht="20.100000000000001" customHeight="1" x14ac:dyDescent="0.2">
      <c r="A14"/>
      <c r="B14"/>
      <c r="C14" t="s">
        <v>8</v>
      </c>
      <c r="D14"/>
      <c r="E14"/>
      <c r="F14"/>
      <c r="G14" s="21">
        <v>46266</v>
      </c>
      <c r="H14"/>
      <c r="I14" s="32"/>
      <c r="J14"/>
      <c r="K14"/>
      <c r="L14"/>
    </row>
    <row r="15" spans="1:12" ht="20.100000000000001" customHeight="1" x14ac:dyDescent="0.2">
      <c r="A15"/>
      <c r="B15"/>
      <c r="C15" t="s">
        <v>1</v>
      </c>
      <c r="D15"/>
      <c r="E15"/>
      <c r="F15"/>
      <c r="G15" s="21">
        <v>943</v>
      </c>
      <c r="H15" s="32"/>
      <c r="I15" s="32"/>
      <c r="J15"/>
      <c r="K15"/>
      <c r="L15"/>
    </row>
    <row r="16" spans="1:12" ht="20.100000000000001" customHeight="1" x14ac:dyDescent="0.2">
      <c r="A16"/>
      <c r="B16"/>
      <c r="C16" s="27" t="s">
        <v>102</v>
      </c>
      <c r="D16"/>
      <c r="E16"/>
      <c r="F16"/>
      <c r="G16" s="21">
        <v>0</v>
      </c>
      <c r="H16" s="32"/>
      <c r="I16" s="32"/>
      <c r="J16"/>
      <c r="K16"/>
      <c r="L16"/>
    </row>
    <row r="17" spans="1:12" ht="20.100000000000001" customHeight="1" x14ac:dyDescent="0.2">
      <c r="A17"/>
      <c r="B17"/>
      <c r="C17" s="27" t="s">
        <v>34</v>
      </c>
      <c r="D17"/>
      <c r="E17"/>
      <c r="F17"/>
      <c r="G17" s="21">
        <v>5000</v>
      </c>
      <c r="H17" s="32"/>
      <c r="I17" s="32"/>
      <c r="J17"/>
      <c r="K17"/>
      <c r="L17"/>
    </row>
    <row r="18" spans="1:12" ht="20.100000000000001" customHeight="1" x14ac:dyDescent="0.2">
      <c r="A18"/>
      <c r="B18"/>
      <c r="C18"/>
      <c r="D18"/>
      <c r="E18"/>
      <c r="F18" t="s">
        <v>2</v>
      </c>
      <c r="G18" s="33">
        <f>SUM(G13:G17)</f>
        <v>52209</v>
      </c>
      <c r="H18" s="32"/>
      <c r="I18" s="32"/>
      <c r="J18"/>
      <c r="K18"/>
      <c r="L18"/>
    </row>
    <row r="19" spans="1:12" ht="20.100000000000001" customHeight="1" x14ac:dyDescent="0.25">
      <c r="A19" s="34"/>
      <c r="B19" s="34" t="s">
        <v>7</v>
      </c>
      <c r="C19" s="35"/>
      <c r="D19" s="35"/>
      <c r="E19" s="36"/>
      <c r="F19"/>
      <c r="G19" s="35"/>
      <c r="H19"/>
      <c r="I19"/>
      <c r="J19"/>
      <c r="K19"/>
      <c r="L19"/>
    </row>
    <row r="20" spans="1:12" ht="20.100000000000001" customHeight="1" x14ac:dyDescent="0.2">
      <c r="A20" s="35"/>
      <c r="B20" s="35"/>
      <c r="C20" s="35" t="s">
        <v>32</v>
      </c>
      <c r="D20" s="35"/>
      <c r="E20" s="35"/>
      <c r="F20" s="35"/>
      <c r="G20" s="18">
        <v>9689.6299999999992</v>
      </c>
      <c r="H20" s="37"/>
      <c r="I20" s="32"/>
      <c r="J20"/>
      <c r="K20"/>
      <c r="L20"/>
    </row>
    <row r="21" spans="1:12" ht="20.100000000000001" customHeight="1" x14ac:dyDescent="0.2">
      <c r="A21" s="35"/>
      <c r="B21" s="62"/>
      <c r="C21" s="35" t="s">
        <v>13</v>
      </c>
      <c r="D21" s="35"/>
      <c r="E21" s="35"/>
      <c r="F21" s="35"/>
      <c r="G21" s="18">
        <v>45797.84</v>
      </c>
      <c r="H21" s="37"/>
      <c r="I21" s="32"/>
      <c r="J21"/>
      <c r="K21"/>
      <c r="L21"/>
    </row>
    <row r="22" spans="1:12" ht="20.100000000000001" customHeight="1" x14ac:dyDescent="0.2">
      <c r="A22" s="35"/>
      <c r="B22" s="62"/>
      <c r="C22" s="35" t="s">
        <v>9</v>
      </c>
      <c r="D22" s="35"/>
      <c r="E22" s="35"/>
      <c r="F22" s="35"/>
      <c r="G22" s="18">
        <v>0</v>
      </c>
      <c r="H22" s="37"/>
      <c r="I22" s="32"/>
      <c r="J22"/>
      <c r="K22"/>
      <c r="L22"/>
    </row>
    <row r="23" spans="1:12" ht="20.100000000000001" customHeight="1" x14ac:dyDescent="0.2">
      <c r="A23" s="35"/>
      <c r="B23" s="62"/>
      <c r="C23" s="35" t="s">
        <v>33</v>
      </c>
      <c r="D23" s="35"/>
      <c r="E23" s="35"/>
      <c r="F23" s="35"/>
      <c r="G23" s="18">
        <v>0</v>
      </c>
      <c r="H23" s="37"/>
      <c r="I23" s="32"/>
      <c r="J23"/>
      <c r="K23"/>
      <c r="L23"/>
    </row>
    <row r="24" spans="1:12" ht="20.100000000000001" customHeight="1" x14ac:dyDescent="0.2">
      <c r="A24" s="35"/>
      <c r="B24" s="62"/>
      <c r="C24" s="35" t="s">
        <v>104</v>
      </c>
      <c r="D24" s="35"/>
      <c r="E24" s="35"/>
      <c r="F24" s="63"/>
      <c r="G24" s="18">
        <v>0</v>
      </c>
      <c r="H24" s="37"/>
      <c r="I24" s="32"/>
      <c r="J24"/>
      <c r="K24"/>
      <c r="L24"/>
    </row>
    <row r="25" spans="1:12" ht="20.100000000000001" customHeight="1" x14ac:dyDescent="0.2">
      <c r="A25" s="35"/>
      <c r="B25" s="62"/>
      <c r="C25" s="35" t="s">
        <v>104</v>
      </c>
      <c r="D25" s="35"/>
      <c r="E25" s="35"/>
      <c r="F25" s="63"/>
      <c r="G25" s="18">
        <v>0</v>
      </c>
      <c r="H25" s="37"/>
      <c r="I25" s="32"/>
      <c r="J25"/>
      <c r="K25"/>
      <c r="L25"/>
    </row>
    <row r="26" spans="1:12" ht="20.100000000000001" customHeight="1" x14ac:dyDescent="0.2">
      <c r="A26" s="35"/>
      <c r="B26" s="62"/>
      <c r="C26" s="35" t="s">
        <v>104</v>
      </c>
      <c r="D26" s="35"/>
      <c r="E26" s="35"/>
      <c r="F26" s="63"/>
      <c r="G26" s="18">
        <v>0</v>
      </c>
      <c r="H26" s="37"/>
      <c r="I26" s="32"/>
      <c r="J26"/>
      <c r="K26"/>
      <c r="L26"/>
    </row>
    <row r="27" spans="1:12" ht="20.100000000000001" customHeight="1" x14ac:dyDescent="0.2">
      <c r="A27" s="35"/>
      <c r="B27" s="62"/>
      <c r="C27" s="35" t="s">
        <v>14</v>
      </c>
      <c r="D27" s="35"/>
      <c r="E27" s="35"/>
      <c r="F27" s="35"/>
      <c r="G27" s="18">
        <v>0</v>
      </c>
      <c r="H27" s="37"/>
      <c r="I27" s="32"/>
      <c r="J27"/>
      <c r="K27"/>
      <c r="L27"/>
    </row>
    <row r="28" spans="1:12" ht="20.100000000000001" customHeight="1" x14ac:dyDescent="0.2">
      <c r="A28" s="35"/>
      <c r="B28" s="35"/>
      <c r="C28" s="35" t="s">
        <v>15</v>
      </c>
      <c r="D28" s="35"/>
      <c r="E28" s="35"/>
      <c r="F28" s="35"/>
      <c r="G28" s="18">
        <v>0</v>
      </c>
      <c r="H28" s="37"/>
      <c r="I28" s="32"/>
      <c r="J28"/>
      <c r="K28"/>
      <c r="L28"/>
    </row>
    <row r="29" spans="1:12" ht="20.100000000000001" customHeight="1" x14ac:dyDescent="0.2">
      <c r="A29" s="35"/>
      <c r="B29" s="35"/>
      <c r="C29" s="35" t="s">
        <v>10</v>
      </c>
      <c r="D29" s="35"/>
      <c r="E29" s="35"/>
      <c r="F29" s="35"/>
      <c r="G29" s="18">
        <v>0</v>
      </c>
      <c r="H29" s="37"/>
      <c r="I29" s="32"/>
      <c r="J29"/>
      <c r="K29"/>
      <c r="L29"/>
    </row>
    <row r="30" spans="1:12" ht="20.100000000000001" customHeight="1" x14ac:dyDescent="0.2">
      <c r="A30" s="35"/>
      <c r="B30" s="35"/>
      <c r="C30" s="35" t="s">
        <v>11</v>
      </c>
      <c r="D30" s="35"/>
      <c r="E30" s="35"/>
      <c r="F30" s="35"/>
      <c r="G30" s="18">
        <v>0</v>
      </c>
      <c r="H30" s="37"/>
      <c r="I30" s="32"/>
      <c r="J30"/>
      <c r="K30"/>
      <c r="L30"/>
    </row>
    <row r="31" spans="1:12" ht="20.100000000000001" customHeight="1" x14ac:dyDescent="0.2">
      <c r="A31" s="35"/>
      <c r="B31" s="35"/>
      <c r="C31" s="35" t="s">
        <v>103</v>
      </c>
      <c r="D31" s="35"/>
      <c r="E31" s="35"/>
      <c r="F31" s="35"/>
      <c r="G31" s="18">
        <v>0</v>
      </c>
      <c r="H31" s="37"/>
      <c r="I31" s="32"/>
      <c r="J31"/>
      <c r="K31"/>
      <c r="L31"/>
    </row>
    <row r="32" spans="1:12" ht="20.100000000000001" customHeight="1" thickBot="1" x14ac:dyDescent="0.3">
      <c r="A32" s="35"/>
      <c r="B32" s="35"/>
      <c r="C32" s="35"/>
      <c r="D32" s="35"/>
      <c r="E32" s="35"/>
      <c r="F32" s="34" t="s">
        <v>2</v>
      </c>
      <c r="G32" s="60">
        <f>SUM(G20:G31)</f>
        <v>55487.469999999994</v>
      </c>
      <c r="H32" s="37"/>
      <c r="I32" s="32"/>
      <c r="J32"/>
      <c r="K32"/>
      <c r="L32"/>
    </row>
    <row r="33" spans="1:12" ht="17.25" customHeight="1" thickTop="1" x14ac:dyDescent="0.2">
      <c r="A33" s="30"/>
      <c r="B33"/>
      <c r="C33"/>
      <c r="D33"/>
      <c r="E33"/>
      <c r="F33"/>
      <c r="G33" s="38"/>
      <c r="H33" s="32"/>
      <c r="I33" s="32"/>
      <c r="J33"/>
      <c r="K33"/>
      <c r="L33"/>
    </row>
    <row r="34" spans="1:12" ht="20.100000000000001" customHeight="1" x14ac:dyDescent="0.2">
      <c r="A34"/>
      <c r="B34" s="42" t="s">
        <v>3</v>
      </c>
      <c r="C34" s="74" t="s">
        <v>111</v>
      </c>
      <c r="D34" s="74"/>
      <c r="E34" s="74"/>
      <c r="F34"/>
      <c r="G34" s="21">
        <v>6460</v>
      </c>
      <c r="H34" s="32"/>
      <c r="I34" s="32"/>
      <c r="J34"/>
      <c r="K34"/>
      <c r="L34"/>
    </row>
    <row r="35" spans="1:12" ht="20.100000000000001" customHeight="1" x14ac:dyDescent="0.2">
      <c r="A35"/>
      <c r="B35"/>
      <c r="C35" s="74" t="s">
        <v>112</v>
      </c>
      <c r="D35" s="74"/>
      <c r="E35" s="74"/>
      <c r="F35"/>
      <c r="G35" s="21">
        <v>29500</v>
      </c>
      <c r="H35" s="32"/>
      <c r="I35" s="32"/>
      <c r="J35"/>
      <c r="K35"/>
      <c r="L35"/>
    </row>
    <row r="36" spans="1:12" ht="20.100000000000001" customHeight="1" x14ac:dyDescent="0.2">
      <c r="A36"/>
      <c r="B36"/>
      <c r="C36" s="74" t="s">
        <v>113</v>
      </c>
      <c r="D36" s="74"/>
      <c r="E36" s="74"/>
      <c r="F36"/>
      <c r="G36" s="21">
        <v>1412</v>
      </c>
      <c r="H36" s="32"/>
      <c r="I36" s="32"/>
      <c r="J36"/>
      <c r="K36"/>
      <c r="L36"/>
    </row>
    <row r="37" spans="1:12" ht="20.100000000000001" customHeight="1" x14ac:dyDescent="0.2">
      <c r="A37"/>
      <c r="B37"/>
      <c r="C37" s="74" t="s">
        <v>114</v>
      </c>
      <c r="D37" s="74"/>
      <c r="E37" s="74"/>
      <c r="F37"/>
      <c r="G37" s="21">
        <v>225</v>
      </c>
      <c r="H37" s="32"/>
      <c r="I37" s="32"/>
      <c r="J37"/>
      <c r="K37"/>
      <c r="L37"/>
    </row>
    <row r="38" spans="1:12" ht="20.100000000000001" customHeight="1" x14ac:dyDescent="0.2">
      <c r="A38"/>
      <c r="B38"/>
      <c r="C38" s="74" t="s">
        <v>115</v>
      </c>
      <c r="D38" s="74"/>
      <c r="E38" s="74"/>
      <c r="F38"/>
      <c r="G38" s="21">
        <v>4893</v>
      </c>
      <c r="H38" s="32"/>
      <c r="I38" s="32"/>
      <c r="J38"/>
      <c r="K38"/>
      <c r="L38"/>
    </row>
    <row r="39" spans="1:12" ht="17.25" customHeight="1" x14ac:dyDescent="0.2">
      <c r="A39" s="26"/>
      <c r="B39"/>
      <c r="C39" s="74" t="s">
        <v>116</v>
      </c>
      <c r="D39" s="74"/>
      <c r="E39" s="74"/>
      <c r="F39"/>
      <c r="G39" s="21">
        <v>12549</v>
      </c>
      <c r="H39" s="32"/>
      <c r="I39" s="32"/>
      <c r="J39"/>
      <c r="K39"/>
      <c r="L39"/>
    </row>
    <row r="40" spans="1:12" ht="20.100000000000001" customHeight="1" x14ac:dyDescent="0.2">
      <c r="A40" s="26"/>
      <c r="B40"/>
      <c r="C40" s="74" t="s">
        <v>117</v>
      </c>
      <c r="D40" s="74"/>
      <c r="E40" s="74"/>
      <c r="F40"/>
      <c r="G40" s="21">
        <v>13700</v>
      </c>
      <c r="H40" s="32"/>
      <c r="I40" s="32"/>
      <c r="J40"/>
      <c r="K40"/>
      <c r="L40"/>
    </row>
    <row r="41" spans="1:12" ht="20.100000000000001" customHeight="1" x14ac:dyDescent="0.2">
      <c r="A41"/>
      <c r="B41"/>
      <c r="C41" s="74" t="s">
        <v>118</v>
      </c>
      <c r="D41" s="74"/>
      <c r="E41" s="74"/>
      <c r="F41"/>
      <c r="G41" s="21">
        <v>277</v>
      </c>
      <c r="H41" s="32"/>
      <c r="I41" s="32"/>
      <c r="J41"/>
      <c r="K41"/>
      <c r="L41"/>
    </row>
    <row r="42" spans="1:12" ht="20.100000000000001" customHeight="1" x14ac:dyDescent="0.2">
      <c r="A42"/>
      <c r="B42"/>
      <c r="C42" s="74" t="s">
        <v>119</v>
      </c>
      <c r="D42" s="74"/>
      <c r="E42" s="74"/>
      <c r="F42"/>
      <c r="G42" s="21">
        <v>2985</v>
      </c>
      <c r="H42" s="32"/>
      <c r="I42" s="32"/>
      <c r="J42"/>
      <c r="K42"/>
      <c r="L42"/>
    </row>
    <row r="43" spans="1:12" ht="20.100000000000001" customHeight="1" x14ac:dyDescent="0.2">
      <c r="A43"/>
      <c r="B43"/>
      <c r="C43" s="74"/>
      <c r="D43" s="74"/>
      <c r="E43" s="74"/>
      <c r="F43"/>
      <c r="G43" s="21">
        <v>0</v>
      </c>
      <c r="H43" s="32"/>
      <c r="I43" s="32"/>
      <c r="J43"/>
      <c r="K43"/>
      <c r="L43"/>
    </row>
    <row r="44" spans="1:12" ht="20.100000000000001" customHeight="1" x14ac:dyDescent="0.2">
      <c r="A44"/>
      <c r="B44"/>
      <c r="C44" s="74"/>
      <c r="D44" s="74"/>
      <c r="E44" s="74"/>
      <c r="F44"/>
      <c r="G44" s="21">
        <v>0</v>
      </c>
      <c r="H44" s="32"/>
      <c r="I44" s="32"/>
      <c r="J44"/>
      <c r="K44"/>
      <c r="L44"/>
    </row>
    <row r="45" spans="1:12" ht="20.100000000000001" customHeight="1" x14ac:dyDescent="0.2">
      <c r="A45"/>
      <c r="B45" s="27" t="s">
        <v>92</v>
      </c>
      <c r="C45" s="74"/>
      <c r="D45" s="74"/>
      <c r="E45" s="74"/>
      <c r="F45"/>
      <c r="G45" s="21">
        <v>0</v>
      </c>
      <c r="H45" s="32"/>
      <c r="I45" s="32"/>
      <c r="J45"/>
      <c r="K45"/>
      <c r="L45"/>
    </row>
    <row r="46" spans="1:12" ht="20.100000000000001" customHeight="1" x14ac:dyDescent="0.2">
      <c r="A46"/>
      <c r="B46" s="27" t="s">
        <v>92</v>
      </c>
      <c r="C46" s="74"/>
      <c r="D46" s="74"/>
      <c r="E46" s="74"/>
      <c r="F46"/>
      <c r="G46" s="21">
        <v>0</v>
      </c>
      <c r="H46" s="32"/>
      <c r="I46" s="32"/>
      <c r="J46"/>
      <c r="K46"/>
      <c r="L46"/>
    </row>
    <row r="47" spans="1:12" ht="20.100000000000001" customHeight="1" x14ac:dyDescent="0.2">
      <c r="A47"/>
      <c r="B47"/>
      <c r="C47" s="78" t="s">
        <v>94</v>
      </c>
      <c r="D47" s="78"/>
      <c r="E47" s="78"/>
      <c r="F47"/>
      <c r="G47" s="21">
        <v>0</v>
      </c>
      <c r="H47" s="32"/>
      <c r="I47" s="32"/>
      <c r="J47"/>
      <c r="K47"/>
      <c r="L47"/>
    </row>
    <row r="48" spans="1:12" ht="20.100000000000001" customHeight="1" x14ac:dyDescent="0.2">
      <c r="A48"/>
      <c r="B48"/>
      <c r="C48"/>
      <c r="D48"/>
      <c r="E48"/>
      <c r="F48" t="s">
        <v>2</v>
      </c>
      <c r="G48" s="33">
        <f>SUM(G34:G47)</f>
        <v>72001</v>
      </c>
      <c r="H48" s="32"/>
      <c r="I48" s="32"/>
      <c r="J48"/>
      <c r="K48"/>
      <c r="L48"/>
    </row>
    <row r="49" spans="1:12" ht="5.25" customHeight="1" x14ac:dyDescent="0.2">
      <c r="A49"/>
      <c r="B49"/>
      <c r="C49"/>
      <c r="D49"/>
      <c r="E49"/>
      <c r="F49"/>
      <c r="G49" s="38"/>
      <c r="H49" s="32"/>
      <c r="I49" s="39"/>
      <c r="J49" s="40"/>
      <c r="K49"/>
      <c r="L49"/>
    </row>
    <row r="50" spans="1:12" ht="20.100000000000001" customHeight="1" x14ac:dyDescent="0.2">
      <c r="A50" s="41"/>
      <c r="B50" s="42" t="s">
        <v>95</v>
      </c>
      <c r="C50" s="27" t="s">
        <v>4</v>
      </c>
      <c r="D50"/>
      <c r="E50"/>
      <c r="F50"/>
      <c r="G50" s="21">
        <v>0</v>
      </c>
      <c r="H50" s="32"/>
      <c r="I50" s="32"/>
      <c r="J50" s="40"/>
      <c r="K50"/>
      <c r="L50"/>
    </row>
    <row r="51" spans="1:12" ht="20.100000000000001" customHeight="1" x14ac:dyDescent="0.2">
      <c r="A51" s="41"/>
      <c r="B51" s="42"/>
      <c r="C51" s="27" t="s">
        <v>1</v>
      </c>
      <c r="D51"/>
      <c r="E51"/>
      <c r="F51"/>
      <c r="G51" s="21">
        <v>0</v>
      </c>
      <c r="H51" s="32"/>
      <c r="I51" s="32"/>
      <c r="J51" s="40"/>
      <c r="K51"/>
      <c r="L51"/>
    </row>
    <row r="52" spans="1:12" ht="20.100000000000001" customHeight="1" x14ac:dyDescent="0.2">
      <c r="A52"/>
      <c r="B52" s="42" t="s">
        <v>5</v>
      </c>
      <c r="C52" t="s">
        <v>4</v>
      </c>
      <c r="D52"/>
      <c r="E52"/>
      <c r="F52"/>
      <c r="G52" s="21">
        <v>0</v>
      </c>
      <c r="H52" s="32"/>
      <c r="I52" s="32"/>
      <c r="J52"/>
      <c r="K52"/>
      <c r="L52"/>
    </row>
    <row r="53" spans="1:12" ht="20.100000000000001" customHeight="1" x14ac:dyDescent="0.2">
      <c r="A53"/>
      <c r="B53"/>
      <c r="C53" t="s">
        <v>1</v>
      </c>
      <c r="D53"/>
      <c r="E53"/>
      <c r="F53"/>
      <c r="G53" s="21">
        <v>0</v>
      </c>
      <c r="H53" s="32"/>
      <c r="I53" s="32"/>
      <c r="J53"/>
      <c r="K53"/>
      <c r="L53"/>
    </row>
    <row r="54" spans="1:12" ht="20.100000000000001" customHeight="1" x14ac:dyDescent="0.2">
      <c r="A54"/>
      <c r="B54"/>
      <c r="C54"/>
      <c r="D54"/>
      <c r="E54"/>
      <c r="F54" s="42" t="s">
        <v>2</v>
      </c>
      <c r="G54" s="33">
        <f>SUM(G50:G53)</f>
        <v>0</v>
      </c>
      <c r="H54" s="32"/>
      <c r="I54" s="32"/>
      <c r="J54"/>
      <c r="K54"/>
      <c r="L54"/>
    </row>
    <row r="55" spans="1:12" ht="20.100000000000001" customHeight="1" x14ac:dyDescent="0.2">
      <c r="A55"/>
      <c r="B55"/>
      <c r="C55"/>
      <c r="D55"/>
      <c r="E55"/>
      <c r="F55" s="42"/>
      <c r="G55" s="33"/>
      <c r="H55" s="32"/>
      <c r="I55" s="32"/>
      <c r="J55"/>
      <c r="K55"/>
      <c r="L55"/>
    </row>
    <row r="56" spans="1:12" ht="16.5" customHeight="1" x14ac:dyDescent="0.2">
      <c r="A56" s="30"/>
      <c r="B56" s="42" t="s">
        <v>90</v>
      </c>
      <c r="C56"/>
      <c r="D56"/>
      <c r="E56"/>
      <c r="F56"/>
      <c r="G56" s="21">
        <v>0</v>
      </c>
      <c r="H56" s="32"/>
      <c r="I56" s="32"/>
      <c r="J56"/>
      <c r="K56"/>
      <c r="L56"/>
    </row>
    <row r="57" spans="1:12" ht="16.5" customHeight="1" x14ac:dyDescent="0.2">
      <c r="A57" s="30"/>
      <c r="B57" s="27"/>
      <c r="C57"/>
      <c r="D57"/>
      <c r="E57"/>
      <c r="F57"/>
      <c r="G57"/>
      <c r="H57" s="32"/>
      <c r="I57" s="32"/>
      <c r="J57"/>
      <c r="K57"/>
      <c r="L57"/>
    </row>
    <row r="58" spans="1:12" ht="16.5" customHeight="1" x14ac:dyDescent="0.2">
      <c r="A58" s="30"/>
      <c r="B58" s="27"/>
      <c r="C58"/>
      <c r="D58"/>
      <c r="E58"/>
      <c r="F58"/>
      <c r="G58"/>
      <c r="H58" s="32"/>
      <c r="I58" s="32"/>
      <c r="J58"/>
      <c r="K58"/>
      <c r="L58"/>
    </row>
    <row r="59" spans="1:12" ht="20.100000000000001" customHeight="1" x14ac:dyDescent="0.2">
      <c r="A59"/>
      <c r="B59"/>
      <c r="C59"/>
      <c r="D59"/>
      <c r="E59"/>
      <c r="F59"/>
      <c r="G59" s="32"/>
      <c r="H59" s="32"/>
      <c r="I59" s="43"/>
      <c r="J59"/>
      <c r="K59"/>
      <c r="L59"/>
    </row>
    <row r="60" spans="1:12" ht="12" customHeight="1" x14ac:dyDescent="0.2">
      <c r="A60"/>
      <c r="B60"/>
      <c r="C60"/>
      <c r="D60"/>
      <c r="E60"/>
      <c r="F60"/>
      <c r="G60" s="32"/>
      <c r="H60" s="32"/>
      <c r="I60" s="32"/>
      <c r="J60"/>
      <c r="K60"/>
      <c r="L60"/>
    </row>
    <row r="61" spans="1:12" ht="20.100000000000001" customHeight="1" x14ac:dyDescent="0.2">
      <c r="A61" s="41"/>
      <c r="B61" s="42" t="s">
        <v>25</v>
      </c>
      <c r="C61" s="76"/>
      <c r="D61" s="76"/>
      <c r="E61" s="76"/>
      <c r="F61" s="76"/>
      <c r="G61" s="77"/>
      <c r="H61" s="77"/>
      <c r="I61" s="44" t="s">
        <v>22</v>
      </c>
      <c r="J61" s="45"/>
      <c r="K61" s="46"/>
      <c r="L61" s="47"/>
    </row>
    <row r="62" spans="1:12" ht="20.100000000000001" customHeight="1" x14ac:dyDescent="0.2">
      <c r="A62"/>
      <c r="B62" s="48" t="s">
        <v>71</v>
      </c>
      <c r="C62" s="75" t="s">
        <v>12</v>
      </c>
      <c r="D62" s="75"/>
      <c r="E62" s="75" t="s">
        <v>17</v>
      </c>
      <c r="F62" s="75"/>
      <c r="G62" s="75" t="s">
        <v>6</v>
      </c>
      <c r="H62" s="75"/>
      <c r="I62" s="49"/>
      <c r="J62" s="61" t="s">
        <v>20</v>
      </c>
      <c r="K62" s="50"/>
      <c r="L62" s="51"/>
    </row>
    <row r="63" spans="1:12" ht="20.100000000000001" customHeight="1" x14ac:dyDescent="0.2">
      <c r="A63" t="s">
        <v>18</v>
      </c>
      <c r="B63"/>
      <c r="C63" s="67">
        <v>4847955.3899999997</v>
      </c>
      <c r="D63" s="67"/>
      <c r="E63" s="67">
        <v>2234600</v>
      </c>
      <c r="F63" s="67"/>
      <c r="G63" s="66">
        <f>C63-E63</f>
        <v>2613355.3899999997</v>
      </c>
      <c r="H63" s="66"/>
      <c r="I63" s="2">
        <v>21.3721</v>
      </c>
      <c r="J63" s="52">
        <f>G63*I63/1000</f>
        <v>55852.892730618994</v>
      </c>
      <c r="K63" s="53"/>
      <c r="L63" s="51"/>
    </row>
    <row r="64" spans="1:12" ht="20.100000000000001" customHeight="1" x14ac:dyDescent="0.2">
      <c r="A64" t="s">
        <v>19</v>
      </c>
      <c r="B64"/>
      <c r="C64" s="67">
        <v>0</v>
      </c>
      <c r="D64" s="67"/>
      <c r="E64" s="67">
        <v>0</v>
      </c>
      <c r="F64" s="67"/>
      <c r="G64" s="66">
        <f t="shared" ref="G64:G75" si="0">C64-E64</f>
        <v>0</v>
      </c>
      <c r="H64" s="66"/>
      <c r="I64" s="2">
        <v>0</v>
      </c>
      <c r="J64" s="52">
        <f t="shared" ref="J64:J82" si="1">G64*I64/1000</f>
        <v>0</v>
      </c>
      <c r="K64" s="53"/>
      <c r="L64" s="51"/>
    </row>
    <row r="65" spans="1:12" ht="20.100000000000001" customHeight="1" x14ac:dyDescent="0.2">
      <c r="A65" t="s">
        <v>26</v>
      </c>
      <c r="B65"/>
      <c r="C65" s="67"/>
      <c r="D65" s="67"/>
      <c r="E65" s="67">
        <v>0</v>
      </c>
      <c r="F65" s="67"/>
      <c r="G65" s="66">
        <f t="shared" si="0"/>
        <v>0</v>
      </c>
      <c r="H65" s="66"/>
      <c r="I65" s="2">
        <v>0</v>
      </c>
      <c r="J65" s="52">
        <f t="shared" si="1"/>
        <v>0</v>
      </c>
      <c r="K65" s="53"/>
      <c r="L65" s="51"/>
    </row>
    <row r="66" spans="1:12" ht="20.100000000000001" customHeight="1" x14ac:dyDescent="0.2">
      <c r="A66" t="s">
        <v>27</v>
      </c>
      <c r="B66"/>
      <c r="C66" s="67">
        <v>143400</v>
      </c>
      <c r="D66" s="67"/>
      <c r="E66" s="67">
        <v>586100</v>
      </c>
      <c r="F66" s="67"/>
      <c r="G66" s="66">
        <f t="shared" si="0"/>
        <v>-442700</v>
      </c>
      <c r="H66" s="66"/>
      <c r="I66" s="2">
        <v>21.3721</v>
      </c>
      <c r="J66" s="52">
        <f t="shared" si="1"/>
        <v>-9461.4286699999993</v>
      </c>
      <c r="K66" s="53"/>
      <c r="L66" s="51"/>
    </row>
    <row r="67" spans="1:12" ht="20.100000000000001" customHeight="1" x14ac:dyDescent="0.2">
      <c r="A67" t="s">
        <v>23</v>
      </c>
      <c r="B67"/>
      <c r="C67" s="67">
        <v>536000</v>
      </c>
      <c r="D67" s="67"/>
      <c r="E67" s="67">
        <v>108380</v>
      </c>
      <c r="F67" s="67"/>
      <c r="G67" s="66">
        <f t="shared" si="0"/>
        <v>427620</v>
      </c>
      <c r="H67" s="66"/>
      <c r="I67" s="2">
        <v>21.272099999999998</v>
      </c>
      <c r="J67" s="52">
        <f t="shared" si="1"/>
        <v>9096.3754019999997</v>
      </c>
      <c r="K67" s="53"/>
      <c r="L67" s="51"/>
    </row>
    <row r="68" spans="1:12" ht="20.100000000000001" customHeight="1" x14ac:dyDescent="0.2">
      <c r="A68" t="s">
        <v>24</v>
      </c>
      <c r="B68"/>
      <c r="C68" s="67"/>
      <c r="D68" s="67"/>
      <c r="E68" s="67"/>
      <c r="F68" s="67"/>
      <c r="G68" s="66">
        <f>C68-E68</f>
        <v>0</v>
      </c>
      <c r="H68" s="66"/>
      <c r="I68" s="2">
        <v>0</v>
      </c>
      <c r="J68" s="52">
        <f t="shared" si="1"/>
        <v>0</v>
      </c>
      <c r="K68" s="53"/>
      <c r="L68" s="51"/>
    </row>
    <row r="69" spans="1:12" ht="20.100000000000001" customHeight="1" x14ac:dyDescent="0.2">
      <c r="A69" t="s">
        <v>28</v>
      </c>
      <c r="B69"/>
      <c r="C69" s="67">
        <v>0</v>
      </c>
      <c r="D69" s="67"/>
      <c r="E69" s="67">
        <v>0</v>
      </c>
      <c r="F69" s="67"/>
      <c r="G69" s="66">
        <f>C69-E69</f>
        <v>0</v>
      </c>
      <c r="H69" s="66"/>
      <c r="I69" s="2">
        <v>0</v>
      </c>
      <c r="J69" s="52">
        <f t="shared" si="1"/>
        <v>0</v>
      </c>
      <c r="K69" s="54"/>
      <c r="L69" s="51"/>
    </row>
    <row r="70" spans="1:12" ht="20.100000000000001" customHeight="1" x14ac:dyDescent="0.2">
      <c r="A70" t="s">
        <v>29</v>
      </c>
      <c r="B70"/>
      <c r="C70" s="67">
        <v>0</v>
      </c>
      <c r="D70" s="67"/>
      <c r="E70" s="67">
        <v>0</v>
      </c>
      <c r="F70" s="67"/>
      <c r="G70" s="66">
        <f t="shared" si="0"/>
        <v>0</v>
      </c>
      <c r="H70" s="66"/>
      <c r="I70" s="2">
        <v>0</v>
      </c>
      <c r="J70" s="52">
        <f t="shared" si="1"/>
        <v>0</v>
      </c>
      <c r="K70" s="54"/>
      <c r="L70" s="51"/>
    </row>
    <row r="71" spans="1:12" ht="20.100000000000001" customHeight="1" x14ac:dyDescent="0.2">
      <c r="A71" t="s">
        <v>30</v>
      </c>
      <c r="B71"/>
      <c r="C71" s="67">
        <v>0</v>
      </c>
      <c r="D71" s="67"/>
      <c r="E71" s="67">
        <v>0</v>
      </c>
      <c r="F71" s="67"/>
      <c r="G71" s="66">
        <f>C71-E71</f>
        <v>0</v>
      </c>
      <c r="H71" s="66"/>
      <c r="I71" s="2">
        <v>0</v>
      </c>
      <c r="J71" s="52">
        <f t="shared" si="1"/>
        <v>0</v>
      </c>
      <c r="K71" s="54"/>
      <c r="L71" s="51"/>
    </row>
    <row r="72" spans="1:12" ht="20.100000000000001" customHeight="1" x14ac:dyDescent="0.2">
      <c r="A72" s="27" t="s">
        <v>73</v>
      </c>
      <c r="B72"/>
      <c r="C72" s="67">
        <v>0</v>
      </c>
      <c r="D72" s="67"/>
      <c r="E72" s="67">
        <v>0</v>
      </c>
      <c r="F72" s="67"/>
      <c r="G72" s="66">
        <f>C72-E72</f>
        <v>0</v>
      </c>
      <c r="H72" s="66"/>
      <c r="I72" s="2">
        <v>0</v>
      </c>
      <c r="J72" s="52">
        <f t="shared" si="1"/>
        <v>0</v>
      </c>
      <c r="K72" s="50"/>
      <c r="L72" s="51"/>
    </row>
    <row r="73" spans="1:12" ht="20.100000000000001" customHeight="1" x14ac:dyDescent="0.2">
      <c r="A73" s="27" t="s">
        <v>74</v>
      </c>
      <c r="B73"/>
      <c r="C73" s="67">
        <v>0</v>
      </c>
      <c r="D73" s="67"/>
      <c r="E73" s="67">
        <v>0</v>
      </c>
      <c r="F73" s="67"/>
      <c r="G73" s="66">
        <f>C73-E73</f>
        <v>0</v>
      </c>
      <c r="H73" s="66"/>
      <c r="I73" s="2">
        <v>0</v>
      </c>
      <c r="J73" s="52">
        <f t="shared" si="1"/>
        <v>0</v>
      </c>
      <c r="K73" s="50"/>
      <c r="L73" s="51"/>
    </row>
    <row r="74" spans="1:12" ht="20.100000000000001" customHeight="1" x14ac:dyDescent="0.2">
      <c r="A74" s="27" t="s">
        <v>75</v>
      </c>
      <c r="B74"/>
      <c r="C74" s="67">
        <v>0</v>
      </c>
      <c r="D74" s="67"/>
      <c r="E74" s="67">
        <v>0</v>
      </c>
      <c r="F74" s="67"/>
      <c r="G74" s="66">
        <f>C74-E74</f>
        <v>0</v>
      </c>
      <c r="H74" s="66"/>
      <c r="I74" s="2">
        <v>0</v>
      </c>
      <c r="J74" s="52">
        <f t="shared" si="1"/>
        <v>0</v>
      </c>
      <c r="K74" s="50"/>
      <c r="L74" s="51"/>
    </row>
    <row r="75" spans="1:12" ht="20.100000000000001" customHeight="1" x14ac:dyDescent="0.2">
      <c r="A75" s="27" t="s">
        <v>35</v>
      </c>
      <c r="B75"/>
      <c r="C75" s="67">
        <v>0</v>
      </c>
      <c r="D75" s="67"/>
      <c r="E75" s="67">
        <v>0</v>
      </c>
      <c r="F75" s="67"/>
      <c r="G75" s="66">
        <f t="shared" si="0"/>
        <v>0</v>
      </c>
      <c r="H75" s="66"/>
      <c r="I75" s="2">
        <v>0</v>
      </c>
      <c r="J75" s="52">
        <f t="shared" si="1"/>
        <v>0</v>
      </c>
      <c r="K75" s="50"/>
      <c r="L75" s="51"/>
    </row>
    <row r="76" spans="1:12" ht="20.100000000000001" customHeight="1" x14ac:dyDescent="0.2">
      <c r="A76" t="s">
        <v>31</v>
      </c>
      <c r="B76"/>
      <c r="C76" s="67">
        <v>0</v>
      </c>
      <c r="D76" s="67"/>
      <c r="E76" s="67">
        <v>0</v>
      </c>
      <c r="F76" s="67"/>
      <c r="G76" s="66">
        <f t="shared" ref="G76:G82" si="2">C76-E76</f>
        <v>0</v>
      </c>
      <c r="H76" s="66"/>
      <c r="I76" s="2">
        <v>0</v>
      </c>
      <c r="J76" s="52">
        <f t="shared" si="1"/>
        <v>0</v>
      </c>
      <c r="K76" s="50"/>
      <c r="L76" s="51"/>
    </row>
    <row r="77" spans="1:12" ht="20.100000000000001" customHeight="1" x14ac:dyDescent="0.2">
      <c r="A77" s="27" t="s">
        <v>37</v>
      </c>
      <c r="B77"/>
      <c r="C77" s="67">
        <v>0</v>
      </c>
      <c r="D77" s="67"/>
      <c r="E77" s="67">
        <v>0</v>
      </c>
      <c r="F77" s="67"/>
      <c r="G77" s="66">
        <f t="shared" si="2"/>
        <v>0</v>
      </c>
      <c r="H77" s="66"/>
      <c r="I77" s="2">
        <v>0</v>
      </c>
      <c r="J77" s="52">
        <f>G77*I77/1000</f>
        <v>0</v>
      </c>
      <c r="K77" s="50"/>
      <c r="L77" s="51"/>
    </row>
    <row r="78" spans="1:12" ht="20.100000000000001" customHeight="1" x14ac:dyDescent="0.2">
      <c r="A78" s="27" t="s">
        <v>36</v>
      </c>
      <c r="B78"/>
      <c r="C78" s="67">
        <v>0</v>
      </c>
      <c r="D78" s="67"/>
      <c r="E78" s="67">
        <v>0</v>
      </c>
      <c r="F78" s="67"/>
      <c r="G78" s="66">
        <f t="shared" si="2"/>
        <v>0</v>
      </c>
      <c r="H78" s="66"/>
      <c r="I78" s="15">
        <v>0</v>
      </c>
      <c r="J78" s="52">
        <f>G78*I78/1000</f>
        <v>0</v>
      </c>
      <c r="K78" s="50"/>
      <c r="L78" s="51"/>
    </row>
    <row r="79" spans="1:12" ht="20.100000000000001" customHeight="1" x14ac:dyDescent="0.2">
      <c r="A79" s="27" t="s">
        <v>72</v>
      </c>
      <c r="B79"/>
      <c r="C79" s="67">
        <v>0</v>
      </c>
      <c r="D79" s="67"/>
      <c r="E79" s="67">
        <v>0</v>
      </c>
      <c r="F79" s="67"/>
      <c r="G79" s="66">
        <f>C79-E79</f>
        <v>0</v>
      </c>
      <c r="H79" s="66"/>
      <c r="I79" s="15">
        <v>0</v>
      </c>
      <c r="J79" s="52">
        <f>G79*I79/1000</f>
        <v>0</v>
      </c>
      <c r="K79" s="50"/>
      <c r="L79" s="51"/>
    </row>
    <row r="80" spans="1:12" ht="20.100000000000001" customHeight="1" x14ac:dyDescent="0.2">
      <c r="A80" s="27" t="s">
        <v>69</v>
      </c>
      <c r="B80"/>
      <c r="C80" s="67">
        <v>0</v>
      </c>
      <c r="D80" s="67"/>
      <c r="E80" s="67">
        <v>0</v>
      </c>
      <c r="F80" s="67"/>
      <c r="G80" s="66">
        <f t="shared" si="2"/>
        <v>0</v>
      </c>
      <c r="H80" s="66"/>
      <c r="I80" s="15">
        <v>0</v>
      </c>
      <c r="J80" s="52">
        <f>G80*I80/1000</f>
        <v>0</v>
      </c>
      <c r="K80" s="50"/>
      <c r="L80" s="51"/>
    </row>
    <row r="81" spans="1:12" ht="20.100000000000001" customHeight="1" x14ac:dyDescent="0.2">
      <c r="A81" s="27" t="s">
        <v>70</v>
      </c>
      <c r="B81"/>
      <c r="C81" s="67">
        <v>0</v>
      </c>
      <c r="D81" s="67"/>
      <c r="E81" s="67">
        <v>0</v>
      </c>
      <c r="F81" s="67"/>
      <c r="G81" s="66">
        <f t="shared" si="2"/>
        <v>0</v>
      </c>
      <c r="H81" s="66"/>
      <c r="I81" s="55">
        <v>0</v>
      </c>
      <c r="J81" s="52">
        <f>G81*I81/1000</f>
        <v>0</v>
      </c>
      <c r="K81" s="50"/>
      <c r="L81" s="51"/>
    </row>
    <row r="82" spans="1:12" ht="20.100000000000001" customHeight="1" x14ac:dyDescent="0.2">
      <c r="A82" s="30" t="s">
        <v>76</v>
      </c>
      <c r="B82"/>
      <c r="C82" s="80">
        <v>0</v>
      </c>
      <c r="D82" s="80"/>
      <c r="E82" s="68">
        <v>0</v>
      </c>
      <c r="F82" s="68"/>
      <c r="G82" s="66">
        <f t="shared" si="2"/>
        <v>0</v>
      </c>
      <c r="H82" s="66"/>
      <c r="I82" s="55">
        <v>0</v>
      </c>
      <c r="J82" s="52">
        <f t="shared" si="1"/>
        <v>0</v>
      </c>
      <c r="K82" s="50"/>
      <c r="L82" s="51"/>
    </row>
    <row r="83" spans="1:12" ht="20.100000000000001" customHeight="1" x14ac:dyDescent="0.2">
      <c r="A83" s="27" t="s">
        <v>77</v>
      </c>
      <c r="B83"/>
      <c r="C83" s="33"/>
      <c r="D83" s="33"/>
      <c r="E83" s="79">
        <f>SUM(E63:F82)</f>
        <v>2929080</v>
      </c>
      <c r="F83" s="79"/>
      <c r="G83" s="66">
        <f>SUM(G63:G82)</f>
        <v>2598275.3899999997</v>
      </c>
      <c r="H83" s="66"/>
      <c r="I83" s="56"/>
      <c r="J83" s="57">
        <f>SUM(J63:J82)</f>
        <v>55487.839462618991</v>
      </c>
      <c r="K83" s="58" t="s">
        <v>21</v>
      </c>
      <c r="L83" s="59"/>
    </row>
    <row r="84" spans="1:12" ht="12" customHeight="1" x14ac:dyDescent="0.2">
      <c r="A84"/>
      <c r="B84"/>
      <c r="C84"/>
      <c r="D84"/>
      <c r="E84"/>
      <c r="F84"/>
      <c r="G84"/>
      <c r="H84"/>
      <c r="I84"/>
      <c r="J84"/>
      <c r="K84"/>
      <c r="L84"/>
    </row>
    <row r="85" spans="1:12" ht="12" customHeight="1" x14ac:dyDescent="0.2">
      <c r="A85"/>
      <c r="B85"/>
      <c r="C85"/>
      <c r="D85"/>
      <c r="E85"/>
      <c r="F85"/>
      <c r="G85" s="32"/>
      <c r="H85" s="32"/>
      <c r="I85" s="32"/>
      <c r="J85"/>
      <c r="K85"/>
      <c r="L85"/>
    </row>
    <row r="86" spans="1:12" x14ac:dyDescent="0.2">
      <c r="A86"/>
      <c r="B86"/>
      <c r="C86" s="26"/>
      <c r="D86"/>
      <c r="E86"/>
      <c r="F86"/>
      <c r="G86" s="3"/>
      <c r="H86" s="3"/>
      <c r="I86" s="3"/>
      <c r="J86"/>
      <c r="K86"/>
      <c r="L86"/>
    </row>
    <row r="87" spans="1:12" x14ac:dyDescent="0.2">
      <c r="A87" s="3"/>
      <c r="B87" s="3"/>
      <c r="C87"/>
      <c r="D87"/>
      <c r="E87"/>
      <c r="F87"/>
      <c r="G87"/>
      <c r="H87"/>
      <c r="I87"/>
      <c r="J87"/>
      <c r="K87"/>
      <c r="L87"/>
    </row>
    <row r="88" spans="1:12" x14ac:dyDescent="0.2">
      <c r="A88" s="3"/>
      <c r="B88" s="3"/>
      <c r="C88"/>
      <c r="D88"/>
      <c r="E88"/>
      <c r="F88"/>
      <c r="G88"/>
      <c r="H88"/>
      <c r="I88"/>
      <c r="J88"/>
      <c r="K88"/>
      <c r="L88"/>
    </row>
    <row r="89" spans="1:12" x14ac:dyDescent="0.2">
      <c r="A89" s="3"/>
      <c r="B89" s="3"/>
      <c r="C89"/>
      <c r="D89"/>
      <c r="E89"/>
      <c r="F89"/>
      <c r="G89"/>
      <c r="H89"/>
      <c r="I89"/>
      <c r="J89"/>
      <c r="K89"/>
      <c r="L89"/>
    </row>
    <row r="90" spans="1:12" x14ac:dyDescent="0.2">
      <c r="A90" s="3"/>
      <c r="B90" s="3"/>
      <c r="C90"/>
      <c r="D90"/>
      <c r="E90"/>
      <c r="F90"/>
      <c r="G90"/>
      <c r="H90"/>
      <c r="I90"/>
      <c r="J90"/>
      <c r="K90"/>
      <c r="L90"/>
    </row>
    <row r="91" spans="1:12" x14ac:dyDescent="0.2">
      <c r="A91"/>
      <c r="B91"/>
      <c r="C91"/>
      <c r="D91"/>
      <c r="E91"/>
      <c r="F91"/>
      <c r="G91"/>
      <c r="H91" s="3"/>
      <c r="I91" s="3"/>
      <c r="J91"/>
      <c r="K91"/>
      <c r="L91"/>
    </row>
    <row r="92" spans="1:12" x14ac:dyDescent="0.2">
      <c r="A92"/>
      <c r="B92"/>
      <c r="C92"/>
      <c r="D92"/>
      <c r="E92"/>
      <c r="F92"/>
      <c r="G92"/>
      <c r="H92"/>
      <c r="I92"/>
      <c r="J92"/>
      <c r="K92"/>
      <c r="L92"/>
    </row>
  </sheetData>
  <sheetProtection algorithmName="SHA-512" hashValue="o13SGUzBnepmYWXT6wulb+pyCjIjLHQXb1zUna/3RNbtP7wCNjim1NlbMGbXUmq4nWZ+LcIsmHoIRLIGvI1v/A==" saltValue="ilTLmalTk1yhhBuHSzyXMQ==" spinCount="100000" sheet="1" scenarios="1" insertHyperlinks="0"/>
  <mergeCells count="87">
    <mergeCell ref="E83:F83"/>
    <mergeCell ref="C74:D74"/>
    <mergeCell ref="E74:F74"/>
    <mergeCell ref="C82:D82"/>
    <mergeCell ref="C75:D75"/>
    <mergeCell ref="C76:D76"/>
    <mergeCell ref="C81:D81"/>
    <mergeCell ref="E81:F81"/>
    <mergeCell ref="C80:D80"/>
    <mergeCell ref="C79:D79"/>
    <mergeCell ref="E79:F79"/>
    <mergeCell ref="E80:F80"/>
    <mergeCell ref="E75:F75"/>
    <mergeCell ref="E76:F76"/>
    <mergeCell ref="C40:E40"/>
    <mergeCell ref="C41:E41"/>
    <mergeCell ref="C42:E42"/>
    <mergeCell ref="C43:E43"/>
    <mergeCell ref="C44:E44"/>
    <mergeCell ref="C62:D62"/>
    <mergeCell ref="C61:D61"/>
    <mergeCell ref="C66:D66"/>
    <mergeCell ref="C68:D68"/>
    <mergeCell ref="C46:E46"/>
    <mergeCell ref="C47:E47"/>
    <mergeCell ref="C65:D65"/>
    <mergeCell ref="G80:H80"/>
    <mergeCell ref="G81:H81"/>
    <mergeCell ref="G79:H79"/>
    <mergeCell ref="G78:H78"/>
    <mergeCell ref="G73:H73"/>
    <mergeCell ref="G74:H74"/>
    <mergeCell ref="G62:H62"/>
    <mergeCell ref="E62:F62"/>
    <mergeCell ref="E61:F61"/>
    <mergeCell ref="G70:H70"/>
    <mergeCell ref="G68:H68"/>
    <mergeCell ref="G63:H63"/>
    <mergeCell ref="G64:H64"/>
    <mergeCell ref="E69:F69"/>
    <mergeCell ref="G69:H69"/>
    <mergeCell ref="G65:H65"/>
    <mergeCell ref="G66:H66"/>
    <mergeCell ref="G61:H61"/>
    <mergeCell ref="E67:F67"/>
    <mergeCell ref="E66:F66"/>
    <mergeCell ref="E65:F65"/>
    <mergeCell ref="C72:D72"/>
    <mergeCell ref="C71:D71"/>
    <mergeCell ref="E71:F71"/>
    <mergeCell ref="C70:D70"/>
    <mergeCell ref="E68:F68"/>
    <mergeCell ref="C69:D69"/>
    <mergeCell ref="E70:F70"/>
    <mergeCell ref="E72:F72"/>
    <mergeCell ref="C2:E2"/>
    <mergeCell ref="B1:F1"/>
    <mergeCell ref="C63:D63"/>
    <mergeCell ref="C64:D64"/>
    <mergeCell ref="C3:E3"/>
    <mergeCell ref="E63:F63"/>
    <mergeCell ref="E64:F64"/>
    <mergeCell ref="C5:E5"/>
    <mergeCell ref="C9:E9"/>
    <mergeCell ref="C45:E45"/>
    <mergeCell ref="C34:E34"/>
    <mergeCell ref="C35:E35"/>
    <mergeCell ref="C36:E36"/>
    <mergeCell ref="C37:E37"/>
    <mergeCell ref="C38:E38"/>
    <mergeCell ref="C39:E39"/>
    <mergeCell ref="G83:H83"/>
    <mergeCell ref="C67:D67"/>
    <mergeCell ref="G67:H67"/>
    <mergeCell ref="G72:H72"/>
    <mergeCell ref="C77:D77"/>
    <mergeCell ref="E77:F77"/>
    <mergeCell ref="G77:H77"/>
    <mergeCell ref="C78:D78"/>
    <mergeCell ref="E78:F78"/>
    <mergeCell ref="E82:F82"/>
    <mergeCell ref="C73:D73"/>
    <mergeCell ref="G71:H71"/>
    <mergeCell ref="G75:H75"/>
    <mergeCell ref="G76:H76"/>
    <mergeCell ref="G82:H82"/>
    <mergeCell ref="E73:F73"/>
  </mergeCells>
  <phoneticPr fontId="0" type="noConversion"/>
  <dataValidations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25" right="0.25" top="0.5" bottom="0.5" header="0.5" footer="0.5"/>
  <pageSetup scale="53" fitToHeight="0" orientation="portrait" horizontalDpi="4294967295" verticalDpi="4294967295" r:id="rId1"/>
  <headerFooter alignWithMargins="0"/>
  <rowBreaks count="2" manualBreakCount="2">
    <brk id="12" max="16383" man="1"/>
    <brk id="59"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1" activePane="bottomRight" state="frozen"/>
      <selection activeCell="B28" sqref="B28"/>
      <selection pane="topRight" activeCell="B28" sqref="B28"/>
      <selection pane="bottomLeft" activeCell="B28" sqref="B28"/>
      <selection pane="bottomRight" activeCell="A18" sqref="A18"/>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38</v>
      </c>
    </row>
    <row r="2" spans="1:10" ht="15.75" x14ac:dyDescent="0.25">
      <c r="A2" s="20" t="s">
        <v>88</v>
      </c>
    </row>
    <row r="3" spans="1:10" ht="15.75" x14ac:dyDescent="0.25">
      <c r="A3" s="20" t="s">
        <v>79</v>
      </c>
    </row>
    <row r="4" spans="1:10" x14ac:dyDescent="0.2">
      <c r="A4" s="4"/>
    </row>
    <row r="5" spans="1:10" x14ac:dyDescent="0.2">
      <c r="A5" s="4"/>
    </row>
    <row r="6" spans="1:10" x14ac:dyDescent="0.2">
      <c r="D6" s="6" t="s">
        <v>39</v>
      </c>
      <c r="E6" s="6" t="s">
        <v>40</v>
      </c>
      <c r="F6" s="6" t="s">
        <v>41</v>
      </c>
      <c r="G6" s="6" t="s">
        <v>45</v>
      </c>
      <c r="H6" s="6" t="s">
        <v>42</v>
      </c>
      <c r="I6" s="6" t="s">
        <v>44</v>
      </c>
      <c r="J6" s="6" t="s">
        <v>43</v>
      </c>
    </row>
    <row r="7" spans="1:10" x14ac:dyDescent="0.2">
      <c r="B7" s="6" t="s">
        <v>84</v>
      </c>
      <c r="D7" s="6">
        <v>197</v>
      </c>
      <c r="E7" s="6">
        <v>450</v>
      </c>
      <c r="F7" s="6">
        <v>281</v>
      </c>
      <c r="G7" s="6">
        <v>35</v>
      </c>
      <c r="H7" s="6">
        <v>280</v>
      </c>
      <c r="I7" s="6">
        <v>94</v>
      </c>
      <c r="J7" s="6">
        <v>61</v>
      </c>
    </row>
    <row r="8" spans="1:10" x14ac:dyDescent="0.2">
      <c r="B8" s="6" t="s">
        <v>46</v>
      </c>
      <c r="D8" s="6">
        <v>1975</v>
      </c>
      <c r="E8" s="6">
        <v>1980</v>
      </c>
      <c r="F8" s="6">
        <v>1986</v>
      </c>
      <c r="G8" s="6">
        <v>1867</v>
      </c>
      <c r="H8" s="6">
        <v>2005</v>
      </c>
      <c r="I8" s="6">
        <v>2008</v>
      </c>
      <c r="J8" s="6">
        <v>2007</v>
      </c>
    </row>
    <row r="9" spans="1:10" x14ac:dyDescent="0.2">
      <c r="B9" s="7" t="s">
        <v>78</v>
      </c>
      <c r="D9" s="16" t="s">
        <v>81</v>
      </c>
      <c r="E9" s="16" t="s">
        <v>82</v>
      </c>
      <c r="F9" s="16" t="s">
        <v>85</v>
      </c>
      <c r="G9" s="16" t="s">
        <v>80</v>
      </c>
      <c r="H9" s="16" t="s">
        <v>83</v>
      </c>
      <c r="I9" s="16" t="s">
        <v>87</v>
      </c>
      <c r="J9" s="16" t="s">
        <v>86</v>
      </c>
    </row>
    <row r="10" spans="1:10" ht="14.25" x14ac:dyDescent="0.2">
      <c r="A10" s="8" t="s">
        <v>47</v>
      </c>
      <c r="B10" s="14" t="s">
        <v>48</v>
      </c>
      <c r="C10" s="9"/>
      <c r="D10" s="10" t="s">
        <v>49</v>
      </c>
      <c r="E10" s="10" t="s">
        <v>49</v>
      </c>
      <c r="F10" s="10" t="s">
        <v>49</v>
      </c>
      <c r="G10" s="10" t="s">
        <v>50</v>
      </c>
      <c r="H10" s="10" t="s">
        <v>49</v>
      </c>
      <c r="I10" s="10" t="s">
        <v>49</v>
      </c>
      <c r="J10" s="10" t="s">
        <v>49</v>
      </c>
    </row>
    <row r="11" spans="1:10" x14ac:dyDescent="0.2">
      <c r="A11" s="8" t="s">
        <v>51</v>
      </c>
      <c r="B11" s="14" t="s">
        <v>52</v>
      </c>
      <c r="C11" s="9"/>
      <c r="D11" s="10" t="s">
        <v>49</v>
      </c>
      <c r="E11" s="10" t="s">
        <v>49</v>
      </c>
      <c r="F11" s="10" t="s">
        <v>49</v>
      </c>
      <c r="G11" s="10" t="s">
        <v>49</v>
      </c>
      <c r="H11" s="10" t="s">
        <v>49</v>
      </c>
      <c r="I11" s="10" t="s">
        <v>49</v>
      </c>
      <c r="J11" s="10" t="s">
        <v>49</v>
      </c>
    </row>
    <row r="12" spans="1:10" x14ac:dyDescent="0.2">
      <c r="A12" s="8" t="s">
        <v>53</v>
      </c>
      <c r="B12" s="14" t="s">
        <v>54</v>
      </c>
      <c r="C12" s="9"/>
      <c r="D12" s="10" t="s">
        <v>49</v>
      </c>
      <c r="E12" s="10" t="s">
        <v>49</v>
      </c>
      <c r="F12" s="10" t="s">
        <v>49</v>
      </c>
      <c r="G12" s="10" t="s">
        <v>49</v>
      </c>
      <c r="H12" s="10" t="s">
        <v>49</v>
      </c>
      <c r="I12" s="10" t="s">
        <v>49</v>
      </c>
      <c r="J12" s="10" t="s">
        <v>49</v>
      </c>
    </row>
    <row r="13" spans="1:10" x14ac:dyDescent="0.2">
      <c r="A13" s="8" t="s">
        <v>55</v>
      </c>
      <c r="B13" s="14" t="s">
        <v>56</v>
      </c>
      <c r="C13" s="9"/>
      <c r="D13" s="10" t="s">
        <v>49</v>
      </c>
      <c r="E13" s="10" t="s">
        <v>49</v>
      </c>
      <c r="F13" s="10" t="s">
        <v>49</v>
      </c>
      <c r="G13" s="10" t="s">
        <v>49</v>
      </c>
      <c r="H13" s="10" t="s">
        <v>49</v>
      </c>
      <c r="I13" s="10" t="s">
        <v>49</v>
      </c>
      <c r="J13" s="10" t="s">
        <v>49</v>
      </c>
    </row>
    <row r="14" spans="1:10" x14ac:dyDescent="0.2">
      <c r="A14" s="8" t="s">
        <v>57</v>
      </c>
      <c r="B14" s="14" t="s">
        <v>58</v>
      </c>
      <c r="C14" s="9"/>
      <c r="D14" s="10"/>
      <c r="E14" s="10"/>
      <c r="F14" s="10" t="s">
        <v>49</v>
      </c>
      <c r="G14" s="10"/>
      <c r="H14" s="11"/>
      <c r="I14" s="10"/>
      <c r="J14" s="10"/>
    </row>
    <row r="15" spans="1:10" x14ac:dyDescent="0.2">
      <c r="A15" s="8" t="s">
        <v>59</v>
      </c>
      <c r="B15" s="14" t="s">
        <v>60</v>
      </c>
      <c r="C15" s="9"/>
      <c r="D15" s="11"/>
      <c r="E15" s="11"/>
      <c r="F15" s="11"/>
      <c r="G15" s="10" t="s">
        <v>49</v>
      </c>
      <c r="H15" s="11"/>
      <c r="I15" s="10"/>
      <c r="J15" s="10" t="s">
        <v>49</v>
      </c>
    </row>
    <row r="16" spans="1:10" x14ac:dyDescent="0.2">
      <c r="A16" s="8" t="s">
        <v>61</v>
      </c>
      <c r="B16" s="12" t="s">
        <v>62</v>
      </c>
      <c r="C16" s="9"/>
      <c r="D16" s="10"/>
      <c r="E16" s="10"/>
      <c r="F16" s="10" t="s">
        <v>49</v>
      </c>
      <c r="G16" s="10" t="s">
        <v>49</v>
      </c>
      <c r="H16" s="11"/>
      <c r="I16" s="10"/>
      <c r="J16" s="10"/>
    </row>
    <row r="17" spans="1:10" x14ac:dyDescent="0.2">
      <c r="A17" s="8" t="s">
        <v>63</v>
      </c>
      <c r="B17" s="12" t="s">
        <v>64</v>
      </c>
      <c r="C17" s="9"/>
      <c r="D17" s="11"/>
      <c r="E17" s="11"/>
      <c r="F17" s="11"/>
      <c r="G17" s="10"/>
      <c r="H17" s="11"/>
      <c r="I17" s="10"/>
      <c r="J17" s="10"/>
    </row>
    <row r="18" spans="1:10" x14ac:dyDescent="0.2">
      <c r="A18" s="8" t="s">
        <v>65</v>
      </c>
      <c r="B18" s="12" t="s">
        <v>66</v>
      </c>
      <c r="C18" s="9"/>
      <c r="D18" s="11"/>
      <c r="E18" s="11"/>
      <c r="F18" s="11"/>
      <c r="G18" s="10" t="s">
        <v>49</v>
      </c>
      <c r="H18" s="11"/>
      <c r="I18" s="10"/>
      <c r="J18" s="10" t="s">
        <v>49</v>
      </c>
    </row>
    <row r="21" spans="1:10" ht="43.5" customHeight="1" x14ac:dyDescent="0.2">
      <c r="A21" s="81" t="s">
        <v>67</v>
      </c>
      <c r="B21" s="81"/>
    </row>
    <row r="22" spans="1:10" ht="51.75" customHeight="1" x14ac:dyDescent="0.2">
      <c r="A22" s="82" t="s">
        <v>68</v>
      </c>
      <c r="B22" s="82"/>
    </row>
    <row r="25" spans="1:10" x14ac:dyDescent="0.2">
      <c r="A25" s="13"/>
    </row>
    <row r="26" spans="1:10" x14ac:dyDescent="0.2">
      <c r="A26" s="13"/>
    </row>
    <row r="27" spans="1:10" x14ac:dyDescent="0.2">
      <c r="A27" s="13"/>
    </row>
  </sheetData>
  <sheetProtection algorithmName="SHA-512" hashValue="AmICzmxytO82O9mj0L2roBnsvkSkbGUQhAfLd2tJiVRhwFFFkv5FBnOqEzGOi9HsHQiDD375iiGrR75hXWFsMg==" saltValue="+mMkjE5SlIkwbanfwdUMow==" spinCount="100000" sheet="1" objects="1" scenarios="1"/>
  <mergeCells count="2">
    <mergeCell ref="A21:B21"/>
    <mergeCell ref="A22:B22"/>
  </mergeCells>
  <hyperlinks>
    <hyperlink ref="I9" r:id="rId1" xr:uid="{00000000-0004-0000-0100-000000000000}"/>
    <hyperlink ref="J9" r:id="rId2" display="125.4803 (e)" xr:uid="{00000000-0004-0000-0100-000001000000}"/>
    <hyperlink ref="E9" r:id="rId3" xr:uid="{00000000-0004-0000-0100-000002000000}"/>
    <hyperlink ref="F9" r:id="rId4" display="125.4401(hh)" xr:uid="{00000000-0004-0000-0100-000003000000}"/>
    <hyperlink ref="G9" r:id="rId5" xr:uid="{00000000-0004-0000-0100-000004000000}"/>
    <hyperlink ref="D9" r:id="rId6"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Holly Shroyer</cp:lastModifiedBy>
  <cp:lastPrinted>2019-03-01T16:38:19Z</cp:lastPrinted>
  <dcterms:created xsi:type="dcterms:W3CDTF">2004-10-21T21:06:59Z</dcterms:created>
  <dcterms:modified xsi:type="dcterms:W3CDTF">2022-08-17T12:17:33Z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2021-04-14T16:41:05Z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6ac7a389-7590-441a-ac39-193c18e26438</vt:lpwstr>
  </property>
  <property fmtid="{D5CDD505-2E9C-101B-9397-08002B2CF9AE}" pid="8" name="MSIP_Label_3a2fed65-62e7-46ea-af74-187e0c17143a_ContentBits">
    <vt:lpwstr>0</vt:lpwstr>
  </property>
</Properties>
</file>