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ssell sportswear\Desktop\"/>
    </mc:Choice>
  </mc:AlternateContent>
  <xr:revisionPtr revIDLastSave="0" documentId="13_ncr:1_{77A97C03-43D8-4B52-85B5-B91F36DF27DA}" xr6:coauthVersionLast="33" xr6:coauthVersionMax="33" xr10:uidLastSave="{00000000-0000-0000-0000-000000000000}"/>
  <bookViews>
    <workbookView xWindow="0" yWindow="0" windowWidth="21570" windowHeight="7980" xr2:uid="{00000000-000D-0000-FFFF-FFFF00000000}"/>
  </bookViews>
  <sheets>
    <sheet name="RS Order Form" sheetId="1" r:id="rId1"/>
    <sheet name="Hidden List" sheetId="2" state="hidden" r:id="rId2"/>
  </sheets>
  <calcPr calcId="179017"/>
</workbook>
</file>

<file path=xl/calcChain.xml><?xml version="1.0" encoding="utf-8"?>
<calcChain xmlns="http://schemas.openxmlformats.org/spreadsheetml/2006/main">
  <c r="K9" i="1" l="1"/>
  <c r="K35" i="1"/>
  <c r="K37" i="1"/>
  <c r="K38" i="1"/>
  <c r="K27" i="1"/>
  <c r="K36" i="1"/>
  <c r="K39" i="1"/>
  <c r="I9" i="1"/>
  <c r="I10" i="1"/>
  <c r="K10" i="1" s="1"/>
  <c r="I14" i="1"/>
  <c r="K14" i="1" s="1"/>
  <c r="I15" i="1"/>
  <c r="K15" i="1" s="1"/>
  <c r="I19" i="1"/>
  <c r="K19" i="1" s="1"/>
  <c r="I20" i="1"/>
  <c r="K20" i="1" s="1"/>
  <c r="I24" i="1"/>
  <c r="K24" i="1" s="1"/>
  <c r="I25" i="1"/>
  <c r="K25" i="1" s="1"/>
  <c r="I11" i="1"/>
  <c r="K11" i="1" s="1"/>
  <c r="I12" i="1"/>
  <c r="K12" i="1" s="1"/>
  <c r="I16" i="1"/>
  <c r="K16" i="1" s="1"/>
  <c r="I17" i="1"/>
  <c r="K17" i="1" s="1"/>
  <c r="K30" i="1"/>
  <c r="K31" i="1"/>
  <c r="K33" i="1"/>
  <c r="K34" i="1"/>
  <c r="K43" i="1" l="1"/>
  <c r="K47" i="1" s="1"/>
  <c r="K48" i="1" l="1"/>
  <c r="K50" i="1" s="1"/>
</calcChain>
</file>

<file path=xl/sharedStrings.xml><?xml version="1.0" encoding="utf-8"?>
<sst xmlns="http://schemas.openxmlformats.org/spreadsheetml/2006/main" count="166" uniqueCount="108">
  <si>
    <t>Item Description</t>
  </si>
  <si>
    <t>Size</t>
  </si>
  <si>
    <t>Length</t>
  </si>
  <si>
    <t>Unit Cost</t>
  </si>
  <si>
    <t>Quantity</t>
  </si>
  <si>
    <t>Total Cost</t>
  </si>
  <si>
    <t>Shirt</t>
  </si>
  <si>
    <t>Short Sleeve</t>
  </si>
  <si>
    <t>Pocket</t>
  </si>
  <si>
    <t>Long Sleeve</t>
  </si>
  <si>
    <t>Model Number</t>
  </si>
  <si>
    <t>R55190</t>
  </si>
  <si>
    <t>P170</t>
  </si>
  <si>
    <t>F170</t>
  </si>
  <si>
    <t>Hanes Zipper Hoodie - Light 8oz</t>
  </si>
  <si>
    <t>Hanes Zipper Hoodie - Heavy 9.7oz</t>
  </si>
  <si>
    <t>Gildan Hoodie Pullover</t>
  </si>
  <si>
    <t xml:space="preserve">Gildan Zipper Hoodie </t>
  </si>
  <si>
    <t>Hanes Hoodie Pullover - Light 8oz</t>
  </si>
  <si>
    <t>Hanes Hoodie Pullover - Heavy 9.7oz</t>
  </si>
  <si>
    <t>Gildan Short Sleeve T-Shirt w/pocket</t>
  </si>
  <si>
    <t>Gildan Long Sleeve T-Shirt w/pocket</t>
  </si>
  <si>
    <t>Hoodie Pullover</t>
  </si>
  <si>
    <t>Zipper</t>
  </si>
  <si>
    <t>Bayside Short Sleeve T-Shirt w/pocket</t>
  </si>
  <si>
    <t>Bayside Long Sleeve T-Shirt w/o pocket</t>
  </si>
  <si>
    <t>Hanes Beefy Ts Short Sleeve T-Shirt w/pocket</t>
  </si>
  <si>
    <t>Hanes Beefy Ts Long Sleeve T-Shirt w/o pocket</t>
  </si>
  <si>
    <t>Yes</t>
  </si>
  <si>
    <t>No</t>
  </si>
  <si>
    <t>Description</t>
  </si>
  <si>
    <t>Type</t>
  </si>
  <si>
    <t>Category</t>
  </si>
  <si>
    <t>Cost</t>
  </si>
  <si>
    <t>SM</t>
  </si>
  <si>
    <t>MED</t>
  </si>
  <si>
    <t>LG</t>
  </si>
  <si>
    <t>XXX-LG</t>
  </si>
  <si>
    <t>XX-LG</t>
  </si>
  <si>
    <t>X-LG</t>
  </si>
  <si>
    <t>Reg</t>
  </si>
  <si>
    <t>Medic</t>
  </si>
  <si>
    <t>YES</t>
  </si>
  <si>
    <t>NO</t>
  </si>
  <si>
    <t>Tall</t>
  </si>
  <si>
    <t>Hanes Beefy Ts - Short Sleeve T-Shirt w/pocket</t>
  </si>
  <si>
    <t>Hanes Beefy Ts - Long Sleeve T-Shirt w/o pocket</t>
  </si>
  <si>
    <t>Hanes - Zipper Hoodie - Light 8oz</t>
  </si>
  <si>
    <t>Hanes-  Zipper Hoodie - Heavy 9.7oz</t>
  </si>
  <si>
    <t>Gildan - Short Sleeve T-Shirt w/pocket</t>
  </si>
  <si>
    <t>Gildan - Long Sleeve T-Shirt w/pocket</t>
  </si>
  <si>
    <t>Bayside - Short Sleeve T-Shirt w/pocket</t>
  </si>
  <si>
    <t>Bayside - Long Sleeve T-Shirt w/o pocket</t>
  </si>
  <si>
    <t xml:space="preserve"> </t>
  </si>
  <si>
    <t>Gildan - Hoodie Pullover - Light</t>
  </si>
  <si>
    <t>Gildan - Hoodie Pullover - Heavy</t>
  </si>
  <si>
    <t>Model #</t>
  </si>
  <si>
    <t>P180</t>
  </si>
  <si>
    <t>F283</t>
  </si>
  <si>
    <t>DEPT:</t>
  </si>
  <si>
    <t>NAME:</t>
  </si>
  <si>
    <t>RANK:</t>
  </si>
  <si>
    <t>MEDIC:</t>
  </si>
  <si>
    <t>Type any special instructions here.</t>
  </si>
  <si>
    <t>Billing Information</t>
  </si>
  <si>
    <t>CVV Code</t>
  </si>
  <si>
    <t>City</t>
  </si>
  <si>
    <t>State</t>
  </si>
  <si>
    <t>Zip Code</t>
  </si>
  <si>
    <t>Date:</t>
  </si>
  <si>
    <t>Phone:</t>
  </si>
  <si>
    <t>Email:</t>
  </si>
  <si>
    <t>Shipping</t>
  </si>
  <si>
    <t>Total Sale</t>
  </si>
  <si>
    <t>Invoice Total</t>
  </si>
  <si>
    <t>Order Total</t>
  </si>
  <si>
    <t>Misc. Adj.</t>
  </si>
  <si>
    <t>Subtotal</t>
  </si>
  <si>
    <t>Add'l Cost</t>
  </si>
  <si>
    <t>Additional Costs: Size XXL-$2, XXXL-$4, Length Tall-$2, Medic Patch-$2</t>
  </si>
  <si>
    <t>P65</t>
  </si>
  <si>
    <t>Lightweight Jacket Nylon Windbreaker</t>
  </si>
  <si>
    <t>Heavyweight 1/4 Zip NY Style 20oz.</t>
  </si>
  <si>
    <t>Flexfit Cap w/Puff Design 3 Color</t>
  </si>
  <si>
    <t>Shipping Address</t>
  </si>
  <si>
    <t>Address Line 1</t>
  </si>
  <si>
    <t>Address Line 2</t>
  </si>
  <si>
    <t>Exp. Dt (MM/YY)</t>
  </si>
  <si>
    <t>Card #</t>
  </si>
  <si>
    <t>Name</t>
  </si>
  <si>
    <t>Leave blank if same as billing</t>
  </si>
  <si>
    <t>City of Phoenix</t>
  </si>
  <si>
    <t>Sales Tax (8.6%)</t>
  </si>
  <si>
    <r>
      <rPr>
        <b/>
        <sz val="20"/>
        <color theme="1"/>
        <rFont val="Calibri"/>
        <family val="2"/>
        <scheme val="minor"/>
      </rPr>
      <t>3241 East Shea Blvd.
Phoenix, AZ   85028
Phone: (602) 867-2285
Fax: (602) 867-3646</t>
    </r>
    <r>
      <rPr>
        <sz val="16"/>
        <color theme="1"/>
        <rFont val="Calibri"/>
        <family val="2"/>
        <scheme val="minor"/>
      </rPr>
      <t xml:space="preserve">
</t>
    </r>
    <r>
      <rPr>
        <b/>
        <sz val="16"/>
        <color theme="1"/>
        <rFont val="Calibri"/>
        <family val="2"/>
        <scheme val="minor"/>
      </rPr>
      <t>Email:Mike@Russellsportswear.net
Website: Russellsportswear.net</t>
    </r>
  </si>
  <si>
    <t>FIRE DEPARTMENT ORDER FORM</t>
  </si>
  <si>
    <t>Special Instructions:</t>
  </si>
  <si>
    <t>Toiletry Bag</t>
  </si>
  <si>
    <t>Bayside - Zip Sweatshirt</t>
  </si>
  <si>
    <t>Bayside - Crew Neck Sweatshirt</t>
  </si>
  <si>
    <t>PT Shorts Russell</t>
  </si>
  <si>
    <t>PT Short Champion</t>
  </si>
  <si>
    <t>Flexfit Mesh Cap w/ Dept. Name</t>
  </si>
  <si>
    <t>Belt Buckle (Phoenix)</t>
  </si>
  <si>
    <t>Tri-Mountain Regular Polo</t>
  </si>
  <si>
    <t>Tri-Mountain Tactical Polo</t>
  </si>
  <si>
    <t>Drawstring Bag</t>
  </si>
  <si>
    <t>Booney Hat</t>
  </si>
  <si>
    <t>Fire Gear Bags w/Dept. Logo  (Red or Blue)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</si>
</sst>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yy"/>
    <numFmt numFmtId="165" formatCode="[&lt;=9999999]###\-####;\(###\)\ ###\-####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 CENA"/>
    </font>
    <font>
      <sz val="16"/>
      <color theme="1"/>
      <name val="AR CENA"/>
    </font>
    <font>
      <b/>
      <sz val="14"/>
      <color theme="1"/>
      <name val="Courier New"/>
      <family val="3"/>
    </font>
    <font>
      <b/>
      <sz val="14"/>
      <color theme="1"/>
      <name val="AR CENA"/>
    </font>
    <font>
      <b/>
      <sz val="10"/>
      <color theme="1"/>
      <name val="Courier New"/>
      <family val="3"/>
    </font>
    <font>
      <sz val="22"/>
      <color theme="1"/>
      <name val="AR CENA"/>
    </font>
    <font>
      <b/>
      <u/>
      <sz val="14"/>
      <color theme="1"/>
      <name val="AR CENA"/>
    </font>
    <font>
      <sz val="20"/>
      <color theme="1"/>
      <name val="AR CENA"/>
    </font>
    <font>
      <sz val="12"/>
      <color theme="1"/>
      <name val="AR CENA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8"/>
      <color theme="1"/>
      <name val="AR CENA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2" borderId="0" xfId="0" applyFill="1" applyBorder="1" applyAlignment="1">
      <alignment vertical="top"/>
    </xf>
    <xf numFmtId="0" fontId="0" fillId="2" borderId="0" xfId="0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3" fillId="2" borderId="1" xfId="0" applyFont="1" applyFill="1" applyBorder="1"/>
    <xf numFmtId="0" fontId="2" fillId="2" borderId="1" xfId="0" applyFont="1" applyFill="1" applyBorder="1"/>
    <xf numFmtId="0" fontId="0" fillId="2" borderId="11" xfId="0" applyFill="1" applyBorder="1"/>
    <xf numFmtId="43" fontId="2" fillId="2" borderId="12" xfId="1" applyFont="1" applyFill="1" applyBorder="1" applyAlignment="1">
      <alignment horizontal="center"/>
    </xf>
    <xf numFmtId="43" fontId="2" fillId="2" borderId="12" xfId="1" applyFont="1" applyFill="1" applyBorder="1"/>
    <xf numFmtId="0" fontId="2" fillId="2" borderId="12" xfId="0" applyFont="1" applyFill="1" applyBorder="1"/>
    <xf numFmtId="0" fontId="0" fillId="2" borderId="13" xfId="0" applyFill="1" applyBorder="1"/>
    <xf numFmtId="0" fontId="2" fillId="2" borderId="14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 vertical="top"/>
    </xf>
    <xf numFmtId="4" fontId="2" fillId="2" borderId="1" xfId="1" applyNumberFormat="1" applyFont="1" applyFill="1" applyBorder="1" applyAlignment="1">
      <alignment horizontal="center" vertical="top"/>
    </xf>
    <xf numFmtId="0" fontId="0" fillId="2" borderId="0" xfId="0" applyFill="1" applyBorder="1"/>
    <xf numFmtId="0" fontId="10" fillId="4" borderId="6" xfId="0" applyFont="1" applyFill="1" applyBorder="1"/>
    <xf numFmtId="0" fontId="10" fillId="4" borderId="7" xfId="0" applyFont="1" applyFill="1" applyBorder="1"/>
    <xf numFmtId="0" fontId="10" fillId="4" borderId="5" xfId="0" applyFont="1" applyFill="1" applyBorder="1"/>
    <xf numFmtId="0" fontId="2" fillId="4" borderId="1" xfId="0" applyFont="1" applyFill="1" applyBorder="1" applyAlignment="1" applyProtection="1">
      <alignment horizontal="right"/>
      <protection locked="0"/>
    </xf>
    <xf numFmtId="0" fontId="2" fillId="4" borderId="14" xfId="0" applyFont="1" applyFill="1" applyBorder="1" applyAlignment="1" applyProtection="1">
      <alignment horizontal="right"/>
      <protection locked="0"/>
    </xf>
    <xf numFmtId="164" fontId="2" fillId="4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14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center"/>
    </xf>
    <xf numFmtId="1" fontId="2" fillId="4" borderId="16" xfId="0" applyNumberFormat="1" applyFont="1" applyFill="1" applyBorder="1" applyProtection="1">
      <protection locked="0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/>
    <xf numFmtId="0" fontId="5" fillId="2" borderId="1" xfId="0" applyFont="1" applyFill="1" applyBorder="1" applyAlignment="1">
      <alignment vertical="top"/>
    </xf>
    <xf numFmtId="0" fontId="4" fillId="4" borderId="1" xfId="0" applyFont="1" applyFill="1" applyBorder="1" applyAlignment="1" applyProtection="1">
      <alignment vertical="top"/>
      <protection locked="0"/>
    </xf>
    <xf numFmtId="165" fontId="4" fillId="0" borderId="0" xfId="0" applyNumberFormat="1" applyFont="1" applyFill="1" applyBorder="1" applyAlignment="1" applyProtection="1">
      <alignment horizontal="center" vertical="top"/>
      <protection locked="0"/>
    </xf>
    <xf numFmtId="0" fontId="2" fillId="2" borderId="14" xfId="0" applyFont="1" applyFill="1" applyBorder="1" applyAlignment="1" applyProtection="1">
      <alignment horizontal="center"/>
    </xf>
    <xf numFmtId="4" fontId="2" fillId="2" borderId="14" xfId="0" applyNumberFormat="1" applyFont="1" applyFill="1" applyBorder="1" applyAlignment="1">
      <alignment horizontal="center" vertical="top"/>
    </xf>
    <xf numFmtId="4" fontId="2" fillId="2" borderId="14" xfId="1" applyNumberFormat="1" applyFont="1" applyFill="1" applyBorder="1" applyAlignment="1">
      <alignment horizontal="center" vertical="top"/>
    </xf>
    <xf numFmtId="43" fontId="2" fillId="2" borderId="15" xfId="1" applyFont="1" applyFill="1" applyBorder="1" applyAlignment="1">
      <alignment horizontal="center"/>
    </xf>
    <xf numFmtId="0" fontId="5" fillId="2" borderId="26" xfId="0" applyFont="1" applyFill="1" applyBorder="1" applyAlignment="1">
      <alignment vertical="top"/>
    </xf>
    <xf numFmtId="0" fontId="4" fillId="4" borderId="16" xfId="0" applyFont="1" applyFill="1" applyBorder="1" applyAlignment="1" applyProtection="1">
      <alignment vertical="top"/>
      <protection locked="0"/>
    </xf>
    <xf numFmtId="0" fontId="5" fillId="2" borderId="16" xfId="0" applyFont="1" applyFill="1" applyBorder="1" applyAlignment="1">
      <alignment vertical="top"/>
    </xf>
    <xf numFmtId="0" fontId="5" fillId="2" borderId="11" xfId="0" applyFont="1" applyFill="1" applyBorder="1" applyAlignment="1">
      <alignment vertical="top"/>
    </xf>
    <xf numFmtId="0" fontId="5" fillId="2" borderId="13" xfId="0" applyFont="1" applyFill="1" applyBorder="1" applyAlignment="1">
      <alignment vertical="top"/>
    </xf>
    <xf numFmtId="0" fontId="4" fillId="4" borderId="14" xfId="0" applyFont="1" applyFill="1" applyBorder="1" applyAlignment="1" applyProtection="1">
      <alignment vertical="top"/>
      <protection locked="0"/>
    </xf>
    <xf numFmtId="0" fontId="5" fillId="2" borderId="14" xfId="0" applyFont="1" applyFill="1" applyBorder="1" applyAlignment="1">
      <alignment vertical="top"/>
    </xf>
    <xf numFmtId="0" fontId="2" fillId="2" borderId="14" xfId="0" applyFont="1" applyFill="1" applyBorder="1" applyProtection="1"/>
    <xf numFmtId="44" fontId="4" fillId="2" borderId="27" xfId="2" applyFont="1" applyFill="1" applyBorder="1"/>
    <xf numFmtId="44" fontId="4" fillId="2" borderId="12" xfId="2" applyFont="1" applyFill="1" applyBorder="1" applyProtection="1">
      <protection locked="0"/>
    </xf>
    <xf numFmtId="0" fontId="2" fillId="2" borderId="11" xfId="0" applyFont="1" applyFill="1" applyBorder="1"/>
    <xf numFmtId="44" fontId="4" fillId="2" borderId="12" xfId="2" applyFont="1" applyFill="1" applyBorder="1"/>
    <xf numFmtId="44" fontId="4" fillId="2" borderId="28" xfId="2" applyFont="1" applyFill="1" applyBorder="1"/>
    <xf numFmtId="44" fontId="4" fillId="2" borderId="15" xfId="2" applyFont="1" applyFill="1" applyBorder="1"/>
    <xf numFmtId="0" fontId="2" fillId="2" borderId="30" xfId="0" applyFont="1" applyFill="1" applyBorder="1"/>
    <xf numFmtId="0" fontId="2" fillId="2" borderId="24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2" fillId="2" borderId="0" xfId="0" applyFont="1" applyFill="1" applyBorder="1"/>
    <xf numFmtId="0" fontId="2" fillId="2" borderId="6" xfId="0" applyFont="1" applyFill="1" applyBorder="1"/>
    <xf numFmtId="0" fontId="2" fillId="2" borderId="29" xfId="0" applyFont="1" applyFill="1" applyBorder="1"/>
    <xf numFmtId="0" fontId="2" fillId="2" borderId="7" xfId="0" applyFont="1" applyFill="1" applyBorder="1"/>
    <xf numFmtId="0" fontId="2" fillId="2" borderId="22" xfId="0" applyFont="1" applyFill="1" applyBorder="1"/>
    <xf numFmtId="0" fontId="2" fillId="4" borderId="21" xfId="0" applyFont="1" applyFill="1" applyBorder="1" applyAlignment="1" applyProtection="1">
      <alignment horizontal="right"/>
      <protection locked="0"/>
    </xf>
    <xf numFmtId="0" fontId="2" fillId="4" borderId="8" xfId="0" applyFont="1" applyFill="1" applyBorder="1" applyAlignment="1" applyProtection="1">
      <alignment horizontal="right"/>
      <protection locked="0"/>
    </xf>
    <xf numFmtId="0" fontId="2" fillId="4" borderId="9" xfId="0" applyFont="1" applyFill="1" applyBorder="1" applyAlignment="1" applyProtection="1">
      <alignment horizontal="right"/>
      <protection locked="0"/>
    </xf>
    <xf numFmtId="0" fontId="2" fillId="4" borderId="23" xfId="0" applyFont="1" applyFill="1" applyBorder="1" applyAlignment="1" applyProtection="1">
      <alignment horizontal="right"/>
      <protection locked="0"/>
    </xf>
    <xf numFmtId="0" fontId="2" fillId="4" borderId="25" xfId="0" applyFont="1" applyFill="1" applyBorder="1" applyAlignment="1" applyProtection="1">
      <alignment horizontal="right"/>
      <protection locked="0"/>
    </xf>
    <xf numFmtId="0" fontId="8" fillId="2" borderId="16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2" borderId="26" xfId="0" applyFill="1" applyBorder="1"/>
    <xf numFmtId="0" fontId="0" fillId="2" borderId="11" xfId="0" applyFill="1" applyBorder="1"/>
    <xf numFmtId="0" fontId="0" fillId="2" borderId="21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2" borderId="22" xfId="0" applyFill="1" applyBorder="1" applyAlignment="1">
      <alignment vertical="top"/>
    </xf>
    <xf numFmtId="0" fontId="4" fillId="4" borderId="1" xfId="0" applyFont="1" applyFill="1" applyBorder="1" applyAlignment="1" applyProtection="1">
      <alignment horizontal="center" vertical="top"/>
      <protection locked="0"/>
    </xf>
    <xf numFmtId="14" fontId="4" fillId="4" borderId="16" xfId="0" applyNumberFormat="1" applyFont="1" applyFill="1" applyBorder="1" applyAlignment="1" applyProtection="1">
      <alignment horizontal="center" vertical="top"/>
      <protection locked="0"/>
    </xf>
    <xf numFmtId="0" fontId="4" fillId="4" borderId="16" xfId="0" applyFont="1" applyFill="1" applyBorder="1" applyAlignment="1" applyProtection="1">
      <alignment horizontal="center" vertical="top"/>
      <protection locked="0"/>
    </xf>
    <xf numFmtId="165" fontId="4" fillId="4" borderId="14" xfId="0" applyNumberFormat="1" applyFont="1" applyFill="1" applyBorder="1" applyAlignment="1" applyProtection="1">
      <alignment horizontal="center" vertical="top"/>
      <protection locked="0"/>
    </xf>
    <xf numFmtId="0" fontId="5" fillId="0" borderId="16" xfId="0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1" xfId="0" applyFont="1" applyFill="1" applyBorder="1"/>
    <xf numFmtId="0" fontId="3" fillId="2" borderId="14" xfId="0" applyFont="1" applyFill="1" applyBorder="1"/>
    <xf numFmtId="0" fontId="3" fillId="2" borderId="21" xfId="0" applyFont="1" applyFill="1" applyBorder="1"/>
    <xf numFmtId="0" fontId="3" fillId="2" borderId="22" xfId="0" applyFont="1" applyFill="1" applyBorder="1"/>
    <xf numFmtId="0" fontId="2" fillId="2" borderId="1" xfId="0" applyFont="1" applyFill="1" applyBorder="1"/>
    <xf numFmtId="0" fontId="9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0" fontId="6" fillId="4" borderId="12" xfId="0" applyFont="1" applyFill="1" applyBorder="1" applyAlignment="1" applyProtection="1">
      <alignment horizontal="center" vertical="top" wrapText="1"/>
      <protection locked="0"/>
    </xf>
    <xf numFmtId="0" fontId="6" fillId="4" borderId="14" xfId="0" applyFont="1" applyFill="1" applyBorder="1" applyAlignment="1" applyProtection="1">
      <alignment horizontal="center" vertical="top" wrapText="1"/>
      <protection locked="0"/>
    </xf>
    <xf numFmtId="0" fontId="6" fillId="4" borderId="15" xfId="0" applyFont="1" applyFill="1" applyBorder="1" applyAlignment="1" applyProtection="1">
      <alignment horizontal="center" vertical="top" wrapText="1"/>
      <protection locked="0"/>
    </xf>
    <xf numFmtId="0" fontId="8" fillId="2" borderId="27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20" xfId="0" applyFont="1" applyFill="1" applyBorder="1" applyAlignment="1" applyProtection="1">
      <alignment horizontal="center" vertical="center" wrapText="1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424880</xdr:colOff>
      <xdr:row>0</xdr:row>
      <xdr:rowOff>107022</xdr:rowOff>
    </xdr:from>
    <xdr:to>
      <xdr:col>3</xdr:col>
      <xdr:colOff>762001</xdr:colOff>
      <xdr:row>0</xdr:row>
      <xdr:rowOff>1947807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925" y="107022"/>
          <a:ext cx="4770576" cy="18407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1"/>
  <sheetViews>
    <sheetView tabSelected="1" view="pageLayout" zoomScale="55" zoomScaleNormal="70" zoomScalePageLayoutView="55" workbookViewId="0">
      <selection activeCell="K10" sqref="K10"/>
    </sheetView>
  </sheetViews>
  <sheetFormatPr defaultRowHeight="15"/>
  <cols>
    <col min="1" max="1" width="4.42578125" style="1" customWidth="1"/>
    <col min="2" max="2" width="9.7109375" style="1" customWidth="1"/>
    <col min="3" max="3" width="49.7109375" style="1" customWidth="1"/>
    <col min="4" max="4" width="15.42578125" style="1" customWidth="1"/>
    <col min="5" max="5" width="14.42578125" style="2" customWidth="1"/>
    <col min="6" max="6" width="10" style="1" customWidth="1"/>
    <col min="7" max="7" width="10.42578125" style="1" customWidth="1"/>
    <col min="8" max="8" width="15.7109375" style="1" customWidth="1"/>
    <col min="9" max="9" width="13.7109375" style="1" customWidth="1"/>
    <col min="10" max="10" width="11.7109375" style="1" customWidth="1"/>
    <col min="11" max="11" width="22.5703125" style="1" customWidth="1"/>
    <col min="12" max="16384" width="9.140625" style="1"/>
  </cols>
  <sheetData>
    <row r="1" spans="1:12" ht="160.5" customHeight="1">
      <c r="B1" s="77"/>
      <c r="C1" s="78"/>
      <c r="D1" s="79"/>
      <c r="E1" s="95" t="s">
        <v>93</v>
      </c>
      <c r="F1" s="95"/>
      <c r="G1" s="95"/>
      <c r="H1" s="95"/>
      <c r="I1" s="96" t="s">
        <v>94</v>
      </c>
      <c r="J1" s="96"/>
      <c r="K1" s="96"/>
    </row>
    <row r="2" spans="1:12" ht="21" thickBot="1">
      <c r="B2" s="7"/>
      <c r="C2" s="7"/>
      <c r="D2" s="7"/>
      <c r="E2" s="8"/>
      <c r="F2" s="7"/>
      <c r="G2" s="7"/>
      <c r="H2" s="7"/>
      <c r="I2" s="9"/>
      <c r="J2" s="10"/>
      <c r="K2" s="10"/>
    </row>
    <row r="3" spans="1:12" ht="32.25" customHeight="1">
      <c r="B3" s="45" t="s">
        <v>59</v>
      </c>
      <c r="C3" s="46" t="s">
        <v>91</v>
      </c>
      <c r="D3" s="47" t="s">
        <v>69</v>
      </c>
      <c r="E3" s="81"/>
      <c r="F3" s="82"/>
      <c r="G3" s="47" t="s">
        <v>62</v>
      </c>
      <c r="H3" s="46" t="s">
        <v>43</v>
      </c>
      <c r="I3" s="84" t="s">
        <v>95</v>
      </c>
      <c r="J3" s="84"/>
      <c r="K3" s="85"/>
    </row>
    <row r="4" spans="1:12" ht="32.25" customHeight="1">
      <c r="B4" s="48" t="s">
        <v>60</v>
      </c>
      <c r="C4" s="39"/>
      <c r="D4" s="38" t="s">
        <v>71</v>
      </c>
      <c r="E4" s="80"/>
      <c r="F4" s="80"/>
      <c r="G4" s="80"/>
      <c r="H4" s="80"/>
      <c r="I4" s="97" t="s">
        <v>63</v>
      </c>
      <c r="J4" s="97"/>
      <c r="K4" s="98"/>
    </row>
    <row r="5" spans="1:12" ht="32.25" customHeight="1" thickBot="1">
      <c r="B5" s="49" t="s">
        <v>61</v>
      </c>
      <c r="C5" s="50"/>
      <c r="D5" s="51" t="s">
        <v>70</v>
      </c>
      <c r="E5" s="83"/>
      <c r="F5" s="83"/>
      <c r="G5" s="83"/>
      <c r="H5" s="83"/>
      <c r="I5" s="99"/>
      <c r="J5" s="99"/>
      <c r="K5" s="100"/>
    </row>
    <row r="6" spans="1:12" ht="15.75" customHeight="1" thickBot="1">
      <c r="A6" s="37"/>
      <c r="B6" s="34"/>
      <c r="C6" s="35"/>
      <c r="D6" s="34"/>
      <c r="E6" s="40"/>
      <c r="F6" s="40"/>
      <c r="G6" s="40"/>
      <c r="H6" s="40"/>
      <c r="I6" s="36"/>
      <c r="J6" s="36"/>
      <c r="K6" s="36"/>
      <c r="L6" s="37"/>
    </row>
    <row r="7" spans="1:12">
      <c r="B7" s="75"/>
      <c r="C7" s="73" t="s">
        <v>0</v>
      </c>
      <c r="D7" s="73"/>
      <c r="E7" s="73" t="s">
        <v>56</v>
      </c>
      <c r="F7" s="73" t="s">
        <v>1</v>
      </c>
      <c r="G7" s="73" t="s">
        <v>2</v>
      </c>
      <c r="H7" s="73" t="s">
        <v>3</v>
      </c>
      <c r="I7" s="73" t="s">
        <v>78</v>
      </c>
      <c r="J7" s="73" t="s">
        <v>4</v>
      </c>
      <c r="K7" s="101" t="s">
        <v>5</v>
      </c>
    </row>
    <row r="8" spans="1:12" s="2" customFormat="1">
      <c r="B8" s="76"/>
      <c r="C8" s="74"/>
      <c r="D8" s="74"/>
      <c r="E8" s="74"/>
      <c r="F8" s="74"/>
      <c r="G8" s="74"/>
      <c r="H8" s="74"/>
      <c r="I8" s="74"/>
      <c r="J8" s="74"/>
      <c r="K8" s="102"/>
    </row>
    <row r="9" spans="1:12" ht="35.25" customHeight="1">
      <c r="B9" s="13"/>
      <c r="C9" s="11" t="s">
        <v>45</v>
      </c>
      <c r="D9" s="11"/>
      <c r="E9" s="5" t="s">
        <v>11</v>
      </c>
      <c r="F9" s="30"/>
      <c r="G9" s="30"/>
      <c r="H9" s="19">
        <v>16.989999999999998</v>
      </c>
      <c r="I9" s="20">
        <f>IF(G9="Tall",2,0)+IF(H3="Yes",2,0)+IF(F9="XX-LG",2,0)+IF(F9="XXX-LG",4,0)</f>
        <v>0</v>
      </c>
      <c r="J9" s="30"/>
      <c r="K9" s="14">
        <f>(H9+I9)*J9</f>
        <v>0</v>
      </c>
    </row>
    <row r="10" spans="1:12" ht="35.25" customHeight="1">
      <c r="B10" s="13"/>
      <c r="C10" s="11" t="s">
        <v>46</v>
      </c>
      <c r="D10" s="11"/>
      <c r="E10" s="5">
        <v>5186</v>
      </c>
      <c r="F10" s="30"/>
      <c r="G10" s="30"/>
      <c r="H10" s="19">
        <v>18.989999999999998</v>
      </c>
      <c r="I10" s="20">
        <f>IF(G10="Tall",2,0)+IF(H3="Yes",2,0)+IF(F10="XX-LG",2,0)+IF(F10="XXX-LG",4,0)</f>
        <v>0</v>
      </c>
      <c r="J10" s="30"/>
      <c r="K10" s="14">
        <f>(H10+I10)*J10</f>
        <v>0</v>
      </c>
    </row>
    <row r="11" spans="1:12" ht="35.25" customHeight="1">
      <c r="B11" s="13"/>
      <c r="C11" s="88" t="s">
        <v>47</v>
      </c>
      <c r="D11" s="88"/>
      <c r="E11" s="5" t="s">
        <v>57</v>
      </c>
      <c r="F11" s="30"/>
      <c r="G11" s="29"/>
      <c r="H11" s="19">
        <v>25.99</v>
      </c>
      <c r="I11" s="20">
        <f>IF(G11="Tall",2,0)+IF(H3="Yes",2,0)+IF(F11="XX-LG",2,0)+IF(F11="XXX-LG",4,0)</f>
        <v>0</v>
      </c>
      <c r="J11" s="30"/>
      <c r="K11" s="14">
        <f>(H11+I11)*J11</f>
        <v>0</v>
      </c>
    </row>
    <row r="12" spans="1:12" ht="35.25" customHeight="1">
      <c r="B12" s="13"/>
      <c r="C12" s="88" t="s">
        <v>48</v>
      </c>
      <c r="D12" s="88"/>
      <c r="E12" s="5" t="s">
        <v>58</v>
      </c>
      <c r="F12" s="30"/>
      <c r="G12" s="29"/>
      <c r="H12" s="19">
        <v>29.99</v>
      </c>
      <c r="I12" s="20">
        <f>IF(G12="Tall",2,0)+IF(H3="Yes",2,0)+IF(F12="XX-LG",2,0)+IF(F12="XXX-LG",4,0)</f>
        <v>0</v>
      </c>
      <c r="J12" s="30"/>
      <c r="K12" s="14">
        <f>(H12+I12)*J12</f>
        <v>0</v>
      </c>
    </row>
    <row r="13" spans="1:12" ht="24" customHeight="1">
      <c r="B13" s="13" t="s">
        <v>53</v>
      </c>
      <c r="C13" s="86"/>
      <c r="D13" s="86"/>
      <c r="E13" s="5"/>
      <c r="F13" s="28"/>
      <c r="G13" s="28"/>
      <c r="H13" s="19"/>
      <c r="I13" s="20"/>
      <c r="J13" s="28"/>
      <c r="K13" s="15"/>
    </row>
    <row r="14" spans="1:12" ht="35.25" customHeight="1">
      <c r="B14" s="13"/>
      <c r="C14" s="87" t="s">
        <v>49</v>
      </c>
      <c r="D14" s="87"/>
      <c r="E14" s="5">
        <v>2300</v>
      </c>
      <c r="F14" s="30"/>
      <c r="G14" s="30"/>
      <c r="H14" s="19">
        <v>16.989999999999998</v>
      </c>
      <c r="I14" s="20">
        <f>IF(G14="Tall",2,0)+IF(H3="Yes",2,0)+IF(F14="XX-LG",2,0)+IF(F14="XXX-LG",4,0)</f>
        <v>0</v>
      </c>
      <c r="J14" s="30"/>
      <c r="K14" s="14">
        <f>(H14+I14)*J14</f>
        <v>0</v>
      </c>
    </row>
    <row r="15" spans="1:12" ht="35.25" customHeight="1">
      <c r="B15" s="13"/>
      <c r="C15" s="88" t="s">
        <v>50</v>
      </c>
      <c r="D15" s="88"/>
      <c r="E15" s="5">
        <v>2410</v>
      </c>
      <c r="F15" s="30"/>
      <c r="G15" s="30"/>
      <c r="H15" s="19">
        <v>18.989999999999998</v>
      </c>
      <c r="I15" s="20">
        <f>IF(G15="Tall",2,0)+IF(H3="Yes",2,0)+IF(F15="XX-LG",2,0)+IF(F15="XXX-LG",4,0)</f>
        <v>0</v>
      </c>
      <c r="J15" s="30"/>
      <c r="K15" s="14">
        <f>(H15+I15)*J15</f>
        <v>0</v>
      </c>
    </row>
    <row r="16" spans="1:12" ht="35.25" customHeight="1">
      <c r="B16" s="13"/>
      <c r="C16" s="88" t="s">
        <v>54</v>
      </c>
      <c r="D16" s="88"/>
      <c r="E16" s="5">
        <v>18500</v>
      </c>
      <c r="F16" s="30"/>
      <c r="G16" s="29"/>
      <c r="H16" s="19">
        <v>25.99</v>
      </c>
      <c r="I16" s="20">
        <f>IF(G16="Tall",2,0)+IF(H3="Yes",2,0)+IF(F16="XX-LG",2,0)+IF(F16="XXX-LG",4,0)</f>
        <v>0</v>
      </c>
      <c r="J16" s="30"/>
      <c r="K16" s="14">
        <f>(H16+I16)*J16</f>
        <v>0</v>
      </c>
    </row>
    <row r="17" spans="2:11" ht="35.25" customHeight="1">
      <c r="B17" s="13"/>
      <c r="C17" s="88" t="s">
        <v>55</v>
      </c>
      <c r="D17" s="88"/>
      <c r="E17" s="5">
        <v>12500</v>
      </c>
      <c r="F17" s="30"/>
      <c r="G17" s="29"/>
      <c r="H17" s="19">
        <v>29.99</v>
      </c>
      <c r="I17" s="20">
        <f>IF(G17="Tall",2,0)+IF(H3="Yes",2,0)+IF(F17="XX-LG",2,0)+IF(F17="XXX-LG",4,0)</f>
        <v>0</v>
      </c>
      <c r="J17" s="30"/>
      <c r="K17" s="14">
        <f>(H17+I17)*J17</f>
        <v>0</v>
      </c>
    </row>
    <row r="18" spans="2:11" ht="24" customHeight="1">
      <c r="B18" s="13"/>
      <c r="C18" s="88"/>
      <c r="D18" s="88"/>
      <c r="E18" s="5"/>
      <c r="F18" s="28"/>
      <c r="G18" s="28"/>
      <c r="H18" s="19"/>
      <c r="I18" s="20"/>
      <c r="J18" s="28"/>
      <c r="K18" s="16"/>
    </row>
    <row r="19" spans="2:11" ht="35.25" customHeight="1">
      <c r="B19" s="13"/>
      <c r="C19" s="88" t="s">
        <v>51</v>
      </c>
      <c r="D19" s="88"/>
      <c r="E19" s="5">
        <v>7100</v>
      </c>
      <c r="F19" s="30"/>
      <c r="G19" s="29"/>
      <c r="H19" s="19">
        <v>17.989999999999998</v>
      </c>
      <c r="I19" s="20">
        <f>IF(G19="Tall",2,0)+IF(H3="Yes",2,0)+IF(F19="XX-LG",2,0)+IF(F19="XXX-LG",4,0)</f>
        <v>0</v>
      </c>
      <c r="J19" s="30"/>
      <c r="K19" s="14">
        <f>(H19+I19)*J19</f>
        <v>0</v>
      </c>
    </row>
    <row r="20" spans="2:11" ht="35.25" customHeight="1">
      <c r="B20" s="13"/>
      <c r="C20" s="88" t="s">
        <v>52</v>
      </c>
      <c r="D20" s="88"/>
      <c r="E20" s="5">
        <v>8100</v>
      </c>
      <c r="F20" s="30"/>
      <c r="G20" s="29"/>
      <c r="H20" s="19">
        <v>19.989999999999998</v>
      </c>
      <c r="I20" s="20">
        <f>IF(G20="Tall",2,0)+IF(H3="Yes",2,0)+IF(F20="XX-LG",2,0)+IF(F20="XXX-LG",4,0)</f>
        <v>0</v>
      </c>
      <c r="J20" s="30"/>
      <c r="K20" s="14">
        <f>(H20+I20)*J20</f>
        <v>0</v>
      </c>
    </row>
    <row r="21" spans="2:11" ht="35.25" customHeight="1">
      <c r="B21" s="13"/>
      <c r="C21" s="88" t="s">
        <v>98</v>
      </c>
      <c r="D21" s="88"/>
      <c r="E21" s="5"/>
      <c r="F21" s="30"/>
      <c r="G21" s="29"/>
      <c r="H21" s="19">
        <v>35</v>
      </c>
      <c r="I21" s="20"/>
      <c r="J21" s="30"/>
      <c r="K21" s="14"/>
    </row>
    <row r="22" spans="2:11" ht="35.25" customHeight="1">
      <c r="B22" s="13"/>
      <c r="C22" s="90" t="s">
        <v>97</v>
      </c>
      <c r="D22" s="91"/>
      <c r="E22" s="5"/>
      <c r="F22" s="30"/>
      <c r="G22" s="29"/>
      <c r="H22" s="19">
        <v>39</v>
      </c>
      <c r="I22" s="20"/>
      <c r="J22" s="30"/>
      <c r="K22" s="14"/>
    </row>
    <row r="23" spans="2:11" ht="24" customHeight="1">
      <c r="B23" s="13"/>
      <c r="C23" s="88"/>
      <c r="D23" s="88"/>
      <c r="E23" s="5"/>
      <c r="F23" s="29"/>
      <c r="G23" s="29"/>
      <c r="H23" s="19"/>
      <c r="I23" s="20"/>
      <c r="J23" s="29"/>
      <c r="K23" s="14"/>
    </row>
    <row r="24" spans="2:11" ht="35.25" customHeight="1">
      <c r="B24" s="13"/>
      <c r="C24" s="88" t="s">
        <v>81</v>
      </c>
      <c r="D24" s="88"/>
      <c r="E24" s="5" t="s">
        <v>80</v>
      </c>
      <c r="F24" s="30"/>
      <c r="G24" s="29"/>
      <c r="H24" s="19">
        <v>25.99</v>
      </c>
      <c r="I24" s="20">
        <f>IF(G24="Tall",2,0)+IF(H3="Yes",2,0)+IF(F24="XX-LG",2,0)+IF(F24="XXX-LG",4,0)</f>
        <v>0</v>
      </c>
      <c r="J24" s="30"/>
      <c r="K24" s="14">
        <f>(H24+I24)*J24</f>
        <v>0</v>
      </c>
    </row>
    <row r="25" spans="2:11" ht="35.25" customHeight="1">
      <c r="B25" s="13"/>
      <c r="C25" s="88" t="s">
        <v>82</v>
      </c>
      <c r="D25" s="88"/>
      <c r="E25" s="5" t="s">
        <v>13</v>
      </c>
      <c r="F25" s="30"/>
      <c r="G25" s="29"/>
      <c r="H25" s="19">
        <v>56.99</v>
      </c>
      <c r="I25" s="20">
        <f>IF(G25="Tall",2,0)+IF(H3="Yes",2,0)+IF(F25="XX-LG",2,0)+IF(F25="XXX-LG",4,0)</f>
        <v>0</v>
      </c>
      <c r="J25" s="30"/>
      <c r="K25" s="14">
        <f>(H25+I25)*J25</f>
        <v>0</v>
      </c>
    </row>
    <row r="26" spans="2:11" ht="24" customHeight="1">
      <c r="B26" s="13"/>
      <c r="C26" s="88"/>
      <c r="D26" s="88"/>
      <c r="E26" s="5"/>
      <c r="F26" s="28"/>
      <c r="G26" s="28"/>
      <c r="H26" s="19"/>
      <c r="I26" s="20"/>
      <c r="J26" s="28"/>
      <c r="K26" s="15"/>
    </row>
    <row r="27" spans="2:11" ht="35.25" customHeight="1">
      <c r="B27" s="13"/>
      <c r="C27" s="88" t="s">
        <v>103</v>
      </c>
      <c r="D27" s="88"/>
      <c r="E27" s="5"/>
      <c r="F27" s="30"/>
      <c r="G27" s="29"/>
      <c r="H27" s="19">
        <v>28.99</v>
      </c>
      <c r="I27" s="20"/>
      <c r="J27" s="30"/>
      <c r="K27" s="14">
        <f>(H27+I27)*J27</f>
        <v>0</v>
      </c>
    </row>
    <row r="28" spans="2:11" ht="35.25" customHeight="1">
      <c r="B28" s="13"/>
      <c r="C28" s="90" t="s">
        <v>104</v>
      </c>
      <c r="D28" s="91"/>
      <c r="E28" s="5"/>
      <c r="F28" s="30"/>
      <c r="G28" s="29"/>
      <c r="H28" s="19">
        <v>35.99</v>
      </c>
      <c r="I28" s="20"/>
      <c r="J28" s="30"/>
      <c r="K28" s="14"/>
    </row>
    <row r="29" spans="2:11" ht="24" customHeight="1">
      <c r="B29" s="13"/>
      <c r="C29" s="88"/>
      <c r="D29" s="88"/>
      <c r="E29" s="5"/>
      <c r="F29" s="28"/>
      <c r="G29" s="28"/>
      <c r="H29" s="19"/>
      <c r="I29" s="20"/>
      <c r="J29" s="28"/>
      <c r="K29" s="15"/>
    </row>
    <row r="30" spans="2:11" ht="35.25" customHeight="1">
      <c r="B30" s="13"/>
      <c r="C30" s="88" t="s">
        <v>100</v>
      </c>
      <c r="D30" s="88"/>
      <c r="E30" s="5"/>
      <c r="F30" s="30"/>
      <c r="G30" s="29"/>
      <c r="H30" s="19">
        <v>16.989999999999998</v>
      </c>
      <c r="I30" s="20"/>
      <c r="J30" s="30"/>
      <c r="K30" s="14">
        <f>(H30+I30)*J30</f>
        <v>0</v>
      </c>
    </row>
    <row r="31" spans="2:11" ht="35.25" customHeight="1">
      <c r="B31" s="13"/>
      <c r="C31" s="88" t="s">
        <v>99</v>
      </c>
      <c r="D31" s="88"/>
      <c r="E31" s="5"/>
      <c r="F31" s="30"/>
      <c r="G31" s="29"/>
      <c r="H31" s="19">
        <v>16.989999999999998</v>
      </c>
      <c r="I31" s="20"/>
      <c r="J31" s="30"/>
      <c r="K31" s="14">
        <f>(H31+I31)*J31</f>
        <v>0</v>
      </c>
    </row>
    <row r="32" spans="2:11" ht="24" customHeight="1">
      <c r="B32" s="13"/>
      <c r="C32" s="88"/>
      <c r="D32" s="88"/>
      <c r="E32" s="5"/>
      <c r="F32" s="29"/>
      <c r="G32" s="29"/>
      <c r="H32" s="19"/>
      <c r="I32" s="20"/>
      <c r="J32" s="29"/>
      <c r="K32" s="14"/>
    </row>
    <row r="33" spans="2:11" ht="35.25" customHeight="1">
      <c r="B33" s="13"/>
      <c r="C33" s="88" t="s">
        <v>83</v>
      </c>
      <c r="D33" s="92"/>
      <c r="E33" s="5"/>
      <c r="F33" s="30"/>
      <c r="G33" s="29"/>
      <c r="H33" s="19">
        <v>18.989999999999998</v>
      </c>
      <c r="I33" s="20"/>
      <c r="J33" s="30"/>
      <c r="K33" s="14">
        <f t="shared" ref="K33:K39" si="0">(H33+I33)*J33</f>
        <v>0</v>
      </c>
    </row>
    <row r="34" spans="2:11" ht="35.25" customHeight="1">
      <c r="B34" s="13"/>
      <c r="C34" s="88" t="s">
        <v>101</v>
      </c>
      <c r="D34" s="92"/>
      <c r="E34" s="5"/>
      <c r="F34" s="30"/>
      <c r="G34" s="29"/>
      <c r="H34" s="19">
        <v>16.989999999999998</v>
      </c>
      <c r="I34" s="20"/>
      <c r="J34" s="30"/>
      <c r="K34" s="14">
        <f t="shared" si="0"/>
        <v>0</v>
      </c>
    </row>
    <row r="35" spans="2:11" ht="35.25" customHeight="1">
      <c r="B35" s="13"/>
      <c r="C35" s="90" t="s">
        <v>106</v>
      </c>
      <c r="D35" s="91"/>
      <c r="E35" s="5"/>
      <c r="F35" s="30"/>
      <c r="G35" s="29"/>
      <c r="H35" s="19">
        <v>19.989999999999998</v>
      </c>
      <c r="I35" s="20"/>
      <c r="J35" s="30"/>
      <c r="K35" s="14">
        <f t="shared" si="0"/>
        <v>0</v>
      </c>
    </row>
    <row r="36" spans="2:11" ht="35.25" customHeight="1">
      <c r="B36" s="13"/>
      <c r="C36" s="88" t="s">
        <v>102</v>
      </c>
      <c r="D36" s="88"/>
      <c r="E36" s="5"/>
      <c r="F36" s="30"/>
      <c r="G36" s="29"/>
      <c r="H36" s="19">
        <v>29.99</v>
      </c>
      <c r="I36" s="20"/>
      <c r="J36" s="30"/>
      <c r="K36" s="14">
        <f t="shared" si="0"/>
        <v>0</v>
      </c>
    </row>
    <row r="37" spans="2:11" ht="35.25" customHeight="1">
      <c r="B37" s="13"/>
      <c r="C37" s="90" t="s">
        <v>107</v>
      </c>
      <c r="D37" s="91"/>
      <c r="E37" s="5"/>
      <c r="F37" s="30"/>
      <c r="G37" s="29"/>
      <c r="H37" s="19">
        <v>60</v>
      </c>
      <c r="I37" s="20"/>
      <c r="J37" s="30"/>
      <c r="K37" s="14">
        <f t="shared" si="0"/>
        <v>0</v>
      </c>
    </row>
    <row r="38" spans="2:11" ht="35.25" customHeight="1">
      <c r="B38" s="13"/>
      <c r="C38" s="90" t="s">
        <v>105</v>
      </c>
      <c r="D38" s="91"/>
      <c r="E38" s="5"/>
      <c r="F38" s="30"/>
      <c r="G38" s="29"/>
      <c r="H38" s="19">
        <v>14.99</v>
      </c>
      <c r="I38" s="20"/>
      <c r="J38" s="30"/>
      <c r="K38" s="14">
        <f t="shared" si="0"/>
        <v>0</v>
      </c>
    </row>
    <row r="39" spans="2:11" ht="35.25" customHeight="1" thickBot="1">
      <c r="B39" s="17"/>
      <c r="C39" s="89" t="s">
        <v>96</v>
      </c>
      <c r="D39" s="89"/>
      <c r="E39" s="18"/>
      <c r="F39" s="52"/>
      <c r="G39" s="41"/>
      <c r="H39" s="42">
        <v>16.989999999999998</v>
      </c>
      <c r="I39" s="43"/>
      <c r="J39" s="31"/>
      <c r="K39" s="44">
        <f t="shared" si="0"/>
        <v>0</v>
      </c>
    </row>
    <row r="40" spans="2:11" ht="18">
      <c r="B40" s="21"/>
      <c r="C40" s="3" t="s">
        <v>79</v>
      </c>
      <c r="D40" s="3"/>
      <c r="E40" s="4"/>
      <c r="F40" s="3"/>
      <c r="G40" s="3"/>
      <c r="H40" s="4"/>
      <c r="I40" s="4"/>
      <c r="J40" s="3"/>
      <c r="K40" s="3"/>
    </row>
    <row r="42" spans="2:11" ht="24" customHeight="1" thickBot="1">
      <c r="B42" s="93" t="s">
        <v>64</v>
      </c>
      <c r="C42" s="94"/>
      <c r="D42" s="32"/>
      <c r="E42" s="93" t="s">
        <v>84</v>
      </c>
      <c r="F42" s="93"/>
      <c r="G42" s="93"/>
      <c r="I42" s="94" t="s">
        <v>74</v>
      </c>
      <c r="J42" s="94"/>
      <c r="K42" s="94"/>
    </row>
    <row r="43" spans="2:11" ht="19.5" customHeight="1">
      <c r="B43" s="22" t="s">
        <v>88</v>
      </c>
      <c r="C43" s="33"/>
      <c r="D43" s="103" t="s">
        <v>90</v>
      </c>
      <c r="E43" s="104"/>
      <c r="F43" s="104"/>
      <c r="G43" s="105"/>
      <c r="H43" s="6"/>
      <c r="I43" s="64" t="s">
        <v>75</v>
      </c>
      <c r="J43" s="65"/>
      <c r="K43" s="53">
        <f>SUM(K9:K39)</f>
        <v>0</v>
      </c>
    </row>
    <row r="44" spans="2:11" ht="19.5">
      <c r="B44" s="23" t="s">
        <v>89</v>
      </c>
      <c r="C44" s="25"/>
      <c r="D44" s="106"/>
      <c r="E44" s="107"/>
      <c r="F44" s="107"/>
      <c r="G44" s="108"/>
      <c r="H44" s="6"/>
      <c r="I44" s="66" t="s">
        <v>72</v>
      </c>
      <c r="J44" s="67"/>
      <c r="K44" s="54">
        <v>0</v>
      </c>
    </row>
    <row r="45" spans="2:11" ht="19.5">
      <c r="B45" s="23" t="s">
        <v>87</v>
      </c>
      <c r="C45" s="27"/>
      <c r="D45" s="106"/>
      <c r="E45" s="107"/>
      <c r="F45" s="107"/>
      <c r="G45" s="108"/>
      <c r="H45" s="6"/>
      <c r="I45" s="66" t="s">
        <v>76</v>
      </c>
      <c r="J45" s="67"/>
      <c r="K45" s="54">
        <v>0</v>
      </c>
    </row>
    <row r="46" spans="2:11" ht="19.5">
      <c r="B46" s="23" t="s">
        <v>65</v>
      </c>
      <c r="C46" s="25"/>
      <c r="D46" s="109"/>
      <c r="E46" s="110"/>
      <c r="F46" s="110"/>
      <c r="G46" s="111"/>
      <c r="H46" s="6"/>
      <c r="I46" s="55"/>
      <c r="J46" s="12"/>
      <c r="K46" s="56"/>
    </row>
    <row r="47" spans="2:11" ht="19.5">
      <c r="B47" s="23" t="s">
        <v>85</v>
      </c>
      <c r="C47" s="25"/>
      <c r="D47" s="68"/>
      <c r="E47" s="69"/>
      <c r="F47" s="69"/>
      <c r="G47" s="70"/>
      <c r="H47" s="6"/>
      <c r="I47" s="66" t="s">
        <v>77</v>
      </c>
      <c r="J47" s="67"/>
      <c r="K47" s="56">
        <f>SUM(K43:K46)</f>
        <v>0</v>
      </c>
    </row>
    <row r="48" spans="2:11" ht="19.5">
      <c r="B48" s="23" t="s">
        <v>86</v>
      </c>
      <c r="C48" s="25"/>
      <c r="D48" s="68"/>
      <c r="E48" s="69"/>
      <c r="F48" s="69"/>
      <c r="G48" s="70"/>
      <c r="H48" s="6"/>
      <c r="I48" s="66" t="s">
        <v>92</v>
      </c>
      <c r="J48" s="67"/>
      <c r="K48" s="56">
        <f>K47*0.086</f>
        <v>0</v>
      </c>
    </row>
    <row r="49" spans="2:12" ht="19.5">
      <c r="B49" s="23" t="s">
        <v>66</v>
      </c>
      <c r="C49" s="25"/>
      <c r="D49" s="68"/>
      <c r="E49" s="69"/>
      <c r="F49" s="69"/>
      <c r="G49" s="70"/>
      <c r="H49" s="6"/>
      <c r="I49" s="59"/>
      <c r="J49" s="60"/>
      <c r="K49" s="57"/>
    </row>
    <row r="50" spans="2:12" ht="20.25" thickBot="1">
      <c r="B50" s="23" t="s">
        <v>67</v>
      </c>
      <c r="C50" s="25"/>
      <c r="D50" s="68"/>
      <c r="E50" s="69"/>
      <c r="F50" s="69"/>
      <c r="G50" s="70"/>
      <c r="H50" s="6"/>
      <c r="I50" s="61" t="s">
        <v>73</v>
      </c>
      <c r="J50" s="62"/>
      <c r="K50" s="58">
        <f>SUM(K47:K48)</f>
        <v>0</v>
      </c>
    </row>
    <row r="51" spans="2:12" ht="18.75" thickBot="1">
      <c r="B51" s="24" t="s">
        <v>68</v>
      </c>
      <c r="C51" s="26"/>
      <c r="D51" s="71"/>
      <c r="E51" s="72"/>
      <c r="F51" s="72"/>
      <c r="G51" s="72"/>
      <c r="H51" s="3"/>
      <c r="I51" s="63"/>
      <c r="J51" s="63"/>
      <c r="K51" s="3"/>
      <c r="L51" s="21"/>
    </row>
  </sheetData>
  <mergeCells count="63">
    <mergeCell ref="D43:G46"/>
    <mergeCell ref="B42:C42"/>
    <mergeCell ref="E42:G42"/>
    <mergeCell ref="E1:H1"/>
    <mergeCell ref="I1:K1"/>
    <mergeCell ref="I42:K42"/>
    <mergeCell ref="I4:K5"/>
    <mergeCell ref="H7:H8"/>
    <mergeCell ref="I7:I8"/>
    <mergeCell ref="J7:J8"/>
    <mergeCell ref="K7:K8"/>
    <mergeCell ref="C29:D29"/>
    <mergeCell ref="C16:D16"/>
    <mergeCell ref="C11:D11"/>
    <mergeCell ref="C12:D12"/>
    <mergeCell ref="C26:D26"/>
    <mergeCell ref="C25:D25"/>
    <mergeCell ref="C23:D23"/>
    <mergeCell ref="C20:D20"/>
    <mergeCell ref="C24:D24"/>
    <mergeCell ref="C39:D39"/>
    <mergeCell ref="C36:D36"/>
    <mergeCell ref="C35:D35"/>
    <mergeCell ref="C38:D38"/>
    <mergeCell ref="C37:D37"/>
    <mergeCell ref="C33:D33"/>
    <mergeCell ref="C34:D34"/>
    <mergeCell ref="C30:D30"/>
    <mergeCell ref="C31:D31"/>
    <mergeCell ref="C27:D27"/>
    <mergeCell ref="C28:D28"/>
    <mergeCell ref="C32:D32"/>
    <mergeCell ref="C21:D21"/>
    <mergeCell ref="C22:D22"/>
    <mergeCell ref="C13:D13"/>
    <mergeCell ref="C14:D14"/>
    <mergeCell ref="C15:D15"/>
    <mergeCell ref="C18:D18"/>
    <mergeCell ref="C19:D19"/>
    <mergeCell ref="C17:D17"/>
    <mergeCell ref="B1:D1"/>
    <mergeCell ref="E4:H4"/>
    <mergeCell ref="E3:F3"/>
    <mergeCell ref="E5:H5"/>
    <mergeCell ref="I3:K3"/>
    <mergeCell ref="C7:D8"/>
    <mergeCell ref="B7:B8"/>
    <mergeCell ref="E7:E8"/>
    <mergeCell ref="F7:F8"/>
    <mergeCell ref="G7:G8"/>
    <mergeCell ref="D47:G47"/>
    <mergeCell ref="D48:G48"/>
    <mergeCell ref="D49:G49"/>
    <mergeCell ref="D50:G50"/>
    <mergeCell ref="D51:G51"/>
    <mergeCell ref="I49:J49"/>
    <mergeCell ref="I50:J50"/>
    <mergeCell ref="I51:J51"/>
    <mergeCell ref="I43:J43"/>
    <mergeCell ref="I44:J44"/>
    <mergeCell ref="I45:J45"/>
    <mergeCell ref="I47:J47"/>
    <mergeCell ref="I48:J48"/>
  </mergeCells>
  <printOptions horizontalCentered="1" verticalCentered="1"/>
  <pageMargins left="8.5227272727272721E-3" right="0.25" top="0.75" bottom="0.75" header="0.3" footer="0.3"/>
  <pageSetup scale="4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Title="Select Size" prompt="Select Size" xr:uid="{00000000-0002-0000-0000-000000000000}">
          <x14:formula1>
            <xm:f>'Hidden List'!$E$2:$E$7</xm:f>
          </x14:formula1>
          <xm:sqref>F9:F12 F19:F25 F14:F17 F32 F27:F28</xm:sqref>
        </x14:dataValidation>
        <x14:dataValidation type="list" allowBlank="1" showInputMessage="1" showErrorMessage="1" promptTitle="Quantity" prompt="Quantity" xr:uid="{00000000-0002-0000-0000-000001000000}">
          <x14:formula1>
            <xm:f>'Hidden List'!$H$2:$H$22</xm:f>
          </x14:formula1>
          <xm:sqref>J9:J12 J19:J25 J14:J17 J27:J28 J30:J32 J33:J39</xm:sqref>
        </x14:dataValidation>
        <x14:dataValidation type="list" allowBlank="1" showInputMessage="1" showErrorMessage="1" promptTitle="Reg or Tall" prompt="Reg or Tall" xr:uid="{00000000-0002-0000-0000-000002000000}">
          <x14:formula1>
            <xm:f>'Hidden List'!$G$2:$G$3</xm:f>
          </x14:formula1>
          <xm:sqref>G9:G12 G19:G25 G14:G17 G27:G28 G30:G32 G33:G39</xm:sqref>
        </x14:dataValidation>
        <x14:dataValidation type="list" allowBlank="1" showInputMessage="1" showErrorMessage="1" promptTitle="Medic?" prompt="No or Yes" xr:uid="{00000000-0002-0000-0000-000003000000}">
          <x14:formula1>
            <xm:f>'Hidden List'!$I$2:$I$3</xm:f>
          </x14:formula1>
          <xm:sqref>H3</xm:sqref>
        </x14:dataValidation>
        <x14:dataValidation type="list" allowBlank="1" showInputMessage="1" showErrorMessage="1" promptTitle="Select Size" prompt="Select Size" xr:uid="{00000000-0002-0000-0000-000004000000}">
          <x14:formula1>
            <xm:f>'Hidden List'!$E$2:$E$6</xm:f>
          </x14:formula1>
          <xm:sqref>F30:F31</xm:sqref>
        </x14:dataValidation>
        <x14:dataValidation type="list" allowBlank="1" showInputMessage="1" showErrorMessage="1" promptTitle="Select Size" prompt="Select Size" xr:uid="{00000000-0002-0000-0000-000005000000}">
          <x14:formula1>
            <xm:f>'Hidden List'!$E$2:$E$4</xm:f>
          </x14:formula1>
          <xm:sqref>F33:F38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workbookViewId="0">
      <selection activeCell="B8" sqref="B8"/>
    </sheetView>
  </sheetViews>
  <sheetFormatPr defaultRowHeight="15"/>
  <cols>
    <col min="1" max="1" width="15.42578125" bestFit="1" customWidth="1"/>
    <col min="2" max="2" width="12.140625" bestFit="1" customWidth="1"/>
    <col min="3" max="3" width="49.140625" customWidth="1"/>
    <col min="4" max="4" width="10" bestFit="1" customWidth="1"/>
    <col min="5" max="9" width="10" customWidth="1"/>
  </cols>
  <sheetData>
    <row r="1" spans="1:10">
      <c r="A1" t="s">
        <v>32</v>
      </c>
      <c r="B1" t="s">
        <v>31</v>
      </c>
      <c r="C1" t="s">
        <v>30</v>
      </c>
      <c r="D1" t="s">
        <v>8</v>
      </c>
      <c r="E1" t="s">
        <v>1</v>
      </c>
      <c r="F1" t="s">
        <v>33</v>
      </c>
      <c r="G1" t="s">
        <v>2</v>
      </c>
      <c r="H1" t="s">
        <v>4</v>
      </c>
      <c r="I1" t="s">
        <v>41</v>
      </c>
      <c r="J1" t="s">
        <v>10</v>
      </c>
    </row>
    <row r="2" spans="1:10">
      <c r="A2" t="s">
        <v>6</v>
      </c>
      <c r="B2" t="s">
        <v>7</v>
      </c>
      <c r="C2" t="s">
        <v>26</v>
      </c>
      <c r="D2" t="s">
        <v>28</v>
      </c>
      <c r="E2" t="s">
        <v>34</v>
      </c>
      <c r="G2" t="s">
        <v>40</v>
      </c>
      <c r="H2">
        <v>0</v>
      </c>
      <c r="I2" t="s">
        <v>43</v>
      </c>
      <c r="J2" t="s">
        <v>11</v>
      </c>
    </row>
    <row r="3" spans="1:10">
      <c r="A3" t="s">
        <v>6</v>
      </c>
      <c r="B3" t="s">
        <v>7</v>
      </c>
      <c r="C3" t="s">
        <v>26</v>
      </c>
      <c r="D3" t="s">
        <v>28</v>
      </c>
      <c r="E3" t="s">
        <v>35</v>
      </c>
      <c r="G3" t="s">
        <v>44</v>
      </c>
      <c r="H3">
        <v>1</v>
      </c>
      <c r="I3" t="s">
        <v>42</v>
      </c>
      <c r="J3" t="s">
        <v>11</v>
      </c>
    </row>
    <row r="4" spans="1:10">
      <c r="A4" t="s">
        <v>6</v>
      </c>
      <c r="B4" t="s">
        <v>7</v>
      </c>
      <c r="C4" t="s">
        <v>26</v>
      </c>
      <c r="D4" t="s">
        <v>28</v>
      </c>
      <c r="E4" t="s">
        <v>36</v>
      </c>
      <c r="G4" t="s">
        <v>40</v>
      </c>
      <c r="H4">
        <v>2</v>
      </c>
      <c r="J4" t="s">
        <v>11</v>
      </c>
    </row>
    <row r="5" spans="1:10">
      <c r="A5" t="s">
        <v>6</v>
      </c>
      <c r="B5" t="s">
        <v>7</v>
      </c>
      <c r="C5" t="s">
        <v>26</v>
      </c>
      <c r="D5" t="s">
        <v>28</v>
      </c>
      <c r="E5" t="s">
        <v>39</v>
      </c>
      <c r="G5" t="s">
        <v>40</v>
      </c>
      <c r="H5">
        <v>3</v>
      </c>
      <c r="J5" t="s">
        <v>11</v>
      </c>
    </row>
    <row r="6" spans="1:10">
      <c r="A6" t="s">
        <v>6</v>
      </c>
      <c r="B6" t="s">
        <v>7</v>
      </c>
      <c r="C6" t="s">
        <v>26</v>
      </c>
      <c r="D6" t="s">
        <v>28</v>
      </c>
      <c r="E6" t="s">
        <v>38</v>
      </c>
      <c r="H6">
        <v>4</v>
      </c>
      <c r="J6" t="s">
        <v>11</v>
      </c>
    </row>
    <row r="7" spans="1:10">
      <c r="A7" t="s">
        <v>6</v>
      </c>
      <c r="B7" t="s">
        <v>7</v>
      </c>
      <c r="C7" t="s">
        <v>26</v>
      </c>
      <c r="D7" t="s">
        <v>28</v>
      </c>
      <c r="E7" t="s">
        <v>37</v>
      </c>
      <c r="H7">
        <v>5</v>
      </c>
      <c r="J7" t="s">
        <v>11</v>
      </c>
    </row>
    <row r="8" spans="1:10">
      <c r="A8" t="s">
        <v>6</v>
      </c>
      <c r="B8" t="s">
        <v>7</v>
      </c>
      <c r="C8" t="s">
        <v>26</v>
      </c>
      <c r="D8" t="s">
        <v>28</v>
      </c>
      <c r="H8">
        <v>6</v>
      </c>
      <c r="J8" t="s">
        <v>11</v>
      </c>
    </row>
    <row r="9" spans="1:10">
      <c r="A9" t="s">
        <v>6</v>
      </c>
      <c r="B9" t="s">
        <v>9</v>
      </c>
      <c r="C9" t="s">
        <v>27</v>
      </c>
      <c r="D9" t="s">
        <v>29</v>
      </c>
      <c r="H9">
        <v>7</v>
      </c>
      <c r="J9">
        <v>5186</v>
      </c>
    </row>
    <row r="10" spans="1:10">
      <c r="A10" t="s">
        <v>22</v>
      </c>
      <c r="C10" t="s">
        <v>18</v>
      </c>
      <c r="D10" t="s">
        <v>29</v>
      </c>
      <c r="H10">
        <v>8</v>
      </c>
      <c r="J10" t="s">
        <v>12</v>
      </c>
    </row>
    <row r="11" spans="1:10">
      <c r="A11" t="s">
        <v>22</v>
      </c>
      <c r="C11" t="s">
        <v>19</v>
      </c>
      <c r="D11" t="s">
        <v>29</v>
      </c>
      <c r="H11">
        <v>9</v>
      </c>
      <c r="J11" t="s">
        <v>13</v>
      </c>
    </row>
    <row r="12" spans="1:10">
      <c r="A12" t="s">
        <v>23</v>
      </c>
      <c r="C12" t="s">
        <v>14</v>
      </c>
      <c r="D12" t="s">
        <v>29</v>
      </c>
      <c r="H12">
        <v>10</v>
      </c>
    </row>
    <row r="13" spans="1:10">
      <c r="A13" t="s">
        <v>23</v>
      </c>
      <c r="C13" t="s">
        <v>15</v>
      </c>
      <c r="D13" t="s">
        <v>29</v>
      </c>
      <c r="H13">
        <v>11</v>
      </c>
    </row>
    <row r="14" spans="1:10">
      <c r="A14" t="s">
        <v>22</v>
      </c>
      <c r="C14" t="s">
        <v>16</v>
      </c>
      <c r="D14" t="s">
        <v>29</v>
      </c>
      <c r="H14">
        <v>12</v>
      </c>
    </row>
    <row r="15" spans="1:10">
      <c r="A15" t="s">
        <v>22</v>
      </c>
      <c r="C15" t="s">
        <v>16</v>
      </c>
      <c r="D15" t="s">
        <v>29</v>
      </c>
      <c r="H15">
        <v>13</v>
      </c>
    </row>
    <row r="16" spans="1:10">
      <c r="A16" t="s">
        <v>23</v>
      </c>
      <c r="C16" t="s">
        <v>17</v>
      </c>
      <c r="D16" t="s">
        <v>29</v>
      </c>
      <c r="H16">
        <v>14</v>
      </c>
    </row>
    <row r="17" spans="1:8">
      <c r="A17" t="s">
        <v>6</v>
      </c>
      <c r="C17" t="s">
        <v>20</v>
      </c>
      <c r="D17" t="s">
        <v>28</v>
      </c>
      <c r="H17">
        <v>15</v>
      </c>
    </row>
    <row r="18" spans="1:8">
      <c r="A18" t="s">
        <v>6</v>
      </c>
      <c r="C18" t="s">
        <v>21</v>
      </c>
      <c r="D18" t="s">
        <v>28</v>
      </c>
      <c r="H18">
        <v>16</v>
      </c>
    </row>
    <row r="19" spans="1:8">
      <c r="C19" t="s">
        <v>24</v>
      </c>
      <c r="D19" t="s">
        <v>28</v>
      </c>
      <c r="H19">
        <v>17</v>
      </c>
    </row>
    <row r="20" spans="1:8">
      <c r="C20" t="s">
        <v>25</v>
      </c>
      <c r="D20" t="s">
        <v>29</v>
      </c>
      <c r="H20">
        <v>18</v>
      </c>
    </row>
    <row r="21" spans="1:8">
      <c r="H21">
        <v>19</v>
      </c>
    </row>
    <row r="22" spans="1:8">
      <c r="H22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RS Order Form</vt:lpstr>
      <vt:lpstr>Hidden List</vt:lpstr>
    </vt:vector>
  </TitlesOfParts>
  <Company>Town of Buckeye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sportswear</dc:creator>
  <cp:lastModifiedBy>russell sportswear</cp:lastModifiedBy>
  <cp:lastPrinted>2018-06-01T00:06:10Z</cp:lastPrinted>
  <dcterms:created xsi:type="dcterms:W3CDTF">2016-03-21T03:34:45Z</dcterms:created>
  <dcterms:modified xsi:type="dcterms:W3CDTF">2018-06-01T00:09:02Z</dcterms:modified>
</cp:coreProperties>
</file>