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gie Kerby\Desktop\"/>
    </mc:Choice>
  </mc:AlternateContent>
  <bookViews>
    <workbookView xWindow="0" yWindow="0" windowWidth="19050" windowHeight="95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13" i="1"/>
  <c r="F7" i="1" l="1"/>
  <c r="H7" i="1" s="1"/>
  <c r="F6" i="1"/>
  <c r="H6" i="1" s="1"/>
  <c r="F5" i="1"/>
  <c r="H5" i="1" s="1"/>
  <c r="F4" i="1"/>
  <c r="H4" i="1" s="1"/>
  <c r="F3" i="1"/>
  <c r="H3" i="1" s="1"/>
  <c r="D14" i="1" l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13" i="1"/>
  <c r="F2" i="1" l="1"/>
  <c r="H2" i="1" s="1"/>
</calcChain>
</file>

<file path=xl/sharedStrings.xml><?xml version="1.0" encoding="utf-8"?>
<sst xmlns="http://schemas.openxmlformats.org/spreadsheetml/2006/main" count="38" uniqueCount="34">
  <si>
    <t>DATE</t>
  </si>
  <si>
    <t>SALE PRICE</t>
  </si>
  <si>
    <t>IMP VALUE</t>
  </si>
  <si>
    <t>RES SP</t>
  </si>
  <si>
    <t>SIZE</t>
  </si>
  <si>
    <t>PER</t>
  </si>
  <si>
    <t>COMMENTS</t>
  </si>
  <si>
    <t xml:space="preserve"> </t>
  </si>
  <si>
    <t>CONCLUSION</t>
  </si>
  <si>
    <t>PARCEL NUMBER</t>
  </si>
  <si>
    <t>LAKE FRONT</t>
  </si>
  <si>
    <t>LOT TYPE/SIZE</t>
  </si>
  <si>
    <t>2022 RATE</t>
  </si>
  <si>
    <t>2022 RATE/PER</t>
  </si>
  <si>
    <t>SALE/PER</t>
  </si>
  <si>
    <t>2022 RATE PER</t>
  </si>
  <si>
    <t>2023 RATE PER</t>
  </si>
  <si>
    <t>2023 RATE</t>
  </si>
  <si>
    <t>14-32-400-007</t>
  </si>
  <si>
    <t>15-17-100-006</t>
  </si>
  <si>
    <t>02-28-450-043</t>
  </si>
  <si>
    <t>LAKE FF</t>
  </si>
  <si>
    <t>16-29-276-023</t>
  </si>
  <si>
    <t>24-17-400-011</t>
  </si>
  <si>
    <t>02-01-200-025</t>
  </si>
  <si>
    <t>KEY</t>
  </si>
  <si>
    <t>1-</t>
  </si>
  <si>
    <t>VACANT SALE</t>
  </si>
  <si>
    <t>2-</t>
  </si>
  <si>
    <t>BORROWED SALE</t>
  </si>
  <si>
    <t>3-</t>
  </si>
  <si>
    <t>TIME ADJUSTED SALE</t>
  </si>
  <si>
    <t>4-</t>
  </si>
  <si>
    <t>EXTRACTED 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</si>
</sst>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0" fillId="2" borderId="0" xfId="0" applyFill="1"/>
    <xf numFmtId="0" fontId="0" fillId="2" borderId="1" xfId="0" applyFill="1" applyBorder="1"/>
    <xf numFmtId="14" fontId="0" fillId="2" borderId="1" xfId="0" applyNumberFormat="1" applyFill="1" applyBorder="1"/>
    <xf numFmtId="1" fontId="0" fillId="2" borderId="1" xfId="0" applyNumberFormat="1" applyFill="1" applyBorder="1"/>
    <xf numFmtId="1" fontId="0" fillId="2" borderId="0" xfId="0" applyNumberFormat="1" applyFill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abSelected="1" view="pageLayout" zoomScaleNormal="100" workbookViewId="0">
      <selection activeCell="K17" sqref="K17"/>
    </sheetView>
  </sheetViews>
  <sheetFormatPr defaultRowHeight="15" x14ac:dyDescent="0.25"/>
  <cols>
    <col min="1" max="1" width="9.140625" style="3"/>
    <col min="2" max="2" width="16.140625" style="3" bestFit="1" customWidth="1"/>
    <col min="3" max="3" width="10.7109375" style="3" bestFit="1" customWidth="1"/>
    <col min="4" max="4" width="14.140625" style="3" bestFit="1" customWidth="1"/>
    <col min="5" max="5" width="13.7109375" style="3" bestFit="1" customWidth="1"/>
    <col min="6" max="8" width="9.28515625" style="3" bestFit="1" customWidth="1"/>
    <col min="9" max="9" width="11.7109375" style="3" bestFit="1" customWidth="1"/>
    <col min="10" max="10" width="4.28515625" style="3" customWidth="1"/>
    <col min="11" max="11" width="17.42578125" style="3" customWidth="1"/>
    <col min="12" max="12" width="13.7109375" style="3" bestFit="1" customWidth="1"/>
    <col min="13" max="13" width="9.85546875" style="3" bestFit="1" customWidth="1"/>
    <col min="14" max="16384" width="9.140625" style="3"/>
  </cols>
  <sheetData>
    <row r="1" spans="1:11" s="1" customFormat="1" x14ac:dyDescent="0.25">
      <c r="B1" s="2" t="s">
        <v>9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</row>
    <row r="2" spans="1:11" x14ac:dyDescent="0.25">
      <c r="A2" s="3">
        <v>1</v>
      </c>
      <c r="B2" s="2" t="s">
        <v>18</v>
      </c>
      <c r="C2" s="5">
        <v>44036</v>
      </c>
      <c r="D2" s="4">
        <v>40000</v>
      </c>
      <c r="E2" s="4">
        <v>0</v>
      </c>
      <c r="F2" s="4">
        <f t="shared" ref="F2:F7" si="0">SUM(D2-E2)</f>
        <v>40000</v>
      </c>
      <c r="G2" s="4">
        <v>1.99</v>
      </c>
      <c r="H2" s="6">
        <f t="shared" ref="H2:H7" si="1">SUM(F2/G2)</f>
        <v>20100.502512562813</v>
      </c>
      <c r="I2" s="4"/>
    </row>
    <row r="3" spans="1:11" x14ac:dyDescent="0.25">
      <c r="A3" s="3">
        <v>2</v>
      </c>
      <c r="B3" s="2" t="s">
        <v>19</v>
      </c>
      <c r="C3" s="5">
        <v>43970</v>
      </c>
      <c r="D3" s="4">
        <v>50000</v>
      </c>
      <c r="E3" s="4">
        <v>0</v>
      </c>
      <c r="F3" s="4">
        <f t="shared" si="0"/>
        <v>50000</v>
      </c>
      <c r="G3" s="4">
        <v>2.29</v>
      </c>
      <c r="H3" s="6">
        <f t="shared" si="1"/>
        <v>21834.061135371179</v>
      </c>
      <c r="I3" s="4"/>
    </row>
    <row r="4" spans="1:11" x14ac:dyDescent="0.25">
      <c r="A4" s="3">
        <v>2</v>
      </c>
      <c r="B4" s="2" t="s">
        <v>20</v>
      </c>
      <c r="C4" s="5">
        <v>44273</v>
      </c>
      <c r="D4" s="4">
        <v>49000</v>
      </c>
      <c r="E4" s="4">
        <v>0</v>
      </c>
      <c r="F4" s="4">
        <f t="shared" si="0"/>
        <v>49000</v>
      </c>
      <c r="G4" s="4">
        <v>100</v>
      </c>
      <c r="H4" s="6">
        <f t="shared" si="1"/>
        <v>490</v>
      </c>
      <c r="I4" s="4" t="s">
        <v>21</v>
      </c>
    </row>
    <row r="5" spans="1:11" x14ac:dyDescent="0.25">
      <c r="A5" s="3">
        <v>2</v>
      </c>
      <c r="B5" s="2" t="s">
        <v>22</v>
      </c>
      <c r="C5" s="5">
        <v>43594</v>
      </c>
      <c r="D5" s="4">
        <v>14200</v>
      </c>
      <c r="E5" s="4">
        <v>0</v>
      </c>
      <c r="F5" s="4">
        <f t="shared" si="0"/>
        <v>14200</v>
      </c>
      <c r="G5" s="4">
        <v>0.54</v>
      </c>
      <c r="H5" s="6">
        <f t="shared" si="1"/>
        <v>26296.296296296296</v>
      </c>
      <c r="I5" s="4"/>
    </row>
    <row r="6" spans="1:11" x14ac:dyDescent="0.25">
      <c r="A6" s="3">
        <v>4</v>
      </c>
      <c r="B6" s="2" t="s">
        <v>23</v>
      </c>
      <c r="C6" s="5">
        <v>43906</v>
      </c>
      <c r="D6" s="4">
        <v>201850</v>
      </c>
      <c r="E6" s="4">
        <v>120354</v>
      </c>
      <c r="F6" s="4">
        <f t="shared" si="0"/>
        <v>81496</v>
      </c>
      <c r="G6" s="4">
        <v>9.09</v>
      </c>
      <c r="H6" s="6">
        <f t="shared" si="1"/>
        <v>8965.4565456545661</v>
      </c>
      <c r="I6" s="4"/>
    </row>
    <row r="7" spans="1:11" x14ac:dyDescent="0.25">
      <c r="A7" s="3">
        <v>4</v>
      </c>
      <c r="B7" s="4" t="s">
        <v>24</v>
      </c>
      <c r="C7" s="5">
        <v>44120</v>
      </c>
      <c r="D7" s="4">
        <v>280000</v>
      </c>
      <c r="E7" s="4">
        <v>134511</v>
      </c>
      <c r="F7" s="4">
        <f t="shared" si="0"/>
        <v>145489</v>
      </c>
      <c r="G7" s="4">
        <v>21.3</v>
      </c>
      <c r="H7" s="6">
        <f t="shared" si="1"/>
        <v>6830.4694835680748</v>
      </c>
      <c r="I7" s="4"/>
    </row>
    <row r="8" spans="1:11" x14ac:dyDescent="0.25">
      <c r="B8" s="4"/>
      <c r="C8" s="4"/>
      <c r="D8" s="4"/>
      <c r="E8" s="4"/>
      <c r="F8" s="4"/>
      <c r="G8" s="4"/>
      <c r="H8" s="4"/>
      <c r="I8" s="4"/>
    </row>
    <row r="9" spans="1:11" x14ac:dyDescent="0.25">
      <c r="B9" s="1"/>
      <c r="H9" s="7"/>
    </row>
    <row r="10" spans="1:11" x14ac:dyDescent="0.25">
      <c r="B10" s="4" t="s">
        <v>8</v>
      </c>
      <c r="C10" s="4" t="s">
        <v>12</v>
      </c>
      <c r="D10" s="4" t="s">
        <v>13</v>
      </c>
      <c r="E10" s="4" t="s">
        <v>15</v>
      </c>
      <c r="F10" s="4" t="s">
        <v>14</v>
      </c>
      <c r="G10" s="4" t="s">
        <v>14</v>
      </c>
      <c r="H10" s="4" t="s">
        <v>16</v>
      </c>
      <c r="I10" s="4" t="s">
        <v>17</v>
      </c>
      <c r="J10" s="8" t="s">
        <v>25</v>
      </c>
      <c r="K10" s="9"/>
    </row>
    <row r="11" spans="1:11" x14ac:dyDescent="0.25">
      <c r="B11" s="4" t="s">
        <v>11</v>
      </c>
      <c r="C11" s="4" t="s">
        <v>7</v>
      </c>
      <c r="D11" s="4"/>
      <c r="E11" s="4"/>
      <c r="F11" s="4"/>
      <c r="G11" s="4"/>
      <c r="H11" s="4"/>
      <c r="I11" s="4" t="s">
        <v>7</v>
      </c>
      <c r="J11" s="10" t="s">
        <v>26</v>
      </c>
      <c r="K11" s="11" t="s">
        <v>27</v>
      </c>
    </row>
    <row r="12" spans="1:11" x14ac:dyDescent="0.25">
      <c r="B12" s="4" t="s">
        <v>10</v>
      </c>
      <c r="C12" s="4">
        <v>520</v>
      </c>
      <c r="D12" s="6" t="s">
        <v>7</v>
      </c>
      <c r="E12" s="6">
        <v>490</v>
      </c>
      <c r="F12" s="6"/>
      <c r="G12" s="6"/>
      <c r="H12" s="6" t="s">
        <v>7</v>
      </c>
      <c r="I12" s="4">
        <v>520</v>
      </c>
      <c r="J12" s="10" t="s">
        <v>28</v>
      </c>
      <c r="K12" s="11" t="s">
        <v>29</v>
      </c>
    </row>
    <row r="13" spans="1:11" x14ac:dyDescent="0.25">
      <c r="B13" s="4">
        <v>1</v>
      </c>
      <c r="C13" s="4">
        <v>17000</v>
      </c>
      <c r="D13" s="4">
        <f>SUM(C13/B13)</f>
        <v>17000</v>
      </c>
      <c r="E13" s="4">
        <v>26296</v>
      </c>
      <c r="F13" s="4"/>
      <c r="G13" s="4"/>
      <c r="H13" s="6">
        <f>SUM(I13/B13)</f>
        <v>17500</v>
      </c>
      <c r="I13" s="4">
        <v>17500</v>
      </c>
      <c r="J13" s="10" t="s">
        <v>30</v>
      </c>
      <c r="K13" s="11" t="s">
        <v>31</v>
      </c>
    </row>
    <row r="14" spans="1:11" x14ac:dyDescent="0.25">
      <c r="B14" s="4">
        <v>1.5</v>
      </c>
      <c r="C14" s="4">
        <v>24000</v>
      </c>
      <c r="D14" s="4">
        <f t="shared" ref="D14:D28" si="2">SUM(C14/B14)</f>
        <v>16000</v>
      </c>
      <c r="E14" s="4"/>
      <c r="F14" s="4"/>
      <c r="G14" s="4"/>
      <c r="H14" s="6">
        <f t="shared" ref="H14:H28" si="3">SUM(I14/B14)</f>
        <v>16333.333333333334</v>
      </c>
      <c r="I14" s="4">
        <v>24500</v>
      </c>
      <c r="J14" s="12" t="s">
        <v>32</v>
      </c>
      <c r="K14" s="13" t="s">
        <v>33</v>
      </c>
    </row>
    <row r="15" spans="1:11" x14ac:dyDescent="0.25">
      <c r="B15" s="4">
        <v>2</v>
      </c>
      <c r="C15" s="4">
        <v>28000</v>
      </c>
      <c r="D15" s="4">
        <f t="shared" si="2"/>
        <v>14000</v>
      </c>
      <c r="E15" s="4">
        <v>20101</v>
      </c>
      <c r="F15" s="4">
        <v>21834</v>
      </c>
      <c r="G15" s="4"/>
      <c r="H15" s="6">
        <f t="shared" si="3"/>
        <v>14250</v>
      </c>
      <c r="I15" s="4">
        <v>28500</v>
      </c>
    </row>
    <row r="16" spans="1:11" x14ac:dyDescent="0.25">
      <c r="B16" s="4">
        <v>2.5</v>
      </c>
      <c r="C16" s="4">
        <v>32500</v>
      </c>
      <c r="D16" s="4">
        <f t="shared" si="2"/>
        <v>13000</v>
      </c>
      <c r="E16" s="4"/>
      <c r="F16" s="4"/>
      <c r="G16" s="4"/>
      <c r="H16" s="6">
        <f t="shared" si="3"/>
        <v>13200</v>
      </c>
      <c r="I16" s="4">
        <v>33000</v>
      </c>
    </row>
    <row r="17" spans="2:9" x14ac:dyDescent="0.25">
      <c r="B17" s="4">
        <v>3</v>
      </c>
      <c r="C17" s="4">
        <v>36000</v>
      </c>
      <c r="D17" s="4">
        <f t="shared" si="2"/>
        <v>12000</v>
      </c>
      <c r="E17" s="4"/>
      <c r="F17" s="4"/>
      <c r="G17" s="4"/>
      <c r="H17" s="6">
        <f t="shared" si="3"/>
        <v>12166.666666666666</v>
      </c>
      <c r="I17" s="4">
        <v>36500</v>
      </c>
    </row>
    <row r="18" spans="2:9" x14ac:dyDescent="0.25">
      <c r="B18" s="4">
        <v>4</v>
      </c>
      <c r="C18" s="4">
        <v>40000</v>
      </c>
      <c r="D18" s="4">
        <f t="shared" si="2"/>
        <v>10000</v>
      </c>
      <c r="E18" s="4"/>
      <c r="F18" s="4"/>
      <c r="G18" s="4"/>
      <c r="H18" s="6">
        <f t="shared" si="3"/>
        <v>10250</v>
      </c>
      <c r="I18" s="4">
        <v>41000</v>
      </c>
    </row>
    <row r="19" spans="2:9" x14ac:dyDescent="0.25">
      <c r="B19" s="4">
        <v>5</v>
      </c>
      <c r="C19" s="4">
        <v>45000</v>
      </c>
      <c r="D19" s="4">
        <f t="shared" si="2"/>
        <v>9000</v>
      </c>
      <c r="E19" s="4"/>
      <c r="F19" s="4"/>
      <c r="G19" s="4"/>
      <c r="H19" s="6">
        <f t="shared" si="3"/>
        <v>9200</v>
      </c>
      <c r="I19" s="4">
        <v>46000</v>
      </c>
    </row>
    <row r="20" spans="2:9" x14ac:dyDescent="0.25">
      <c r="B20" s="4">
        <v>7</v>
      </c>
      <c r="C20" s="4">
        <v>49000</v>
      </c>
      <c r="D20" s="4">
        <f t="shared" si="2"/>
        <v>7000</v>
      </c>
      <c r="E20" s="4"/>
      <c r="F20" s="4"/>
      <c r="G20" s="4"/>
      <c r="H20" s="6">
        <f t="shared" si="3"/>
        <v>7142.8571428571431</v>
      </c>
      <c r="I20" s="4">
        <v>50000</v>
      </c>
    </row>
    <row r="21" spans="2:9" x14ac:dyDescent="0.25">
      <c r="B21" s="4">
        <v>10</v>
      </c>
      <c r="C21" s="4">
        <v>55000</v>
      </c>
      <c r="D21" s="4">
        <f t="shared" si="2"/>
        <v>5500</v>
      </c>
      <c r="E21" s="4">
        <v>8965</v>
      </c>
      <c r="F21" s="4"/>
      <c r="G21" s="4"/>
      <c r="H21" s="6">
        <f t="shared" si="3"/>
        <v>5600</v>
      </c>
      <c r="I21" s="4">
        <v>56000</v>
      </c>
    </row>
    <row r="22" spans="2:9" x14ac:dyDescent="0.25">
      <c r="B22" s="4">
        <v>15</v>
      </c>
      <c r="C22" s="4">
        <v>60000</v>
      </c>
      <c r="D22" s="4">
        <f t="shared" si="2"/>
        <v>4000</v>
      </c>
      <c r="E22" s="4"/>
      <c r="F22" s="4"/>
      <c r="G22" s="4"/>
      <c r="H22" s="6">
        <f t="shared" si="3"/>
        <v>4133.333333333333</v>
      </c>
      <c r="I22" s="4">
        <v>62000</v>
      </c>
    </row>
    <row r="23" spans="2:9" x14ac:dyDescent="0.25">
      <c r="B23" s="4">
        <v>20</v>
      </c>
      <c r="C23" s="4">
        <v>66000</v>
      </c>
      <c r="D23" s="4">
        <f t="shared" si="2"/>
        <v>3300</v>
      </c>
      <c r="E23" s="4">
        <v>6830</v>
      </c>
      <c r="F23" s="4"/>
      <c r="G23" s="4"/>
      <c r="H23" s="6">
        <f t="shared" si="3"/>
        <v>3400</v>
      </c>
      <c r="I23" s="4">
        <v>68000</v>
      </c>
    </row>
    <row r="24" spans="2:9" x14ac:dyDescent="0.25">
      <c r="B24" s="4">
        <v>25</v>
      </c>
      <c r="C24" s="4">
        <v>75000</v>
      </c>
      <c r="D24" s="4">
        <f t="shared" si="2"/>
        <v>3000</v>
      </c>
      <c r="E24" s="4"/>
      <c r="F24" s="4"/>
      <c r="G24" s="4"/>
      <c r="H24" s="6">
        <f t="shared" si="3"/>
        <v>3040</v>
      </c>
      <c r="I24" s="4">
        <v>76000</v>
      </c>
    </row>
    <row r="25" spans="2:9" x14ac:dyDescent="0.25">
      <c r="B25" s="4">
        <v>30</v>
      </c>
      <c r="C25" s="4">
        <v>90000</v>
      </c>
      <c r="D25" s="4">
        <f t="shared" si="2"/>
        <v>3000</v>
      </c>
      <c r="E25" s="4"/>
      <c r="F25" s="4"/>
      <c r="G25" s="4"/>
      <c r="H25" s="6">
        <f t="shared" si="3"/>
        <v>3066.6666666666665</v>
      </c>
      <c r="I25" s="4">
        <v>92000</v>
      </c>
    </row>
    <row r="26" spans="2:9" x14ac:dyDescent="0.25">
      <c r="B26" s="4">
        <v>40</v>
      </c>
      <c r="C26" s="4">
        <v>120000</v>
      </c>
      <c r="D26" s="4">
        <f t="shared" si="2"/>
        <v>3000</v>
      </c>
      <c r="E26" s="4"/>
      <c r="F26" s="4"/>
      <c r="G26" s="4"/>
      <c r="H26" s="6">
        <f t="shared" si="3"/>
        <v>3050</v>
      </c>
      <c r="I26" s="4">
        <v>122000</v>
      </c>
    </row>
    <row r="27" spans="2:9" x14ac:dyDescent="0.25">
      <c r="B27" s="4">
        <v>50</v>
      </c>
      <c r="C27" s="4">
        <v>150000</v>
      </c>
      <c r="D27" s="4">
        <f t="shared" si="2"/>
        <v>3000</v>
      </c>
      <c r="E27" s="4"/>
      <c r="F27" s="4"/>
      <c r="G27" s="4"/>
      <c r="H27" s="6">
        <f t="shared" si="3"/>
        <v>3100</v>
      </c>
      <c r="I27" s="4">
        <v>155000</v>
      </c>
    </row>
    <row r="28" spans="2:9" x14ac:dyDescent="0.25">
      <c r="B28" s="4">
        <v>100</v>
      </c>
      <c r="C28" s="4">
        <v>250000</v>
      </c>
      <c r="D28" s="4">
        <f t="shared" si="2"/>
        <v>2500</v>
      </c>
      <c r="E28" s="4"/>
      <c r="F28" s="4"/>
      <c r="G28" s="4"/>
      <c r="H28" s="6">
        <f t="shared" si="3"/>
        <v>2600</v>
      </c>
      <c r="I28" s="4">
        <v>260000</v>
      </c>
    </row>
  </sheetData>
  <pageMargins left="0.7" right="0.7" top="0.75" bottom="0.75" header="0.3" footer="0.3"/>
  <pageSetup scale="82" orientation="landscape" r:id="rId1"/>
  <headerFooter>
    <oddHeader xml:space="preserve">&amp;C2023 LAND COMMERCIAL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Story</dc:creator>
  <cp:lastModifiedBy>Angie Kerby</cp:lastModifiedBy>
  <cp:lastPrinted>2023-03-15T12:46:27Z</cp:lastPrinted>
  <dcterms:created xsi:type="dcterms:W3CDTF">2021-01-12T02:38:57Z</dcterms:created>
  <dcterms:modified xsi:type="dcterms:W3CDTF">2023-03-15T12:47:35Z</dcterms:modified>
</cp:coreProperties>
</file>