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riore\Documents\Documents From Laptop\Order forms\2022\"/>
    </mc:Choice>
  </mc:AlternateContent>
  <xr:revisionPtr revIDLastSave="0" documentId="13_ncr:1_{92AC61AC-239E-441A-B769-52FC7365A97F}" xr6:coauthVersionLast="46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pring 22 Shoes Order Form" sheetId="4" r:id="rId1"/>
    <sheet name="Spring 22 Sandal Order Form" sheetId="8" r:id="rId2"/>
    <sheet name="Spring 22 Hosiery-Gift Set OF" sheetId="5" r:id="rId3"/>
  </sheets>
  <definedNames>
    <definedName name="_xlnm.Print_Area" localSheetId="2">'Spring 22 Hosiery-Gift Set OF'!$B$1:$L$78</definedName>
    <definedName name="_xlnm.Print_Area" localSheetId="1">'Spring 22 Sandal Order Form'!$B$1:$N$52</definedName>
    <definedName name="_xlnm.Print_Area" localSheetId="0">'Spring 22 Shoes Order Form'!$B$1:$N$93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L19" i="5" s="1"/>
  <c r="K93" i="4" l="1"/>
  <c r="L93" i="4" s="1"/>
  <c r="K92" i="4"/>
  <c r="L92" i="4" s="1"/>
  <c r="K91" i="4"/>
  <c r="L91" i="4" s="1"/>
  <c r="K90" i="4"/>
  <c r="L90" i="4" s="1"/>
  <c r="K89" i="4"/>
  <c r="L89" i="4" s="1"/>
  <c r="K88" i="4"/>
  <c r="L88" i="4" s="1"/>
  <c r="K87" i="4"/>
  <c r="L87" i="4" s="1"/>
  <c r="K86" i="4"/>
  <c r="L86" i="4" s="1"/>
  <c r="K84" i="4" l="1"/>
  <c r="L84" i="4"/>
  <c r="M37" i="8"/>
  <c r="N37" i="8" s="1"/>
  <c r="M36" i="8"/>
  <c r="N36" i="8" s="1"/>
  <c r="M35" i="8"/>
  <c r="N35" i="8" s="1"/>
  <c r="M34" i="8"/>
  <c r="N34" i="8" s="1"/>
  <c r="K51" i="8"/>
  <c r="L51" i="8" s="1"/>
  <c r="K50" i="8"/>
  <c r="L50" i="8" s="1"/>
  <c r="K49" i="8"/>
  <c r="L49" i="8" s="1"/>
  <c r="K48" i="8"/>
  <c r="L48" i="8" s="1"/>
  <c r="K47" i="8"/>
  <c r="L47" i="8" s="1"/>
  <c r="K46" i="8"/>
  <c r="L46" i="8" s="1"/>
  <c r="K45" i="8"/>
  <c r="L45" i="8" s="1"/>
  <c r="K44" i="8"/>
  <c r="L44" i="8" s="1"/>
  <c r="M41" i="8"/>
  <c r="N41" i="8" s="1"/>
  <c r="M40" i="8"/>
  <c r="N40" i="8" s="1"/>
  <c r="M39" i="8"/>
  <c r="N39" i="8" s="1"/>
  <c r="M38" i="8"/>
  <c r="N38" i="8" s="1"/>
  <c r="M30" i="8"/>
  <c r="N30" i="8" s="1"/>
  <c r="M29" i="8"/>
  <c r="N29" i="8" s="1"/>
  <c r="M28" i="8"/>
  <c r="N28" i="8" s="1"/>
  <c r="M27" i="8"/>
  <c r="N27" i="8" s="1"/>
  <c r="M26" i="8"/>
  <c r="N26" i="8" s="1"/>
  <c r="M25" i="8"/>
  <c r="N25" i="8" s="1"/>
  <c r="M24" i="8"/>
  <c r="N24" i="8" s="1"/>
  <c r="M23" i="8"/>
  <c r="N23" i="8" s="1"/>
  <c r="M22" i="8"/>
  <c r="N22" i="8" s="1"/>
  <c r="M21" i="8"/>
  <c r="N21" i="8" s="1"/>
  <c r="M20" i="8"/>
  <c r="N20" i="8" s="1"/>
  <c r="M19" i="8"/>
  <c r="K72" i="4"/>
  <c r="L72" i="4" s="1"/>
  <c r="M32" i="8" l="1"/>
  <c r="M17" i="8"/>
  <c r="K42" i="8"/>
  <c r="L42" i="8"/>
  <c r="N19" i="8"/>
  <c r="N17" i="8" s="1"/>
  <c r="N32" i="8"/>
  <c r="K29" i="5"/>
  <c r="K28" i="5"/>
  <c r="K27" i="5"/>
  <c r="K26" i="5"/>
  <c r="K25" i="5"/>
  <c r="K23" i="5"/>
  <c r="K6" i="8" l="1"/>
  <c r="K7" i="8"/>
  <c r="K37" i="5"/>
  <c r="L37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L29" i="5"/>
  <c r="L28" i="5"/>
  <c r="L27" i="5"/>
  <c r="L26" i="5"/>
  <c r="L25" i="5"/>
  <c r="L23" i="5"/>
  <c r="M22" i="4" l="1"/>
  <c r="N22" i="4" s="1"/>
  <c r="M21" i="4"/>
  <c r="N21" i="4" s="1"/>
  <c r="M20" i="4"/>
  <c r="N20" i="4" s="1"/>
  <c r="M19" i="4"/>
  <c r="N19" i="4" s="1"/>
  <c r="M54" i="4"/>
  <c r="N54" i="4" s="1"/>
  <c r="M53" i="4"/>
  <c r="N53" i="4" s="1"/>
  <c r="M52" i="4"/>
  <c r="N52" i="4" s="1"/>
  <c r="K80" i="4" l="1"/>
  <c r="L80" i="4" s="1"/>
  <c r="K79" i="4"/>
  <c r="L79" i="4" s="1"/>
  <c r="K78" i="4"/>
  <c r="L78" i="4" s="1"/>
  <c r="K77" i="4"/>
  <c r="L77" i="4" s="1"/>
  <c r="M32" i="4" l="1"/>
  <c r="N32" i="4" s="1"/>
  <c r="K60" i="5" l="1"/>
  <c r="L60" i="5" s="1"/>
  <c r="K59" i="5"/>
  <c r="L59" i="5" s="1"/>
  <c r="K58" i="5"/>
  <c r="L58" i="5" s="1"/>
  <c r="K57" i="5"/>
  <c r="L57" i="5" s="1"/>
  <c r="K56" i="5"/>
  <c r="L56" i="5" s="1"/>
  <c r="K55" i="5"/>
  <c r="L55" i="5" s="1"/>
  <c r="K54" i="5"/>
  <c r="L54" i="5" s="1"/>
  <c r="K53" i="5"/>
  <c r="L53" i="5" s="1"/>
  <c r="K52" i="5"/>
  <c r="L52" i="5" s="1"/>
  <c r="K51" i="5"/>
  <c r="L51" i="5" s="1"/>
  <c r="K50" i="5"/>
  <c r="L50" i="5" s="1"/>
  <c r="K49" i="5"/>
  <c r="L49" i="5" s="1"/>
  <c r="K48" i="5"/>
  <c r="L48" i="5" s="1"/>
  <c r="M38" i="4" l="1"/>
  <c r="N38" i="4" s="1"/>
  <c r="M37" i="4"/>
  <c r="N37" i="4" s="1"/>
  <c r="M64" i="4"/>
  <c r="N64" i="4" s="1"/>
  <c r="H77" i="5" l="1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K47" i="5"/>
  <c r="L47" i="5" s="1"/>
  <c r="K46" i="5"/>
  <c r="L46" i="5" s="1"/>
  <c r="K45" i="5"/>
  <c r="L45" i="5" s="1"/>
  <c r="K44" i="5"/>
  <c r="L44" i="5" s="1"/>
  <c r="K43" i="5"/>
  <c r="L43" i="5" s="1"/>
  <c r="K42" i="5"/>
  <c r="L42" i="5" s="1"/>
  <c r="K41" i="5"/>
  <c r="K22" i="5"/>
  <c r="L22" i="5" s="1"/>
  <c r="K21" i="5"/>
  <c r="L21" i="5" s="1"/>
  <c r="K20" i="5"/>
  <c r="L20" i="5" s="1"/>
  <c r="K18" i="5"/>
  <c r="K83" i="4"/>
  <c r="L83" i="4" s="1"/>
  <c r="K82" i="4"/>
  <c r="L82" i="4" s="1"/>
  <c r="K81" i="4"/>
  <c r="L81" i="4" s="1"/>
  <c r="K76" i="4"/>
  <c r="L76" i="4" l="1"/>
  <c r="K74" i="4"/>
  <c r="L41" i="5"/>
  <c r="L39" i="5" s="1"/>
  <c r="K39" i="5"/>
  <c r="H62" i="5"/>
  <c r="K16" i="5"/>
  <c r="L18" i="5"/>
  <c r="L16" i="5" s="1"/>
  <c r="I62" i="5"/>
  <c r="K6" i="5" l="1"/>
  <c r="K7" i="5"/>
  <c r="K71" i="4"/>
  <c r="K70" i="4"/>
  <c r="K69" i="4"/>
  <c r="M65" i="4" l="1"/>
  <c r="N65" i="4" s="1"/>
  <c r="M63" i="4"/>
  <c r="N63" i="4" s="1"/>
  <c r="M62" i="4"/>
  <c r="N62" i="4" s="1"/>
  <c r="M61" i="4"/>
  <c r="N61" i="4" s="1"/>
  <c r="M60" i="4"/>
  <c r="N60" i="4" s="1"/>
  <c r="M59" i="4"/>
  <c r="N59" i="4" s="1"/>
  <c r="M31" i="4" l="1"/>
  <c r="N31" i="4" s="1"/>
  <c r="L71" i="4"/>
  <c r="L70" i="4"/>
  <c r="L69" i="4"/>
  <c r="L74" i="4" l="1"/>
  <c r="L67" i="4"/>
  <c r="K67" i="4"/>
  <c r="M55" i="4" l="1"/>
  <c r="N55" i="4" s="1"/>
  <c r="M56" i="4"/>
  <c r="N56" i="4" s="1"/>
  <c r="M57" i="4"/>
  <c r="N57" i="4" s="1"/>
  <c r="M58" i="4"/>
  <c r="N58" i="4" s="1"/>
  <c r="M51" i="4"/>
  <c r="N51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 s="1"/>
  <c r="M30" i="4"/>
  <c r="N30" i="4" s="1"/>
  <c r="M33" i="4"/>
  <c r="N33" i="4" s="1"/>
  <c r="M34" i="4"/>
  <c r="N34" i="4" s="1"/>
  <c r="M35" i="4"/>
  <c r="N35" i="4" s="1"/>
  <c r="M36" i="4"/>
  <c r="N36" i="4" s="1"/>
  <c r="M39" i="4"/>
  <c r="N39" i="4" s="1"/>
  <c r="M18" i="4"/>
  <c r="N49" i="4" l="1"/>
  <c r="M49" i="4"/>
  <c r="M16" i="4"/>
  <c r="N18" i="4"/>
  <c r="N16" i="4" s="1"/>
  <c r="K6" i="4" l="1"/>
  <c r="K7" i="4"/>
</calcChain>
</file>

<file path=xl/sharedStrings.xml><?xml version="1.0" encoding="utf-8"?>
<sst xmlns="http://schemas.openxmlformats.org/spreadsheetml/2006/main" count="825" uniqueCount="361">
  <si>
    <t>Name</t>
  </si>
  <si>
    <t> 0-6 mo </t>
  </si>
  <si>
    <t> 6-12 mo </t>
  </si>
  <si>
    <t> 12-18 mo </t>
  </si>
  <si>
    <t> 18-24 mo </t>
  </si>
  <si>
    <t> 2-3yr </t>
  </si>
  <si>
    <t> 3-4 yr </t>
  </si>
  <si>
    <t/>
  </si>
  <si>
    <t>8024111</t>
  </si>
  <si>
    <t>8024150</t>
  </si>
  <si>
    <t>9465112</t>
  </si>
  <si>
    <t>9117150</t>
  </si>
  <si>
    <t>3083120</t>
  </si>
  <si>
    <t>5059112</t>
  </si>
  <si>
    <t>8408181</t>
  </si>
  <si>
    <t>4588170</t>
  </si>
  <si>
    <t> 0-3 mo </t>
  </si>
  <si>
    <t> 3-6 mo </t>
  </si>
  <si>
    <t> 6-9 mo </t>
  </si>
  <si>
    <t> 9-12 mo </t>
  </si>
  <si>
    <t>6485312</t>
  </si>
  <si>
    <t>Daily Dave Socks - Grey - Boys</t>
  </si>
  <si>
    <t>3149312</t>
  </si>
  <si>
    <t>Boys Basics Socks - Grey - Boys</t>
  </si>
  <si>
    <t>4648312</t>
  </si>
  <si>
    <t>Goes With Everything Socks - Grey - Boys</t>
  </si>
  <si>
    <t>8036370</t>
  </si>
  <si>
    <t>Little Peanut Socks - Pink/White - Girls</t>
  </si>
  <si>
    <t>7572352</t>
  </si>
  <si>
    <t>Pretty Cables Socks - Navy - Girls</t>
  </si>
  <si>
    <t>3156371</t>
  </si>
  <si>
    <t>Girly Girl Socks - Pink - Girls</t>
  </si>
  <si>
    <t>4653370</t>
  </si>
  <si>
    <t>Baby Girl Socks - Pastel PInk - Girls</t>
  </si>
  <si>
    <t>{"version":2,"collectionCode":"5d03ee97023d30001e20ce75","customerCode":"","requestedShipDate":"2020-01-20T06:00:00.000Z","skuPositions":{"3064152":{"6530641020735242":[{"x":8,"y":30}],"6530641020735253":[{"x":9,"y":30}],"6530641020735258":[{"x":10,"y":30}],"6530641020735261":[{"x":11,"y":30}]},"3070130":{"6530701020733042":[{"x":8,"y":29}],"6530701020733053":[{"x":9,"y":29}],"6530701020733058":[{"x":10,"y":29}],"6530701020733061":[{"x":11,"y":29}]},"3083120":{"6530831020732042":[{"x":8,"y":31}],"6530831020732053":[{"x":9,"y":31}],"6530831020732058":[{"x":10,"y":31}],"6530831020732061":[{"x":11,"y":31}]},"3149312":{"0031493020731242":[{"x":8,"y":146}],"0031493020731253":[{"x":9,"y":146}],"0031493020731259":[{"x":10,"y":146}],"0031493020731226":[{"x":11,"y":146}]},"3156371":{"0031563020737142":[{"x":8,"y":180}],"0031563020737153":[{"x":9,"y":180}],"0031563020737159":[{"x":10,"y":180}],"0031563020737126":[{"x":11,"y":180}]},"4588170":{"6545881020737042":[{"x":8,"y":64}],"6545881020737053":[{"x":9,"y":64}],"6545881020737058":[{"x":10,"y":64}],"6545881020737061":[{"x":11,"y":64}]},"4648312":{"0046483020731242":[{"x":8,"y":147}],"0046483020731253":[{"x":9,"y":147}],"0046483020731259":[{"x":10,"y":147}],"0046483020731226":[{"x":11,"y":147}]},"4653370":{"0046533020737042":[{"x":8,"y":181}],"0046533020737053":[{"x":9,"y":181}],"0046533020737059":[{"x":10,"y":181}],"0046533020737026":[{"x":11,"y":181}]},"5041113":{"6550411020731352":[{"x":9,"y":126}],"6550411020731356":[{"x":10,"y":126}],"6550411020731358":[{"x":11,"y":126}],"6550411020731361":[{"x":12,"y":126}]},"5042120":{"6550421020732047":[{"x":8,"y":128}],"6550421020732052":[{"x":9,"y":128}],"6550421020732056":[{"x":10,"y":128}],"6550421020732058":[{"x":11,"y":128}],"6550421020732061":[{"x":12,"y":128}]},"5059112":{"6550591020731242":[{"x":8,"y":36}],"6550591020731253":[{"x":9,"y":36}],"6550591020731258":[{"x":10,"y":36}],"6550591020731261":[{"x":11,"y":36}]},"5295181":{"6552951020738147":[{"x":8,"y":129}],"6552951020738152":[{"x":9,"y":129}],"6552951020738156":[{"x":10,"y":129}],"6552951020738158":[{"x":11,"y":129}],"6552951020738161":[{"x":12,"y":129}]},"6029112":{"6560291020731242":[{"x":8,"y":28}],"6560291020731253":[{"x":9,"y":28}],"6560291020731258":[{"x":10,"y":28}],"6560291020731261":[{"x":11,"y":28}]},"6037133":{"6560371020733342":[{"x":8,"y":66}],"6560371020733353":[{"x":9,"y":66}],"6560371020733358":[{"x":10,"y":66}],"6560371020733361":[{"x":11,"y":66}]},"6043112":{"6560431020731252":[{"x":9,"y":115}],"6560431020731256":[{"x":10,"y":115}],"6560431020731258":[{"x":11,"y":115}],"6560431020731261":[{"x":12,"y":115}]},"6043152":{"6560431020735247":[{"x":8,"y":114}],"6560431020735252":[{"x":9,"y":114}],"6560431020735256":[{"x":10,"y":114}],"6560431020735258":[{"x":11,"y":114}],"6560431020735261":[{"x":12,"y":114}]},"6485312":{"0064853020731242":[{"x":8,"y":145}],"0064853020731253":[{"x":9,"y":145}],"0064853020731259":[{"x":10,"y":145}],"0064853020731226":[{"x":11,"y":145}]},"6485340":{"0064853020734042":[{"x":8,"y":135}],"0064853020734053":[{"x":9,"y":135}],"0064853020734059":[{"x":10,"y":135}],"0064853020734026":[{"x":11,"y":135}]},"7070113":{"6570701020731340":[{"x":8,"y":100}],"6570701020731347":[{"x":9,"y":100}],"6570701020731352":[{"x":10,"y":100}],"6570701020731356":[{"x":11,"y":100}],"6570701020731358":[{"x":12,"y":100}],"6570701020731361":[{"x":13,"y":100}]},"7070131":{"6570701020733140":[{"x":8,"y":247}],"6570701020733147":[{"x":9,"y":247}],"6570701020733152":[{"x":10,"y":247}],"6570701020733156":[{"x":11,"y":247}],"6570701020733158":[{"x":12,"y":247}],"6570701020733161":[{"x":13,"y":247}]},"7070171":{"6570701020737140":[{"x":8,"y":101}],"6570701020737147":[{"x":9,"y":101}],"6570701020737152":[{"x":10,"y":101}],"6570701020737156":[{"x":11,"y":101}],"6570701020737158":[{"x":12,"y":101}],"6570701020737161":[{"x":13,"y":101}]},"7070181":{"6570701020738140":[{"x":8,"y":102}],"6570701020738147":[{"x":9,"y":102}],"6570701020738152":[{"x":10,"y":102}],"6570701020738156":[{"x":11,"y":102}],"6570701020738158":[{"x":12,"y":102}],"6570701020738161":[{"x":13,"y":102}]},"7071112":{"6570711020731240":[{"x":8,"y":105}],"6570711020731247":[{"x":9,"y":105}],"6570711020731252":[{"x":10,"y":105}],"6570711020731256":[{"x":11,"y":105}],"6570711020731258":[{"x":12,"y":105}],"6570711020731261":[{"x":13,"y":105}]},"7074110":{"6570741020731040":[{"x":8,"y":78}],"6570741020731047":[{"x":9,"y":78}],"6570741020731052":[{"x":10,"y":78}],"6570741020731056":[{"x":11,"y":78}],"6570741020731058":[{"x":12,"y":78}],"6570741020731061":[{"x":13,"y":78}]},"7074120":{"6570741020732040":[{"x":8,"y":79}],"6570741020732047":[{"x":9,"y":79}],"6570741020732052":[{"x":10,"y":79}],"6570741020732056":[{"x":11,"y":79}],"6570741020732058":[{"x":12,"y":79}],"6570741020732061":[{"x":13,"y":79}]},"7075110":{"6570751020731040":[{"x":8,"y":82}],"6570751020731047":[{"x":9,"y":82}],"6570751020731052":[{"x":10,"y":82}],"6570751020731056":[{"x":11,"y":82}],"6570751020731058":[{"x":12,"y":82}],"6570751020731061":[{"x":13,"y":82}]},"7076130":{"6570761020733040":[{"x":8,"y":83}],"6570761020733047":[{"x":9,"y":83}],"6570761020733052":[{"x":10,"y":83}],"6570761020733056":[{"x":11,"y":83}],"6570761020733058":[{"x":12,"y":83}],"6570761020733061":[{"x":13,"y":83}]},"7081111":{"6570811020731152":[{"x":10,"y":237}],"6570811020731156":[{"x":11,"y":237}],"6570811020731158":[{"x":12,"y":237}],"6570811020731161":[{"x":13,"y":237}]},"7081152":{"6570811020735247":[{"x":8,"y":113}],"6570811020735252":[{"x":9,"y":113}],"6570811020735256":[{"x":10,"y":113}],"6570811020735258":[{"x":11,"y":113}],"6570811020735261":[{"x":12,"y":113}]},"7081161":{"6570811020736152":[{"x":10,"y":252}],"6570811020736156":[{"x":11,"y":252}],"6570811020736158":[{"x":12,"y":252}],"6570811020736161":[{"x":13,"y":252}]},"7081173":{"6570811020737347":[{"x":8,"y":123}],"6570811020737352":[{"x":9,"y":123}],"6570811020737356":[{"x":10,"y":123}],"6570811020737358":[{"x":11,"y":123}],"6570811020737361":[{"x":12,"y":123}]},"7121671":{"0071216020737142":[{"x":8,"y":182}],"0071216020737153":[{"x":9,"y":182}],"0071216020737159":[{"x":10,"y":182}]},"7531152":{"6575311020735242":[{"x":8,"y":39}],"6575311020735253":[{"x":9,"y":39}],"6575311020735258":[{"x":10,"y":39}],"6575311020735261":[{"x":11,"y":39}]},"7564312":{"0075643020731242":[{"x":8,"y":155}],"0075643020731253":[{"x":9,"y":155}],"0075643020731259":[{"x":10,"y":155}]},"7572352":{"0075723020735242":[{"x":8,"y":178}],"0075723020735253":[{"x":9,"y":178}],"0075723020735259":[{"x":10,"y":178}],"0075723020735226":[{"x":11,"y":178}]},"7597112":{"6575971020731242":[{"x":8,"y":48}],"6575971020731253":[{"x":9,"y":48}],"6575971020731258":[{"x":10,"y":48}],"6575971020731261":[{"x":11,"y":48}]},"8024110":{"6580241020731042":[{"x":8,"y":20}],"6580241020731053":[{"x":9,"y":20}],"6580241020731058":[{"x":10,"y":20}],"6580241020731061":[{"x":11,"y":20}]},"8024111":{"6580241020731142":[{"x":8,"y":17}],"6580241020731153":[{"x":9,"y":17}],"6580241020731158":[{"x":10,"y":17}],"6580241020731161":[{"x":11,"y":17}]},"8024112":{"6580241020731242":[{"x":8,"y":18}],"6580241020731253":[{"x":9,"y":18}],"6580241020731258":[{"x":10,"y":18}],"6580241020731261":[{"x":11,"y":18}]},"8024122":{"6580241020732242":[{"x":8,"y":15}],"6580241020732253":[{"x":9,"y":15}],"6580241020732258":[{"x":10,"y":15}],"6580241020732261":[{"x":11,"y":15}]},"8024136":{"6580241020733642":[{"x":8,"y":16}],"6580241020733653":[{"x":9,"y":16}],"6580241020733658":[{"x":10,"y":16}],"6580241020733661":[{"x":11,"y":16}]},"8024150":{"6580241020735042":[{"x":8,"y":19}],"6580241020735053":[{"x":9,"y":19}],"6580241020735058":[{"x":10,"y":19}],"6580241020735061":[{"x":11,"y":19}],"6580241020735087":[{"x":12,"y":19}],"6580241020735081":[{"x":13,"y":19}]},"8035352":{"0080353020735242":[{"x":8,"y":174}],"0080353020735253":[{"x":9,"y":174}],"0080353020735259":[{"x":10,"y":174}],"0080353020735226":[{"x":11,"y":174}]},"8036370":{"0080363020737042":[{"x":8,"y":173}],"0080363020737053":[{"x":9,"y":173}],"0080363020737059":[{"x":10,"y":173}],"0080363020737026":[{"x":11,"y":173}]},"8042312":{"0080423020731242":[{"x":8,"y":153}],"0080423020731253":[{"x":9,"y":153}],"0080423020731259":[{"x":10,"y":153}],"0080423020731226":[{"x":11,"y":153}]},"8044352":{"0080443020735242":[{"x":8,"y":144}],"0080443020735253":[{"x":9,"y":144}],"0080443020735259":[{"x":10,"y":144}],"0080443020735226":[{"x":11,"y":144}]},"8045350":{"0080453020735042":[{"x":8,"y":142}],"0080453020735053":[{"x":9,"y":142}],"0080453020735059":[{"x":10,"y":142}],"0080453020735026":[{"x":11,"y":142}]},"8046312":{"0080463020731242":[{"x":8,"y":140}],"0080463020731253":[{"x":9,"y":140}],"0080463020731259":[{"x":10,"y":140}],"0080463020731226":[{"x":11,"y":140}]},"8089114":{"6580891020731442":[{"x":8,"y":67}],"6580891020731453":[{"x":9,"y":67}],"6580891020731458":[{"x":10,"y":67}],"6580891020731461":[{"x":11,"y":67}]},"8098110":{"6580981020731040":[{"x":8,"y":103}],"6580981020731047":[{"x":9,"y":103}],"6580981020731052":[{"x":10,"y":103}],"6580981020731056":[{"x":11,"y":103}],"6580981020731058":[{"x":12,"y":103}],"6580981020731061":[{"x":13,"y":103}]},"8098120":{"6580981020732040":[{"x":8,"y":104}],"6580981020732047":[{"x":9,"y":104}],"6580981020732052":[{"x":10,"y":104}],"6580981020732056":[{"x":11,"y":104}],"6580981020732058":[{"x":12,"y":104}],"6580981020732061":[{"x":13,"y":104}]},"8098122":{"6580981020732240":[{"x":8,"y":243}],"6580981020732247":[{"x":9,"y":243}],"6580981020732252":[{"x":10,"y":243}],"6580981020732256":[{"x":11,"y":243}],"6580981020732258":[{"x":12,"y":243}],"6580981020732261":[{"x":13,"y":243}]},"8098171":{"6580981020737140":[{"x":8,"y":244}],"6580981020737147":[{"x":9,"y":244}],"6580981020737152":[{"x":10,"y":244}],"6580981020737156":[{"x":11,"y":244}],"6580981020737158":[{"x":12,"y":244}],"6580981020737161":[{"x":13,"y":244}]},"8101110":{"6581011020731047":[{"x":8,"y":111}],"6581011020731052":[{"x":9,"y":111}],"6581011020731056":[{"x":10,"y":111}],"6581011020731058":[{"x":11,"y":111}],"6581011020731061":[{"x":12,"y":111}]},"8101152":{"6581011020735252":[{"x":9,"y":112}],"6581011020735256":[{"x":10,"y":112}],"6581011020735258":[{"x":11,"y":112}],"6581011020735261":[{"x":12,"y":112}]},"8105112":{"6581051020731252":[{"x":9,"y":109}],"6581051020731256":[{"x":10,"y":109}],"6581051020731258":[{"x":11,"y":109}],"6581051020731261":[{"x":12,"y":109}]},"8105130":{"6581051020733047":[{"x":8,"y":110}],"6581051020733052":[{"x":9,"y":110}],"6581051020733056":[{"x":10,"y":110}],"6581051020733058":[{"x":11,"y":110}],"6581051020733061":[{"x":12,"y":110}]},"8113131":{"6581131020733147":[{"x":8,"y":121}],"6581131020733152":[{"x":9,"y":121}],"6581131020733156":[{"x":10,"y":121}],"6581131020733158":[{"x":11,"y":121}],"6581131020733161":[{"x":12,"y":121}]},"8113150":{"6581131020735052":[{"x":9,"y":122}],"6581131020735056":[{"x":10,"y":122}],"6581131020735058":[{"x":11,"y":122}],"6581131020735061":[{"x":12,"y":122}]},"8393110":{"6583931020731047":[{"x":8,"y":124}],"6583931020731052":[{"x":9,"y":124}],"6583931020731056":[{"x":10,"y":124}],"6583931020731058":[{"x":11,"y":124}],"6583931020731061":[{"x":12,"y":124}]},"8393120":{"6583931020732052":[{"x":9,"y":125}],"6583931020732056":[{"x":10,"y":125}],"6583931020732058":[{"x":11,"y":125}],"6583931020732061":[{"x":12,"y":125}]},"8398112":{"6583981020731242":[{"x":8,"y":52}],"6583981020731253":[{"x":9,"y":52}],"6583981020731258":[{"x":10,"y":52}],"6583981020731261":[{"x":11,"y":52}]},"8399112":{"6583991020731242":[{"x":8,"y":51}],"6583991020731253":[{"x":9,"y":51}],"6583991020731258":[{"x":10,"y":51}],"6583991020731261":[{"x":11,"y":51}]},"8400112":{"6584001020731242":[{"x":8,"y":47}],"6584001020731253":[{"x":9,"y":47}],"6584001020731258":[{"x":10,"y":47}],"6584001020731261":[{"x":11,"y":47}]},"8408113":{"6584081020731342":[{"x":8,"y":55}],"6584081020731353":[{"x":9,"y":55}],"6584081020731358":[{"x":10,"y":55}],"6584081020731361":[{"x":11,"y":55}]},"8408171":{"6584081020737142":[{"x":8,"y":222}],"6584081020737153":[{"x":9,"y":222}],"6584081020737158":[{"x":10,"y":222}],"6584081020737161":[{"x":11,"y":222}]},"8408181":{"6584081020738142":[{"x":8,"y":56}],"6584081020738153":[{"x":9,"y":56}],"6584081020738158":[{"x":10,"y":56}],"6584081020738161":[{"x":11,"y":56}]},"8410141":{"6584101020734142":[{"x":8,"y":24}],"6584101020734153":[{"x":9,"y":24}],"6584101020734158":[{"x":10,"y":24}],"6584101020734161":[{"x":11,"y":24}]},"8411112":{"6584111020731242":[{"x":8,"y":25}],"6584111020731253":[{"x":9,"y":25}],"6584111020731258":[{"x":10,"y":25}],"6584111020731261":[{"x":11,"y":25}]},"8419333":{"0084193020733342":[{"x":8,"y":166}],"0084193020733353":[{"x":9,"y":166}],"0084193020733359":[{"x":10,"y":166}],"0084193020733326":[{"x":11,"y":166}]},"8420312":{"0084203020731242":[{"x":8,"y":165}],"0084203020731253":[{"x":9,"y":165}],"0084203020731259":[{"x":10,"y":165}],"0084203020731226":[{"x":11,"y":165}]},"8421313":{"0084213020731342":[{"x":8,"y":176}],"0084213020731353":[{"x":9,"y":176}],"0084213020731359":[{"x":10,"y":176}],"0084213020731326":[{"x":11,"y":176}]},"8423333":{"0084233020733342":[{"x":8,"y":177}],"0084233020733353":[{"x":9,"y":177}],"0084233020733359":[{"x":10,"y":177}],"0084233020733326":[{"x":11,"y":177}]},"8426698":{"0084266020739842":[{"x":8,"y":185}],"0084266020739853":[{"x":9,"y":185}],"0084266020739859":[{"x":10,"y":185}],"0084266020739826":[{"x":11,"y":185}]},"8427620":{"0084276020732042":[{"x":8,"y":183}],"0084276020732053":[{"x":9,"y":183}],"0084276020732059":[{"x":10,"y":183}],"0084276020732026":[{"x":11,"y":183}]},"8428341":{"0084283020734142":[{"x":8,"y":160}],"0084283020734153":[{"x":9,"y":160}],"0084283020734159":[{"x":10,"y":160}],"0084283020734126":[{"x":11,"y":160}]},"8429310":{"0084293020731042":[{"x":8,"y":143}],"0084293020731053":[{"x":9,"y":143}],"0084293020731059":[{"x":10,"y":143}],"0084293020731026":[{"x":11,"y":143}]},"8430365":{"0084303020736542":[{"x":8,"y":148}],"0084303020736553":[{"x":9,"y":148}],"0084303020736559":[{"x":10,"y":148}],"0084303020736526":[{"x":11,"y":148}]},"8431312":{"0084313020731242":[{"x":8,"y":141}],"0084313020731253":[{"x":9,"y":141}],"0084313020731259":[{"x":10,"y":141}],"0084313020731226":[{"x":11,"y":141}]},"8435650":{"0084356020735042":[{"x":8,"y":157}],"0084356020735053":[{"x":9,"y":157}],"0084356020735059":[{"x":10,"y":157}],"0084356020735026":[{"x":11,"y":157}]},"9076320":{"0090763020732042":[{"x":8,"y":179}],"0090763020732053":[{"x":9,"y":179}],"0090763020732059":[{"x":10,"y":179}],"0090763020732026":[{"x":11,"y":179}]},"9077310":{"0090773020731042":[{"x":8,"y":152}],"0090773020731053":[{"x":9,"y":152}],"0090773020731059":[{"x":10,"y":152}],"0090773020731026":[{"x":11,"y":152}]},"9078380":{"0090783020738042":[{"x":8,"y":164}],"0090783020738053":[{"x":9,"y":164}],"0090783020738059":[{"x":10,"y":164}],"0090783020738026":[{"x":11,"y":164}]},"9080371":{"0090803020737142":[{"x":8,"y":168}],"0090803020737153":[{"x":9,"y":168}],"0090803020737159":[{"x":10,"y":168}],"0090803020737126":[{"x":11,"y":168}]},"9081350":{"0090813020735042":[{"x":8,"y":167}],"0090813020735053":[{"x":9,"y":167}],"0090813020735059":[{"x":10,"y":167}],"0090813020735026":[{"x":11,"y":167}]},"9082352":{"0090823020735242":[{"x":8,"y":156}],"0090823020735253":[{"x":9,"y":156}],"0090823020735259":[{"x":10,"y":156}],"0090823020735226":[{"x":11,"y":156}]},"9082371":{"0090823020737142":[{"x":8,"y":175}],"0090823020737153":[{"x":9,"y":175}],"0090823020737159":[{"x":10,"y":175}],"0090823020737126":[{"x":11,"y":175}]},"9084671":{"0090846020737142":[{"x":8,"y":184}],"0090846020737153":[{"x":9,"y":184}],"0090846020737159":[{"x":10,"y":184}],"0090846020737126":[{"x":11,"y":184}]},"9085352":{"0090853020735242":[{"x":8,"y":149}],"0090853020735253":[{"x":9,"y":149}],"0090853020735259":[{"x":10,"y":149}],"0090853020735226":[{"x":11,"y":149}]},"9088343":{"0090883020734342":[{"x":8,"y":151}],"0090883020734353":[{"x":9,"y":151}],"0090883020734359":[{"x":10,"y":151}],"0090883020734326":[{"x":11,"y":151}]},"9090352":{"0090903020735242":[{"x":8,"y":150}],"0090903020735253":[{"x":9,"y":150}],"0090903020735259":[{"x":10,"y":150}],"0090903020735226":[{"x":11,"y":150}]},"9097353":{"0090973020735342":[{"x":8,"y":154}],"0090973020735353":[{"x":9,"y":154}],"0090973020735359":[{"x":10,"y":154}],"0090973020735326":[{"x":11,"y":154}]},"9099652":{"0090996020735242":[{"x":8,"y":158}],"0090996020735253":[{"x":9,"y":158}],"0090996020735259":[{"x":10,"y":158}],"0090996020735226":[{"x":11,"y":158}]},"9100650":{"0091006020735042":[{"x":8,"y":159}],"0091006020735053":[{"x":9,"y":159}],"0091006020735059":[{"x":10,"y":159}],"0091006020735026":[{"x":11,"y":159}]},"9108171":{"6591081020737142":[{"x":8,"y":65}],"6591081020737153":[{"x":9,"y":65}],"6591081020737158":[{"x":10,"y":65}],"6591081020737161":[{"x":11,"y":65}]},"9110133":{"6591101020733342":[{"x":8,"y":63}],"6591101020733353":[{"x":9,"y":63}],"6591101020733358":[{"x":10,"y":63}],"6591101020733361":[{"x":11,"y":63}]},"9111113":{"6591111020731342":[{"x":8,"y":42}],"6591111020731353":[{"x":9,"y":42}],"6591111020731358":[{"x":10,"y":42}],"6591111020731361":[{"x":11,"y":42}]},"9112150":{"6591121020735042":[{"x":8,"y":50}],"6591121020735053":[{"x":9,"y":50}],"6591121020735058":[{"x":10,"y":50}],"6591121020735061":[{"x":11,"y":50}]},"9117150":{"6591171020735042":[{"x":8,"y":23}],"6591171020735053":[{"x":9,"y":23}],"6591171020735058":[{"x":10,"y":23}],"6591171020735061":[{"x":11,"y":23}]},"9123110":{"6591231020731040":[{"x":8,"y":95}],"6591231020731047":[{"x":9,"y":95}],"6591231020731052":[{"x":10,"y":95}],"6591231020731056":[{"x":11,"y":95}],"6591231020731058":[{"x":12,"y":95}],"6591231020731061":[{"x":13,"y":95}]},"9123113":{"6591231020731340":[{"x":8,"y":96}],"6591231020731347":[{"x":9,"y":96}],"6591231020731352":[{"x":10,"y":96}],"6591231020731356":[{"x":11,"y":96}],"6591231020731358":[{"x":12,"y":96}],"6591231020731361":[{"x":13,"y":96}]},"9123120":{"6591231020732040":[{"x":8,"y":97}],"6591231020732047":[{"x":9,"y":97}],"6591231020732052":[{"x":10,"y":97}],"6591231020732056":[{"x":11,"y":97}],"6591231020732058":[{"x":12,"y":97}],"6591231020732061":[{"x":13,"y":97}]},"9123181":{"6591231020738140":[{"x":8,"y":98}],"6591231020738147":[{"x":9,"y":98}],"6591231020738152":[{"x":10,"y":98}],"6591231020738156":[{"x":11,"y":98}],"6591231020738158":[{"x":12,"y":98}],"6591231020738161":[{"x":13,"y":98}]},"9124131":{"6591241020733140":[{"x":8,"y":248}],"6591241020733147":[{"x":9,"y":248}],"6591241020733152":[{"x":10,"y":248}],"6591241020733156":[{"x":11,"y":248}],"6591241020733158":[{"x":12,"y":248}],"6591241020733161":[{"x":13,"y":248}]},"9124132":{"6591241020733240":[{"x":8,"y":249}],"6591241020733247":[{"x":9,"y":249}],"6591241020733252":[{"x":10,"y":249}],"6591241020733256":[{"x":11,"y":249}],"6591241020733258":[{"x":12,"y":249}],"6591241020733261":[{"x":13,"y":249}]},"9124171":{"6591241020737140":[{"x":8,"y":99}],"6591241020737147":[{"x":9,"y":99}],"6591241020737152":[{"x":10,"y":99}],"6591241020737156":[{"x":11,"y":99}],"6591241020737158":[{"x":12,"y":99}],"6591241020737161":[{"x":13,"y":99}]},"9126110":{"6591261020731040":[{"x":8,"y":89}],"6591261020731047":[{"x":9,"y":89}],"6591261020731052":[{"x":10,"y":89}],"6591261020731056":[{"x":11,"y":89}],"6591261020731058":[{"x":12,"y":89}],"6591261020731061":[{"x":13,"y":89}]},"9126171":{"6591261020737140":[{"x":8,"y":90}],"6591261020737147":[{"x":9,"y":90}],"6591261020737152":[{"x":10,"y":90}],"6591261020737156":[{"x":11,"y":90}],"6591261020737158":[{"x":12,"y":90}],"6591261020737161":[{"x":13,"y":90}]},"9126181":{"6591261020738140":[{"x":8,"y":91}],"6591261020738147":[{"x":9,"y":91}],"6591261020738152":[{"x":10,"y":91}],"6591261020738156":[{"x":11,"y":91}],"6591261020738158":[{"x":12,"y":91}],"6591261020738161":[{"x":13,"y":91}]},"9127110":{"6591271020731040":[{"x":8,"y":84}],"6591271020731047":[{"x":9,"y":84}],"6591271020731052":[{"x":10,"y":84}],"6591271020731056":[{"x":11,"y":84}],"6591271020731058":[{"x":12,"y":84}],"6591271020731061":[{"x":13,"y":84}]},"9127114":{"6591271020731440":[{"x":8,"y":85}],"6591271020731447":[{"x":9,"y":85}],"6591271020731452":[{"x":10,"y":85}],"6591271020731456":[{"x":11,"y":85}],"6591271020731458":[{"x":12,"y":85}],"6591271020731461":[{"x":13,"y":85}]},"9127150":{"6591271020735040":[{"x":8,"y":86}],"6591271020735047":[{"x":9,"y":86}],"6591271020735052":[{"x":10,"y":86}],"6591271020735056":[{"x":11,"y":86}],"6591271020735058":[{"x":12,"y":86}],"6591271020735061":[{"x":13,"y":86}]},"9127152":{"6591271020735240":[{"x":8,"y":239}],"6591271020735247":[{"x":9,"y":239}],"6591271020735252":[{"x":10,"y":239}],"6591271020735256":[{"x":11,"y":239}],"6591271020735258":[{"x":12,"y":239}],"6591271020735261":[{"x":13,"y":239}]},"9127154":{"6591271020735440":[{"x":8,"y":238}],"6591271020735447":[{"x":9,"y":238}],"6591271020735452":[{"x":10,"y":238}],"6591271020735456":[{"x":11,"y":238}],"6591271020735458":[{"x":12,"y":238}],"6591271020735461":[{"x":13,"y":238}]},"9129114":{"6591291020731440":[{"x":8,"y":80}],"6591291020731447":[{"x":9,"y":80}],"6591291020731452":[{"x":10,"y":80}],"6591291020731456":[{"x":11,"y":80}],"6591291020731458":[{"x":12,"y":80}],"6591291020731461":[{"x":13,"y":80}]},"9129121":{"6591291020732140":[{"x":8,"y":81}],"6591291020732147":[{"x":9,"y":81}],"6591291020732152":[{"x":10,"y":81}],"6591291020732156":[{"x":11,"y":81}],"6591291020732158":[{"x":12,"y":81}],"6591291020732161":[{"x":13,"y":81}]},"9136131":{"6591361020733152":[{"x":9,"y":127}],"6591361020733156":[{"x":10,"y":127}],"6591361020733158":[{"x":11,"y":127}],"6591361020733161":[{"x":12,"y":127}]},"9140110":{"6591401020731052":[{"x":9,"y":117}],"6591401020731056":[{"x":10,"y":117}],"6591401020731058":[{"x":11,"y":117}],"6591401020731061":[{"x":12,"y":117}]},"9142150":{"6591421020735052":[{"x":9,"y":116}],"6591421020735056":[{"x":10,"y":116}],"6591421020735058":[{"x":11,"y":116}],"6591421020735061":[{"x":12,"y":116}]},"9143120":{"6591431020732052":[{"x":9,"y":118}],"6591431020732056":[{"x":10,"y":118}],"6591431020732058":[{"x":11,"y":118}],"6591431020732061":[{"x":12,"y":118}]},"9214120":{"6592141020732042":[{"x":8,"y":53}],"6592141020732053":[{"x":9,"y":53}],"6592141020732058":[{"x":10,"y":53}],"6592141020732061":[{"x":11,"y":53}]},"9214171":{"6592141020737142":[{"x":8,"y":54}],"6592141020737153":[{"x":9,"y":54}],"6592141020737158":[{"x":10,"y":54}],"6592141020737161":[{"x":11,"y":54}]},"9217171":{"6592171020737142":[{"x":8,"y":68}],"6592171020737153":[{"x":9,"y":68}],"6592171020737158":[{"x":10,"y":68}],"6592171020737161":[{"x":11,"y":68}]},"9221110":{"6592211020731042":[{"x":8,"y":34}],"6592211020731053":[{"x":9,"y":34}],"6592211020731058":[{"x":10,"y":34}],"6592211020731061":[{"x":11,"y":34}]},"9222152":{"6592221020735242":[{"x":8,"y":21}],"6592221020735253":[{"x":9,"y":21}],"6592221020735258":[{"x":10,"y":21}],"6592221020735261":[{"x":11,"y":21}]},"9223152":{"6592231020735242":[{"x":8,"y":27}],"6592231020735253":[{"x":9,"y":27}],"6592231020735258":[{"x":10,"y":27}],"6592231020735261":[{"x":11,"y":27}]},"9224112":{"6592241020731242":[{"x":8,"y":26}],"6592241020731253":[{"x":9,"y":26}],"6592241020731258":[{"x":10,"y":26}],"6592241020731261":[{"x":11,"y":26}]},"9247165":{"6592471020736542":[{"x":8,"y":49}],"6592471020736553":[{"x":9,"y":49}],"6592471020736558":[{"x":10,"y":49}],"6592471020736561":[{"x":11,"y":49}]},"9275154":{"6592751020735442":[{"x":8,"y":38}],"6592751020735453":[{"x":9,"y":38}],"6592751020735458":[{"x":10,"y":38}],"6592751020735461":[{"x":11,"y":38}]},"9276152":{"6592761020735242":[{"x":8,"y":62}],"6592761020735253":[{"x":9,"y":62}],"6592761020735258":[{"x":10,"y":62}],"6592761020735261":[{"x":11,"y":62}]},"9277154":{"6592771020735442":[{"x":8,"y":61}],"6592771020735453":[{"x":9,"y":61}],"6592771020735458":[{"x":10,"y":61}],"6592771020735461":[{"x":11,"y":61}]},"9278120":{"6592781020732042":[{"x":8,"y":41}],"6592781020732053":[{"x":9,"y":41}],"6592781020732058":[{"x":10,"y":41}],"6592781020732061":[{"x":11,"y":41}]},"9279114":{"6592791020731442":[{"x":8,"y":40}],"6592791020731453":[{"x":9,"y":40}],"6592791020731458":[{"x":10,"y":40}],"6592791020731461":[{"x":11,"y":40}]},"9280132":{"6592801020733242":[{"x":8,"y":43}],"6592801020733253":[{"x":9,"y":43}],"6592801020733258":[{"x":10,"y":43}],"6592801020733261":[{"x":11,"y":43}]},"9452136":{"6594521020733642":[{"x":8,"y":46}],"6594521020733653":[{"x":9,"y":46}],"6594521020733658":[{"x":10,"y":46}],"6594521020733661":[{"x":11,"y":46}]},"9454110":{"6594541020731042":[{"x":8,"y":44}],"6594541020731053":[{"x":9,"y":44}],"6594541020731058":[{"x":10,"y":44}],"6594541020731061":[{"x":11,"y":44}]},"9455152":{"6594551020735242":[{"x":8,"y":45}],"6594551020735253":[{"x":9,"y":45}],"6594551020735258":[{"x":10,"y":45}],"6594551020735261":[{"x":11,"y":45}]},"9456165":{"6594561020736542":[{"x":8,"y":60}],"6594561020736553":[{"x":9,"y":60}],"6594561020736558":[{"x":10,"y":60}],"6594561020736561":[{"x":11,"y":60}]},"9457171":{"6594571020737142":[{"x":8,"y":59}],"6594571020737153":[{"x":9,"y":59}],"6594571020737158":[{"x":10,"y":59}],"6594571020737161":[{"x":11,"y":59}]},"9458112":{"6594581020731242":[{"x":8,"y":57}],"6594581020731253":[{"x":9,"y":57}],"6594581020731258":[{"x":10,"y":57}],"6594581020731261":[{"x":11,"y":57}]},"9459110":{"6594591020731042":[{"x":8,"y":58}],"6594591020731053":[{"x":9,"y":58}],"6594591020731058":[{"x":10,"y":58}],"6594591020731061":[{"x":11,"y":58}]},"9461112":{"6594611020731242":[{"x":8,"y":193}],"6594611020731253":[{"x":9,"y":193}],"6594611020731258":[{"x":10,"y":193}],"6594611020731261":[{"x":11,"y":193}]},"9463114":{"6594631020731442":[{"x":8,"y":33}],"6594631020731453":[{"x":9,"y":33}],"6594631020731458":[{"x":10,"y":33}],"6594631020731461":[{"x":11,"y":33}]},"9464140":{"6594641020734042":[{"x":8,"y":35}],"6594641020734053":[{"x":9,"y":35}],"6594641020734058":[{"x":10,"y":35}],"6594641020734061":[{"x":11,"y":35}]},"9465112":{"6594651020731242":[{"x":8,"y":22}],"6594651020731253":[{"x":9,"y":22}],"6594651020731258":[{"x":10,"y":22}],"6594651020731261":[{"x":11,"y":22}]},"9466110":{"6594661020731042":[{"x":8,"y":32}],"6594661020731053":[{"x":9,"y":32}],"6594661020731058":[{"x":10,"y":32}],"6594661020731061":[{"x":11,"y":32}]},"9467112":{"6594671020731242":[{"x":8,"y":37}],"6594671020731253":[{"x":9,"y":37}],"6594671020731258":[{"x":10,"y":37}],"6594671020731261":[{"x":11,"y":37}]},"9469110":{"6594691020731040":[{"x":8,"y":92}],"6594691020731047":[{"x":9,"y":92}],"6594691020731052":[{"x":10,"y":92}],"6594691020731056":[{"x":11,"y":92}],"6594691020731058":[{"x":12,"y":92}],"6594691020731061":[{"x":13,"y":92}]},"9469171":{"6594691020737140":[{"x":8,"y":93}],"6594691020737147":[{"x":9,"y":93}],"6594691020737152":[{"x":10,"y":93}],"6594691020737156":[{"x":11,"y":93}],"6594691020737158":[{"x":12,"y":93}],"6594691020737161":[{"x":13,"y":93}]},"9470131":{"6594701020733140":[{"x":8,"y":94}],"6594701020733147":[{"x":9,"y":94}],"6594701020733152":[{"x":10,"y":94}],"6594701020733156":[{"x":11,"y":94}],"6594701020733158":[{"x":12,"y":94}],"6594701020733161":[{"x":13,"y":94}]},"9471110":{"6594711020731040":[{"x":8,"y":87}],"6594711020731047":[{"x":9,"y":87}],"6594711020731052":[{"x":10,"y":87}],"6594711020731056":[{"x":11,"y":87}],"6594711020731058":[{"x":12,"y":87}],"6594711020731061":[{"x":13,"y":87}]},"9471165":{"6594711020736540":[{"x":8,"y":88}],"6594711020736547":[{"x":9,"y":88}],"6594711020736552":[{"x":10,"y":88}],"6594711020736556":[{"x":11,"y":88}],"6594711020736558":[{"x":12,"y":88}],"6594711020736561":[{"x":13,"y":88}]},"9472136":{"6594721020733640":[{"x":8,"y":72}],"6594721020733647":[{"x":9,"y":72}],"6594721020733652":[{"x":10,"y":72}],"6594721020733656":[{"x":11,"y":72}],"6594721020733658":[{"x":12,"y":72}],"6594721020733661":[{"x":13,"y":72}]},"9473110":{"6594731020731040":[{"x":8,"y":73}],"6594731020731047":[{"x":9,"y":73}],"6594731020731052":[{"x":10,"y":73}],"6594731020731056":[{"x":11,"y":73}],"6594731020731058":[{"x":12,"y":73}],"6594731020731061":[{"x":13,"y":73}]},"9473140":{"6594731020734040":[{"x":8,"y":74}],"6594731020734047":[{"x":9,"y":74}],"6594731020734052":[{"x":10,"y":74}],"6594731020734056":[{"x":11,"y":74}],"6594731020734058":[{"x":12,"y":74}],"6594731020734061":[{"x":13,"y":74}]},"9473150":{"6594731020735040":[{"x":8,"y":231}],"6594731020735047":[{"x":9,"y":231}],"6594731020735052":[{"x":10,"y":231}],"6594731020735056":[{"x":11,"y":231}],"6594731020735058":[{"x":12,"y":231}],"6594731020735061":[{"x":13,"y":231}]},"9474140":{"6594741020734040":[{"x":8,"y":75}],"6594741020734047":[{"x":9,"y":75}],"6594741020734052":[{"x":10,"y":75}],"6594741020734056":[{"x":11,"y":75}],"6594741020734058":[{"x":12,"y":75}],"6594741020734061":[{"x":13,"y":75}]},"9475120":{"6594751020732040":[{"x":8,"y":76}],"6594751020732047":[{"x":9,"y":76}],"6594751020732052":[{"x":10,"y":76}],"6594751020732056":[{"x":11,"y":76}],"6594751020732058":[{"x":12,"y":76}],"6594751020732061":[{"x":13,"y":76}]},"9476152":{"6594761020735240":[{"x":8,"y":77}],"6594761020735247":[{"x":9,"y":77}],"6594761020735252":[{"x":10,"y":77}],"6594761020735256":[{"x":11,"y":77}],"6594761020735258":[{"x":12,"y":77}],"6594761020735261":[{"x":13,"y":77}]},"9479113":{"6594791020731352":[{"x":9,"y":120}],"6594791020731356":[{"x":10,"y":120}],"6594791020731358":[{"x":11,"y":120}],"6594791020731361":[{"x":12,"y":120}]},"9484112":{"6594841020731252":[{"x":9,"y":119}],"6594841020731256":[{"x":10,"y":119}],"6594841020731258":[{"x":11,"y":119}],"6594841020731261":[{"x":12,"y":119}]},"9533371":{"0095333020737142":[{"x":8,"y":171}],"0095333020737153":[{"x":9,"y":171}],"0095333020737159":[{"x":10,"y":171}]},"9535310":{"0095353020731042":[{"x":8,"y":172}],"0095353020731053":[{"x":9,"y":172}],"0095353020731059":[{"x":10,"y":172}]},"9536352":{"0095363020735242":[{"x":8,"y":169}],"0095363020735253":[{"x":9,"y":169}],"0095363020735259":[{"x":10,"y":169}],"0095363020735226":[{"x":11,"y":169}]},"9537371":{"0095373020737142":[{"x":8,"y":170}],"0095373020737153":[{"x":9,"y":170}],"0095373020737159":[{"x":10,"y":170}],"0095373020737126":[{"x":11,"y":170}]},"9539310":{"0095393020731042":[{"x":8,"y":139}],"0095393020731053":[{"x":9,"y":139}],"0095393020731059":[{"x":10,"y":139}]},"9541312":{"0095413020731242":[{"x":8,"y":137}],"0095413020731253":[{"x":9,"y":137}],"0095413020731259":[{"x":10,"y":137}],"0095413020731226":[{"x":11,"y":137}]},"9542310":{"0095423020731042":[{"x":8,"y":138}],"0095423020731053":[{"x":9,"y":138}],"0095423020731059":[{"x":10,"y":138}],"0095423020731026":[{"x":11,"y":138}]},"9543340":{"0095433020734042":[{"x":8,"y":133}],"0095433020734053":[{"x":9,"y":133}],"0095433020734059":[{"x":10,"y":133}]},"9544363":{"0095443020736342":[{"x":8,"y":134}],"0095443020736353":[{"x":9,"y":134}],"0095443020736359":[{"x":10,"y":134}],"0095443020736326":[{"x":11,"y":134}]},"9548340":{"0095483020734042":[{"x":8,"y":136}],"0095483020734053":[{"x":9,"y":136}],"0095483020734059":[{"x":10,"y":136}],"0095483020734026":[{"x":11,"y":136}]},"9549640":{"0095496020734042":[{"x":8,"y":163}],"0095496020734053":[{"x":9,"y":163}],"0095496020734059":[{"x":10,"y":163}],"0095496020734026":[{"x":11,"y":163}]},"9550671":{"0095506020737142":[{"x":8,"y":186}],"0095506020737153":[{"x":9,"y":186}],"0095506020737159":[{"x":10,"y":186}],"0095506020737126":[{"x":11,"y":186}]},"9551612":{"0095516020731242":[{"x":8,"y":162}],"0095516020731253":[{"x":9,"y":162}],"0095516020731259":[{"x":10,"y":162}],"0095516020731226":[{"x":11,"y":162}]},"9552650":{"0095526020735042":[{"x":8,"y":161}],"0095526020735053":[{"x":9,"y":161}],"0095526020735059":[{"x":10,"y":161}],"0095526020735026":[{"x":11,"y":161}]},"9882170":{"6598821020737042":[{"x":8,"y":212}],"6598821020737053":[{"x":9,"y":212}],"6598821020737058":[{"x":10,"y":212}],"6598821020737061":[{"x":11,"y":212}]},"9884132":{"6598841020733242":[{"x":8,"y":218}],"6598841020733253":[{"x":9,"y":218}],"6598841020733258":[</t>
  </si>
  <si>
    <t>{"chunkCount":2,"chunkPositions":[{"y":1,"x":2},{"y":1,"x":3}]}</t>
  </si>
  <si>
    <t>Customer PO</t>
  </si>
  <si>
    <t>Total QTY</t>
  </si>
  <si>
    <t>Total Price  $</t>
  </si>
  <si>
    <t>CUSTOMER NAME</t>
  </si>
  <si>
    <t>SHIP WINDOW</t>
  </si>
  <si>
    <t>BILL TO</t>
  </si>
  <si>
    <t>SHIP TO</t>
  </si>
  <si>
    <t>Item Number</t>
  </si>
  <si>
    <t>WHLS</t>
  </si>
  <si>
    <t>MSRP</t>
  </si>
  <si>
    <t>TTL UNIT</t>
  </si>
  <si>
    <t>TTL COST</t>
  </si>
  <si>
    <t>WHSL</t>
  </si>
  <si>
    <t>This Page</t>
  </si>
  <si>
    <t>Everyday Eliza</t>
  </si>
  <si>
    <t>0030152</t>
  </si>
  <si>
    <t>0030112</t>
  </si>
  <si>
    <t>STYLE NUMBER</t>
  </si>
  <si>
    <t>RTL</t>
  </si>
  <si>
    <t>Snap Bootie</t>
  </si>
  <si>
    <t xml:space="preserve"> FIRST KICKS</t>
  </si>
  <si>
    <t xml:space="preserve"> SOFT SOLES</t>
  </si>
  <si>
    <t>Evie</t>
  </si>
  <si>
    <t>Puppy</t>
  </si>
  <si>
    <t>Unicorn</t>
  </si>
  <si>
    <t>5-6.5</t>
  </si>
  <si>
    <t>6-7.5</t>
  </si>
  <si>
    <t>7.8.5</t>
  </si>
  <si>
    <t>KIDS SOCKS</t>
  </si>
  <si>
    <t>2-4T</t>
  </si>
  <si>
    <t>BABY SOCKS</t>
  </si>
  <si>
    <t>GIFT SETS</t>
  </si>
  <si>
    <t>Woodland</t>
  </si>
  <si>
    <t>Baseball</t>
  </si>
  <si>
    <t>Roar</t>
  </si>
  <si>
    <t>Dots</t>
  </si>
  <si>
    <t>Tie Dye</t>
  </si>
  <si>
    <t>Bunny Ears</t>
  </si>
  <si>
    <t>Popsicle</t>
  </si>
  <si>
    <t>Snuggle</t>
  </si>
  <si>
    <t>Stars</t>
  </si>
  <si>
    <t>Stripes</t>
  </si>
  <si>
    <t> 0-12 mo </t>
  </si>
  <si>
    <t>Cars</t>
  </si>
  <si>
    <t>Fish</t>
  </si>
  <si>
    <t>0028112</t>
  </si>
  <si>
    <t>Herringbone Weaves</t>
  </si>
  <si>
    <t>Mini Shoes</t>
  </si>
  <si>
    <t>Flowers</t>
  </si>
  <si>
    <t>Adam- Navy</t>
  </si>
  <si>
    <t>Everyday Ethan</t>
  </si>
  <si>
    <t>Aria- Pink</t>
  </si>
  <si>
    <t>Aria- White</t>
  </si>
  <si>
    <t>Mistan- Pink</t>
  </si>
  <si>
    <t>Migo- Silver</t>
  </si>
  <si>
    <t>Miro- Navy</t>
  </si>
  <si>
    <t>Mistan- Black</t>
  </si>
  <si>
    <t>SOLID NS- Black</t>
  </si>
  <si>
    <t>SOLID NS- White</t>
  </si>
  <si>
    <t>SOLID QTR- Black</t>
  </si>
  <si>
    <t>SOLID QTR- White</t>
  </si>
  <si>
    <t>SOLID CRW- Black</t>
  </si>
  <si>
    <t>SOLID CRW- White</t>
  </si>
  <si>
    <t>0572110</t>
  </si>
  <si>
    <t>0573152</t>
  </si>
  <si>
    <t>0567174</t>
  </si>
  <si>
    <t>0569113</t>
  </si>
  <si>
    <t>8-9.5</t>
  </si>
  <si>
    <t>0752610</t>
  </si>
  <si>
    <t>0752620</t>
  </si>
  <si>
    <t>0753610</t>
  </si>
  <si>
    <t>0753620</t>
  </si>
  <si>
    <t>0754610</t>
  </si>
  <si>
    <t>0754620</t>
  </si>
  <si>
    <t>0437230</t>
  </si>
  <si>
    <t>0438220</t>
  </si>
  <si>
    <t>0439212</t>
  </si>
  <si>
    <t>0440270</t>
  </si>
  <si>
    <t>0442212</t>
  </si>
  <si>
    <t>0443452</t>
  </si>
  <si>
    <t>0444453</t>
  </si>
  <si>
    <t>0445454</t>
  </si>
  <si>
    <t>0446471</t>
  </si>
  <si>
    <t>0447412</t>
  </si>
  <si>
    <t>0448420</t>
  </si>
  <si>
    <t>0449496</t>
  </si>
  <si>
    <t>0450454</t>
  </si>
  <si>
    <t>0441296</t>
  </si>
  <si>
    <t>Iten Number</t>
  </si>
  <si>
    <t>RBB10203</t>
  </si>
  <si>
    <t>RBB10202</t>
  </si>
  <si>
    <t>RBG10206</t>
  </si>
  <si>
    <t>RBG10204</t>
  </si>
  <si>
    <t>RBB10266</t>
  </si>
  <si>
    <t>RBB10914</t>
  </si>
  <si>
    <t>Seersucker</t>
  </si>
  <si>
    <t>RBB10916</t>
  </si>
  <si>
    <t>Sharp Bite</t>
  </si>
  <si>
    <t>RBB10917</t>
  </si>
  <si>
    <t>Dinosaurs</t>
  </si>
  <si>
    <t>RBG10350</t>
  </si>
  <si>
    <t>Cloud</t>
  </si>
  <si>
    <t>RBG10907</t>
  </si>
  <si>
    <t>RBG10909</t>
  </si>
  <si>
    <t>RBG10910</t>
  </si>
  <si>
    <t>RBB10105</t>
  </si>
  <si>
    <t>Sebastian Shark</t>
  </si>
  <si>
    <t>RBB10106</t>
  </si>
  <si>
    <t>Dino Dan</t>
  </si>
  <si>
    <t>RBB10118</t>
  </si>
  <si>
    <t>Ramsey</t>
  </si>
  <si>
    <t>RBB10140</t>
  </si>
  <si>
    <t>RBB10651</t>
  </si>
  <si>
    <t>RBB10141</t>
  </si>
  <si>
    <t>RBB10142</t>
  </si>
  <si>
    <t>RBB10242</t>
  </si>
  <si>
    <t>RBB10652</t>
  </si>
  <si>
    <t>RBB10923</t>
  </si>
  <si>
    <t>RBB10924</t>
  </si>
  <si>
    <t>RBB10927</t>
  </si>
  <si>
    <t>Hanging Out</t>
  </si>
  <si>
    <t>RBB11009</t>
  </si>
  <si>
    <t>Beach Camper</t>
  </si>
  <si>
    <t>RBB11010</t>
  </si>
  <si>
    <t>Speed Racer</t>
  </si>
  <si>
    <t>RBB10929</t>
  </si>
  <si>
    <t>Little Sailor</t>
  </si>
  <si>
    <t>RBG10305</t>
  </si>
  <si>
    <t>RBG10145</t>
  </si>
  <si>
    <t>Little Peanut</t>
  </si>
  <si>
    <t>RBG10144</t>
  </si>
  <si>
    <t>RBG10143</t>
  </si>
  <si>
    <t>RBG10931</t>
  </si>
  <si>
    <t>RBG10932</t>
  </si>
  <si>
    <t>RBG10933</t>
  </si>
  <si>
    <t>RBG10934</t>
  </si>
  <si>
    <t>RBG11000</t>
  </si>
  <si>
    <t>RBG10939</t>
  </si>
  <si>
    <t>Stylish Staci</t>
  </si>
  <si>
    <t>RBG11035</t>
  </si>
  <si>
    <t>Sun Rainbow Clouds</t>
  </si>
  <si>
    <t>RBG10942</t>
  </si>
  <si>
    <t>Flower Bunny</t>
  </si>
  <si>
    <t>RBG10940</t>
  </si>
  <si>
    <t>Berry Sweet</t>
  </si>
  <si>
    <t>RBG10941</t>
  </si>
  <si>
    <t>Sweet Treat</t>
  </si>
  <si>
    <t>3083110</t>
  </si>
  <si>
    <t>RBB10243</t>
  </si>
  <si>
    <t>Special Occasion- White</t>
  </si>
  <si>
    <t>Special Occasion- Black</t>
  </si>
  <si>
    <t>Liam Basic- Navy</t>
  </si>
  <si>
    <t>Liam Basic-Charcoal</t>
  </si>
  <si>
    <t>Liam Basic- Brown</t>
  </si>
  <si>
    <t>Liam Basic- Blue</t>
  </si>
  <si>
    <t>Liam Basic- Red</t>
  </si>
  <si>
    <t>Stylish Steve- Brown</t>
  </si>
  <si>
    <t>Stylish Steve- Light Blue</t>
  </si>
  <si>
    <t>8408171</t>
  </si>
  <si>
    <t>Pretty Pearl- Gold</t>
  </si>
  <si>
    <t>Pretty Pearl- Pink</t>
  </si>
  <si>
    <t>Brianna- white</t>
  </si>
  <si>
    <t>Brianna- Pink</t>
  </si>
  <si>
    <t>Winnie- Gold</t>
  </si>
  <si>
    <t>Winnie- Silver</t>
  </si>
  <si>
    <t>Leah- aqua</t>
  </si>
  <si>
    <t>RBB10676</t>
  </si>
  <si>
    <t>RBB10800</t>
  </si>
  <si>
    <t>RBB10257</t>
  </si>
  <si>
    <t>RBB10943</t>
  </si>
  <si>
    <t>RBB10944</t>
  </si>
  <si>
    <t>RBB10947</t>
  </si>
  <si>
    <t>Stephan</t>
  </si>
  <si>
    <t>RBG10254</t>
  </si>
  <si>
    <t>RBG10151</t>
  </si>
  <si>
    <t>RBG10253</t>
  </si>
  <si>
    <t>RGB10325</t>
  </si>
  <si>
    <t>RGB10326</t>
  </si>
  <si>
    <t>RBG10950</t>
  </si>
  <si>
    <t>RBG10952</t>
  </si>
  <si>
    <t>Swirl Heart</t>
  </si>
  <si>
    <t>RBG10953</t>
  </si>
  <si>
    <t>Spotted Heart</t>
  </si>
  <si>
    <t>9123120</t>
  </si>
  <si>
    <t>9123110</t>
  </si>
  <si>
    <t>6043171</t>
  </si>
  <si>
    <t>Sofia- Black</t>
  </si>
  <si>
    <t>Sofia- White</t>
  </si>
  <si>
    <t>Flora- White</t>
  </si>
  <si>
    <t>Jerry- Blue</t>
  </si>
  <si>
    <t>Adam- Grey</t>
  </si>
  <si>
    <t>Skipper- Tan</t>
  </si>
  <si>
    <t>Skipper-Navy</t>
  </si>
  <si>
    <t>SPRING 2022</t>
  </si>
  <si>
    <t xml:space="preserve"> FIRST KICKS Sandals</t>
  </si>
  <si>
    <t>RBB10229</t>
  </si>
  <si>
    <t>RBB10230</t>
  </si>
  <si>
    <t>RBB10286</t>
  </si>
  <si>
    <t>RBB10960</t>
  </si>
  <si>
    <t>RBB10961</t>
  </si>
  <si>
    <t>RBB10962</t>
  </si>
  <si>
    <t>Nakai Camo</t>
  </si>
  <si>
    <t>Nakai- Brown</t>
  </si>
  <si>
    <t>Nakai- Navy</t>
  </si>
  <si>
    <t>Matthew- Blue</t>
  </si>
  <si>
    <t>Matthew- Navy</t>
  </si>
  <si>
    <t>Lucas- Charcoal</t>
  </si>
  <si>
    <t>RBG10107</t>
  </si>
  <si>
    <t>RBG10156</t>
  </si>
  <si>
    <t>RBG10969</t>
  </si>
  <si>
    <t>Nakai Leopard</t>
  </si>
  <si>
    <t>RBG10970</t>
  </si>
  <si>
    <t>RBG10971</t>
  </si>
  <si>
    <t>RBG11007</t>
  </si>
  <si>
    <t>9124181</t>
  </si>
  <si>
    <t>9124174</t>
  </si>
  <si>
    <t>Riley- Gold</t>
  </si>
  <si>
    <t>Riley- Pink</t>
  </si>
  <si>
    <t>Nakai- Silver</t>
  </si>
  <si>
    <t>Nakai- Pink</t>
  </si>
  <si>
    <t>Nakai- White</t>
  </si>
  <si>
    <t>RBB11014</t>
  </si>
  <si>
    <t>Summer Stripes</t>
  </si>
  <si>
    <t>RBB11012</t>
  </si>
  <si>
    <t>Cool Pineapple</t>
  </si>
  <si>
    <t>RBB11015</t>
  </si>
  <si>
    <t>Swimming Dinos</t>
  </si>
  <si>
    <t>RBB11016</t>
  </si>
  <si>
    <t>Scuba Crabs</t>
  </si>
  <si>
    <t>RBG11020</t>
  </si>
  <si>
    <t>Mermaid Scales</t>
  </si>
  <si>
    <t>RBG11019</t>
  </si>
  <si>
    <t>Sweet Fruits</t>
  </si>
  <si>
    <t>RBG11021</t>
  </si>
  <si>
    <t>Narwhal Stars</t>
  </si>
  <si>
    <t>RBG11022</t>
  </si>
  <si>
    <t>Unicorn Dreams</t>
  </si>
  <si>
    <t>Aqua Shoes</t>
  </si>
  <si>
    <t>RBB11026</t>
  </si>
  <si>
    <t>Remi Tie Dye</t>
  </si>
  <si>
    <t>RBB11027</t>
  </si>
  <si>
    <t>RBB11028</t>
  </si>
  <si>
    <t>Shark Bite</t>
  </si>
  <si>
    <t>RBB11025</t>
  </si>
  <si>
    <t>Splash</t>
  </si>
  <si>
    <t>RBG11033</t>
  </si>
  <si>
    <t>Tropical Paradise</t>
  </si>
  <si>
    <t>RBG11032</t>
  </si>
  <si>
    <t>RBG11034</t>
  </si>
  <si>
    <t>Unicorns</t>
  </si>
  <si>
    <t>RBG11031</t>
  </si>
  <si>
    <t>Water Shoes</t>
  </si>
  <si>
    <t>RBB10988</t>
  </si>
  <si>
    <t>RBB10990</t>
  </si>
  <si>
    <t>Roaring Dinos</t>
  </si>
  <si>
    <t>Little Gamer</t>
  </si>
  <si>
    <t>RBG10996</t>
  </si>
  <si>
    <t>RBG10998</t>
  </si>
  <si>
    <t>Dance Princess</t>
  </si>
  <si>
    <t>Beach Girl</t>
  </si>
  <si>
    <t>Sweet Treats</t>
  </si>
  <si>
    <t>RBN19093</t>
  </si>
  <si>
    <t>RBN19094</t>
  </si>
  <si>
    <t>RBN19095</t>
  </si>
  <si>
    <t>RBN19096</t>
  </si>
  <si>
    <t>RBN19097</t>
  </si>
  <si>
    <t>RBN19098</t>
  </si>
  <si>
    <t>RBB11088</t>
  </si>
  <si>
    <t>RBB11089</t>
  </si>
  <si>
    <t>RBB11090</t>
  </si>
  <si>
    <t>RBB11091</t>
  </si>
  <si>
    <t>RBB11092</t>
  </si>
  <si>
    <t>RBB11093</t>
  </si>
  <si>
    <t>RBG11094</t>
  </si>
  <si>
    <t>RBG11095</t>
  </si>
  <si>
    <t>RBG11096</t>
  </si>
  <si>
    <t>RBG11097</t>
  </si>
  <si>
    <t>RBG11098</t>
  </si>
  <si>
    <t>RBG11099</t>
  </si>
  <si>
    <t>Cool Little Dino</t>
  </si>
  <si>
    <t>Surf &amp; Sun</t>
  </si>
  <si>
    <t>Safari Crew</t>
  </si>
  <si>
    <t>Game On!</t>
  </si>
  <si>
    <t>Lil' Speedster</t>
  </si>
  <si>
    <t>Friendly Critters</t>
  </si>
  <si>
    <t>Flower Power</t>
  </si>
  <si>
    <t>Mermaid Dreams</t>
  </si>
  <si>
    <t>Aloha</t>
  </si>
  <si>
    <t>Awesome Unicorns</t>
  </si>
  <si>
    <t>Star Wars</t>
  </si>
  <si>
    <t>RBB12016</t>
  </si>
  <si>
    <t>RBB12021</t>
  </si>
  <si>
    <t>RBB12023</t>
  </si>
  <si>
    <t>RBG12019</t>
  </si>
  <si>
    <t>RBG12022</t>
  </si>
  <si>
    <t>RBN12017</t>
  </si>
  <si>
    <t>RBN12018</t>
  </si>
  <si>
    <t>RBN12020</t>
  </si>
  <si>
    <t>The Empire</t>
  </si>
  <si>
    <r>
      <rPr>
        <sz val="11"/>
        <rFont val="Calibri"/>
      </rPr>
      <t xml:space="preserve">Chewbacca </t>
    </r>
    <r>
      <rPr>
        <sz val="6"/>
        <color indexed="8"/>
        <rFont val="Calibri"/>
      </rPr>
      <t>TM</t>
    </r>
  </si>
  <si>
    <r>
      <rPr>
        <sz val="11"/>
        <rFont val="Calibri"/>
      </rPr>
      <t xml:space="preserve">Boba Fett </t>
    </r>
    <r>
      <rPr>
        <sz val="6"/>
        <color indexed="8"/>
        <rFont val="Calibri"/>
      </rPr>
      <t>TM</t>
    </r>
  </si>
  <si>
    <t>Rule the Galaxy</t>
  </si>
  <si>
    <r>
      <rPr>
        <sz val="11"/>
        <rFont val="Calibri"/>
      </rPr>
      <t xml:space="preserve">Princess Leia </t>
    </r>
    <r>
      <rPr>
        <sz val="6"/>
        <color indexed="8"/>
        <rFont val="Calibri"/>
      </rPr>
      <t>TM</t>
    </r>
  </si>
  <si>
    <r>
      <rPr>
        <sz val="11"/>
        <rFont val="Calibri"/>
      </rPr>
      <t xml:space="preserve">The Droids </t>
    </r>
    <r>
      <rPr>
        <sz val="6"/>
        <color indexed="8"/>
        <rFont val="Calibri"/>
      </rPr>
      <t>TM</t>
    </r>
  </si>
  <si>
    <t>Light &amp; Dark</t>
  </si>
  <si>
    <t>The Child</t>
  </si>
  <si>
    <t>0352652</t>
  </si>
  <si>
    <t>Sharks NS</t>
  </si>
  <si>
    <t>0353650</t>
  </si>
  <si>
    <t>Cars NS</t>
  </si>
  <si>
    <t>0354612</t>
  </si>
  <si>
    <t>Sports NS</t>
  </si>
  <si>
    <t>0355652</t>
  </si>
  <si>
    <t>Color Block NS</t>
  </si>
  <si>
    <t>0356650</t>
  </si>
  <si>
    <t>Free Run QTR</t>
  </si>
  <si>
    <t>0347671</t>
  </si>
  <si>
    <t>Unicorn NS</t>
  </si>
  <si>
    <t>0348697</t>
  </si>
  <si>
    <t>Tie Dye NS</t>
  </si>
  <si>
    <t>0349671</t>
  </si>
  <si>
    <t>Fruits NS</t>
  </si>
  <si>
    <t>0350612</t>
  </si>
  <si>
    <t>Swerve NS</t>
  </si>
  <si>
    <t>0351697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</si>
</sst>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Helvetica Neue"/>
    </font>
    <font>
      <sz val="11"/>
      <color indexed="8"/>
      <name val="Calibri"/>
    </font>
    <font>
      <sz val="11"/>
      <name val="Calibri"/>
    </font>
    <font>
      <sz val="8"/>
      <name val="Calibri"/>
    </font>
    <font>
      <sz val="6"/>
      <color indexed="8"/>
      <name val="Calibri"/>
    </font>
  </fonts>
  <fills count="15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1" fillId="0" borderId="18"/>
    <xf numFmtId="0" fontId="14" fillId="0" borderId="18" applyNumberFormat="0" applyFill="0" applyBorder="0" applyProtection="0">
      <alignment vertical="top" wrapText="1"/>
    </xf>
    <xf numFmtId="0" fontId="14" fillId="0" borderId="18" applyNumberFormat="0" applyFill="0" applyBorder="0" applyProtection="0">
      <alignment vertical="top" wrapText="1"/>
    </xf>
    <xf numFmtId="0" fontId="16" fillId="0" borderId="18"/>
    <xf numFmtId="0" fontId="15" fillId="0" borderId="18" applyNumberFormat="0" applyFill="0" applyBorder="0" applyProtection="0"/>
    <xf numFmtId="44" fontId="13" fillId="0" borderId="18" applyFont="0" applyFill="0" applyBorder="0" applyAlignment="0" applyProtection="0"/>
    <xf numFmtId="9" fontId="15" fillId="0" borderId="18" applyFont="0" applyFill="0" applyBorder="0" applyAlignment="0" applyProtection="0"/>
    <xf numFmtId="0" fontId="15" fillId="0" borderId="18" applyNumberFormat="0" applyFill="0" applyBorder="0" applyProtection="0"/>
    <xf numFmtId="44" fontId="15" fillId="0" borderId="18" applyFont="0" applyFill="0" applyBorder="0" applyAlignment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  <xf numFmtId="0" fontId="15" fillId="0" borderId="18" applyNumberFormat="0" applyFill="0" applyBorder="0" applyProtection="0"/>
  </cellStyleXfs>
  <cellXfs count="132">
    <xf numFmtId="0" fontId="8" fillId="0" borderId="0" xfId="0" applyFont="1"/>
    <xf numFmtId="0" fontId="8" fillId="0" borderId="8" xfId="0" applyFont="1" applyBorder="1"/>
    <xf numFmtId="0" fontId="9" fillId="11" borderId="1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</xf>
    <xf numFmtId="0" fontId="9" fillId="12" borderId="14" xfId="0" applyFont="1" applyFill="1" applyBorder="1" applyAlignment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1" fontId="4" fillId="7" borderId="7" xfId="0" applyNumberFormat="1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</xf>
    <xf numFmtId="0" fontId="10" fillId="0" borderId="18" xfId="0" applyFont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1" fontId="5" fillId="8" borderId="8" xfId="0" applyNumberFormat="1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/>
    <xf numFmtId="0" fontId="9" fillId="0" borderId="18" xfId="0" applyFont="1" applyFill="1" applyBorder="1" applyAlignment="1">
      <alignment horizontal="center"/>
    </xf>
    <xf numFmtId="0" fontId="9" fillId="3" borderId="22" xfId="0" applyFont="1" applyFill="1" applyBorder="1" applyAlignment="1" applyProtection="1">
      <alignment horizontal="center"/>
    </xf>
    <xf numFmtId="0" fontId="9" fillId="4" borderId="26" xfId="0" applyFont="1" applyFill="1" applyBorder="1" applyAlignment="1" applyProtection="1">
      <alignment horizontal="center"/>
    </xf>
    <xf numFmtId="0" fontId="9" fillId="5" borderId="26" xfId="0" applyFont="1" applyFill="1" applyBorder="1" applyAlignment="1" applyProtection="1">
      <alignment horizontal="center"/>
    </xf>
    <xf numFmtId="0" fontId="9" fillId="12" borderId="27" xfId="0" applyFont="1" applyFill="1" applyBorder="1" applyAlignment="1" applyProtection="1">
      <alignment horizontal="center"/>
    </xf>
    <xf numFmtId="1" fontId="4" fillId="7" borderId="8" xfId="0" applyNumberFormat="1" applyFont="1" applyFill="1" applyBorder="1" applyAlignment="1" applyProtection="1">
      <alignment horizontal="center"/>
      <protection locked="0"/>
    </xf>
    <xf numFmtId="0" fontId="9" fillId="6" borderId="23" xfId="0" applyFont="1" applyFill="1" applyBorder="1" applyAlignment="1" applyProtection="1">
      <alignment horizontal="center"/>
    </xf>
    <xf numFmtId="1" fontId="4" fillId="7" borderId="28" xfId="0" applyNumberFormat="1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</xf>
    <xf numFmtId="1" fontId="7" fillId="10" borderId="8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/>
    </xf>
    <xf numFmtId="0" fontId="8" fillId="0" borderId="18" xfId="0" applyFont="1" applyBorder="1"/>
    <xf numFmtId="0" fontId="8" fillId="0" borderId="29" xfId="0" applyFont="1" applyBorder="1"/>
    <xf numFmtId="0" fontId="9" fillId="0" borderId="2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9" borderId="28" xfId="0" applyFont="1" applyFill="1" applyBorder="1" applyAlignment="1" applyProtection="1">
      <alignment horizontal="center"/>
    </xf>
    <xf numFmtId="0" fontId="6" fillId="9" borderId="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/>
    <xf numFmtId="0" fontId="10" fillId="0" borderId="18" xfId="0" applyFont="1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</xf>
    <xf numFmtId="43" fontId="6" fillId="9" borderId="12" xfId="0" applyNumberFormat="1" applyFont="1" applyFill="1" applyBorder="1" applyAlignment="1" applyProtection="1">
      <alignment horizontal="center"/>
    </xf>
    <xf numFmtId="1" fontId="1" fillId="2" borderId="20" xfId="0" applyNumberFormat="1" applyFont="1" applyFill="1" applyBorder="1" applyAlignment="1" applyProtection="1"/>
    <xf numFmtId="43" fontId="1" fillId="2" borderId="21" xfId="0" applyNumberFormat="1" applyFont="1" applyFill="1" applyBorder="1" applyAlignment="1" applyProtection="1"/>
    <xf numFmtId="1" fontId="5" fillId="8" borderId="28" xfId="0" applyNumberFormat="1" applyFont="1" applyFill="1" applyBorder="1" applyAlignment="1" applyProtection="1">
      <alignment horizontal="center"/>
    </xf>
    <xf numFmtId="43" fontId="6" fillId="9" borderId="15" xfId="0" applyNumberFormat="1" applyFont="1" applyFill="1" applyBorder="1" applyAlignment="1" applyProtection="1">
      <alignment horizontal="center"/>
    </xf>
    <xf numFmtId="1" fontId="1" fillId="2" borderId="21" xfId="0" applyNumberFormat="1" applyFont="1" applyFill="1" applyBorder="1" applyAlignment="1" applyProtection="1"/>
    <xf numFmtId="43" fontId="6" fillId="9" borderId="9" xfId="0" applyNumberFormat="1" applyFont="1" applyFill="1" applyBorder="1" applyAlignment="1" applyProtection="1">
      <alignment horizontal="center"/>
    </xf>
    <xf numFmtId="43" fontId="2" fillId="0" borderId="28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43" fontId="2" fillId="0" borderId="8" xfId="0" applyNumberFormat="1" applyFont="1" applyBorder="1" applyAlignment="1" applyProtection="1">
      <alignment horizontal="center"/>
    </xf>
    <xf numFmtId="0" fontId="1" fillId="12" borderId="11" xfId="0" applyFont="1" applyFill="1" applyBorder="1" applyAlignment="1">
      <alignment horizontal="center"/>
    </xf>
    <xf numFmtId="43" fontId="3" fillId="0" borderId="30" xfId="0" applyNumberFormat="1" applyFont="1" applyBorder="1" applyAlignment="1" applyProtection="1">
      <alignment horizontal="center"/>
    </xf>
    <xf numFmtId="43" fontId="2" fillId="0" borderId="6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12" borderId="11" xfId="0" applyFont="1" applyFill="1" applyBorder="1" applyAlignment="1" applyProtection="1">
      <alignment horizontal="center"/>
    </xf>
    <xf numFmtId="0" fontId="2" fillId="12" borderId="8" xfId="0" applyFont="1" applyFill="1" applyBorder="1" applyAlignment="1" applyProtection="1">
      <alignment horizontal="center"/>
    </xf>
    <xf numFmtId="1" fontId="2" fillId="11" borderId="8" xfId="0" applyNumberFormat="1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</xf>
    <xf numFmtId="49" fontId="12" fillId="0" borderId="27" xfId="1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1" fontId="0" fillId="0" borderId="18" xfId="0" applyNumberFormat="1" applyBorder="1" applyAlignment="1">
      <alignment horizontal="center"/>
    </xf>
    <xf numFmtId="43" fontId="0" fillId="0" borderId="18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14" xfId="0" applyFont="1" applyFill="1" applyBorder="1" applyAlignment="1">
      <alignment horizontal="center"/>
    </xf>
    <xf numFmtId="1" fontId="4" fillId="13" borderId="8" xfId="0" applyNumberFormat="1" applyFont="1" applyFill="1" applyBorder="1" applyAlignment="1" applyProtection="1">
      <alignment horizontal="center"/>
      <protection locked="0"/>
    </xf>
    <xf numFmtId="1" fontId="4" fillId="7" borderId="31" xfId="0" applyNumberFormat="1" applyFont="1" applyFill="1" applyBorder="1" applyAlignment="1" applyProtection="1">
      <alignment horizontal="center"/>
      <protection locked="0"/>
    </xf>
    <xf numFmtId="1" fontId="7" fillId="10" borderId="31" xfId="0" applyNumberFormat="1" applyFont="1" applyFill="1" applyBorder="1" applyAlignment="1" applyProtection="1">
      <alignment horizontal="center"/>
      <protection locked="0"/>
    </xf>
    <xf numFmtId="43" fontId="3" fillId="0" borderId="32" xfId="0" applyNumberFormat="1" applyFont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</xf>
    <xf numFmtId="43" fontId="2" fillId="0" borderId="30" xfId="0" applyNumberFormat="1" applyFont="1" applyBorder="1" applyAlignment="1" applyProtection="1">
      <alignment horizontal="center"/>
    </xf>
    <xf numFmtId="0" fontId="9" fillId="4" borderId="32" xfId="0" applyFont="1" applyFill="1" applyBorder="1" applyAlignment="1" applyProtection="1">
      <alignment horizontal="center"/>
    </xf>
    <xf numFmtId="1" fontId="4" fillId="7" borderId="32" xfId="0" applyNumberFormat="1" applyFont="1" applyFill="1" applyBorder="1" applyAlignment="1" applyProtection="1">
      <alignment horizontal="center"/>
      <protection locked="0"/>
    </xf>
    <xf numFmtId="1" fontId="7" fillId="10" borderId="32" xfId="0" applyNumberFormat="1" applyFont="1" applyFill="1" applyBorder="1" applyAlignment="1" applyProtection="1">
      <alignment horizontal="center"/>
      <protection locked="0"/>
    </xf>
    <xf numFmtId="49" fontId="0" fillId="14" borderId="34" xfId="0" applyNumberForma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/>
    </xf>
    <xf numFmtId="1" fontId="4" fillId="7" borderId="35" xfId="0" applyNumberFormat="1" applyFont="1" applyFill="1" applyBorder="1" applyAlignment="1" applyProtection="1">
      <alignment horizontal="center"/>
      <protection locked="0"/>
    </xf>
    <xf numFmtId="0" fontId="5" fillId="8" borderId="35" xfId="0" applyFont="1" applyFill="1" applyBorder="1" applyAlignment="1" applyProtection="1">
      <alignment horizontal="center"/>
    </xf>
    <xf numFmtId="0" fontId="6" fillId="9" borderId="35" xfId="0" applyFont="1" applyFill="1" applyBorder="1" applyAlignment="1" applyProtection="1">
      <alignment horizontal="center"/>
    </xf>
    <xf numFmtId="1" fontId="5" fillId="8" borderId="36" xfId="0" applyNumberFormat="1" applyFont="1" applyFill="1" applyBorder="1" applyAlignment="1" applyProtection="1">
      <alignment horizontal="center"/>
    </xf>
    <xf numFmtId="43" fontId="6" fillId="9" borderId="37" xfId="0" applyNumberFormat="1" applyFont="1" applyFill="1" applyBorder="1" applyAlignment="1" applyProtection="1">
      <alignment horizontal="center"/>
    </xf>
    <xf numFmtId="1" fontId="5" fillId="8" borderId="32" xfId="0" applyNumberFormat="1" applyFont="1" applyFill="1" applyBorder="1" applyAlignment="1" applyProtection="1">
      <alignment horizontal="center"/>
    </xf>
    <xf numFmtId="43" fontId="6" fillId="9" borderId="32" xfId="0" applyNumberFormat="1" applyFont="1" applyFill="1" applyBorder="1" applyAlignment="1" applyProtection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14" xfId="0" applyFont="1" applyFill="1" applyBorder="1" applyAlignment="1">
      <alignment horizontal="center"/>
    </xf>
    <xf numFmtId="0" fontId="9" fillId="11" borderId="18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/>
    </xf>
    <xf numFmtId="0" fontId="1" fillId="12" borderId="38" xfId="0" applyFont="1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9" fillId="12" borderId="39" xfId="0" applyFont="1" applyFill="1" applyBorder="1" applyAlignment="1">
      <alignment horizontal="center"/>
    </xf>
    <xf numFmtId="0" fontId="9" fillId="3" borderId="40" xfId="0" applyFont="1" applyFill="1" applyBorder="1" applyAlignment="1" applyProtection="1">
      <alignment horizontal="center"/>
    </xf>
    <xf numFmtId="49" fontId="0" fillId="0" borderId="18" xfId="0" applyNumberFormat="1" applyBorder="1" applyAlignment="1">
      <alignment horizontal="center"/>
    </xf>
    <xf numFmtId="0" fontId="2" fillId="12" borderId="29" xfId="0" applyFont="1" applyFill="1" applyBorder="1" applyAlignment="1" applyProtection="1">
      <alignment horizontal="center"/>
    </xf>
    <xf numFmtId="0" fontId="9" fillId="3" borderId="29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33" xfId="0" applyNumberForma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/>
    </xf>
    <xf numFmtId="49" fontId="0" fillId="14" borderId="33" xfId="0" applyNumberFormat="1" applyFill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14" borderId="33" xfId="0" applyNumberForma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43" xfId="0" applyNumberFormat="1" applyFill="1" applyBorder="1" applyAlignment="1">
      <alignment horizontal="center" vertical="center" wrapText="1"/>
    </xf>
    <xf numFmtId="49" fontId="0" fillId="14" borderId="44" xfId="0" applyNumberFormat="1" applyFill="1" applyBorder="1" applyAlignment="1">
      <alignment horizontal="center" vertical="center"/>
    </xf>
    <xf numFmtId="0" fontId="1" fillId="2" borderId="19" xfId="0" applyFont="1" applyFill="1" applyBorder="1" applyProtection="1"/>
    <xf numFmtId="0" fontId="1" fillId="2" borderId="20" xfId="0" applyFont="1" applyFill="1" applyBorder="1" applyProtection="1"/>
    <xf numFmtId="0" fontId="1" fillId="2" borderId="21" xfId="0" applyFont="1" applyFill="1" applyBorder="1" applyProtection="1"/>
    <xf numFmtId="0" fontId="9" fillId="12" borderId="13" xfId="0" applyFont="1" applyFill="1" applyBorder="1" applyAlignment="1">
      <alignment horizontal="center"/>
    </xf>
    <xf numFmtId="0" fontId="9" fillId="12" borderId="14" xfId="0" applyFon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43" fontId="0" fillId="0" borderId="25" xfId="0" applyNumberFormat="1" applyFill="1" applyBorder="1" applyAlignment="1">
      <alignment horizontal="center"/>
    </xf>
    <xf numFmtId="43" fontId="0" fillId="0" borderId="24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1" fontId="4" fillId="7" borderId="45" xfId="0" applyNumberFormat="1" applyFont="1" applyFill="1" applyBorder="1" applyAlignment="1" applyProtection="1">
      <alignment horizontal="center"/>
      <protection locked="0"/>
    </xf>
    <xf numFmtId="1" fontId="4" fillId="13" borderId="45" xfId="0" applyNumberFormat="1" applyFont="1" applyFill="1" applyBorder="1" applyAlignment="1" applyProtection="1">
      <alignment horizontal="center"/>
      <protection locked="0"/>
    </xf>
    <xf numFmtId="1" fontId="5" fillId="8" borderId="45" xfId="0" applyNumberFormat="1" applyFont="1" applyFill="1" applyBorder="1" applyAlignment="1" applyProtection="1">
      <alignment horizontal="center"/>
    </xf>
    <xf numFmtId="43" fontId="6" fillId="9" borderId="46" xfId="0" applyNumberFormat="1" applyFont="1" applyFill="1" applyBorder="1" applyAlignment="1" applyProtection="1">
      <alignment horizontal="center"/>
    </xf>
    <xf numFmtId="49" fontId="0" fillId="0" borderId="45" xfId="0" applyNumberFormat="1" applyBorder="1" applyAlignment="1">
      <alignment horizontal="center"/>
    </xf>
    <xf numFmtId="49" fontId="0" fillId="14" borderId="47" xfId="0" applyNumberFormat="1" applyFill="1" applyBorder="1" applyAlignment="1">
      <alignment horizontal="center" vertical="center" wrapText="1"/>
    </xf>
    <xf numFmtId="43" fontId="2" fillId="0" borderId="28" xfId="0" applyNumberFormat="1" applyFont="1" applyBorder="1" applyAlignment="1">
      <alignment horizontal="center"/>
    </xf>
    <xf numFmtId="43" fontId="2" fillId="0" borderId="45" xfId="0" applyNumberFormat="1" applyFont="1" applyBorder="1" applyAlignment="1">
      <alignment horizontal="center"/>
    </xf>
    <xf numFmtId="49" fontId="13" fillId="14" borderId="47" xfId="5" applyNumberFormat="1" applyFont="1" applyFill="1" applyBorder="1" applyAlignment="1">
      <alignment horizontal="center" vertical="center" wrapText="1"/>
    </xf>
    <xf numFmtId="49" fontId="13" fillId="14" borderId="47" xfId="16" applyNumberFormat="1" applyFont="1" applyFill="1" applyBorder="1" applyAlignment="1">
      <alignment horizontal="center" vertical="center" wrapText="1"/>
    </xf>
    <xf numFmtId="0" fontId="5" fillId="8" borderId="45" xfId="0" applyFont="1" applyFill="1" applyBorder="1" applyAlignment="1" applyProtection="1">
      <alignment horizontal="center"/>
    </xf>
    <xf numFmtId="43" fontId="2" fillId="0" borderId="35" xfId="0" applyNumberFormat="1" applyFont="1" applyBorder="1" applyAlignment="1">
      <alignment horizontal="center"/>
    </xf>
  </cellXfs>
  <cellStyles count="18">
    <cellStyle name="Currency 2" xfId="9" xr:uid="{DA77F94D-E868-4C94-A780-F2F4C2203781}"/>
    <cellStyle name="Currency 3" xfId="6" xr:uid="{0DA138E2-1E41-4A30-ABB0-C6EEF55A9798}"/>
    <cellStyle name="Normal" xfId="0" builtinId="0"/>
    <cellStyle name="Normal 10" xfId="16" xr:uid="{3E9AE353-02EB-4EF1-B487-DB751456B4CB}"/>
    <cellStyle name="Normal 11" xfId="17" xr:uid="{43C1A4EF-8F4D-473F-B617-C177A0099214}"/>
    <cellStyle name="Normal 12" xfId="5" xr:uid="{348E6CBE-5535-42C5-8191-9CA491E1CBEC}"/>
    <cellStyle name="Normal 2" xfId="1" xr:uid="{3C35E986-8B33-4824-B49C-F7EAFE883291}"/>
    <cellStyle name="Normal 2 2" xfId="3" xr:uid="{71401DEF-DA36-47CF-9512-91914282F343}"/>
    <cellStyle name="Normal 3" xfId="2" xr:uid="{23F7FECE-7A24-4E8C-9202-533BBF6AFB00}"/>
    <cellStyle name="Normal 3 2" xfId="8" xr:uid="{630CC5F9-CB4F-47DB-BF1F-83870706017F}"/>
    <cellStyle name="Normal 4" xfId="4" xr:uid="{3E4460F8-A249-4FEA-8DCA-2D85F35A485A}"/>
    <cellStyle name="Normal 4 2" xfId="10" xr:uid="{6F934704-0E3D-4870-8EB4-316CC2BE985F}"/>
    <cellStyle name="Normal 5" xfId="11" xr:uid="{BA8DD5E7-4F33-4E1E-A9DF-8FDE5F474A1D}"/>
    <cellStyle name="Normal 6" xfId="12" xr:uid="{AFCCDAAB-195A-4DDA-9443-80A07F942104}"/>
    <cellStyle name="Normal 7" xfId="13" xr:uid="{72FC94EE-8D62-4F79-9E25-83D3012C6DE0}"/>
    <cellStyle name="Normal 8" xfId="14" xr:uid="{EE188B94-B195-43E8-858E-193DE7C401D5}"/>
    <cellStyle name="Normal 9" xfId="15" xr:uid="{3EA8525B-76C8-4719-9AF7-2DB1AB54277B}"/>
    <cellStyle name="Percent 2" xfId="7" xr:uid="{8201456D-DF55-404D-B824-7358F2AAFB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765DC1-1B5F-49B7-A261-C43188F51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7225" y="415925"/>
          <a:ext cx="3981450" cy="9144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5AE4B-718B-49E9-86D5-D1EEAF5D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15925"/>
          <a:ext cx="398145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B5D4A6-D0AD-4F22-BD3C-8711A879D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15925"/>
          <a:ext cx="5429250" cy="9144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D220F7-E35B-4560-9EDD-AC9D4472D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15925"/>
          <a:ext cx="542925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7BF3EA-3E26-4EBB-B0CD-AEDD9877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15925"/>
          <a:ext cx="3981450" cy="9144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</xdr:row>
      <xdr:rowOff>47625</xdr:rowOff>
    </xdr:from>
    <xdr:to>
      <xdr:col>3</xdr:col>
      <xdr:colOff>2581275</xdr:colOff>
      <xdr:row>3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8E1456-41BA-41B3-BD96-4FA6D0759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15925"/>
          <a:ext cx="39814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AFAF-2F12-4837-B7F8-03637AA8F644}">
  <sheetPr>
    <pageSetUpPr fitToPage="1"/>
  </sheetPr>
  <dimension ref="B2:AH93"/>
  <sheetViews>
    <sheetView view="pageBreakPreview" topLeftCell="B66" zoomScale="80" zoomScaleNormal="75" zoomScaleSheetLayoutView="80" workbookViewId="0">
      <selection activeCell="B34" sqref="A34:XFD34"/>
    </sheetView>
  </sheetViews>
  <sheetFormatPr defaultRowHeight="14.5"/>
  <cols>
    <col min="1" max="1" width="0" hidden="1" customWidth="1"/>
    <col min="2" max="3" width="20.7265625" customWidth="1"/>
    <col min="4" max="4" width="62.7265625" customWidth="1"/>
    <col min="5" max="5" width="16.7265625" customWidth="1"/>
    <col min="6" max="12" width="10.7265625" customWidth="1"/>
  </cols>
  <sheetData>
    <row r="2" spans="2:34" hidden="1">
      <c r="B2" t="s">
        <v>35</v>
      </c>
      <c r="D2" t="s">
        <v>34</v>
      </c>
    </row>
    <row r="4" spans="2:34" ht="80.150000000000006" customHeight="1"/>
    <row r="5" spans="2:34" ht="13" customHeight="1" thickBot="1">
      <c r="K5" s="60" t="s">
        <v>49</v>
      </c>
      <c r="L5" s="60"/>
    </row>
    <row r="6" spans="2:34" ht="20.5" customHeight="1" thickBot="1">
      <c r="B6" s="2" t="s">
        <v>39</v>
      </c>
      <c r="C6" s="89"/>
      <c r="D6" s="39"/>
      <c r="E6" s="3"/>
      <c r="F6" s="3"/>
      <c r="G6" s="3"/>
      <c r="H6" s="3"/>
      <c r="I6" s="113" t="s">
        <v>37</v>
      </c>
      <c r="J6" s="113"/>
      <c r="K6" s="63">
        <f>M16+M49+K67+K74</f>
        <v>0</v>
      </c>
      <c r="L6" s="61"/>
    </row>
    <row r="7" spans="2:34" ht="29.5" customHeight="1" thickBot="1">
      <c r="B7" s="4" t="s">
        <v>36</v>
      </c>
      <c r="C7" s="90"/>
      <c r="D7" s="9" t="s">
        <v>7</v>
      </c>
      <c r="E7" s="3"/>
      <c r="F7" s="3"/>
      <c r="G7" s="3"/>
      <c r="H7" s="3"/>
      <c r="I7" s="114" t="s">
        <v>38</v>
      </c>
      <c r="J7" s="114"/>
      <c r="K7" s="64">
        <f>N16+N49+L67+L74</f>
        <v>0</v>
      </c>
      <c r="L7" s="62"/>
    </row>
    <row r="8" spans="2:34" ht="23.5" customHeight="1">
      <c r="B8" s="51" t="s">
        <v>229</v>
      </c>
      <c r="C8" s="91"/>
      <c r="D8" s="6"/>
      <c r="E8" s="3"/>
      <c r="F8" s="17"/>
      <c r="G8" s="21"/>
      <c r="H8" s="115"/>
      <c r="I8" s="116"/>
    </row>
    <row r="9" spans="2:34" ht="27" customHeight="1">
      <c r="B9" s="5" t="s">
        <v>40</v>
      </c>
      <c r="C9" s="92"/>
      <c r="D9" s="6"/>
      <c r="E9" s="3"/>
      <c r="F9" s="18"/>
      <c r="G9" s="21"/>
      <c r="H9" s="117"/>
      <c r="I9" s="118"/>
    </row>
    <row r="10" spans="2:34" ht="23.5" customHeight="1">
      <c r="B10" s="5" t="s">
        <v>41</v>
      </c>
      <c r="C10" s="92"/>
      <c r="D10" s="6"/>
      <c r="E10" s="3"/>
      <c r="F10" s="3"/>
      <c r="G10" s="16"/>
      <c r="H10" s="16"/>
      <c r="I10" s="16"/>
    </row>
    <row r="11" spans="2:34" ht="30.65" customHeight="1" thickBot="1">
      <c r="B11" s="7" t="s">
        <v>42</v>
      </c>
      <c r="C11" s="93"/>
      <c r="D11" s="8"/>
      <c r="E11" s="18"/>
      <c r="F11" s="18"/>
      <c r="G11" s="119"/>
      <c r="H11" s="119"/>
      <c r="I11" s="119"/>
    </row>
    <row r="12" spans="2:34" ht="13" customHeight="1">
      <c r="B12" s="21"/>
      <c r="C12" s="21"/>
      <c r="D12" s="40"/>
      <c r="E12" s="3"/>
      <c r="F12" s="3"/>
      <c r="G12" s="3"/>
      <c r="H12" s="3"/>
      <c r="I12" s="3"/>
    </row>
    <row r="13" spans="2:34" ht="13" customHeight="1"/>
    <row r="14" spans="2:34" ht="13" customHeight="1"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2:34" s="1" customFormat="1" ht="15" thickBo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3"/>
    </row>
    <row r="16" spans="2:34" s="1" customFormat="1">
      <c r="B16" s="110" t="s">
        <v>57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2"/>
      <c r="M16" s="42">
        <f>SUM(M18:M47)</f>
        <v>0</v>
      </c>
      <c r="N16" s="43">
        <f>SUM(N18:N47)</f>
        <v>0</v>
      </c>
      <c r="O16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3"/>
    </row>
    <row r="17" spans="2:34" s="31" customFormat="1" ht="15" thickBot="1">
      <c r="B17" s="22" t="s">
        <v>43</v>
      </c>
      <c r="C17" s="98" t="s">
        <v>124</v>
      </c>
      <c r="D17" s="23" t="s">
        <v>0</v>
      </c>
      <c r="E17" s="73" t="s">
        <v>44</v>
      </c>
      <c r="F17" s="73" t="s">
        <v>45</v>
      </c>
      <c r="G17" s="24" t="s">
        <v>1</v>
      </c>
      <c r="H17" s="24" t="s">
        <v>2</v>
      </c>
      <c r="I17" s="24" t="s">
        <v>3</v>
      </c>
      <c r="J17" s="24" t="s">
        <v>4</v>
      </c>
      <c r="K17" s="24" t="s">
        <v>5</v>
      </c>
      <c r="L17" s="27" t="s">
        <v>6</v>
      </c>
      <c r="M17" s="25" t="s">
        <v>46</v>
      </c>
      <c r="N17" s="25" t="s">
        <v>47</v>
      </c>
      <c r="O17" s="10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4"/>
    </row>
    <row r="18" spans="2:34" s="1" customFormat="1">
      <c r="B18" s="76" t="s">
        <v>11</v>
      </c>
      <c r="C18" s="76" t="s">
        <v>141</v>
      </c>
      <c r="D18" s="76" t="s">
        <v>142</v>
      </c>
      <c r="E18" s="72">
        <v>14</v>
      </c>
      <c r="F18" s="72">
        <v>28</v>
      </c>
      <c r="G18" s="28"/>
      <c r="H18" s="28"/>
      <c r="I18" s="28"/>
      <c r="J18" s="28"/>
      <c r="K18" s="29" t="s">
        <v>7</v>
      </c>
      <c r="L18" s="36" t="s">
        <v>7</v>
      </c>
      <c r="M18" s="81">
        <f>SUM(G18:J18)</f>
        <v>0</v>
      </c>
      <c r="N18" s="82">
        <f>M18*E18</f>
        <v>0</v>
      </c>
      <c r="O18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3"/>
    </row>
    <row r="19" spans="2:34" s="1" customFormat="1">
      <c r="B19" s="76" t="s">
        <v>13</v>
      </c>
      <c r="C19" s="76" t="s">
        <v>143</v>
      </c>
      <c r="D19" s="76" t="s">
        <v>144</v>
      </c>
      <c r="E19" s="72">
        <v>14</v>
      </c>
      <c r="F19" s="72">
        <v>28</v>
      </c>
      <c r="G19" s="78"/>
      <c r="H19" s="78"/>
      <c r="I19" s="78"/>
      <c r="J19" s="78"/>
      <c r="K19" s="79"/>
      <c r="L19" s="80"/>
      <c r="M19" s="83">
        <f>SUM(G19:J19)</f>
        <v>0</v>
      </c>
      <c r="N19" s="84">
        <f>M19*E19</f>
        <v>0</v>
      </c>
      <c r="O19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2:34" s="1" customFormat="1">
      <c r="B20" s="76" t="s">
        <v>10</v>
      </c>
      <c r="C20" s="76" t="s">
        <v>145</v>
      </c>
      <c r="D20" s="76" t="s">
        <v>146</v>
      </c>
      <c r="E20" s="72">
        <v>15</v>
      </c>
      <c r="F20" s="72">
        <v>30</v>
      </c>
      <c r="G20" s="78"/>
      <c r="H20" s="78"/>
      <c r="I20" s="78"/>
      <c r="J20" s="78"/>
      <c r="K20" s="79"/>
      <c r="L20" s="80"/>
      <c r="M20" s="83">
        <f>SUM(G20:J20)</f>
        <v>0</v>
      </c>
      <c r="N20" s="84">
        <f>M20*E20</f>
        <v>0</v>
      </c>
      <c r="O20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</row>
    <row r="21" spans="2:34" s="1" customFormat="1">
      <c r="B21" s="76" t="s">
        <v>12</v>
      </c>
      <c r="C21" s="76" t="s">
        <v>147</v>
      </c>
      <c r="D21" s="76" t="s">
        <v>185</v>
      </c>
      <c r="E21" s="72">
        <v>14</v>
      </c>
      <c r="F21" s="72">
        <v>28</v>
      </c>
      <c r="G21" s="78"/>
      <c r="H21" s="78"/>
      <c r="I21" s="78"/>
      <c r="J21" s="78"/>
      <c r="K21" s="79"/>
      <c r="L21" s="80"/>
      <c r="M21" s="83">
        <f>SUM(G21:J21)</f>
        <v>0</v>
      </c>
      <c r="N21" s="84">
        <f>M21*E21</f>
        <v>0</v>
      </c>
      <c r="O21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3"/>
    </row>
    <row r="22" spans="2:34" s="1" customFormat="1">
      <c r="B22" s="76" t="s">
        <v>183</v>
      </c>
      <c r="C22" s="76" t="s">
        <v>148</v>
      </c>
      <c r="D22" s="76" t="s">
        <v>186</v>
      </c>
      <c r="E22" s="72">
        <v>14</v>
      </c>
      <c r="F22" s="72">
        <v>28</v>
      </c>
      <c r="G22" s="78"/>
      <c r="H22" s="78"/>
      <c r="I22" s="78"/>
      <c r="J22" s="78"/>
      <c r="K22" s="79"/>
      <c r="L22" s="80"/>
      <c r="M22" s="83">
        <f>SUM(G22:J22)</f>
        <v>0</v>
      </c>
      <c r="N22" s="84">
        <f>M22*E22</f>
        <v>0</v>
      </c>
      <c r="O2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</row>
    <row r="23" spans="2:34" s="1" customFormat="1">
      <c r="B23" s="76" t="s">
        <v>8</v>
      </c>
      <c r="C23" s="76" t="s">
        <v>149</v>
      </c>
      <c r="D23" s="76" t="s">
        <v>187</v>
      </c>
      <c r="E23" s="72">
        <v>14</v>
      </c>
      <c r="F23" s="72">
        <v>28</v>
      </c>
      <c r="G23" s="26" t="s">
        <v>7</v>
      </c>
      <c r="H23" s="26" t="s">
        <v>7</v>
      </c>
      <c r="I23" s="26" t="s">
        <v>7</v>
      </c>
      <c r="J23" s="26" t="s">
        <v>7</v>
      </c>
      <c r="K23" s="15" t="s">
        <v>7</v>
      </c>
      <c r="L23" s="37" t="s">
        <v>7</v>
      </c>
      <c r="M23" s="15">
        <f t="shared" ref="M23:M39" si="0">SUM(G23:J23)</f>
        <v>0</v>
      </c>
      <c r="N23" s="41">
        <f t="shared" ref="N23:N39" si="1">M23*E23</f>
        <v>0</v>
      </c>
      <c r="O23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3"/>
    </row>
    <row r="24" spans="2:34" s="1" customFormat="1">
      <c r="B24" s="76" t="s">
        <v>9</v>
      </c>
      <c r="C24" s="76" t="s">
        <v>150</v>
      </c>
      <c r="D24" s="76" t="s">
        <v>188</v>
      </c>
      <c r="E24" s="72">
        <v>14</v>
      </c>
      <c r="F24" s="72">
        <v>28</v>
      </c>
      <c r="G24" s="26" t="s">
        <v>7</v>
      </c>
      <c r="H24" s="26" t="s">
        <v>7</v>
      </c>
      <c r="I24" s="26" t="s">
        <v>7</v>
      </c>
      <c r="J24" s="26" t="s">
        <v>7</v>
      </c>
      <c r="K24" s="15" t="s">
        <v>7</v>
      </c>
      <c r="L24" s="37" t="s">
        <v>7</v>
      </c>
      <c r="M24" s="15">
        <f t="shared" si="0"/>
        <v>0</v>
      </c>
      <c r="N24" s="41">
        <f t="shared" si="1"/>
        <v>0</v>
      </c>
      <c r="O24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</row>
    <row r="25" spans="2:34">
      <c r="B25" s="76" t="s">
        <v>151</v>
      </c>
      <c r="C25" s="76" t="s">
        <v>151</v>
      </c>
      <c r="D25" s="76" t="s">
        <v>189</v>
      </c>
      <c r="E25" s="72">
        <v>14</v>
      </c>
      <c r="F25" s="72">
        <v>28</v>
      </c>
      <c r="G25" s="26" t="s">
        <v>7</v>
      </c>
      <c r="H25" s="26" t="s">
        <v>7</v>
      </c>
      <c r="I25" s="26" t="s">
        <v>7</v>
      </c>
      <c r="J25" s="26" t="s">
        <v>7</v>
      </c>
      <c r="K25" s="15" t="s">
        <v>7</v>
      </c>
      <c r="L25" s="37" t="s">
        <v>7</v>
      </c>
      <c r="M25" s="15">
        <f t="shared" si="0"/>
        <v>0</v>
      </c>
      <c r="N25" s="41">
        <f t="shared" si="1"/>
        <v>0</v>
      </c>
    </row>
    <row r="26" spans="2:34">
      <c r="B26" s="76" t="s">
        <v>152</v>
      </c>
      <c r="C26" s="76" t="s">
        <v>152</v>
      </c>
      <c r="D26" s="76" t="s">
        <v>191</v>
      </c>
      <c r="E26" s="72">
        <v>14</v>
      </c>
      <c r="F26" s="72">
        <v>28</v>
      </c>
      <c r="G26" s="26" t="s">
        <v>7</v>
      </c>
      <c r="H26" s="26" t="s">
        <v>7</v>
      </c>
      <c r="I26" s="26" t="s">
        <v>7</v>
      </c>
      <c r="J26" s="26" t="s">
        <v>7</v>
      </c>
      <c r="K26" s="15" t="s">
        <v>7</v>
      </c>
      <c r="L26" s="37" t="s">
        <v>7</v>
      </c>
      <c r="M26" s="15">
        <f t="shared" si="0"/>
        <v>0</v>
      </c>
      <c r="N26" s="41">
        <f t="shared" si="1"/>
        <v>0</v>
      </c>
    </row>
    <row r="27" spans="2:34">
      <c r="B27" s="102" t="s">
        <v>184</v>
      </c>
      <c r="C27" s="76" t="s">
        <v>184</v>
      </c>
      <c r="D27" s="76" t="s">
        <v>190</v>
      </c>
      <c r="E27" s="72">
        <v>14</v>
      </c>
      <c r="F27" s="72">
        <v>28</v>
      </c>
      <c r="G27" s="26" t="s">
        <v>7</v>
      </c>
      <c r="H27" s="26" t="s">
        <v>7</v>
      </c>
      <c r="I27" s="26" t="s">
        <v>7</v>
      </c>
      <c r="J27" s="26" t="s">
        <v>7</v>
      </c>
      <c r="K27" s="15" t="s">
        <v>7</v>
      </c>
      <c r="L27" s="37" t="s">
        <v>7</v>
      </c>
      <c r="M27" s="15">
        <f t="shared" si="0"/>
        <v>0</v>
      </c>
      <c r="N27" s="41">
        <f t="shared" si="1"/>
        <v>0</v>
      </c>
    </row>
    <row r="28" spans="2:34">
      <c r="B28" s="102" t="s">
        <v>153</v>
      </c>
      <c r="C28" s="76" t="s">
        <v>153</v>
      </c>
      <c r="D28" s="76" t="s">
        <v>192</v>
      </c>
      <c r="E28" s="72">
        <v>14</v>
      </c>
      <c r="F28" s="72">
        <v>28</v>
      </c>
      <c r="G28" s="26" t="s">
        <v>7</v>
      </c>
      <c r="H28" s="26" t="s">
        <v>7</v>
      </c>
      <c r="I28" s="26" t="s">
        <v>7</v>
      </c>
      <c r="J28" s="26" t="s">
        <v>7</v>
      </c>
      <c r="K28" s="15" t="s">
        <v>7</v>
      </c>
      <c r="L28" s="37" t="s">
        <v>7</v>
      </c>
      <c r="M28" s="15">
        <f t="shared" si="0"/>
        <v>0</v>
      </c>
      <c r="N28" s="41">
        <f t="shared" si="1"/>
        <v>0</v>
      </c>
    </row>
    <row r="29" spans="2:34">
      <c r="B29" s="102" t="s">
        <v>154</v>
      </c>
      <c r="C29" s="76" t="s">
        <v>154</v>
      </c>
      <c r="D29" s="76" t="s">
        <v>193</v>
      </c>
      <c r="E29" s="72">
        <v>14</v>
      </c>
      <c r="F29" s="72">
        <v>28</v>
      </c>
      <c r="G29" s="26" t="s">
        <v>7</v>
      </c>
      <c r="H29" s="26" t="s">
        <v>7</v>
      </c>
      <c r="I29" s="26" t="s">
        <v>7</v>
      </c>
      <c r="J29" s="26" t="s">
        <v>7</v>
      </c>
      <c r="K29" s="15" t="s">
        <v>7</v>
      </c>
      <c r="L29" s="37" t="s">
        <v>7</v>
      </c>
      <c r="M29" s="15">
        <f t="shared" si="0"/>
        <v>0</v>
      </c>
      <c r="N29" s="41">
        <f t="shared" si="1"/>
        <v>0</v>
      </c>
    </row>
    <row r="30" spans="2:34">
      <c r="B30" s="102" t="s">
        <v>155</v>
      </c>
      <c r="C30" s="76" t="s">
        <v>155</v>
      </c>
      <c r="D30" s="76" t="s">
        <v>156</v>
      </c>
      <c r="E30" s="72">
        <v>14</v>
      </c>
      <c r="F30" s="72">
        <v>28</v>
      </c>
      <c r="G30" s="26" t="s">
        <v>7</v>
      </c>
      <c r="H30" s="26" t="s">
        <v>7</v>
      </c>
      <c r="I30" s="26" t="s">
        <v>7</v>
      </c>
      <c r="J30" s="26" t="s">
        <v>7</v>
      </c>
      <c r="K30" s="15" t="s">
        <v>7</v>
      </c>
      <c r="L30" s="37" t="s">
        <v>7</v>
      </c>
      <c r="M30" s="15">
        <f t="shared" si="0"/>
        <v>0</v>
      </c>
      <c r="N30" s="41">
        <f t="shared" si="1"/>
        <v>0</v>
      </c>
    </row>
    <row r="31" spans="2:34">
      <c r="B31" s="102" t="s">
        <v>157</v>
      </c>
      <c r="C31" s="76" t="s">
        <v>157</v>
      </c>
      <c r="D31" s="76" t="s">
        <v>158</v>
      </c>
      <c r="E31" s="72">
        <v>14</v>
      </c>
      <c r="F31" s="72">
        <v>28</v>
      </c>
      <c r="G31" s="26"/>
      <c r="H31" s="26"/>
      <c r="I31" s="26"/>
      <c r="J31" s="26"/>
      <c r="K31" s="15"/>
      <c r="L31" s="37"/>
      <c r="M31" s="15">
        <f>SUM(G31:J31)</f>
        <v>0</v>
      </c>
      <c r="N31" s="41">
        <f>M31*E31</f>
        <v>0</v>
      </c>
    </row>
    <row r="32" spans="2:34">
      <c r="B32" s="102" t="s">
        <v>159</v>
      </c>
      <c r="C32" s="76" t="s">
        <v>159</v>
      </c>
      <c r="D32" s="76" t="s">
        <v>160</v>
      </c>
      <c r="E32" s="72">
        <v>14</v>
      </c>
      <c r="F32" s="72">
        <v>28</v>
      </c>
      <c r="G32" s="26"/>
      <c r="H32" s="26"/>
      <c r="I32" s="26"/>
      <c r="J32" s="26"/>
      <c r="K32" s="15"/>
      <c r="L32" s="37"/>
      <c r="M32" s="15">
        <f>SUM(G32:J32)</f>
        <v>0</v>
      </c>
      <c r="N32" s="41">
        <f>M32*E32</f>
        <v>0</v>
      </c>
    </row>
    <row r="33" spans="2:14">
      <c r="B33" s="102" t="s">
        <v>161</v>
      </c>
      <c r="C33" s="76" t="s">
        <v>161</v>
      </c>
      <c r="D33" s="76" t="s">
        <v>162</v>
      </c>
      <c r="E33" s="72">
        <v>14</v>
      </c>
      <c r="F33" s="72">
        <v>28</v>
      </c>
      <c r="G33" s="26" t="s">
        <v>7</v>
      </c>
      <c r="H33" s="26" t="s">
        <v>7</v>
      </c>
      <c r="I33" s="26" t="s">
        <v>7</v>
      </c>
      <c r="J33" s="26" t="s">
        <v>7</v>
      </c>
      <c r="K33" s="15" t="s">
        <v>7</v>
      </c>
      <c r="L33" s="37" t="s">
        <v>7</v>
      </c>
      <c r="M33" s="15">
        <f t="shared" si="0"/>
        <v>0</v>
      </c>
      <c r="N33" s="41">
        <f t="shared" si="1"/>
        <v>0</v>
      </c>
    </row>
    <row r="34" spans="2:14">
      <c r="B34" s="76" t="s">
        <v>163</v>
      </c>
      <c r="C34" s="76" t="s">
        <v>163</v>
      </c>
      <c r="D34" s="76" t="s">
        <v>58</v>
      </c>
      <c r="E34" s="72">
        <v>15</v>
      </c>
      <c r="F34" s="72">
        <v>30</v>
      </c>
      <c r="G34" s="26" t="s">
        <v>7</v>
      </c>
      <c r="H34" s="26" t="s">
        <v>7</v>
      </c>
      <c r="I34" s="26" t="s">
        <v>7</v>
      </c>
      <c r="J34" s="26" t="s">
        <v>7</v>
      </c>
      <c r="K34" s="15" t="s">
        <v>7</v>
      </c>
      <c r="L34" s="37" t="s">
        <v>7</v>
      </c>
      <c r="M34" s="15">
        <f t="shared" si="0"/>
        <v>0</v>
      </c>
      <c r="N34" s="41">
        <f t="shared" si="1"/>
        <v>0</v>
      </c>
    </row>
    <row r="35" spans="2:14">
      <c r="B35" s="76" t="s">
        <v>15</v>
      </c>
      <c r="C35" s="76" t="s">
        <v>164</v>
      </c>
      <c r="D35" s="76" t="s">
        <v>165</v>
      </c>
      <c r="E35" s="72">
        <v>14</v>
      </c>
      <c r="F35" s="72">
        <v>28</v>
      </c>
      <c r="G35" s="26" t="s">
        <v>7</v>
      </c>
      <c r="H35" s="26" t="s">
        <v>7</v>
      </c>
      <c r="I35" s="26" t="s">
        <v>7</v>
      </c>
      <c r="J35" s="26" t="s">
        <v>7</v>
      </c>
      <c r="K35" s="15" t="s">
        <v>7</v>
      </c>
      <c r="L35" s="37" t="s">
        <v>7</v>
      </c>
      <c r="M35" s="15">
        <f t="shared" si="0"/>
        <v>0</v>
      </c>
      <c r="N35" s="41">
        <f t="shared" si="1"/>
        <v>0</v>
      </c>
    </row>
    <row r="36" spans="2:14">
      <c r="B36" s="76" t="s">
        <v>14</v>
      </c>
      <c r="C36" s="76" t="s">
        <v>166</v>
      </c>
      <c r="D36" s="76" t="s">
        <v>195</v>
      </c>
      <c r="E36" s="72">
        <v>14</v>
      </c>
      <c r="F36" s="72">
        <v>28</v>
      </c>
      <c r="G36" s="26" t="s">
        <v>7</v>
      </c>
      <c r="H36" s="26" t="s">
        <v>7</v>
      </c>
      <c r="I36" s="26" t="s">
        <v>7</v>
      </c>
      <c r="J36" s="26" t="s">
        <v>7</v>
      </c>
      <c r="K36" s="15" t="s">
        <v>7</v>
      </c>
      <c r="L36" s="37" t="s">
        <v>7</v>
      </c>
      <c r="M36" s="15">
        <f t="shared" si="0"/>
        <v>0</v>
      </c>
      <c r="N36" s="41">
        <f t="shared" si="1"/>
        <v>0</v>
      </c>
    </row>
    <row r="37" spans="2:14">
      <c r="B37" s="76" t="s">
        <v>194</v>
      </c>
      <c r="C37" s="76" t="s">
        <v>167</v>
      </c>
      <c r="D37" s="76" t="s">
        <v>196</v>
      </c>
      <c r="E37" s="72">
        <v>14</v>
      </c>
      <c r="F37" s="72">
        <v>28</v>
      </c>
      <c r="G37" s="26"/>
      <c r="H37" s="26"/>
      <c r="I37" s="26"/>
      <c r="J37" s="26"/>
      <c r="K37" s="15"/>
      <c r="L37" s="37"/>
      <c r="M37" s="15">
        <f>SUM(G37:J37)</f>
        <v>0</v>
      </c>
      <c r="N37" s="41">
        <f>M37*E37</f>
        <v>0</v>
      </c>
    </row>
    <row r="38" spans="2:14">
      <c r="B38" s="103" t="s">
        <v>168</v>
      </c>
      <c r="C38" s="76" t="s">
        <v>168</v>
      </c>
      <c r="D38" s="76" t="s">
        <v>197</v>
      </c>
      <c r="E38" s="72">
        <v>14</v>
      </c>
      <c r="F38" s="72">
        <v>28</v>
      </c>
      <c r="G38" s="26"/>
      <c r="H38" s="26"/>
      <c r="I38" s="26"/>
      <c r="J38" s="26"/>
      <c r="K38" s="15"/>
      <c r="L38" s="37"/>
      <c r="M38" s="15">
        <f>SUM(G38:J38)</f>
        <v>0</v>
      </c>
      <c r="N38" s="41">
        <f>M38*E38</f>
        <v>0</v>
      </c>
    </row>
    <row r="39" spans="2:14">
      <c r="B39" s="103" t="s">
        <v>169</v>
      </c>
      <c r="C39" s="76" t="s">
        <v>169</v>
      </c>
      <c r="D39" s="76" t="s">
        <v>198</v>
      </c>
      <c r="E39" s="72">
        <v>14</v>
      </c>
      <c r="F39" s="72">
        <v>28</v>
      </c>
      <c r="G39" s="26" t="s">
        <v>7</v>
      </c>
      <c r="H39" s="26" t="s">
        <v>7</v>
      </c>
      <c r="I39" s="26" t="s">
        <v>7</v>
      </c>
      <c r="J39" s="26" t="s">
        <v>7</v>
      </c>
      <c r="K39" s="15" t="s">
        <v>7</v>
      </c>
      <c r="L39" s="37" t="s">
        <v>7</v>
      </c>
      <c r="M39" s="15">
        <f t="shared" si="0"/>
        <v>0</v>
      </c>
      <c r="N39" s="41">
        <f t="shared" si="1"/>
        <v>0</v>
      </c>
    </row>
    <row r="40" spans="2:14">
      <c r="B40" s="103" t="s">
        <v>170</v>
      </c>
      <c r="C40" s="76" t="s">
        <v>170</v>
      </c>
      <c r="D40" s="76" t="s">
        <v>199</v>
      </c>
      <c r="E40" s="72">
        <v>14</v>
      </c>
      <c r="F40" s="72">
        <v>28</v>
      </c>
      <c r="G40" s="26" t="s">
        <v>7</v>
      </c>
      <c r="H40" s="26" t="s">
        <v>7</v>
      </c>
      <c r="I40" s="26" t="s">
        <v>7</v>
      </c>
      <c r="J40" s="26" t="s">
        <v>7</v>
      </c>
      <c r="K40" s="15" t="s">
        <v>7</v>
      </c>
      <c r="L40" s="37" t="s">
        <v>7</v>
      </c>
      <c r="M40" s="19">
        <f t="shared" ref="M40:M47" si="2">SUM(G40:J40)</f>
        <v>0</v>
      </c>
      <c r="N40" s="41">
        <f t="shared" ref="N40:N47" si="3">M40*E40</f>
        <v>0</v>
      </c>
    </row>
    <row r="41" spans="2:14">
      <c r="B41" s="103" t="s">
        <v>171</v>
      </c>
      <c r="C41" s="76" t="s">
        <v>171</v>
      </c>
      <c r="D41" s="76" t="s">
        <v>200</v>
      </c>
      <c r="E41" s="72">
        <v>14</v>
      </c>
      <c r="F41" s="72">
        <v>28</v>
      </c>
      <c r="G41" s="26" t="s">
        <v>7</v>
      </c>
      <c r="H41" s="26" t="s">
        <v>7</v>
      </c>
      <c r="I41" s="26" t="s">
        <v>7</v>
      </c>
      <c r="J41" s="26" t="s">
        <v>7</v>
      </c>
      <c r="K41" s="15" t="s">
        <v>7</v>
      </c>
      <c r="L41" s="37" t="s">
        <v>7</v>
      </c>
      <c r="M41" s="19">
        <f t="shared" si="2"/>
        <v>0</v>
      </c>
      <c r="N41" s="41">
        <f t="shared" si="3"/>
        <v>0</v>
      </c>
    </row>
    <row r="42" spans="2:14">
      <c r="B42" s="103" t="s">
        <v>172</v>
      </c>
      <c r="C42" s="76" t="s">
        <v>172</v>
      </c>
      <c r="D42" s="76" t="s">
        <v>201</v>
      </c>
      <c r="E42" s="72">
        <v>14</v>
      </c>
      <c r="F42" s="72">
        <v>28</v>
      </c>
      <c r="G42" s="26" t="s">
        <v>7</v>
      </c>
      <c r="H42" s="26" t="s">
        <v>7</v>
      </c>
      <c r="I42" s="26" t="s">
        <v>7</v>
      </c>
      <c r="J42" s="26" t="s">
        <v>7</v>
      </c>
      <c r="K42" s="15" t="s">
        <v>7</v>
      </c>
      <c r="L42" s="37" t="s">
        <v>7</v>
      </c>
      <c r="M42" s="19">
        <f t="shared" si="2"/>
        <v>0</v>
      </c>
      <c r="N42" s="41">
        <f t="shared" si="3"/>
        <v>0</v>
      </c>
    </row>
    <row r="43" spans="2:14">
      <c r="B43" s="103" t="s">
        <v>173</v>
      </c>
      <c r="C43" s="76" t="s">
        <v>173</v>
      </c>
      <c r="D43" s="76" t="s">
        <v>174</v>
      </c>
      <c r="E43" s="72">
        <v>14</v>
      </c>
      <c r="F43" s="72">
        <v>28</v>
      </c>
      <c r="G43" s="26" t="s">
        <v>7</v>
      </c>
      <c r="H43" s="26" t="s">
        <v>7</v>
      </c>
      <c r="I43" s="26" t="s">
        <v>7</v>
      </c>
      <c r="J43" s="26" t="s">
        <v>7</v>
      </c>
      <c r="K43" s="15" t="s">
        <v>7</v>
      </c>
      <c r="L43" s="37" t="s">
        <v>7</v>
      </c>
      <c r="M43" s="19">
        <f t="shared" si="2"/>
        <v>0</v>
      </c>
      <c r="N43" s="41">
        <f t="shared" si="3"/>
        <v>0</v>
      </c>
    </row>
    <row r="44" spans="2:14">
      <c r="B44" s="103" t="s">
        <v>175</v>
      </c>
      <c r="C44" s="76" t="s">
        <v>175</v>
      </c>
      <c r="D44" s="76" t="s">
        <v>176</v>
      </c>
      <c r="E44" s="72">
        <v>14</v>
      </c>
      <c r="F44" s="72">
        <v>28</v>
      </c>
      <c r="G44" s="26" t="s">
        <v>7</v>
      </c>
      <c r="H44" s="26" t="s">
        <v>7</v>
      </c>
      <c r="I44" s="26" t="s">
        <v>7</v>
      </c>
      <c r="J44" s="26" t="s">
        <v>7</v>
      </c>
      <c r="K44" s="15" t="s">
        <v>7</v>
      </c>
      <c r="L44" s="37" t="s">
        <v>7</v>
      </c>
      <c r="M44" s="19">
        <f t="shared" si="2"/>
        <v>0</v>
      </c>
      <c r="N44" s="41">
        <f t="shared" si="3"/>
        <v>0</v>
      </c>
    </row>
    <row r="45" spans="2:14">
      <c r="B45" s="103" t="s">
        <v>177</v>
      </c>
      <c r="C45" s="76" t="s">
        <v>177</v>
      </c>
      <c r="D45" s="76" t="s">
        <v>178</v>
      </c>
      <c r="E45" s="72">
        <v>14</v>
      </c>
      <c r="F45" s="72">
        <v>28</v>
      </c>
      <c r="G45" s="26" t="s">
        <v>7</v>
      </c>
      <c r="H45" s="26" t="s">
        <v>7</v>
      </c>
      <c r="I45" s="26" t="s">
        <v>7</v>
      </c>
      <c r="J45" s="26" t="s">
        <v>7</v>
      </c>
      <c r="K45" s="15" t="s">
        <v>7</v>
      </c>
      <c r="L45" s="37" t="s">
        <v>7</v>
      </c>
      <c r="M45" s="19">
        <f t="shared" si="2"/>
        <v>0</v>
      </c>
      <c r="N45" s="41">
        <f t="shared" si="3"/>
        <v>0</v>
      </c>
    </row>
    <row r="46" spans="2:14">
      <c r="B46" s="103" t="s">
        <v>179</v>
      </c>
      <c r="C46" s="76" t="s">
        <v>179</v>
      </c>
      <c r="D46" s="76" t="s">
        <v>180</v>
      </c>
      <c r="E46" s="72">
        <v>14</v>
      </c>
      <c r="F46" s="72">
        <v>28</v>
      </c>
      <c r="G46" s="26" t="s">
        <v>7</v>
      </c>
      <c r="H46" s="26" t="s">
        <v>7</v>
      </c>
      <c r="I46" s="26" t="s">
        <v>7</v>
      </c>
      <c r="J46" s="26" t="s">
        <v>7</v>
      </c>
      <c r="K46" s="15" t="s">
        <v>7</v>
      </c>
      <c r="L46" s="37" t="s">
        <v>7</v>
      </c>
      <c r="M46" s="19">
        <f t="shared" si="2"/>
        <v>0</v>
      </c>
      <c r="N46" s="41">
        <f t="shared" si="3"/>
        <v>0</v>
      </c>
    </row>
    <row r="47" spans="2:14">
      <c r="B47" s="103" t="s">
        <v>181</v>
      </c>
      <c r="C47" s="76" t="s">
        <v>181</v>
      </c>
      <c r="D47" s="76" t="s">
        <v>182</v>
      </c>
      <c r="E47" s="72">
        <v>14</v>
      </c>
      <c r="F47" s="72">
        <v>28</v>
      </c>
      <c r="G47" s="26" t="s">
        <v>7</v>
      </c>
      <c r="H47" s="26" t="s">
        <v>7</v>
      </c>
      <c r="I47" s="26" t="s">
        <v>7</v>
      </c>
      <c r="J47" s="26" t="s">
        <v>7</v>
      </c>
      <c r="K47" s="15" t="s">
        <v>7</v>
      </c>
      <c r="L47" s="37" t="s">
        <v>7</v>
      </c>
      <c r="M47" s="19">
        <f t="shared" si="2"/>
        <v>0</v>
      </c>
      <c r="N47" s="41">
        <f t="shared" si="3"/>
        <v>0</v>
      </c>
    </row>
    <row r="48" spans="2:14" ht="15" thickBot="1"/>
    <row r="49" spans="2:14">
      <c r="B49" s="110" t="s">
        <v>56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2"/>
      <c r="M49" s="42">
        <f>SUM(M51:M65)</f>
        <v>0</v>
      </c>
      <c r="N49" s="43">
        <f>SUM(N51:N65)</f>
        <v>0</v>
      </c>
    </row>
    <row r="50" spans="2:14" s="10" customFormat="1">
      <c r="B50" s="22" t="s">
        <v>43</v>
      </c>
      <c r="C50" s="94"/>
      <c r="D50" s="23" t="s">
        <v>0</v>
      </c>
      <c r="E50" s="23" t="s">
        <v>48</v>
      </c>
      <c r="F50" s="23" t="s">
        <v>45</v>
      </c>
      <c r="G50" s="24" t="s">
        <v>16</v>
      </c>
      <c r="H50" s="24" t="s">
        <v>17</v>
      </c>
      <c r="I50" s="24" t="s">
        <v>18</v>
      </c>
      <c r="J50" s="24" t="s">
        <v>19</v>
      </c>
      <c r="K50" s="24" t="s">
        <v>3</v>
      </c>
      <c r="L50" s="27" t="s">
        <v>4</v>
      </c>
      <c r="M50" s="25" t="s">
        <v>46</v>
      </c>
      <c r="N50" s="25" t="s">
        <v>47</v>
      </c>
    </row>
    <row r="51" spans="2:14">
      <c r="B51" s="76" t="s">
        <v>81</v>
      </c>
      <c r="C51" s="76" t="s">
        <v>81</v>
      </c>
      <c r="D51" s="76" t="s">
        <v>226</v>
      </c>
      <c r="E51" s="70">
        <v>19</v>
      </c>
      <c r="F51" s="70">
        <v>38</v>
      </c>
      <c r="G51" s="26" t="s">
        <v>7</v>
      </c>
      <c r="H51" s="26" t="s">
        <v>7</v>
      </c>
      <c r="I51" s="26" t="s">
        <v>7</v>
      </c>
      <c r="J51" s="26" t="s">
        <v>7</v>
      </c>
      <c r="K51" s="26" t="s">
        <v>7</v>
      </c>
      <c r="L51" s="30" t="s">
        <v>7</v>
      </c>
      <c r="M51" s="15">
        <f t="shared" ref="M51:M58" si="4">SUM(G51:L51)</f>
        <v>0</v>
      </c>
      <c r="N51" s="41">
        <f t="shared" ref="N51:N58" si="5">M51*E51</f>
        <v>0</v>
      </c>
    </row>
    <row r="52" spans="2:14">
      <c r="B52" s="76" t="s">
        <v>202</v>
      </c>
      <c r="C52" s="76" t="s">
        <v>202</v>
      </c>
      <c r="D52" s="76" t="s">
        <v>85</v>
      </c>
      <c r="E52" s="70">
        <v>19</v>
      </c>
      <c r="F52" s="70">
        <v>38</v>
      </c>
      <c r="G52" s="74"/>
      <c r="H52" s="74"/>
      <c r="I52" s="74"/>
      <c r="J52" s="74"/>
      <c r="K52" s="74"/>
      <c r="L52" s="75"/>
      <c r="M52" s="15">
        <f t="shared" si="4"/>
        <v>0</v>
      </c>
      <c r="N52" s="41">
        <f t="shared" si="5"/>
        <v>0</v>
      </c>
    </row>
    <row r="53" spans="2:14">
      <c r="B53" s="76" t="s">
        <v>203</v>
      </c>
      <c r="C53" s="76" t="s">
        <v>203</v>
      </c>
      <c r="D53" s="76" t="s">
        <v>86</v>
      </c>
      <c r="E53" s="70">
        <v>19</v>
      </c>
      <c r="F53" s="70">
        <v>38</v>
      </c>
      <c r="G53" s="74"/>
      <c r="H53" s="74"/>
      <c r="I53" s="74"/>
      <c r="J53" s="74"/>
      <c r="K53" s="74"/>
      <c r="L53" s="75"/>
      <c r="M53" s="15">
        <f t="shared" si="4"/>
        <v>0</v>
      </c>
      <c r="N53" s="41">
        <f t="shared" si="5"/>
        <v>0</v>
      </c>
    </row>
    <row r="54" spans="2:14">
      <c r="B54" s="76" t="s">
        <v>204</v>
      </c>
      <c r="C54" s="76" t="s">
        <v>204</v>
      </c>
      <c r="D54" s="76" t="s">
        <v>225</v>
      </c>
      <c r="E54" s="70">
        <v>19</v>
      </c>
      <c r="F54" s="70">
        <v>38</v>
      </c>
      <c r="G54" s="74"/>
      <c r="H54" s="74"/>
      <c r="I54" s="74"/>
      <c r="J54" s="74"/>
      <c r="K54" s="74"/>
      <c r="L54" s="75"/>
      <c r="M54" s="15">
        <f t="shared" si="4"/>
        <v>0</v>
      </c>
      <c r="N54" s="41">
        <f t="shared" si="5"/>
        <v>0</v>
      </c>
    </row>
    <row r="55" spans="2:14">
      <c r="B55" s="76" t="s">
        <v>205</v>
      </c>
      <c r="C55" s="76" t="s">
        <v>205</v>
      </c>
      <c r="D55" s="76" t="s">
        <v>227</v>
      </c>
      <c r="E55" s="52">
        <v>19</v>
      </c>
      <c r="F55" s="52">
        <v>38</v>
      </c>
      <c r="G55" s="26" t="s">
        <v>7</v>
      </c>
      <c r="H55" s="26" t="s">
        <v>7</v>
      </c>
      <c r="I55" s="26" t="s">
        <v>7</v>
      </c>
      <c r="J55" s="26" t="s">
        <v>7</v>
      </c>
      <c r="K55" s="26" t="s">
        <v>7</v>
      </c>
      <c r="L55" s="30" t="s">
        <v>7</v>
      </c>
      <c r="M55" s="15">
        <f t="shared" si="4"/>
        <v>0</v>
      </c>
      <c r="N55" s="41">
        <f t="shared" si="5"/>
        <v>0</v>
      </c>
    </row>
    <row r="56" spans="2:14">
      <c r="B56" s="76" t="s">
        <v>206</v>
      </c>
      <c r="C56" s="76" t="s">
        <v>206</v>
      </c>
      <c r="D56" s="76" t="s">
        <v>228</v>
      </c>
      <c r="E56" s="52">
        <v>19</v>
      </c>
      <c r="F56" s="52">
        <v>38</v>
      </c>
      <c r="G56" s="26" t="s">
        <v>7</v>
      </c>
      <c r="H56" s="26" t="s">
        <v>7</v>
      </c>
      <c r="I56" s="26" t="s">
        <v>7</v>
      </c>
      <c r="J56" s="26" t="s">
        <v>7</v>
      </c>
      <c r="K56" s="26" t="s">
        <v>7</v>
      </c>
      <c r="L56" s="30" t="s">
        <v>7</v>
      </c>
      <c r="M56" s="15">
        <f t="shared" si="4"/>
        <v>0</v>
      </c>
      <c r="N56" s="41">
        <f t="shared" si="5"/>
        <v>0</v>
      </c>
    </row>
    <row r="57" spans="2:14">
      <c r="B57" s="76" t="s">
        <v>207</v>
      </c>
      <c r="C57" s="76" t="s">
        <v>207</v>
      </c>
      <c r="D57" s="76" t="s">
        <v>208</v>
      </c>
      <c r="E57" s="52">
        <v>19</v>
      </c>
      <c r="F57" s="52">
        <v>38</v>
      </c>
      <c r="G57" s="26" t="s">
        <v>7</v>
      </c>
      <c r="H57" s="26" t="s">
        <v>7</v>
      </c>
      <c r="I57" s="26" t="s">
        <v>7</v>
      </c>
      <c r="J57" s="26" t="s">
        <v>7</v>
      </c>
      <c r="K57" s="26" t="s">
        <v>7</v>
      </c>
      <c r="L57" s="30" t="s">
        <v>7</v>
      </c>
      <c r="M57" s="15">
        <f t="shared" si="4"/>
        <v>0</v>
      </c>
      <c r="N57" s="41">
        <f t="shared" si="5"/>
        <v>0</v>
      </c>
    </row>
    <row r="58" spans="2:14">
      <c r="B58" s="76" t="s">
        <v>219</v>
      </c>
      <c r="C58" s="76" t="s">
        <v>209</v>
      </c>
      <c r="D58" s="76" t="s">
        <v>222</v>
      </c>
      <c r="E58" s="52">
        <v>19</v>
      </c>
      <c r="F58" s="52">
        <v>38</v>
      </c>
      <c r="G58" s="26" t="s">
        <v>7</v>
      </c>
      <c r="H58" s="26" t="s">
        <v>7</v>
      </c>
      <c r="I58" s="26" t="s">
        <v>7</v>
      </c>
      <c r="J58" s="26" t="s">
        <v>7</v>
      </c>
      <c r="K58" s="26" t="s">
        <v>7</v>
      </c>
      <c r="L58" s="30" t="s">
        <v>7</v>
      </c>
      <c r="M58" s="15">
        <f t="shared" si="4"/>
        <v>0</v>
      </c>
      <c r="N58" s="41">
        <f t="shared" si="5"/>
        <v>0</v>
      </c>
    </row>
    <row r="59" spans="2:14">
      <c r="B59" s="76" t="s">
        <v>220</v>
      </c>
      <c r="C59" s="76" t="s">
        <v>210</v>
      </c>
      <c r="D59" s="76" t="s">
        <v>223</v>
      </c>
      <c r="E59" s="52">
        <v>19</v>
      </c>
      <c r="F59" s="52">
        <v>38</v>
      </c>
      <c r="G59" s="26" t="s">
        <v>7</v>
      </c>
      <c r="H59" s="26" t="s">
        <v>7</v>
      </c>
      <c r="I59" s="26" t="s">
        <v>7</v>
      </c>
      <c r="J59" s="26" t="s">
        <v>7</v>
      </c>
      <c r="K59" s="26" t="s">
        <v>7</v>
      </c>
      <c r="L59" s="30" t="s">
        <v>7</v>
      </c>
      <c r="M59" s="15">
        <f t="shared" ref="M59:M65" si="6">SUM(G59:L59)</f>
        <v>0</v>
      </c>
      <c r="N59" s="41">
        <f t="shared" ref="N59:N65" si="7">M59*E59</f>
        <v>0</v>
      </c>
    </row>
    <row r="60" spans="2:14">
      <c r="B60" s="76" t="s">
        <v>221</v>
      </c>
      <c r="C60" s="76" t="s">
        <v>211</v>
      </c>
      <c r="D60" s="76" t="s">
        <v>50</v>
      </c>
      <c r="E60" s="52">
        <v>19</v>
      </c>
      <c r="F60" s="52">
        <v>38</v>
      </c>
      <c r="G60" s="26" t="s">
        <v>7</v>
      </c>
      <c r="H60" s="26" t="s">
        <v>7</v>
      </c>
      <c r="I60" s="26" t="s">
        <v>7</v>
      </c>
      <c r="J60" s="26" t="s">
        <v>7</v>
      </c>
      <c r="K60" s="26" t="s">
        <v>7</v>
      </c>
      <c r="L60" s="30" t="s">
        <v>7</v>
      </c>
      <c r="M60" s="15">
        <f t="shared" si="6"/>
        <v>0</v>
      </c>
      <c r="N60" s="41">
        <f t="shared" si="7"/>
        <v>0</v>
      </c>
    </row>
    <row r="61" spans="2:14">
      <c r="B61" s="76" t="s">
        <v>212</v>
      </c>
      <c r="C61" s="76" t="s">
        <v>212</v>
      </c>
      <c r="D61" s="76" t="s">
        <v>88</v>
      </c>
      <c r="E61" s="52">
        <v>19</v>
      </c>
      <c r="F61" s="52">
        <v>38</v>
      </c>
      <c r="G61" s="68"/>
      <c r="H61" s="68"/>
      <c r="I61" s="68"/>
      <c r="J61" s="68"/>
      <c r="K61" s="68"/>
      <c r="L61" s="69"/>
      <c r="M61" s="15">
        <f t="shared" si="6"/>
        <v>0</v>
      </c>
      <c r="N61" s="41">
        <f t="shared" si="7"/>
        <v>0</v>
      </c>
    </row>
    <row r="62" spans="2:14">
      <c r="B62" s="76" t="s">
        <v>213</v>
      </c>
      <c r="C62" s="76" t="s">
        <v>213</v>
      </c>
      <c r="D62" s="76" t="s">
        <v>87</v>
      </c>
      <c r="E62" s="52">
        <v>19</v>
      </c>
      <c r="F62" s="52">
        <v>38</v>
      </c>
      <c r="G62" s="68"/>
      <c r="H62" s="68"/>
      <c r="I62" s="68"/>
      <c r="J62" s="68"/>
      <c r="K62" s="68"/>
      <c r="L62" s="69"/>
      <c r="M62" s="15">
        <f t="shared" si="6"/>
        <v>0</v>
      </c>
      <c r="N62" s="41">
        <f t="shared" si="7"/>
        <v>0</v>
      </c>
    </row>
    <row r="63" spans="2:14">
      <c r="B63" s="76" t="s">
        <v>214</v>
      </c>
      <c r="C63" s="76" t="s">
        <v>214</v>
      </c>
      <c r="D63" s="76" t="s">
        <v>224</v>
      </c>
      <c r="E63" s="52">
        <v>19</v>
      </c>
      <c r="F63" s="52">
        <v>38</v>
      </c>
      <c r="G63" s="68"/>
      <c r="H63" s="68"/>
      <c r="I63" s="68"/>
      <c r="J63" s="68"/>
      <c r="K63" s="68"/>
      <c r="L63" s="69"/>
      <c r="M63" s="15">
        <f t="shared" si="6"/>
        <v>0</v>
      </c>
      <c r="N63" s="41">
        <f t="shared" si="7"/>
        <v>0</v>
      </c>
    </row>
    <row r="64" spans="2:14">
      <c r="B64" s="76" t="s">
        <v>215</v>
      </c>
      <c r="C64" s="76" t="s">
        <v>215</v>
      </c>
      <c r="D64" s="76" t="s">
        <v>216</v>
      </c>
      <c r="E64" s="52">
        <v>19</v>
      </c>
      <c r="F64" s="52">
        <v>38</v>
      </c>
      <c r="G64" s="74"/>
      <c r="H64" s="74"/>
      <c r="I64" s="74"/>
      <c r="J64" s="74"/>
      <c r="K64" s="74"/>
      <c r="L64" s="75"/>
      <c r="M64" s="15">
        <f>SUM(G64:L64)</f>
        <v>0</v>
      </c>
      <c r="N64" s="41">
        <f>M64*E64</f>
        <v>0</v>
      </c>
    </row>
    <row r="65" spans="2:14">
      <c r="B65" s="76" t="s">
        <v>217</v>
      </c>
      <c r="C65" s="76" t="s">
        <v>217</v>
      </c>
      <c r="D65" s="76" t="s">
        <v>218</v>
      </c>
      <c r="E65" s="52">
        <v>19</v>
      </c>
      <c r="F65" s="52">
        <v>38</v>
      </c>
      <c r="G65" s="68"/>
      <c r="H65" s="68"/>
      <c r="I65" s="68"/>
      <c r="J65" s="68"/>
      <c r="K65" s="68"/>
      <c r="L65" s="69"/>
      <c r="M65" s="15">
        <f t="shared" si="6"/>
        <v>0</v>
      </c>
      <c r="N65" s="41">
        <f t="shared" si="7"/>
        <v>0</v>
      </c>
    </row>
    <row r="66" spans="2:14" ht="15" thickBot="1"/>
    <row r="67" spans="2:14">
      <c r="B67" s="38" t="s">
        <v>83</v>
      </c>
      <c r="C67" s="20"/>
      <c r="D67" s="20"/>
      <c r="E67" s="20"/>
      <c r="F67" s="20"/>
      <c r="G67" s="20"/>
      <c r="H67" s="20"/>
      <c r="I67" s="20"/>
      <c r="J67" s="20"/>
      <c r="K67" s="46">
        <f>SUM(K69:K73)</f>
        <v>0</v>
      </c>
      <c r="L67" s="43">
        <f>SUM(L69:L73)</f>
        <v>0</v>
      </c>
    </row>
    <row r="68" spans="2:14" s="10" customFormat="1">
      <c r="B68" s="55" t="s">
        <v>53</v>
      </c>
      <c r="C68" s="96"/>
      <c r="D68" s="56" t="s">
        <v>0</v>
      </c>
      <c r="E68" s="56" t="s">
        <v>44</v>
      </c>
      <c r="F68" s="56" t="s">
        <v>54</v>
      </c>
      <c r="G68" s="56">
        <v>3</v>
      </c>
      <c r="H68" s="56">
        <v>4</v>
      </c>
      <c r="I68" s="56">
        <v>5</v>
      </c>
      <c r="J68" s="56">
        <v>6</v>
      </c>
      <c r="K68" s="15"/>
      <c r="L68" s="41"/>
    </row>
    <row r="69" spans="2:14">
      <c r="B69" s="85" t="s">
        <v>99</v>
      </c>
      <c r="C69" s="103" t="s">
        <v>125</v>
      </c>
      <c r="D69" s="102" t="s">
        <v>92</v>
      </c>
      <c r="E69" s="50">
        <v>30</v>
      </c>
      <c r="F69" s="50">
        <v>60</v>
      </c>
      <c r="G69" s="57"/>
      <c r="H69" s="57"/>
      <c r="I69" s="57"/>
      <c r="J69" s="57"/>
      <c r="K69" s="19">
        <f>SUM(G69:J69)</f>
        <v>0</v>
      </c>
      <c r="L69" s="41">
        <f>K69*E69</f>
        <v>0</v>
      </c>
    </row>
    <row r="70" spans="2:14">
      <c r="B70" s="85" t="s">
        <v>100</v>
      </c>
      <c r="C70" s="103" t="s">
        <v>126</v>
      </c>
      <c r="D70" s="102" t="s">
        <v>91</v>
      </c>
      <c r="E70" s="50">
        <v>30</v>
      </c>
      <c r="F70" s="50">
        <v>60</v>
      </c>
      <c r="G70" s="57" t="s">
        <v>7</v>
      </c>
      <c r="H70" s="57" t="s">
        <v>7</v>
      </c>
      <c r="I70" s="57" t="s">
        <v>7</v>
      </c>
      <c r="J70" s="57" t="s">
        <v>7</v>
      </c>
      <c r="K70" s="19">
        <f>SUM(G70:J70)</f>
        <v>0</v>
      </c>
      <c r="L70" s="41">
        <f>K70*E70</f>
        <v>0</v>
      </c>
    </row>
    <row r="71" spans="2:14">
      <c r="B71" s="85" t="s">
        <v>101</v>
      </c>
      <c r="C71" s="103" t="s">
        <v>127</v>
      </c>
      <c r="D71" s="102" t="s">
        <v>89</v>
      </c>
      <c r="E71" s="50">
        <v>30</v>
      </c>
      <c r="F71" s="50">
        <v>60</v>
      </c>
      <c r="G71" s="57" t="s">
        <v>7</v>
      </c>
      <c r="H71" s="57" t="s">
        <v>7</v>
      </c>
      <c r="I71" s="57" t="s">
        <v>7</v>
      </c>
      <c r="J71" s="57" t="s">
        <v>7</v>
      </c>
      <c r="K71" s="19">
        <f>SUM(G71:J71)</f>
        <v>0</v>
      </c>
      <c r="L71" s="41">
        <f>K71*E71</f>
        <v>0</v>
      </c>
    </row>
    <row r="72" spans="2:14">
      <c r="B72" s="85" t="s">
        <v>102</v>
      </c>
      <c r="C72" s="103" t="s">
        <v>128</v>
      </c>
      <c r="D72" s="102" t="s">
        <v>90</v>
      </c>
      <c r="E72" s="50">
        <v>33</v>
      </c>
      <c r="F72" s="50">
        <v>66</v>
      </c>
      <c r="G72" s="57"/>
      <c r="H72" s="57"/>
      <c r="I72" s="57"/>
      <c r="J72" s="57"/>
      <c r="K72" s="19">
        <f t="shared" ref="K72" si="8">SUM(G72:J72)</f>
        <v>0</v>
      </c>
      <c r="L72" s="41">
        <f t="shared" ref="L72" si="9">K72*E72</f>
        <v>0</v>
      </c>
    </row>
    <row r="73" spans="2:14" ht="15" thickBot="1">
      <c r="B73" s="85"/>
      <c r="C73" s="95"/>
      <c r="D73" s="76"/>
      <c r="E73" s="50"/>
      <c r="F73" s="50"/>
      <c r="G73" s="57" t="s">
        <v>7</v>
      </c>
      <c r="H73" s="57" t="s">
        <v>7</v>
      </c>
      <c r="I73" s="57" t="s">
        <v>7</v>
      </c>
      <c r="J73" s="57" t="s">
        <v>7</v>
      </c>
      <c r="K73" s="19"/>
      <c r="L73" s="41"/>
    </row>
    <row r="74" spans="2:14">
      <c r="B74" s="38" t="s">
        <v>55</v>
      </c>
      <c r="C74" s="20"/>
      <c r="D74" s="20"/>
      <c r="E74" s="20"/>
      <c r="F74" s="20"/>
      <c r="G74" s="20"/>
      <c r="H74" s="20"/>
      <c r="I74" s="20"/>
      <c r="J74" s="20"/>
      <c r="K74" s="42">
        <f>SUM(K76:K83)</f>
        <v>0</v>
      </c>
      <c r="L74" s="43">
        <f>SUM(L76:L83)</f>
        <v>0</v>
      </c>
    </row>
    <row r="75" spans="2:14">
      <c r="B75" s="11" t="s">
        <v>43</v>
      </c>
      <c r="C75" s="97"/>
      <c r="D75" s="12" t="s">
        <v>0</v>
      </c>
      <c r="E75" s="12" t="s">
        <v>48</v>
      </c>
      <c r="F75" s="12" t="s">
        <v>45</v>
      </c>
      <c r="G75" s="58" t="s">
        <v>16</v>
      </c>
      <c r="H75" s="58" t="s">
        <v>17</v>
      </c>
      <c r="I75" s="58" t="s">
        <v>2</v>
      </c>
      <c r="J75" s="58" t="s">
        <v>3</v>
      </c>
      <c r="K75" s="25" t="s">
        <v>46</v>
      </c>
      <c r="L75" s="25" t="s">
        <v>47</v>
      </c>
    </row>
    <row r="76" spans="2:14">
      <c r="B76" s="76" t="s">
        <v>129</v>
      </c>
      <c r="C76" s="76" t="s">
        <v>129</v>
      </c>
      <c r="D76" s="76" t="s">
        <v>59</v>
      </c>
      <c r="E76" s="53">
        <v>8</v>
      </c>
      <c r="F76" s="53">
        <v>19.5</v>
      </c>
      <c r="G76" s="26"/>
      <c r="H76" s="26"/>
      <c r="I76" s="26"/>
      <c r="J76" s="26"/>
      <c r="K76" s="19">
        <f t="shared" ref="K76:K83" si="10">SUM(G76:J76)</f>
        <v>0</v>
      </c>
      <c r="L76" s="47">
        <f t="shared" ref="L76:L83" si="11">E76*K76</f>
        <v>0</v>
      </c>
    </row>
    <row r="77" spans="2:14">
      <c r="B77" s="76" t="s">
        <v>130</v>
      </c>
      <c r="C77" s="76" t="s">
        <v>130</v>
      </c>
      <c r="D77" s="76" t="s">
        <v>131</v>
      </c>
      <c r="E77" s="53">
        <v>8</v>
      </c>
      <c r="F77" s="53">
        <v>19.5</v>
      </c>
      <c r="G77" s="26"/>
      <c r="H77" s="26"/>
      <c r="I77" s="26"/>
      <c r="J77" s="26"/>
      <c r="K77" s="19">
        <f t="shared" ref="K77:K80" si="12">SUM(G77:J77)</f>
        <v>0</v>
      </c>
      <c r="L77" s="47">
        <f t="shared" ref="L77:L80" si="13">E77*K77</f>
        <v>0</v>
      </c>
    </row>
    <row r="78" spans="2:14">
      <c r="B78" s="76" t="s">
        <v>132</v>
      </c>
      <c r="C78" s="76" t="s">
        <v>132</v>
      </c>
      <c r="D78" s="76" t="s">
        <v>133</v>
      </c>
      <c r="E78" s="53">
        <v>8</v>
      </c>
      <c r="F78" s="53">
        <v>19.5</v>
      </c>
      <c r="G78" s="26"/>
      <c r="H78" s="26"/>
      <c r="I78" s="26"/>
      <c r="J78" s="26"/>
      <c r="K78" s="19">
        <f t="shared" si="12"/>
        <v>0</v>
      </c>
      <c r="L78" s="47">
        <f t="shared" si="13"/>
        <v>0</v>
      </c>
    </row>
    <row r="79" spans="2:14">
      <c r="B79" s="76" t="s">
        <v>134</v>
      </c>
      <c r="C79" s="76" t="s">
        <v>134</v>
      </c>
      <c r="D79" s="76" t="s">
        <v>135</v>
      </c>
      <c r="E79" s="53">
        <v>8</v>
      </c>
      <c r="F79" s="53">
        <v>19.5</v>
      </c>
      <c r="G79" s="26"/>
      <c r="H79" s="26"/>
      <c r="I79" s="26"/>
      <c r="J79" s="26"/>
      <c r="K79" s="19">
        <f t="shared" si="12"/>
        <v>0</v>
      </c>
      <c r="L79" s="47">
        <f t="shared" si="13"/>
        <v>0</v>
      </c>
    </row>
    <row r="80" spans="2:14" ht="14" customHeight="1">
      <c r="B80" s="76" t="s">
        <v>136</v>
      </c>
      <c r="C80" s="76" t="s">
        <v>136</v>
      </c>
      <c r="D80" s="76" t="s">
        <v>137</v>
      </c>
      <c r="E80" s="53">
        <v>8</v>
      </c>
      <c r="F80" s="53">
        <v>19.5</v>
      </c>
      <c r="G80" s="26"/>
      <c r="H80" s="26"/>
      <c r="I80" s="26"/>
      <c r="J80" s="26"/>
      <c r="K80" s="19">
        <f t="shared" si="12"/>
        <v>0</v>
      </c>
      <c r="L80" s="47">
        <f t="shared" si="13"/>
        <v>0</v>
      </c>
    </row>
    <row r="81" spans="2:12">
      <c r="B81" s="76" t="s">
        <v>138</v>
      </c>
      <c r="C81" s="76" t="s">
        <v>138</v>
      </c>
      <c r="D81" s="76" t="s">
        <v>131</v>
      </c>
      <c r="E81" s="53">
        <v>8</v>
      </c>
      <c r="F81" s="53">
        <v>19.5</v>
      </c>
      <c r="G81" s="26"/>
      <c r="H81" s="26"/>
      <c r="I81" s="26"/>
      <c r="J81" s="26"/>
      <c r="K81" s="19">
        <f t="shared" si="10"/>
        <v>0</v>
      </c>
      <c r="L81" s="47">
        <f t="shared" si="11"/>
        <v>0</v>
      </c>
    </row>
    <row r="82" spans="2:12">
      <c r="B82" s="76" t="s">
        <v>139</v>
      </c>
      <c r="C82" s="76" t="s">
        <v>139</v>
      </c>
      <c r="D82" s="76" t="s">
        <v>84</v>
      </c>
      <c r="E82" s="53">
        <v>8</v>
      </c>
      <c r="F82" s="53">
        <v>19.5</v>
      </c>
      <c r="G82" s="26"/>
      <c r="H82" s="26"/>
      <c r="I82" s="26"/>
      <c r="J82" s="26"/>
      <c r="K82" s="19">
        <f t="shared" si="10"/>
        <v>0</v>
      </c>
      <c r="L82" s="47">
        <f t="shared" si="11"/>
        <v>0</v>
      </c>
    </row>
    <row r="83" spans="2:12" ht="15" thickBot="1">
      <c r="B83" s="76" t="s">
        <v>140</v>
      </c>
      <c r="C83" s="76" t="s">
        <v>140</v>
      </c>
      <c r="D83" s="76" t="s">
        <v>84</v>
      </c>
      <c r="E83" s="53">
        <v>8</v>
      </c>
      <c r="F83" s="53">
        <v>19.5</v>
      </c>
      <c r="G83" s="26"/>
      <c r="H83" s="26"/>
      <c r="I83" s="26"/>
      <c r="J83" s="26"/>
      <c r="K83" s="19">
        <f t="shared" si="10"/>
        <v>0</v>
      </c>
      <c r="L83" s="47">
        <f t="shared" si="11"/>
        <v>0</v>
      </c>
    </row>
    <row r="84" spans="2:12">
      <c r="B84" s="38" t="s">
        <v>325</v>
      </c>
      <c r="C84" s="20"/>
      <c r="D84" s="20"/>
      <c r="E84" s="20"/>
      <c r="F84" s="20"/>
      <c r="G84" s="20"/>
      <c r="H84" s="20"/>
      <c r="I84" s="20"/>
      <c r="J84" s="20"/>
      <c r="K84" s="42">
        <f>SUM(K86:K93)</f>
        <v>0</v>
      </c>
      <c r="L84" s="43">
        <f>SUM(L86:L93)</f>
        <v>0</v>
      </c>
    </row>
    <row r="85" spans="2:12">
      <c r="B85" s="11" t="s">
        <v>43</v>
      </c>
      <c r="C85" s="97"/>
      <c r="D85" s="12" t="s">
        <v>0</v>
      </c>
      <c r="E85" s="12" t="s">
        <v>48</v>
      </c>
      <c r="F85" s="12" t="s">
        <v>45</v>
      </c>
      <c r="G85" s="24" t="s">
        <v>1</v>
      </c>
      <c r="H85" s="24" t="s">
        <v>2</v>
      </c>
      <c r="I85" s="24" t="s">
        <v>3</v>
      </c>
      <c r="J85" s="24" t="s">
        <v>4</v>
      </c>
      <c r="K85" s="25" t="s">
        <v>46</v>
      </c>
      <c r="L85" s="25" t="s">
        <v>47</v>
      </c>
    </row>
    <row r="86" spans="2:12">
      <c r="B86" s="109" t="s">
        <v>326</v>
      </c>
      <c r="C86" s="109" t="s">
        <v>326</v>
      </c>
      <c r="D86" s="109" t="s">
        <v>334</v>
      </c>
      <c r="E86" s="53">
        <v>19</v>
      </c>
      <c r="F86" s="53">
        <v>38</v>
      </c>
      <c r="G86" s="26"/>
      <c r="H86" s="26"/>
      <c r="I86" s="26"/>
      <c r="J86" s="26"/>
      <c r="K86" s="19">
        <f t="shared" ref="K86:K93" si="14">SUM(G86:J86)</f>
        <v>0</v>
      </c>
      <c r="L86" s="47">
        <f t="shared" ref="L86:L93" si="15">E86*K86</f>
        <v>0</v>
      </c>
    </row>
    <row r="87" spans="2:12">
      <c r="B87" s="109" t="s">
        <v>327</v>
      </c>
      <c r="C87" s="109" t="s">
        <v>327</v>
      </c>
      <c r="D87" s="109" t="s">
        <v>335</v>
      </c>
      <c r="E87" s="53">
        <v>19</v>
      </c>
      <c r="F87" s="53">
        <v>38</v>
      </c>
      <c r="G87" s="26"/>
      <c r="H87" s="26"/>
      <c r="I87" s="26"/>
      <c r="J87" s="26"/>
      <c r="K87" s="19">
        <f t="shared" si="14"/>
        <v>0</v>
      </c>
      <c r="L87" s="47">
        <f t="shared" si="15"/>
        <v>0</v>
      </c>
    </row>
    <row r="88" spans="2:12">
      <c r="B88" s="109" t="s">
        <v>328</v>
      </c>
      <c r="C88" s="109" t="s">
        <v>328</v>
      </c>
      <c r="D88" s="109" t="s">
        <v>336</v>
      </c>
      <c r="E88" s="53">
        <v>19</v>
      </c>
      <c r="F88" s="53">
        <v>38</v>
      </c>
      <c r="G88" s="26"/>
      <c r="H88" s="26"/>
      <c r="I88" s="26"/>
      <c r="J88" s="26"/>
      <c r="K88" s="19">
        <f t="shared" si="14"/>
        <v>0</v>
      </c>
      <c r="L88" s="47">
        <f t="shared" si="15"/>
        <v>0</v>
      </c>
    </row>
    <row r="89" spans="2:12">
      <c r="B89" s="109" t="s">
        <v>329</v>
      </c>
      <c r="C89" s="109" t="s">
        <v>329</v>
      </c>
      <c r="D89" s="109" t="s">
        <v>337</v>
      </c>
      <c r="E89" s="53">
        <v>19</v>
      </c>
      <c r="F89" s="53">
        <v>38</v>
      </c>
      <c r="G89" s="26"/>
      <c r="H89" s="26"/>
      <c r="I89" s="26"/>
      <c r="J89" s="26"/>
      <c r="K89" s="19">
        <f t="shared" si="14"/>
        <v>0</v>
      </c>
      <c r="L89" s="47">
        <f t="shared" si="15"/>
        <v>0</v>
      </c>
    </row>
    <row r="90" spans="2:12">
      <c r="B90" s="109" t="s">
        <v>330</v>
      </c>
      <c r="C90" s="109" t="s">
        <v>330</v>
      </c>
      <c r="D90" s="109" t="s">
        <v>338</v>
      </c>
      <c r="E90" s="53">
        <v>19</v>
      </c>
      <c r="F90" s="53">
        <v>38</v>
      </c>
      <c r="G90" s="26"/>
      <c r="H90" s="26"/>
      <c r="I90" s="26"/>
      <c r="J90" s="26"/>
      <c r="K90" s="19">
        <f t="shared" si="14"/>
        <v>0</v>
      </c>
      <c r="L90" s="47">
        <f t="shared" si="15"/>
        <v>0</v>
      </c>
    </row>
    <row r="91" spans="2:12">
      <c r="B91" s="109" t="s">
        <v>331</v>
      </c>
      <c r="C91" s="109" t="s">
        <v>331</v>
      </c>
      <c r="D91" s="109" t="s">
        <v>339</v>
      </c>
      <c r="E91" s="53">
        <v>19</v>
      </c>
      <c r="F91" s="53">
        <v>38</v>
      </c>
      <c r="G91" s="26"/>
      <c r="H91" s="26"/>
      <c r="I91" s="26"/>
      <c r="J91" s="26"/>
      <c r="K91" s="19">
        <f t="shared" si="14"/>
        <v>0</v>
      </c>
      <c r="L91" s="47">
        <f t="shared" si="15"/>
        <v>0</v>
      </c>
    </row>
    <row r="92" spans="2:12">
      <c r="B92" s="109" t="s">
        <v>332</v>
      </c>
      <c r="C92" s="109" t="s">
        <v>332</v>
      </c>
      <c r="D92" s="109" t="s">
        <v>340</v>
      </c>
      <c r="E92" s="53">
        <v>19</v>
      </c>
      <c r="F92" s="53">
        <v>38</v>
      </c>
      <c r="G92" s="26"/>
      <c r="H92" s="26"/>
      <c r="I92" s="26"/>
      <c r="J92" s="26"/>
      <c r="K92" s="19">
        <f t="shared" si="14"/>
        <v>0</v>
      </c>
      <c r="L92" s="47">
        <f t="shared" si="15"/>
        <v>0</v>
      </c>
    </row>
    <row r="93" spans="2:12">
      <c r="B93" s="109" t="s">
        <v>333</v>
      </c>
      <c r="C93" s="109" t="s">
        <v>333</v>
      </c>
      <c r="D93" s="109" t="s">
        <v>341</v>
      </c>
      <c r="E93" s="53">
        <v>19</v>
      </c>
      <c r="F93" s="53">
        <v>38</v>
      </c>
      <c r="G93" s="26"/>
      <c r="H93" s="26"/>
      <c r="I93" s="26"/>
      <c r="J93" s="26"/>
      <c r="K93" s="19">
        <f t="shared" si="14"/>
        <v>0</v>
      </c>
      <c r="L93" s="47">
        <f t="shared" si="15"/>
        <v>0</v>
      </c>
    </row>
  </sheetData>
  <sortState xmlns:xlrd2="http://schemas.microsoft.com/office/spreadsheetml/2017/richdata2" ref="B76:D83">
    <sortCondition ref="D76:D83"/>
  </sortState>
  <mergeCells count="7">
    <mergeCell ref="B16:L16"/>
    <mergeCell ref="B49:L49"/>
    <mergeCell ref="I6:J6"/>
    <mergeCell ref="I7:J7"/>
    <mergeCell ref="H8:I8"/>
    <mergeCell ref="H9:I9"/>
    <mergeCell ref="G11:I11"/>
  </mergeCells>
  <dataValidations count="1">
    <dataValidation type="textLength" operator="lessThanOrEqual" allowBlank="1" showInputMessage="1" showErrorMessage="1" sqref="D44:D45 D35 D47 D39 D28 D56:D57 D72:D73 D60:D65 D86:D93 D76:D83" xr:uid="{2D46CB93-4C38-4E36-A56F-B9D6C396E77E}">
      <formula1>30</formula1>
    </dataValidation>
  </dataValidations>
  <pageMargins left="0.7" right="0.7" top="0.75" bottom="0.75" header="0.3" footer="0.3"/>
  <pageSetup scale="42" orientation="portrait" r:id="rId1"/>
  <rowBreaks count="1" manualBreakCount="1">
    <brk id="66" min="1" max="1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AD95-B31C-440B-934C-0C4D61523543}">
  <sheetPr>
    <pageSetUpPr fitToPage="1"/>
  </sheetPr>
  <dimension ref="B2:AH52"/>
  <sheetViews>
    <sheetView view="pageBreakPreview" topLeftCell="B31" zoomScale="80" zoomScaleNormal="75" zoomScaleSheetLayoutView="80" workbookViewId="0">
      <selection activeCell="B22" sqref="A22:XFD24"/>
    </sheetView>
  </sheetViews>
  <sheetFormatPr defaultRowHeight="14.5"/>
  <cols>
    <col min="1" max="1" width="0" hidden="1" customWidth="1"/>
    <col min="2" max="3" width="20.7265625" customWidth="1"/>
    <col min="4" max="4" width="62.7265625" customWidth="1"/>
    <col min="5" max="5" width="16.7265625" customWidth="1"/>
    <col min="6" max="12" width="10.7265625" customWidth="1"/>
  </cols>
  <sheetData>
    <row r="2" spans="2:34" hidden="1">
      <c r="B2" t="s">
        <v>35</v>
      </c>
      <c r="D2" t="s">
        <v>34</v>
      </c>
    </row>
    <row r="4" spans="2:34" ht="80.150000000000006" customHeight="1"/>
    <row r="5" spans="2:34" ht="13" customHeight="1" thickBot="1">
      <c r="K5" s="60" t="s">
        <v>49</v>
      </c>
      <c r="L5" s="60"/>
    </row>
    <row r="6" spans="2:34" ht="20.5" customHeight="1" thickBot="1">
      <c r="B6" s="2" t="s">
        <v>39</v>
      </c>
      <c r="C6" s="89"/>
      <c r="D6" s="39"/>
      <c r="E6" s="3"/>
      <c r="F6" s="3"/>
      <c r="G6" s="3"/>
      <c r="H6" s="3"/>
      <c r="I6" s="113" t="s">
        <v>37</v>
      </c>
      <c r="J6" s="113"/>
      <c r="K6" s="63">
        <f>+M17+M32+K42</f>
        <v>0</v>
      </c>
      <c r="L6" s="61"/>
    </row>
    <row r="7" spans="2:34" ht="29.5" customHeight="1" thickBot="1">
      <c r="B7" s="87" t="s">
        <v>36</v>
      </c>
      <c r="C7" s="90"/>
      <c r="D7" s="9" t="s">
        <v>7</v>
      </c>
      <c r="E7" s="3"/>
      <c r="F7" s="3"/>
      <c r="G7" s="3"/>
      <c r="H7" s="3"/>
      <c r="I7" s="114" t="s">
        <v>38</v>
      </c>
      <c r="J7" s="114"/>
      <c r="K7" s="64">
        <f>+N17+N32+L42</f>
        <v>0</v>
      </c>
      <c r="L7" s="62"/>
    </row>
    <row r="8" spans="2:34" ht="23.5" customHeight="1">
      <c r="B8" s="51" t="s">
        <v>229</v>
      </c>
      <c r="C8" s="91"/>
      <c r="D8" s="6"/>
      <c r="E8" s="3"/>
      <c r="F8" s="17"/>
      <c r="G8" s="21"/>
      <c r="H8" s="115"/>
      <c r="I8" s="116"/>
    </row>
    <row r="9" spans="2:34" ht="27" customHeight="1">
      <c r="B9" s="5" t="s">
        <v>40</v>
      </c>
      <c r="C9" s="92"/>
      <c r="D9" s="6"/>
      <c r="E9" s="3"/>
      <c r="F9" s="18"/>
      <c r="G9" s="21"/>
      <c r="H9" s="117"/>
      <c r="I9" s="118"/>
    </row>
    <row r="10" spans="2:34" ht="23.5" customHeight="1">
      <c r="B10" s="5" t="s">
        <v>41</v>
      </c>
      <c r="C10" s="92"/>
      <c r="D10" s="6"/>
      <c r="E10" s="3"/>
      <c r="F10" s="3"/>
      <c r="G10" s="16"/>
      <c r="H10" s="16"/>
      <c r="I10" s="16"/>
    </row>
    <row r="11" spans="2:34" ht="30.65" customHeight="1" thickBot="1">
      <c r="B11" s="88" t="s">
        <v>42</v>
      </c>
      <c r="C11" s="93"/>
      <c r="D11" s="8"/>
      <c r="E11" s="18"/>
      <c r="F11" s="18"/>
      <c r="G11" s="119"/>
      <c r="H11" s="119"/>
      <c r="I11" s="119"/>
    </row>
    <row r="12" spans="2:34" ht="13" customHeight="1">
      <c r="B12" s="21"/>
      <c r="C12" s="21"/>
      <c r="D12" s="40"/>
      <c r="E12" s="3"/>
      <c r="F12" s="3"/>
      <c r="G12" s="3"/>
      <c r="H12" s="3"/>
      <c r="I12" s="3"/>
    </row>
    <row r="13" spans="2:34" ht="13" customHeight="1"/>
    <row r="14" spans="2:34" ht="13" customHeight="1"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2:34" s="1" customFormat="1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3"/>
    </row>
    <row r="16" spans="2:34" ht="15" thickBot="1"/>
    <row r="17" spans="2:14">
      <c r="B17" s="110" t="s">
        <v>230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2"/>
      <c r="M17" s="42">
        <f>SUM(M19:M30)</f>
        <v>0</v>
      </c>
      <c r="N17" s="43">
        <f>SUM(N19:N30)</f>
        <v>0</v>
      </c>
    </row>
    <row r="18" spans="2:14" s="10" customFormat="1">
      <c r="B18" s="22" t="s">
        <v>43</v>
      </c>
      <c r="C18" s="94"/>
      <c r="D18" s="23" t="s">
        <v>0</v>
      </c>
      <c r="E18" s="23" t="s">
        <v>48</v>
      </c>
      <c r="F18" s="23" t="s">
        <v>45</v>
      </c>
      <c r="G18" s="24" t="s">
        <v>16</v>
      </c>
      <c r="H18" s="24" t="s">
        <v>17</v>
      </c>
      <c r="I18" s="24" t="s">
        <v>18</v>
      </c>
      <c r="J18" s="24" t="s">
        <v>19</v>
      </c>
      <c r="K18" s="24" t="s">
        <v>3</v>
      </c>
      <c r="L18" s="27" t="s">
        <v>4</v>
      </c>
      <c r="M18" s="25" t="s">
        <v>46</v>
      </c>
      <c r="N18" s="25" t="s">
        <v>47</v>
      </c>
    </row>
    <row r="19" spans="2:14">
      <c r="B19" s="76" t="s">
        <v>52</v>
      </c>
      <c r="C19" s="76" t="s">
        <v>231</v>
      </c>
      <c r="D19" s="76" t="s">
        <v>240</v>
      </c>
      <c r="E19" s="70">
        <v>19</v>
      </c>
      <c r="F19" s="70">
        <v>38</v>
      </c>
      <c r="G19" s="26" t="s">
        <v>7</v>
      </c>
      <c r="H19" s="26" t="s">
        <v>7</v>
      </c>
      <c r="I19" s="26" t="s">
        <v>7</v>
      </c>
      <c r="J19" s="26" t="s">
        <v>7</v>
      </c>
      <c r="K19" s="26" t="s">
        <v>7</v>
      </c>
      <c r="L19" s="30" t="s">
        <v>7</v>
      </c>
      <c r="M19" s="15">
        <f t="shared" ref="M19:M30" si="0">SUM(G19:L19)</f>
        <v>0</v>
      </c>
      <c r="N19" s="41">
        <f t="shared" ref="N19:N30" si="1">M19*E19</f>
        <v>0</v>
      </c>
    </row>
    <row r="20" spans="2:14">
      <c r="B20" s="76" t="s">
        <v>51</v>
      </c>
      <c r="C20" s="76" t="s">
        <v>232</v>
      </c>
      <c r="D20" s="76" t="s">
        <v>241</v>
      </c>
      <c r="E20" s="70">
        <v>19</v>
      </c>
      <c r="F20" s="70">
        <v>38</v>
      </c>
      <c r="G20" s="74"/>
      <c r="H20" s="74"/>
      <c r="I20" s="74"/>
      <c r="J20" s="74"/>
      <c r="K20" s="74"/>
      <c r="L20" s="75"/>
      <c r="M20" s="15">
        <f t="shared" si="0"/>
        <v>0</v>
      </c>
      <c r="N20" s="41">
        <f t="shared" si="1"/>
        <v>0</v>
      </c>
    </row>
    <row r="21" spans="2:14">
      <c r="B21" s="76" t="s">
        <v>233</v>
      </c>
      <c r="C21" s="76" t="s">
        <v>233</v>
      </c>
      <c r="D21" s="76" t="s">
        <v>242</v>
      </c>
      <c r="E21" s="70">
        <v>19</v>
      </c>
      <c r="F21" s="70">
        <v>38</v>
      </c>
      <c r="G21" s="74"/>
      <c r="H21" s="74"/>
      <c r="I21" s="74"/>
      <c r="J21" s="74"/>
      <c r="K21" s="74"/>
      <c r="L21" s="75"/>
      <c r="M21" s="15">
        <f t="shared" si="0"/>
        <v>0</v>
      </c>
      <c r="N21" s="41">
        <f t="shared" si="1"/>
        <v>0</v>
      </c>
    </row>
    <row r="22" spans="2:14">
      <c r="B22" s="76" t="s">
        <v>234</v>
      </c>
      <c r="C22" s="76" t="s">
        <v>234</v>
      </c>
      <c r="D22" s="76" t="s">
        <v>238</v>
      </c>
      <c r="E22" s="52">
        <v>19</v>
      </c>
      <c r="F22" s="52">
        <v>38</v>
      </c>
      <c r="G22" s="26" t="s">
        <v>7</v>
      </c>
      <c r="H22" s="26" t="s">
        <v>7</v>
      </c>
      <c r="I22" s="26" t="s">
        <v>7</v>
      </c>
      <c r="J22" s="26" t="s">
        <v>7</v>
      </c>
      <c r="K22" s="26" t="s">
        <v>7</v>
      </c>
      <c r="L22" s="30" t="s">
        <v>7</v>
      </c>
      <c r="M22" s="15">
        <f t="shared" si="0"/>
        <v>0</v>
      </c>
      <c r="N22" s="41">
        <f t="shared" si="1"/>
        <v>0</v>
      </c>
    </row>
    <row r="23" spans="2:14">
      <c r="B23" s="76" t="s">
        <v>235</v>
      </c>
      <c r="C23" s="76" t="s">
        <v>235</v>
      </c>
      <c r="D23" s="76" t="s">
        <v>239</v>
      </c>
      <c r="E23" s="52">
        <v>19</v>
      </c>
      <c r="F23" s="52">
        <v>38</v>
      </c>
      <c r="G23" s="26" t="s">
        <v>7</v>
      </c>
      <c r="H23" s="26" t="s">
        <v>7</v>
      </c>
      <c r="I23" s="26" t="s">
        <v>7</v>
      </c>
      <c r="J23" s="26" t="s">
        <v>7</v>
      </c>
      <c r="K23" s="26" t="s">
        <v>7</v>
      </c>
      <c r="L23" s="30" t="s">
        <v>7</v>
      </c>
      <c r="M23" s="15">
        <f t="shared" si="0"/>
        <v>0</v>
      </c>
      <c r="N23" s="41">
        <f t="shared" si="1"/>
        <v>0</v>
      </c>
    </row>
    <row r="24" spans="2:14">
      <c r="B24" s="76" t="s">
        <v>236</v>
      </c>
      <c r="C24" s="76" t="s">
        <v>236</v>
      </c>
      <c r="D24" s="76" t="s">
        <v>237</v>
      </c>
      <c r="E24" s="52">
        <v>19</v>
      </c>
      <c r="F24" s="52">
        <v>38</v>
      </c>
      <c r="G24" s="26" t="s">
        <v>7</v>
      </c>
      <c r="H24" s="26" t="s">
        <v>7</v>
      </c>
      <c r="I24" s="26" t="s">
        <v>7</v>
      </c>
      <c r="J24" s="26" t="s">
        <v>7</v>
      </c>
      <c r="K24" s="26" t="s">
        <v>7</v>
      </c>
      <c r="L24" s="30" t="s">
        <v>7</v>
      </c>
      <c r="M24" s="15">
        <f t="shared" si="0"/>
        <v>0</v>
      </c>
      <c r="N24" s="41">
        <f t="shared" si="1"/>
        <v>0</v>
      </c>
    </row>
    <row r="25" spans="2:14">
      <c r="B25" s="76" t="s">
        <v>250</v>
      </c>
      <c r="C25" s="76" t="s">
        <v>243</v>
      </c>
      <c r="D25" s="76" t="s">
        <v>252</v>
      </c>
      <c r="E25" s="52">
        <v>19</v>
      </c>
      <c r="F25" s="52">
        <v>38</v>
      </c>
      <c r="G25" s="26" t="s">
        <v>7</v>
      </c>
      <c r="H25" s="26" t="s">
        <v>7</v>
      </c>
      <c r="I25" s="26" t="s">
        <v>7</v>
      </c>
      <c r="J25" s="26" t="s">
        <v>7</v>
      </c>
      <c r="K25" s="26" t="s">
        <v>7</v>
      </c>
      <c r="L25" s="30" t="s">
        <v>7</v>
      </c>
      <c r="M25" s="15">
        <f t="shared" si="0"/>
        <v>0</v>
      </c>
      <c r="N25" s="41">
        <f t="shared" si="1"/>
        <v>0</v>
      </c>
    </row>
    <row r="26" spans="2:14">
      <c r="B26" s="76" t="s">
        <v>251</v>
      </c>
      <c r="C26" s="76" t="s">
        <v>244</v>
      </c>
      <c r="D26" s="76" t="s">
        <v>253</v>
      </c>
      <c r="E26" s="52">
        <v>19</v>
      </c>
      <c r="F26" s="52">
        <v>38</v>
      </c>
      <c r="G26" s="26" t="s">
        <v>7</v>
      </c>
      <c r="H26" s="26" t="s">
        <v>7</v>
      </c>
      <c r="I26" s="26" t="s">
        <v>7</v>
      </c>
      <c r="J26" s="26" t="s">
        <v>7</v>
      </c>
      <c r="K26" s="26" t="s">
        <v>7</v>
      </c>
      <c r="L26" s="30" t="s">
        <v>7</v>
      </c>
      <c r="M26" s="15">
        <f t="shared" si="0"/>
        <v>0</v>
      </c>
      <c r="N26" s="41">
        <f t="shared" si="1"/>
        <v>0</v>
      </c>
    </row>
    <row r="27" spans="2:14">
      <c r="B27" s="76" t="s">
        <v>245</v>
      </c>
      <c r="C27" s="76" t="s">
        <v>245</v>
      </c>
      <c r="D27" s="76" t="s">
        <v>246</v>
      </c>
      <c r="E27" s="52">
        <v>19</v>
      </c>
      <c r="F27" s="52">
        <v>38</v>
      </c>
      <c r="G27" s="68"/>
      <c r="H27" s="68"/>
      <c r="I27" s="68"/>
      <c r="J27" s="68"/>
      <c r="K27" s="68"/>
      <c r="L27" s="69"/>
      <c r="M27" s="15">
        <f t="shared" si="0"/>
        <v>0</v>
      </c>
      <c r="N27" s="41">
        <f t="shared" si="1"/>
        <v>0</v>
      </c>
    </row>
    <row r="28" spans="2:14">
      <c r="B28" s="76" t="s">
        <v>247</v>
      </c>
      <c r="C28" s="76" t="s">
        <v>247</v>
      </c>
      <c r="D28" s="76" t="s">
        <v>254</v>
      </c>
      <c r="E28" s="52">
        <v>19</v>
      </c>
      <c r="F28" s="52">
        <v>38</v>
      </c>
      <c r="G28" s="74"/>
      <c r="H28" s="74"/>
      <c r="I28" s="74"/>
      <c r="J28" s="74"/>
      <c r="K28" s="74"/>
      <c r="L28" s="75"/>
      <c r="M28" s="15">
        <f>SUM(G28:L28)</f>
        <v>0</v>
      </c>
      <c r="N28" s="41">
        <f>M28*E28</f>
        <v>0</v>
      </c>
    </row>
    <row r="29" spans="2:14">
      <c r="B29" s="76" t="s">
        <v>248</v>
      </c>
      <c r="C29" s="76" t="s">
        <v>248</v>
      </c>
      <c r="D29" s="76" t="s">
        <v>255</v>
      </c>
      <c r="E29" s="52">
        <v>19</v>
      </c>
      <c r="F29" s="52">
        <v>38</v>
      </c>
      <c r="G29" s="68"/>
      <c r="H29" s="68"/>
      <c r="I29" s="68"/>
      <c r="J29" s="68"/>
      <c r="K29" s="68"/>
      <c r="L29" s="69"/>
      <c r="M29" s="15">
        <f t="shared" si="0"/>
        <v>0</v>
      </c>
      <c r="N29" s="41">
        <f t="shared" si="1"/>
        <v>0</v>
      </c>
    </row>
    <row r="30" spans="2:14">
      <c r="B30" s="76" t="s">
        <v>249</v>
      </c>
      <c r="C30" s="76" t="s">
        <v>249</v>
      </c>
      <c r="D30" s="76" t="s">
        <v>256</v>
      </c>
      <c r="E30" s="52">
        <v>19</v>
      </c>
      <c r="F30" s="52">
        <v>38</v>
      </c>
      <c r="G30" s="26"/>
      <c r="H30" s="26"/>
      <c r="I30" s="26"/>
      <c r="J30" s="26"/>
      <c r="K30" s="26"/>
      <c r="L30" s="30"/>
      <c r="M30" s="15">
        <f t="shared" si="0"/>
        <v>0</v>
      </c>
      <c r="N30" s="41">
        <f t="shared" si="1"/>
        <v>0</v>
      </c>
    </row>
    <row r="31" spans="2:14" ht="15" thickBot="1"/>
    <row r="32" spans="2:14">
      <c r="B32" s="38" t="s">
        <v>287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6">
        <f>SUM(M34:M41)</f>
        <v>0</v>
      </c>
      <c r="N32" s="43">
        <f>SUM(N34:N41)</f>
        <v>0</v>
      </c>
    </row>
    <row r="33" spans="2:14" s="10" customFormat="1">
      <c r="B33" s="55" t="s">
        <v>53</v>
      </c>
      <c r="C33" s="96"/>
      <c r="D33" s="56" t="s">
        <v>0</v>
      </c>
      <c r="E33" s="56" t="s">
        <v>44</v>
      </c>
      <c r="F33" s="56" t="s">
        <v>54</v>
      </c>
      <c r="G33" s="56">
        <v>5</v>
      </c>
      <c r="H33" s="56">
        <v>6</v>
      </c>
      <c r="I33" s="56">
        <v>7</v>
      </c>
      <c r="J33" s="56">
        <v>8</v>
      </c>
      <c r="K33" s="56">
        <v>9</v>
      </c>
      <c r="L33" s="56">
        <v>10</v>
      </c>
      <c r="M33" s="15"/>
      <c r="N33" s="41"/>
    </row>
    <row r="34" spans="2:14">
      <c r="B34" s="76" t="s">
        <v>274</v>
      </c>
      <c r="C34" s="76" t="s">
        <v>274</v>
      </c>
      <c r="D34" s="76" t="s">
        <v>275</v>
      </c>
      <c r="E34" s="50">
        <v>14</v>
      </c>
      <c r="F34" s="50">
        <v>28</v>
      </c>
      <c r="G34" s="57"/>
      <c r="H34" s="57"/>
      <c r="I34" s="57"/>
      <c r="J34" s="57"/>
      <c r="K34" s="57"/>
      <c r="L34" s="57"/>
      <c r="M34" s="19">
        <f t="shared" ref="M34:M37" si="2">SUM(G34:L34)</f>
        <v>0</v>
      </c>
      <c r="N34" s="41">
        <f t="shared" ref="N34:N37" si="3">M34*E34</f>
        <v>0</v>
      </c>
    </row>
    <row r="35" spans="2:14">
      <c r="B35" s="76" t="s">
        <v>276</v>
      </c>
      <c r="C35" s="76" t="s">
        <v>276</v>
      </c>
      <c r="D35" s="76" t="s">
        <v>135</v>
      </c>
      <c r="E35" s="50">
        <v>14</v>
      </c>
      <c r="F35" s="50">
        <v>28</v>
      </c>
      <c r="G35" s="57"/>
      <c r="H35" s="57"/>
      <c r="I35" s="57"/>
      <c r="J35" s="57"/>
      <c r="K35" s="57"/>
      <c r="L35" s="57"/>
      <c r="M35" s="19">
        <f t="shared" si="2"/>
        <v>0</v>
      </c>
      <c r="N35" s="41">
        <f t="shared" si="3"/>
        <v>0</v>
      </c>
    </row>
    <row r="36" spans="2:14">
      <c r="B36" s="76" t="s">
        <v>277</v>
      </c>
      <c r="C36" s="76" t="s">
        <v>277</v>
      </c>
      <c r="D36" s="76" t="s">
        <v>278</v>
      </c>
      <c r="E36" s="50">
        <v>14</v>
      </c>
      <c r="F36" s="50">
        <v>28</v>
      </c>
      <c r="G36" s="57"/>
      <c r="H36" s="57"/>
      <c r="I36" s="57"/>
      <c r="J36" s="57"/>
      <c r="K36" s="57"/>
      <c r="L36" s="57"/>
      <c r="M36" s="19">
        <f t="shared" si="2"/>
        <v>0</v>
      </c>
      <c r="N36" s="41">
        <f t="shared" si="3"/>
        <v>0</v>
      </c>
    </row>
    <row r="37" spans="2:14">
      <c r="B37" s="76" t="s">
        <v>279</v>
      </c>
      <c r="C37" s="76" t="s">
        <v>279</v>
      </c>
      <c r="D37" s="76" t="s">
        <v>280</v>
      </c>
      <c r="E37" s="50">
        <v>14</v>
      </c>
      <c r="F37" s="50">
        <v>28</v>
      </c>
      <c r="G37" s="57"/>
      <c r="H37" s="57"/>
      <c r="I37" s="57"/>
      <c r="J37" s="57"/>
      <c r="K37" s="57"/>
      <c r="L37" s="57"/>
      <c r="M37" s="19">
        <f t="shared" si="2"/>
        <v>0</v>
      </c>
      <c r="N37" s="41">
        <f t="shared" si="3"/>
        <v>0</v>
      </c>
    </row>
    <row r="38" spans="2:14">
      <c r="B38" s="76" t="s">
        <v>281</v>
      </c>
      <c r="C38" s="76" t="s">
        <v>281</v>
      </c>
      <c r="D38" s="76" t="s">
        <v>282</v>
      </c>
      <c r="E38" s="50">
        <v>14</v>
      </c>
      <c r="F38" s="50">
        <v>28</v>
      </c>
      <c r="G38" s="57" t="s">
        <v>7</v>
      </c>
      <c r="H38" s="57" t="s">
        <v>7</v>
      </c>
      <c r="I38" s="57"/>
      <c r="J38" s="57"/>
      <c r="K38" s="57" t="s">
        <v>7</v>
      </c>
      <c r="L38" s="57" t="s">
        <v>7</v>
      </c>
      <c r="M38" s="19">
        <f>SUM(G38:L38)</f>
        <v>0</v>
      </c>
      <c r="N38" s="41">
        <f>M38*E38</f>
        <v>0</v>
      </c>
    </row>
    <row r="39" spans="2:14">
      <c r="B39" s="76" t="s">
        <v>283</v>
      </c>
      <c r="C39" s="76" t="s">
        <v>283</v>
      </c>
      <c r="D39" s="76" t="s">
        <v>275</v>
      </c>
      <c r="E39" s="50">
        <v>14</v>
      </c>
      <c r="F39" s="50">
        <v>28</v>
      </c>
      <c r="G39" s="57"/>
      <c r="H39" s="57"/>
      <c r="I39" s="57"/>
      <c r="J39" s="57"/>
      <c r="K39" s="57"/>
      <c r="L39" s="57"/>
      <c r="M39" s="19">
        <f>SUM(G39:L39)</f>
        <v>0</v>
      </c>
      <c r="N39" s="41">
        <f>M39*E39</f>
        <v>0</v>
      </c>
    </row>
    <row r="40" spans="2:14">
      <c r="B40" s="76" t="s">
        <v>284</v>
      </c>
      <c r="C40" s="76" t="s">
        <v>284</v>
      </c>
      <c r="D40" s="76" t="s">
        <v>285</v>
      </c>
      <c r="E40" s="50">
        <v>14</v>
      </c>
      <c r="F40" s="50">
        <v>28</v>
      </c>
      <c r="G40" s="57"/>
      <c r="H40" s="57"/>
      <c r="I40" s="57"/>
      <c r="J40" s="57"/>
      <c r="K40" s="57"/>
      <c r="L40" s="57"/>
      <c r="M40" s="19">
        <f>SUM(G40:L40)</f>
        <v>0</v>
      </c>
      <c r="N40" s="41">
        <f>M40*E40</f>
        <v>0</v>
      </c>
    </row>
    <row r="41" spans="2:14" ht="15" thickBot="1">
      <c r="B41" s="76" t="s">
        <v>286</v>
      </c>
      <c r="C41" s="76" t="s">
        <v>286</v>
      </c>
      <c r="D41" s="76" t="s">
        <v>280</v>
      </c>
      <c r="E41" s="50">
        <v>14</v>
      </c>
      <c r="F41" s="50">
        <v>28</v>
      </c>
      <c r="G41" s="57"/>
      <c r="H41" s="57"/>
      <c r="I41" s="57"/>
      <c r="J41" s="57"/>
      <c r="K41" s="57"/>
      <c r="L41" s="57"/>
      <c r="M41" s="19">
        <f>SUM(G41:L41)</f>
        <v>0</v>
      </c>
      <c r="N41" s="41">
        <f>M41*E41</f>
        <v>0</v>
      </c>
    </row>
    <row r="42" spans="2:14">
      <c r="B42" s="38" t="s">
        <v>273</v>
      </c>
      <c r="C42" s="20"/>
      <c r="D42" s="20"/>
      <c r="E42" s="20"/>
      <c r="F42" s="20"/>
      <c r="G42" s="20"/>
      <c r="H42" s="20"/>
      <c r="I42" s="20"/>
      <c r="J42" s="20"/>
      <c r="K42" s="42">
        <f>SUM(K44:K51)</f>
        <v>0</v>
      </c>
      <c r="L42" s="43">
        <f>SUM(L44:L51)</f>
        <v>0</v>
      </c>
    </row>
    <row r="43" spans="2:14">
      <c r="B43" s="11" t="s">
        <v>43</v>
      </c>
      <c r="C43" s="97"/>
      <c r="D43" s="12" t="s">
        <v>0</v>
      </c>
      <c r="E43" s="12" t="s">
        <v>48</v>
      </c>
      <c r="F43" s="12" t="s">
        <v>45</v>
      </c>
      <c r="G43" s="58" t="s">
        <v>1</v>
      </c>
      <c r="H43" s="58" t="s">
        <v>2</v>
      </c>
      <c r="I43" s="58" t="s">
        <v>3</v>
      </c>
      <c r="J43" s="58" t="s">
        <v>4</v>
      </c>
      <c r="K43" s="25" t="s">
        <v>46</v>
      </c>
      <c r="L43" s="25" t="s">
        <v>47</v>
      </c>
    </row>
    <row r="44" spans="2:14">
      <c r="B44" s="76" t="s">
        <v>257</v>
      </c>
      <c r="C44" s="76" t="s">
        <v>257</v>
      </c>
      <c r="D44" s="76" t="s">
        <v>258</v>
      </c>
      <c r="E44" s="53">
        <v>7.5</v>
      </c>
      <c r="F44" s="53">
        <v>14.99</v>
      </c>
      <c r="G44" s="26"/>
      <c r="H44" s="26"/>
      <c r="I44" s="26"/>
      <c r="J44" s="26"/>
      <c r="K44" s="19">
        <f t="shared" ref="K44:K51" si="4">SUM(G44:J44)</f>
        <v>0</v>
      </c>
      <c r="L44" s="47">
        <f t="shared" ref="L44:L51" si="5">E44*K44</f>
        <v>0</v>
      </c>
    </row>
    <row r="45" spans="2:14">
      <c r="B45" s="76" t="s">
        <v>259</v>
      </c>
      <c r="C45" s="76" t="s">
        <v>259</v>
      </c>
      <c r="D45" s="76" t="s">
        <v>260</v>
      </c>
      <c r="E45" s="53">
        <v>7.5</v>
      </c>
      <c r="F45" s="53">
        <v>14.99</v>
      </c>
      <c r="G45" s="26"/>
      <c r="H45" s="26"/>
      <c r="I45" s="26"/>
      <c r="J45" s="26"/>
      <c r="K45" s="19">
        <f t="shared" si="4"/>
        <v>0</v>
      </c>
      <c r="L45" s="47">
        <f t="shared" si="5"/>
        <v>0</v>
      </c>
    </row>
    <row r="46" spans="2:14">
      <c r="B46" s="76" t="s">
        <v>261</v>
      </c>
      <c r="C46" s="76" t="s">
        <v>261</v>
      </c>
      <c r="D46" s="76" t="s">
        <v>262</v>
      </c>
      <c r="E46" s="53">
        <v>7.5</v>
      </c>
      <c r="F46" s="53">
        <v>14.99</v>
      </c>
      <c r="G46" s="26"/>
      <c r="H46" s="26"/>
      <c r="I46" s="26"/>
      <c r="J46" s="26"/>
      <c r="K46" s="19">
        <f t="shared" si="4"/>
        <v>0</v>
      </c>
      <c r="L46" s="47">
        <f t="shared" si="5"/>
        <v>0</v>
      </c>
    </row>
    <row r="47" spans="2:14">
      <c r="B47" s="76" t="s">
        <v>263</v>
      </c>
      <c r="C47" s="76" t="s">
        <v>263</v>
      </c>
      <c r="D47" s="76" t="s">
        <v>264</v>
      </c>
      <c r="E47" s="53">
        <v>7.5</v>
      </c>
      <c r="F47" s="53">
        <v>14.99</v>
      </c>
      <c r="G47" s="26"/>
      <c r="H47" s="26"/>
      <c r="I47" s="26"/>
      <c r="J47" s="26"/>
      <c r="K47" s="19">
        <f t="shared" si="4"/>
        <v>0</v>
      </c>
      <c r="L47" s="47">
        <f t="shared" si="5"/>
        <v>0</v>
      </c>
    </row>
    <row r="48" spans="2:14">
      <c r="B48" s="76" t="s">
        <v>265</v>
      </c>
      <c r="C48" s="76" t="s">
        <v>265</v>
      </c>
      <c r="D48" s="76" t="s">
        <v>266</v>
      </c>
      <c r="E48" s="53">
        <v>7.5</v>
      </c>
      <c r="F48" s="53">
        <v>14.99</v>
      </c>
      <c r="G48" s="26"/>
      <c r="H48" s="26"/>
      <c r="I48" s="26"/>
      <c r="J48" s="26"/>
      <c r="K48" s="19">
        <f t="shared" si="4"/>
        <v>0</v>
      </c>
      <c r="L48" s="47">
        <f t="shared" si="5"/>
        <v>0</v>
      </c>
    </row>
    <row r="49" spans="2:12">
      <c r="B49" s="76" t="s">
        <v>267</v>
      </c>
      <c r="C49" s="76" t="s">
        <v>267</v>
      </c>
      <c r="D49" s="76" t="s">
        <v>268</v>
      </c>
      <c r="E49" s="53">
        <v>7.5</v>
      </c>
      <c r="F49" s="53">
        <v>14.99</v>
      </c>
      <c r="G49" s="26"/>
      <c r="H49" s="26"/>
      <c r="I49" s="26"/>
      <c r="J49" s="26"/>
      <c r="K49" s="19">
        <f t="shared" si="4"/>
        <v>0</v>
      </c>
      <c r="L49" s="47">
        <f t="shared" si="5"/>
        <v>0</v>
      </c>
    </row>
    <row r="50" spans="2:12">
      <c r="B50" s="76" t="s">
        <v>269</v>
      </c>
      <c r="C50" s="76" t="s">
        <v>269</v>
      </c>
      <c r="D50" s="76" t="s">
        <v>270</v>
      </c>
      <c r="E50" s="53">
        <v>7.5</v>
      </c>
      <c r="F50" s="53">
        <v>14.99</v>
      </c>
      <c r="G50" s="26"/>
      <c r="H50" s="26"/>
      <c r="I50" s="26"/>
      <c r="J50" s="26"/>
      <c r="K50" s="19">
        <f t="shared" si="4"/>
        <v>0</v>
      </c>
      <c r="L50" s="47">
        <f t="shared" si="5"/>
        <v>0</v>
      </c>
    </row>
    <row r="51" spans="2:12">
      <c r="B51" s="76" t="s">
        <v>271</v>
      </c>
      <c r="C51" s="76" t="s">
        <v>271</v>
      </c>
      <c r="D51" s="76" t="s">
        <v>272</v>
      </c>
      <c r="E51" s="53">
        <v>7.5</v>
      </c>
      <c r="F51" s="53">
        <v>14.99</v>
      </c>
      <c r="G51" s="26"/>
      <c r="H51" s="26"/>
      <c r="I51" s="26"/>
      <c r="J51" s="26"/>
      <c r="K51" s="19">
        <f t="shared" si="4"/>
        <v>0</v>
      </c>
      <c r="L51" s="47">
        <f t="shared" si="5"/>
        <v>0</v>
      </c>
    </row>
    <row r="52" spans="2:12" ht="15.5">
      <c r="D52" s="59"/>
    </row>
  </sheetData>
  <mergeCells count="6">
    <mergeCell ref="B17:L17"/>
    <mergeCell ref="I6:J6"/>
    <mergeCell ref="I7:J7"/>
    <mergeCell ref="H8:I8"/>
    <mergeCell ref="H9:I9"/>
    <mergeCell ref="G11:I11"/>
  </mergeCells>
  <dataValidations count="1">
    <dataValidation type="textLength" operator="lessThanOrEqual" allowBlank="1" showInputMessage="1" showErrorMessage="1" sqref="D22 D24:D25 D39 D44:D51 D27:D30" xr:uid="{DFA27C9D-CE4F-41F6-B1EB-16176E24B6AF}">
      <formula1>30</formula1>
    </dataValidation>
  </dataValidations>
  <pageMargins left="0.7" right="0.7" top="0.75" bottom="0.75" header="0.3" footer="0.3"/>
  <pageSetup scale="42" orientation="portrait" r:id="rId1"/>
  <rowBreaks count="1" manualBreakCount="1">
    <brk id="31" min="1" max="12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2048-417F-48BB-86A9-823DC459117D}">
  <sheetPr>
    <pageSetUpPr fitToPage="1"/>
  </sheetPr>
  <dimension ref="B2:AF78"/>
  <sheetViews>
    <sheetView tabSelected="1" view="pageBreakPreview" topLeftCell="B52" zoomScale="80" zoomScaleNormal="75" zoomScaleSheetLayoutView="80" workbookViewId="0">
      <selection activeCell="J20" sqref="J20"/>
    </sheetView>
  </sheetViews>
  <sheetFormatPr defaultRowHeight="14.5"/>
  <cols>
    <col min="1" max="1" width="0" hidden="1" customWidth="1"/>
    <col min="2" max="3" width="20.7265625" customWidth="1"/>
    <col min="4" max="4" width="62.7265625" customWidth="1"/>
    <col min="5" max="5" width="16.7265625" customWidth="1"/>
    <col min="6" max="12" width="10.7265625" customWidth="1"/>
  </cols>
  <sheetData>
    <row r="2" spans="2:32" hidden="1">
      <c r="B2" t="s">
        <v>35</v>
      </c>
      <c r="D2" t="s">
        <v>34</v>
      </c>
    </row>
    <row r="4" spans="2:32" ht="80.150000000000006" customHeight="1"/>
    <row r="5" spans="2:32" ht="13" customHeight="1" thickBot="1">
      <c r="K5" s="60" t="s">
        <v>49</v>
      </c>
      <c r="L5" s="60"/>
    </row>
    <row r="6" spans="2:32" ht="20.5" customHeight="1" thickBot="1">
      <c r="B6" s="2" t="s">
        <v>39</v>
      </c>
      <c r="C6" s="89"/>
      <c r="D6" s="39"/>
      <c r="E6" s="3"/>
      <c r="F6" s="3"/>
      <c r="G6" s="3"/>
      <c r="H6" s="3"/>
      <c r="I6" s="113" t="s">
        <v>37</v>
      </c>
      <c r="J6" s="113"/>
      <c r="K6" s="63">
        <f>K16+K39+H62</f>
        <v>0</v>
      </c>
      <c r="L6" s="61"/>
    </row>
    <row r="7" spans="2:32" ht="29.5" customHeight="1" thickBot="1">
      <c r="B7" s="65" t="s">
        <v>36</v>
      </c>
      <c r="C7" s="90"/>
      <c r="D7" s="9" t="s">
        <v>7</v>
      </c>
      <c r="E7" s="3"/>
      <c r="F7" s="3"/>
      <c r="G7" s="3"/>
      <c r="H7" s="3"/>
      <c r="I7" s="114" t="s">
        <v>38</v>
      </c>
      <c r="J7" s="114"/>
      <c r="K7" s="64">
        <f>L16+L39+I62</f>
        <v>0</v>
      </c>
      <c r="L7" s="62"/>
    </row>
    <row r="8" spans="2:32" ht="23.5" customHeight="1">
      <c r="B8" s="51" t="s">
        <v>229</v>
      </c>
      <c r="C8" s="91"/>
      <c r="D8" s="6"/>
      <c r="E8" s="3"/>
      <c r="F8" s="17"/>
      <c r="G8" s="21"/>
      <c r="H8" s="115"/>
      <c r="I8" s="116"/>
    </row>
    <row r="9" spans="2:32" ht="27" customHeight="1">
      <c r="B9" s="5" t="s">
        <v>40</v>
      </c>
      <c r="C9" s="92"/>
      <c r="D9" s="6"/>
      <c r="E9" s="3"/>
      <c r="F9" s="18"/>
      <c r="G9" s="21"/>
      <c r="H9" s="117"/>
      <c r="I9" s="118"/>
    </row>
    <row r="10" spans="2:32" ht="23.5" customHeight="1">
      <c r="B10" s="5" t="s">
        <v>41</v>
      </c>
      <c r="C10" s="92"/>
      <c r="D10" s="6"/>
      <c r="E10" s="3"/>
      <c r="F10" s="3"/>
      <c r="G10" s="16"/>
      <c r="H10" s="16"/>
      <c r="I10" s="16"/>
    </row>
    <row r="11" spans="2:32" ht="30.65" customHeight="1" thickBot="1">
      <c r="B11" s="66" t="s">
        <v>42</v>
      </c>
      <c r="C11" s="93"/>
      <c r="D11" s="8"/>
      <c r="E11" s="18"/>
      <c r="F11" s="18"/>
      <c r="G11" s="119"/>
      <c r="H11" s="119"/>
      <c r="I11" s="119"/>
    </row>
    <row r="12" spans="2:32" ht="13" customHeight="1">
      <c r="B12" s="21"/>
      <c r="C12" s="21"/>
      <c r="D12" s="40"/>
      <c r="E12" s="3"/>
      <c r="F12" s="3"/>
      <c r="G12" s="3"/>
      <c r="H12" s="3"/>
      <c r="I12" s="3"/>
    </row>
    <row r="13" spans="2:32" ht="13" customHeight="1"/>
    <row r="14" spans="2:32" ht="13" customHeight="1"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2:32" s="1" customFormat="1" ht="15" thickBot="1">
      <c r="B15"/>
      <c r="C15"/>
      <c r="D15"/>
      <c r="E15"/>
      <c r="F15"/>
      <c r="G15"/>
      <c r="H15"/>
      <c r="I15"/>
      <c r="J15"/>
      <c r="K15"/>
      <c r="L15"/>
      <c r="M15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</row>
    <row r="16" spans="2:32" s="1" customFormat="1">
      <c r="B16" s="38" t="s">
        <v>64</v>
      </c>
      <c r="C16" s="20"/>
      <c r="D16" s="20"/>
      <c r="E16" s="20"/>
      <c r="F16" s="20"/>
      <c r="G16" s="20"/>
      <c r="H16" s="20"/>
      <c r="I16" s="20"/>
      <c r="J16" s="20"/>
      <c r="K16" s="42">
        <f>SUM(K18:K37)</f>
        <v>0</v>
      </c>
      <c r="L16" s="43">
        <f>SUM(L18:L37)</f>
        <v>0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/>
    </row>
    <row r="17" spans="2:30" s="31" customFormat="1" ht="15" thickBot="1">
      <c r="B17" s="22" t="s">
        <v>43</v>
      </c>
      <c r="C17" s="94"/>
      <c r="D17" s="23" t="s">
        <v>0</v>
      </c>
      <c r="E17" s="23" t="s">
        <v>44</v>
      </c>
      <c r="F17" s="23" t="s">
        <v>45</v>
      </c>
      <c r="G17" s="71" t="s">
        <v>61</v>
      </c>
      <c r="H17" s="71" t="s">
        <v>62</v>
      </c>
      <c r="I17" s="71" t="s">
        <v>63</v>
      </c>
      <c r="J17" s="71" t="s">
        <v>103</v>
      </c>
      <c r="K17" s="25" t="s">
        <v>46</v>
      </c>
      <c r="L17" s="25" t="s">
        <v>47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4"/>
    </row>
    <row r="18" spans="2:30" s="1" customFormat="1">
      <c r="B18" s="86" t="s">
        <v>288</v>
      </c>
      <c r="C18" s="86" t="s">
        <v>288</v>
      </c>
      <c r="D18" s="104" t="s">
        <v>290</v>
      </c>
      <c r="E18" s="48">
        <v>7</v>
      </c>
      <c r="F18" s="48">
        <v>14</v>
      </c>
      <c r="G18" s="28"/>
      <c r="H18" s="28"/>
      <c r="I18" s="28"/>
      <c r="J18" s="26"/>
      <c r="K18" s="44">
        <f>SUM(G18:I18)</f>
        <v>0</v>
      </c>
      <c r="L18" s="45">
        <f t="shared" ref="L18:L37" si="0">K18*E18</f>
        <v>0</v>
      </c>
      <c r="M1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/>
    </row>
    <row r="19" spans="2:30" s="1" customFormat="1" ht="15" thickBot="1">
      <c r="B19" s="86" t="s">
        <v>289</v>
      </c>
      <c r="C19" s="86" t="s">
        <v>289</v>
      </c>
      <c r="D19" s="104" t="s">
        <v>291</v>
      </c>
      <c r="E19" s="50">
        <v>7</v>
      </c>
      <c r="F19" s="50">
        <v>14</v>
      </c>
      <c r="G19" s="26" t="s">
        <v>7</v>
      </c>
      <c r="H19" s="26" t="s">
        <v>7</v>
      </c>
      <c r="I19" s="26" t="s">
        <v>7</v>
      </c>
      <c r="J19" s="26"/>
      <c r="K19" s="15">
        <f>SUM(G19:I19)</f>
        <v>0</v>
      </c>
      <c r="L19" s="41">
        <f t="shared" ref="L19" si="1">K19*E19</f>
        <v>0</v>
      </c>
      <c r="M1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</row>
    <row r="20" spans="2:30" s="1" customFormat="1">
      <c r="B20" s="124" t="s">
        <v>342</v>
      </c>
      <c r="C20" s="124" t="s">
        <v>342</v>
      </c>
      <c r="D20" s="125" t="s">
        <v>343</v>
      </c>
      <c r="E20" s="126">
        <v>7</v>
      </c>
      <c r="F20" s="126">
        <v>14</v>
      </c>
      <c r="G20" s="26" t="s">
        <v>7</v>
      </c>
      <c r="H20" s="26" t="s">
        <v>7</v>
      </c>
      <c r="I20" s="26" t="s">
        <v>7</v>
      </c>
      <c r="J20" s="26"/>
      <c r="K20" s="15">
        <f>SUM(G20:I20)</f>
        <v>0</v>
      </c>
      <c r="L20" s="41">
        <f t="shared" si="0"/>
        <v>0</v>
      </c>
      <c r="M20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3"/>
    </row>
    <row r="21" spans="2:30">
      <c r="B21" s="124" t="s">
        <v>344</v>
      </c>
      <c r="C21" s="124" t="s">
        <v>344</v>
      </c>
      <c r="D21" s="125" t="s">
        <v>345</v>
      </c>
      <c r="E21" s="127">
        <v>7</v>
      </c>
      <c r="F21" s="127">
        <v>14</v>
      </c>
      <c r="G21" s="26" t="s">
        <v>7</v>
      </c>
      <c r="H21" s="26" t="s">
        <v>7</v>
      </c>
      <c r="I21" s="26" t="s">
        <v>7</v>
      </c>
      <c r="J21" s="67"/>
      <c r="K21" s="15">
        <f>SUM(G21:I21)</f>
        <v>0</v>
      </c>
      <c r="L21" s="41">
        <f t="shared" si="0"/>
        <v>0</v>
      </c>
    </row>
    <row r="22" spans="2:30">
      <c r="B22" s="124" t="s">
        <v>346</v>
      </c>
      <c r="C22" s="124" t="s">
        <v>346</v>
      </c>
      <c r="D22" s="125" t="s">
        <v>347</v>
      </c>
      <c r="E22" s="127">
        <v>7</v>
      </c>
      <c r="F22" s="127">
        <v>14</v>
      </c>
      <c r="G22" s="26" t="s">
        <v>7</v>
      </c>
      <c r="H22" s="26" t="s">
        <v>7</v>
      </c>
      <c r="I22" s="26" t="s">
        <v>7</v>
      </c>
      <c r="J22" s="26"/>
      <c r="K22" s="15">
        <f>SUM(G22:I22)</f>
        <v>0</v>
      </c>
      <c r="L22" s="41">
        <f t="shared" si="0"/>
        <v>0</v>
      </c>
    </row>
    <row r="23" spans="2:30">
      <c r="B23" s="128" t="s">
        <v>348</v>
      </c>
      <c r="C23" s="128" t="s">
        <v>348</v>
      </c>
      <c r="D23" s="125" t="s">
        <v>349</v>
      </c>
      <c r="E23" s="127">
        <v>9</v>
      </c>
      <c r="F23" s="127">
        <v>18</v>
      </c>
      <c r="G23" s="26"/>
      <c r="H23" s="26"/>
      <c r="I23" s="26"/>
      <c r="J23" s="67"/>
      <c r="K23" s="19">
        <f>SUM(G23:J23)</f>
        <v>0</v>
      </c>
      <c r="L23" s="41">
        <f t="shared" si="0"/>
        <v>0</v>
      </c>
    </row>
    <row r="24" spans="2:30">
      <c r="B24" s="129" t="s">
        <v>350</v>
      </c>
      <c r="C24" s="129" t="s">
        <v>350</v>
      </c>
      <c r="D24" s="125" t="s">
        <v>351</v>
      </c>
      <c r="E24" s="127">
        <v>9</v>
      </c>
      <c r="F24" s="127">
        <v>18</v>
      </c>
      <c r="G24" s="120"/>
      <c r="H24" s="120"/>
      <c r="I24" s="120"/>
      <c r="J24" s="121"/>
      <c r="K24" s="122"/>
      <c r="L24" s="123"/>
    </row>
    <row r="25" spans="2:30">
      <c r="B25" s="106" t="s">
        <v>104</v>
      </c>
      <c r="C25" s="107" t="s">
        <v>297</v>
      </c>
      <c r="D25" s="108" t="s">
        <v>93</v>
      </c>
      <c r="E25" s="50">
        <v>7</v>
      </c>
      <c r="F25" s="50">
        <v>14</v>
      </c>
      <c r="G25" s="26"/>
      <c r="H25" s="26"/>
      <c r="I25" s="26"/>
      <c r="J25" s="26"/>
      <c r="K25" s="19">
        <f t="shared" ref="K25:K29" si="2">SUM(G25:J25)</f>
        <v>0</v>
      </c>
      <c r="L25" s="41">
        <f t="shared" si="0"/>
        <v>0</v>
      </c>
    </row>
    <row r="26" spans="2:30">
      <c r="B26" s="99" t="s">
        <v>105</v>
      </c>
      <c r="C26" s="107" t="s">
        <v>298</v>
      </c>
      <c r="D26" s="105" t="s">
        <v>94</v>
      </c>
      <c r="E26" s="50">
        <v>7</v>
      </c>
      <c r="F26" s="50">
        <v>14</v>
      </c>
      <c r="G26" s="26"/>
      <c r="H26" s="26"/>
      <c r="I26" s="26"/>
      <c r="J26" s="26"/>
      <c r="K26" s="19">
        <f t="shared" si="2"/>
        <v>0</v>
      </c>
      <c r="L26" s="41">
        <f t="shared" si="0"/>
        <v>0</v>
      </c>
    </row>
    <row r="27" spans="2:30">
      <c r="B27" s="99" t="s">
        <v>106</v>
      </c>
      <c r="C27" s="107" t="s">
        <v>299</v>
      </c>
      <c r="D27" s="100" t="s">
        <v>95</v>
      </c>
      <c r="E27" s="50">
        <v>7</v>
      </c>
      <c r="F27" s="50">
        <v>14</v>
      </c>
      <c r="G27" s="26"/>
      <c r="H27" s="26"/>
      <c r="I27" s="26"/>
      <c r="J27" s="26"/>
      <c r="K27" s="19">
        <f t="shared" si="2"/>
        <v>0</v>
      </c>
      <c r="L27" s="41">
        <f t="shared" si="0"/>
        <v>0</v>
      </c>
    </row>
    <row r="28" spans="2:30">
      <c r="B28" s="99" t="s">
        <v>107</v>
      </c>
      <c r="C28" s="107" t="s">
        <v>300</v>
      </c>
      <c r="D28" s="100" t="s">
        <v>96</v>
      </c>
      <c r="E28" s="50">
        <v>7</v>
      </c>
      <c r="F28" s="50">
        <v>14</v>
      </c>
      <c r="G28" s="26"/>
      <c r="H28" s="26"/>
      <c r="I28" s="26"/>
      <c r="J28" s="26"/>
      <c r="K28" s="19">
        <f t="shared" si="2"/>
        <v>0</v>
      </c>
      <c r="L28" s="41">
        <f t="shared" si="0"/>
        <v>0</v>
      </c>
    </row>
    <row r="29" spans="2:30">
      <c r="B29" s="99" t="s">
        <v>108</v>
      </c>
      <c r="C29" s="107" t="s">
        <v>301</v>
      </c>
      <c r="D29" s="100" t="s">
        <v>97</v>
      </c>
      <c r="E29" s="50">
        <v>7</v>
      </c>
      <c r="F29" s="50">
        <v>14</v>
      </c>
      <c r="G29" s="26"/>
      <c r="H29" s="26"/>
      <c r="I29" s="26"/>
      <c r="J29" s="26"/>
      <c r="K29" s="19">
        <f t="shared" si="2"/>
        <v>0</v>
      </c>
      <c r="L29" s="41">
        <f t="shared" si="0"/>
        <v>0</v>
      </c>
    </row>
    <row r="30" spans="2:30">
      <c r="B30" s="99" t="s">
        <v>109</v>
      </c>
      <c r="C30" s="107" t="s">
        <v>302</v>
      </c>
      <c r="D30" s="100" t="s">
        <v>98</v>
      </c>
      <c r="E30" s="50">
        <v>7</v>
      </c>
      <c r="F30" s="50">
        <v>14</v>
      </c>
      <c r="G30" s="26"/>
      <c r="H30" s="26"/>
      <c r="I30" s="26"/>
      <c r="J30" s="26"/>
      <c r="K30" s="15">
        <f t="shared" ref="K30:K37" si="3">SUM(G30:I30)</f>
        <v>0</v>
      </c>
      <c r="L30" s="41">
        <f t="shared" si="0"/>
        <v>0</v>
      </c>
    </row>
    <row r="31" spans="2:30">
      <c r="B31" s="86" t="s">
        <v>293</v>
      </c>
      <c r="C31" s="86" t="s">
        <v>293</v>
      </c>
      <c r="D31" s="100" t="s">
        <v>296</v>
      </c>
      <c r="E31" s="50">
        <v>7</v>
      </c>
      <c r="F31" s="50">
        <v>14</v>
      </c>
      <c r="G31" s="26"/>
      <c r="H31" s="26"/>
      <c r="I31" s="26"/>
      <c r="J31" s="26"/>
      <c r="K31" s="15">
        <f t="shared" si="3"/>
        <v>0</v>
      </c>
      <c r="L31" s="41">
        <f t="shared" si="0"/>
        <v>0</v>
      </c>
    </row>
    <row r="32" spans="2:30">
      <c r="B32" s="86" t="s">
        <v>292</v>
      </c>
      <c r="C32" s="86" t="s">
        <v>292</v>
      </c>
      <c r="D32" s="100" t="s">
        <v>295</v>
      </c>
      <c r="E32" s="50">
        <v>7</v>
      </c>
      <c r="F32" s="50">
        <v>14</v>
      </c>
      <c r="G32" s="26"/>
      <c r="H32" s="26"/>
      <c r="I32" s="26"/>
      <c r="J32" s="26"/>
      <c r="K32" s="15">
        <f t="shared" si="3"/>
        <v>0</v>
      </c>
      <c r="L32" s="41">
        <f t="shared" si="0"/>
        <v>0</v>
      </c>
    </row>
    <row r="33" spans="2:12">
      <c r="B33" s="124" t="s">
        <v>352</v>
      </c>
      <c r="C33" s="124" t="s">
        <v>352</v>
      </c>
      <c r="D33" s="125" t="s">
        <v>353</v>
      </c>
      <c r="E33" s="131">
        <v>7</v>
      </c>
      <c r="F33" s="131">
        <v>14</v>
      </c>
      <c r="G33" s="26"/>
      <c r="H33" s="26"/>
      <c r="I33" s="26"/>
      <c r="J33" s="26"/>
      <c r="K33" s="15">
        <f t="shared" si="3"/>
        <v>0</v>
      </c>
      <c r="L33" s="41">
        <f t="shared" si="0"/>
        <v>0</v>
      </c>
    </row>
    <row r="34" spans="2:12">
      <c r="B34" s="124" t="s">
        <v>354</v>
      </c>
      <c r="C34" s="124" t="s">
        <v>354</v>
      </c>
      <c r="D34" s="125" t="s">
        <v>355</v>
      </c>
      <c r="E34" s="127">
        <v>7</v>
      </c>
      <c r="F34" s="127">
        <v>14</v>
      </c>
      <c r="G34" s="26"/>
      <c r="H34" s="26"/>
      <c r="I34" s="26"/>
      <c r="J34" s="26"/>
      <c r="K34" s="15">
        <f t="shared" si="3"/>
        <v>0</v>
      </c>
      <c r="L34" s="41">
        <f t="shared" si="0"/>
        <v>0</v>
      </c>
    </row>
    <row r="35" spans="2:12">
      <c r="B35" s="124" t="s">
        <v>356</v>
      </c>
      <c r="C35" s="124" t="s">
        <v>356</v>
      </c>
      <c r="D35" s="125" t="s">
        <v>357</v>
      </c>
      <c r="E35" s="127">
        <v>7</v>
      </c>
      <c r="F35" s="127">
        <v>14</v>
      </c>
      <c r="G35" s="26"/>
      <c r="H35" s="26"/>
      <c r="I35" s="26"/>
      <c r="J35" s="67"/>
      <c r="K35" s="15">
        <f t="shared" si="3"/>
        <v>0</v>
      </c>
      <c r="L35" s="41">
        <f t="shared" si="0"/>
        <v>0</v>
      </c>
    </row>
    <row r="36" spans="2:12">
      <c r="B36" s="124" t="s">
        <v>358</v>
      </c>
      <c r="C36" s="124" t="s">
        <v>358</v>
      </c>
      <c r="D36" s="125" t="s">
        <v>359</v>
      </c>
      <c r="E36" s="127">
        <v>9</v>
      </c>
      <c r="F36" s="127">
        <v>18</v>
      </c>
      <c r="G36" s="120"/>
      <c r="H36" s="120"/>
      <c r="I36" s="120"/>
      <c r="J36" s="121"/>
      <c r="K36" s="130"/>
      <c r="L36" s="123"/>
    </row>
    <row r="37" spans="2:12">
      <c r="B37" s="124" t="s">
        <v>360</v>
      </c>
      <c r="C37" s="124" t="s">
        <v>360</v>
      </c>
      <c r="D37" s="125" t="s">
        <v>351</v>
      </c>
      <c r="E37" s="127">
        <v>9</v>
      </c>
      <c r="F37" s="127">
        <v>18</v>
      </c>
      <c r="G37" s="26"/>
      <c r="H37" s="26"/>
      <c r="I37" s="26"/>
      <c r="J37" s="121"/>
      <c r="K37" s="15">
        <f t="shared" si="3"/>
        <v>0</v>
      </c>
      <c r="L37" s="41">
        <f t="shared" si="0"/>
        <v>0</v>
      </c>
    </row>
    <row r="38" spans="2:12" ht="15" thickBot="1"/>
    <row r="39" spans="2:12">
      <c r="B39" s="38" t="s">
        <v>66</v>
      </c>
      <c r="C39" s="20"/>
      <c r="D39" s="20"/>
      <c r="E39" s="20"/>
      <c r="F39" s="20"/>
      <c r="G39" s="20"/>
      <c r="H39" s="20"/>
      <c r="I39" s="20"/>
      <c r="J39" s="20"/>
      <c r="K39" s="42">
        <f>SUM(K41:K60)</f>
        <v>0</v>
      </c>
      <c r="L39" s="43">
        <f>SUM(L41:L60)</f>
        <v>0</v>
      </c>
    </row>
    <row r="40" spans="2:12" s="10" customFormat="1">
      <c r="B40" s="22" t="s">
        <v>43</v>
      </c>
      <c r="C40" s="94"/>
      <c r="D40" s="23" t="s">
        <v>0</v>
      </c>
      <c r="E40" s="23" t="s">
        <v>48</v>
      </c>
      <c r="F40" s="23" t="s">
        <v>45</v>
      </c>
      <c r="G40" s="71" t="s">
        <v>1</v>
      </c>
      <c r="H40" s="71" t="s">
        <v>2</v>
      </c>
      <c r="I40" s="71" t="s">
        <v>3</v>
      </c>
      <c r="J40" s="71" t="s">
        <v>65</v>
      </c>
      <c r="K40" s="25" t="s">
        <v>46</v>
      </c>
      <c r="L40" s="25" t="s">
        <v>47</v>
      </c>
    </row>
    <row r="41" spans="2:12">
      <c r="B41" s="13" t="s">
        <v>22</v>
      </c>
      <c r="C41" s="101"/>
      <c r="D41" s="54" t="s">
        <v>23</v>
      </c>
      <c r="E41" s="70">
        <v>5</v>
      </c>
      <c r="F41" s="70">
        <v>10.5</v>
      </c>
      <c r="G41" s="26" t="s">
        <v>7</v>
      </c>
      <c r="H41" s="26" t="s">
        <v>7</v>
      </c>
      <c r="I41" s="26" t="s">
        <v>7</v>
      </c>
      <c r="J41" s="67"/>
      <c r="K41" s="15">
        <f t="shared" ref="K41:K47" si="4">SUM(G41:J41)</f>
        <v>0</v>
      </c>
      <c r="L41" s="41">
        <f t="shared" ref="L41:L47" si="5">K41*E41</f>
        <v>0</v>
      </c>
    </row>
    <row r="42" spans="2:12">
      <c r="B42" s="13" t="s">
        <v>20</v>
      </c>
      <c r="C42" s="101"/>
      <c r="D42" s="54" t="s">
        <v>21</v>
      </c>
      <c r="E42" s="52">
        <v>5</v>
      </c>
      <c r="F42" s="70">
        <v>10.5</v>
      </c>
      <c r="G42" s="26" t="s">
        <v>7</v>
      </c>
      <c r="H42" s="26" t="s">
        <v>7</v>
      </c>
      <c r="I42" s="26" t="s">
        <v>7</v>
      </c>
      <c r="J42" s="67"/>
      <c r="K42" s="15">
        <f t="shared" si="4"/>
        <v>0</v>
      </c>
      <c r="L42" s="41">
        <f t="shared" si="5"/>
        <v>0</v>
      </c>
    </row>
    <row r="43" spans="2:12">
      <c r="B43" s="13" t="s">
        <v>24</v>
      </c>
      <c r="C43" s="101"/>
      <c r="D43" s="54" t="s">
        <v>25</v>
      </c>
      <c r="E43" s="52">
        <v>5</v>
      </c>
      <c r="F43" s="70">
        <v>10.5</v>
      </c>
      <c r="G43" s="26" t="s">
        <v>7</v>
      </c>
      <c r="H43" s="26" t="s">
        <v>7</v>
      </c>
      <c r="I43" s="26" t="s">
        <v>7</v>
      </c>
      <c r="J43" s="67"/>
      <c r="K43" s="15">
        <f t="shared" si="4"/>
        <v>0</v>
      </c>
      <c r="L43" s="41">
        <f t="shared" si="5"/>
        <v>0</v>
      </c>
    </row>
    <row r="44" spans="2:12">
      <c r="B44" s="13" t="s">
        <v>32</v>
      </c>
      <c r="C44" s="101"/>
      <c r="D44" s="54" t="s">
        <v>33</v>
      </c>
      <c r="E44" s="52">
        <v>5</v>
      </c>
      <c r="F44" s="70">
        <v>10.5</v>
      </c>
      <c r="G44" s="26" t="s">
        <v>7</v>
      </c>
      <c r="H44" s="26" t="s">
        <v>7</v>
      </c>
      <c r="I44" s="26" t="s">
        <v>7</v>
      </c>
      <c r="J44" s="67"/>
      <c r="K44" s="15">
        <f t="shared" si="4"/>
        <v>0</v>
      </c>
      <c r="L44" s="41">
        <f t="shared" si="5"/>
        <v>0</v>
      </c>
    </row>
    <row r="45" spans="2:12">
      <c r="B45" s="13" t="s">
        <v>30</v>
      </c>
      <c r="C45" s="101"/>
      <c r="D45" s="54" t="s">
        <v>31</v>
      </c>
      <c r="E45" s="52">
        <v>5</v>
      </c>
      <c r="F45" s="70">
        <v>10.5</v>
      </c>
      <c r="G45" s="26" t="s">
        <v>7</v>
      </c>
      <c r="H45" s="26" t="s">
        <v>7</v>
      </c>
      <c r="I45" s="26" t="s">
        <v>7</v>
      </c>
      <c r="J45" s="67"/>
      <c r="K45" s="15">
        <f t="shared" si="4"/>
        <v>0</v>
      </c>
      <c r="L45" s="41">
        <f t="shared" si="5"/>
        <v>0</v>
      </c>
    </row>
    <row r="46" spans="2:12">
      <c r="B46" s="13" t="s">
        <v>26</v>
      </c>
      <c r="C46" s="101"/>
      <c r="D46" s="54" t="s">
        <v>27</v>
      </c>
      <c r="E46" s="52">
        <v>5</v>
      </c>
      <c r="F46" s="70">
        <v>10.5</v>
      </c>
      <c r="G46" s="26" t="s">
        <v>7</v>
      </c>
      <c r="H46" s="26" t="s">
        <v>7</v>
      </c>
      <c r="I46" s="26" t="s">
        <v>7</v>
      </c>
      <c r="J46" s="67"/>
      <c r="K46" s="15">
        <f t="shared" si="4"/>
        <v>0</v>
      </c>
      <c r="L46" s="41">
        <f t="shared" si="5"/>
        <v>0</v>
      </c>
    </row>
    <row r="47" spans="2:12">
      <c r="B47" s="13" t="s">
        <v>28</v>
      </c>
      <c r="C47" s="101"/>
      <c r="D47" s="54" t="s">
        <v>29</v>
      </c>
      <c r="E47" s="52">
        <v>5</v>
      </c>
      <c r="F47" s="70">
        <v>10.5</v>
      </c>
      <c r="G47" s="26" t="s">
        <v>7</v>
      </c>
      <c r="H47" s="26" t="s">
        <v>7</v>
      </c>
      <c r="I47" s="26" t="s">
        <v>7</v>
      </c>
      <c r="J47" s="67"/>
      <c r="K47" s="15">
        <f t="shared" si="4"/>
        <v>0</v>
      </c>
      <c r="L47" s="41">
        <f t="shared" si="5"/>
        <v>0</v>
      </c>
    </row>
    <row r="48" spans="2:12">
      <c r="B48" s="49">
        <v>9076320</v>
      </c>
      <c r="C48" s="49"/>
      <c r="D48" s="49" t="s">
        <v>82</v>
      </c>
      <c r="E48" s="52">
        <v>5</v>
      </c>
      <c r="F48" s="52">
        <v>10.5</v>
      </c>
      <c r="G48" s="26"/>
      <c r="H48" s="26"/>
      <c r="I48" s="26"/>
      <c r="J48" s="67"/>
      <c r="K48" s="15">
        <f t="shared" ref="K48:K60" si="6">SUM(G48:J48)</f>
        <v>0</v>
      </c>
      <c r="L48" s="41">
        <f t="shared" ref="L48:L60" si="7">K48*E48</f>
        <v>0</v>
      </c>
    </row>
    <row r="49" spans="2:12">
      <c r="B49" s="86" t="s">
        <v>303</v>
      </c>
      <c r="C49" s="86" t="s">
        <v>303</v>
      </c>
      <c r="D49" s="100" t="s">
        <v>315</v>
      </c>
      <c r="E49" s="77">
        <v>10</v>
      </c>
      <c r="F49" s="77">
        <v>20</v>
      </c>
      <c r="G49" s="26"/>
      <c r="H49" s="26"/>
      <c r="I49" s="26"/>
      <c r="J49" s="67"/>
      <c r="K49" s="15">
        <f t="shared" si="6"/>
        <v>0</v>
      </c>
      <c r="L49" s="41">
        <f t="shared" si="7"/>
        <v>0</v>
      </c>
    </row>
    <row r="50" spans="2:12">
      <c r="B50" s="86" t="s">
        <v>304</v>
      </c>
      <c r="C50" s="86" t="s">
        <v>304</v>
      </c>
      <c r="D50" s="105" t="s">
        <v>316</v>
      </c>
      <c r="E50" s="77">
        <v>10</v>
      </c>
      <c r="F50" s="77">
        <v>20</v>
      </c>
      <c r="G50" s="26"/>
      <c r="H50" s="26"/>
      <c r="I50" s="26"/>
      <c r="J50" s="67"/>
      <c r="K50" s="15">
        <f t="shared" si="6"/>
        <v>0</v>
      </c>
      <c r="L50" s="41">
        <f t="shared" si="7"/>
        <v>0</v>
      </c>
    </row>
    <row r="51" spans="2:12">
      <c r="B51" s="86" t="s">
        <v>305</v>
      </c>
      <c r="C51" s="86" t="s">
        <v>305</v>
      </c>
      <c r="D51" s="105" t="s">
        <v>317</v>
      </c>
      <c r="E51" s="77">
        <v>10</v>
      </c>
      <c r="F51" s="77">
        <v>20</v>
      </c>
      <c r="G51" s="26"/>
      <c r="H51" s="26"/>
      <c r="I51" s="26"/>
      <c r="J51" s="67"/>
      <c r="K51" s="15">
        <f t="shared" si="6"/>
        <v>0</v>
      </c>
      <c r="L51" s="41">
        <f t="shared" si="7"/>
        <v>0</v>
      </c>
    </row>
    <row r="52" spans="2:12">
      <c r="B52" s="86" t="s">
        <v>306</v>
      </c>
      <c r="C52" s="86" t="s">
        <v>306</v>
      </c>
      <c r="D52" s="100" t="s">
        <v>318</v>
      </c>
      <c r="E52" s="77">
        <v>10</v>
      </c>
      <c r="F52" s="77">
        <v>20</v>
      </c>
      <c r="G52" s="26"/>
      <c r="H52" s="26"/>
      <c r="I52" s="26"/>
      <c r="J52" s="67"/>
      <c r="K52" s="15">
        <f t="shared" si="6"/>
        <v>0</v>
      </c>
      <c r="L52" s="41">
        <f t="shared" si="7"/>
        <v>0</v>
      </c>
    </row>
    <row r="53" spans="2:12">
      <c r="B53" s="86" t="s">
        <v>307</v>
      </c>
      <c r="C53" s="86" t="s">
        <v>307</v>
      </c>
      <c r="D53" s="105" t="s">
        <v>319</v>
      </c>
      <c r="E53" s="77">
        <v>10</v>
      </c>
      <c r="F53" s="77">
        <v>20</v>
      </c>
      <c r="G53" s="26"/>
      <c r="H53" s="26"/>
      <c r="I53" s="26"/>
      <c r="J53" s="67"/>
      <c r="K53" s="15">
        <f t="shared" si="6"/>
        <v>0</v>
      </c>
      <c r="L53" s="41">
        <f t="shared" si="7"/>
        <v>0</v>
      </c>
    </row>
    <row r="54" spans="2:12">
      <c r="B54" s="86" t="s">
        <v>308</v>
      </c>
      <c r="C54" s="86" t="s">
        <v>308</v>
      </c>
      <c r="D54" s="105" t="s">
        <v>320</v>
      </c>
      <c r="E54" s="77">
        <v>10</v>
      </c>
      <c r="F54" s="77">
        <v>20</v>
      </c>
      <c r="G54" s="26"/>
      <c r="H54" s="26"/>
      <c r="I54" s="26"/>
      <c r="J54" s="67"/>
      <c r="K54" s="15">
        <f t="shared" si="6"/>
        <v>0</v>
      </c>
      <c r="L54" s="41">
        <f t="shared" si="7"/>
        <v>0</v>
      </c>
    </row>
    <row r="55" spans="2:12">
      <c r="B55" s="86" t="s">
        <v>309</v>
      </c>
      <c r="C55" s="86" t="s">
        <v>309</v>
      </c>
      <c r="D55" s="105" t="s">
        <v>294</v>
      </c>
      <c r="E55" s="77">
        <v>10</v>
      </c>
      <c r="F55" s="77">
        <v>20</v>
      </c>
      <c r="G55" s="26"/>
      <c r="H55" s="26"/>
      <c r="I55" s="26"/>
      <c r="J55" s="67"/>
      <c r="K55" s="15">
        <f t="shared" si="6"/>
        <v>0</v>
      </c>
      <c r="L55" s="41">
        <f t="shared" si="7"/>
        <v>0</v>
      </c>
    </row>
    <row r="56" spans="2:12">
      <c r="B56" s="86" t="s">
        <v>310</v>
      </c>
      <c r="C56" s="86" t="s">
        <v>310</v>
      </c>
      <c r="D56" s="100" t="s">
        <v>321</v>
      </c>
      <c r="E56" s="77">
        <v>10</v>
      </c>
      <c r="F56" s="77">
        <v>20</v>
      </c>
      <c r="G56" s="26"/>
      <c r="H56" s="26"/>
      <c r="I56" s="26"/>
      <c r="J56" s="67"/>
      <c r="K56" s="15">
        <f t="shared" si="6"/>
        <v>0</v>
      </c>
      <c r="L56" s="41">
        <f t="shared" si="7"/>
        <v>0</v>
      </c>
    </row>
    <row r="57" spans="2:12">
      <c r="B57" s="86" t="s">
        <v>311</v>
      </c>
      <c r="C57" s="86" t="s">
        <v>311</v>
      </c>
      <c r="D57" s="105" t="s">
        <v>322</v>
      </c>
      <c r="E57" s="77">
        <v>10</v>
      </c>
      <c r="F57" s="77">
        <v>20</v>
      </c>
      <c r="G57" s="26"/>
      <c r="H57" s="26"/>
      <c r="I57" s="26"/>
      <c r="J57" s="67"/>
      <c r="K57" s="15">
        <f t="shared" si="6"/>
        <v>0</v>
      </c>
      <c r="L57" s="41">
        <f t="shared" si="7"/>
        <v>0</v>
      </c>
    </row>
    <row r="58" spans="2:12">
      <c r="B58" s="86" t="s">
        <v>312</v>
      </c>
      <c r="C58" s="86" t="s">
        <v>312</v>
      </c>
      <c r="D58" s="105" t="s">
        <v>323</v>
      </c>
      <c r="E58" s="77">
        <v>10</v>
      </c>
      <c r="F58" s="77">
        <v>20</v>
      </c>
      <c r="G58" s="26"/>
      <c r="H58" s="26"/>
      <c r="I58" s="26"/>
      <c r="J58" s="67"/>
      <c r="K58" s="15">
        <f t="shared" si="6"/>
        <v>0</v>
      </c>
      <c r="L58" s="41">
        <f t="shared" si="7"/>
        <v>0</v>
      </c>
    </row>
    <row r="59" spans="2:12">
      <c r="B59" s="86" t="s">
        <v>313</v>
      </c>
      <c r="C59" s="86" t="s">
        <v>313</v>
      </c>
      <c r="D59" s="100" t="s">
        <v>296</v>
      </c>
      <c r="E59" s="77">
        <v>10</v>
      </c>
      <c r="F59" s="77">
        <v>20</v>
      </c>
      <c r="G59" s="26"/>
      <c r="H59" s="26"/>
      <c r="I59" s="26"/>
      <c r="J59" s="67"/>
      <c r="K59" s="15">
        <f t="shared" si="6"/>
        <v>0</v>
      </c>
      <c r="L59" s="41">
        <f t="shared" si="7"/>
        <v>0</v>
      </c>
    </row>
    <row r="60" spans="2:12">
      <c r="B60" s="86" t="s">
        <v>314</v>
      </c>
      <c r="C60" s="86" t="s">
        <v>314</v>
      </c>
      <c r="D60" s="105" t="s">
        <v>324</v>
      </c>
      <c r="E60" s="77">
        <v>10</v>
      </c>
      <c r="F60" s="77">
        <v>20</v>
      </c>
      <c r="G60" s="26"/>
      <c r="H60" s="26"/>
      <c r="I60" s="26"/>
      <c r="J60" s="67"/>
      <c r="K60" s="15">
        <f t="shared" si="6"/>
        <v>0</v>
      </c>
      <c r="L60" s="41">
        <f t="shared" si="7"/>
        <v>0</v>
      </c>
    </row>
    <row r="61" spans="2:12" ht="15" thickBot="1"/>
    <row r="62" spans="2:12">
      <c r="B62" s="38" t="s">
        <v>67</v>
      </c>
      <c r="C62" s="20"/>
      <c r="D62" s="20"/>
      <c r="E62" s="20"/>
      <c r="F62" s="20"/>
      <c r="G62" s="20"/>
      <c r="H62" s="42">
        <f>SUM(H64:H77)</f>
        <v>0</v>
      </c>
      <c r="I62" s="43">
        <f>SUM(I64:I77)</f>
        <v>0</v>
      </c>
    </row>
    <row r="63" spans="2:12">
      <c r="B63" s="11" t="s">
        <v>43</v>
      </c>
      <c r="C63" s="97"/>
      <c r="D63" s="12" t="s">
        <v>0</v>
      </c>
      <c r="E63" s="12" t="s">
        <v>48</v>
      </c>
      <c r="F63" s="12" t="s">
        <v>45</v>
      </c>
      <c r="G63" s="58" t="s">
        <v>78</v>
      </c>
      <c r="H63" s="25" t="s">
        <v>46</v>
      </c>
      <c r="I63" s="25" t="s">
        <v>47</v>
      </c>
    </row>
    <row r="64" spans="2:12">
      <c r="B64" s="85" t="s">
        <v>110</v>
      </c>
      <c r="C64" s="86"/>
      <c r="D64" s="104" t="s">
        <v>68</v>
      </c>
      <c r="E64" s="53">
        <v>7.5</v>
      </c>
      <c r="F64" s="53">
        <v>16</v>
      </c>
      <c r="G64" s="14"/>
      <c r="H64" s="19">
        <f t="shared" ref="H64:H77" si="8">SUM(G64:G64)</f>
        <v>0</v>
      </c>
      <c r="I64" s="47">
        <f t="shared" ref="I64:I77" si="9">E64*H64</f>
        <v>0</v>
      </c>
    </row>
    <row r="65" spans="2:9">
      <c r="B65" s="85" t="s">
        <v>111</v>
      </c>
      <c r="C65" s="86"/>
      <c r="D65" s="104" t="s">
        <v>69</v>
      </c>
      <c r="E65" s="53">
        <v>7.5</v>
      </c>
      <c r="F65" s="53">
        <v>16</v>
      </c>
      <c r="G65" s="14" t="s">
        <v>7</v>
      </c>
      <c r="H65" s="19">
        <f t="shared" si="8"/>
        <v>0</v>
      </c>
      <c r="I65" s="47">
        <f t="shared" si="9"/>
        <v>0</v>
      </c>
    </row>
    <row r="66" spans="2:9">
      <c r="B66" s="85" t="s">
        <v>112</v>
      </c>
      <c r="C66" s="86"/>
      <c r="D66" s="104" t="s">
        <v>70</v>
      </c>
      <c r="E66" s="53">
        <v>7.5</v>
      </c>
      <c r="F66" s="53">
        <v>16</v>
      </c>
      <c r="G66" s="14" t="s">
        <v>7</v>
      </c>
      <c r="H66" s="19">
        <f t="shared" si="8"/>
        <v>0</v>
      </c>
      <c r="I66" s="47">
        <f t="shared" si="9"/>
        <v>0</v>
      </c>
    </row>
    <row r="67" spans="2:9">
      <c r="B67" s="85" t="s">
        <v>113</v>
      </c>
      <c r="C67" s="86"/>
      <c r="D67" s="104" t="s">
        <v>71</v>
      </c>
      <c r="E67" s="53">
        <v>5</v>
      </c>
      <c r="F67" s="53">
        <v>12</v>
      </c>
      <c r="G67" s="14" t="s">
        <v>7</v>
      </c>
      <c r="H67" s="19">
        <f t="shared" si="8"/>
        <v>0</v>
      </c>
      <c r="I67" s="47">
        <f t="shared" si="9"/>
        <v>0</v>
      </c>
    </row>
    <row r="68" spans="2:9">
      <c r="B68" s="85" t="s">
        <v>123</v>
      </c>
      <c r="C68" s="86"/>
      <c r="D68" s="104" t="s">
        <v>72</v>
      </c>
      <c r="E68" s="53">
        <v>6</v>
      </c>
      <c r="F68" s="53">
        <v>12</v>
      </c>
      <c r="G68" s="26"/>
      <c r="H68" s="19">
        <f t="shared" si="8"/>
        <v>0</v>
      </c>
      <c r="I68" s="47">
        <f t="shared" si="9"/>
        <v>0</v>
      </c>
    </row>
    <row r="69" spans="2:9">
      <c r="B69" s="85" t="s">
        <v>114</v>
      </c>
      <c r="C69" s="86"/>
      <c r="D69" s="104" t="s">
        <v>73</v>
      </c>
      <c r="E69" s="53">
        <v>5</v>
      </c>
      <c r="F69" s="53">
        <v>12</v>
      </c>
      <c r="G69" s="26"/>
      <c r="H69" s="19">
        <f t="shared" si="8"/>
        <v>0</v>
      </c>
      <c r="I69" s="47">
        <f t="shared" si="9"/>
        <v>0</v>
      </c>
    </row>
    <row r="70" spans="2:9">
      <c r="B70" s="85" t="s">
        <v>115</v>
      </c>
      <c r="C70" s="86"/>
      <c r="D70" s="104" t="s">
        <v>79</v>
      </c>
      <c r="E70" s="53">
        <v>10</v>
      </c>
      <c r="F70" s="53">
        <v>24</v>
      </c>
      <c r="G70" s="26"/>
      <c r="H70" s="19">
        <f t="shared" si="8"/>
        <v>0</v>
      </c>
      <c r="I70" s="47">
        <f t="shared" si="9"/>
        <v>0</v>
      </c>
    </row>
    <row r="71" spans="2:9">
      <c r="B71" s="85" t="s">
        <v>116</v>
      </c>
      <c r="C71" s="86"/>
      <c r="D71" s="104" t="s">
        <v>59</v>
      </c>
      <c r="E71" s="53">
        <v>10</v>
      </c>
      <c r="F71" s="53">
        <v>24</v>
      </c>
      <c r="G71" s="26"/>
      <c r="H71" s="19">
        <f t="shared" si="8"/>
        <v>0</v>
      </c>
      <c r="I71" s="47">
        <f t="shared" si="9"/>
        <v>0</v>
      </c>
    </row>
    <row r="72" spans="2:9">
      <c r="B72" s="85" t="s">
        <v>117</v>
      </c>
      <c r="C72" s="86"/>
      <c r="D72" s="104" t="s">
        <v>80</v>
      </c>
      <c r="E72" s="53">
        <v>10</v>
      </c>
      <c r="F72" s="53">
        <v>24</v>
      </c>
      <c r="G72" s="26"/>
      <c r="H72" s="19">
        <f t="shared" si="8"/>
        <v>0</v>
      </c>
      <c r="I72" s="47">
        <f t="shared" si="9"/>
        <v>0</v>
      </c>
    </row>
    <row r="73" spans="2:9">
      <c r="B73" s="85" t="s">
        <v>118</v>
      </c>
      <c r="C73" s="86"/>
      <c r="D73" s="104" t="s">
        <v>74</v>
      </c>
      <c r="E73" s="53">
        <v>10</v>
      </c>
      <c r="F73" s="53">
        <v>24</v>
      </c>
      <c r="G73" s="26"/>
      <c r="H73" s="19">
        <f t="shared" si="8"/>
        <v>0</v>
      </c>
      <c r="I73" s="47">
        <f t="shared" si="9"/>
        <v>0</v>
      </c>
    </row>
    <row r="74" spans="2:9">
      <c r="B74" s="85" t="s">
        <v>119</v>
      </c>
      <c r="C74" s="86"/>
      <c r="D74" s="104" t="s">
        <v>75</v>
      </c>
      <c r="E74" s="53">
        <v>11</v>
      </c>
      <c r="F74" s="53">
        <v>24</v>
      </c>
      <c r="G74" s="26"/>
      <c r="H74" s="19">
        <f t="shared" si="8"/>
        <v>0</v>
      </c>
      <c r="I74" s="47">
        <f t="shared" si="9"/>
        <v>0</v>
      </c>
    </row>
    <row r="75" spans="2:9">
      <c r="B75" s="85" t="s">
        <v>120</v>
      </c>
      <c r="C75" s="86"/>
      <c r="D75" s="104" t="s">
        <v>60</v>
      </c>
      <c r="E75" s="53">
        <v>12</v>
      </c>
      <c r="F75" s="53">
        <v>24</v>
      </c>
      <c r="G75" s="26"/>
      <c r="H75" s="19">
        <f t="shared" si="8"/>
        <v>0</v>
      </c>
      <c r="I75" s="47">
        <f t="shared" si="9"/>
        <v>0</v>
      </c>
    </row>
    <row r="76" spans="2:9">
      <c r="B76" s="85" t="s">
        <v>121</v>
      </c>
      <c r="C76" s="86"/>
      <c r="D76" s="104" t="s">
        <v>76</v>
      </c>
      <c r="E76" s="53">
        <v>10</v>
      </c>
      <c r="F76" s="53">
        <v>24</v>
      </c>
      <c r="G76" s="26"/>
      <c r="H76" s="19">
        <f t="shared" si="8"/>
        <v>0</v>
      </c>
      <c r="I76" s="47">
        <f t="shared" si="9"/>
        <v>0</v>
      </c>
    </row>
    <row r="77" spans="2:9">
      <c r="B77" s="85" t="s">
        <v>122</v>
      </c>
      <c r="C77" s="86"/>
      <c r="D77" s="104" t="s">
        <v>77</v>
      </c>
      <c r="E77" s="53">
        <v>11</v>
      </c>
      <c r="F77" s="53">
        <v>24</v>
      </c>
      <c r="G77" s="26"/>
      <c r="H77" s="19">
        <f t="shared" si="8"/>
        <v>0</v>
      </c>
      <c r="I77" s="47">
        <f t="shared" si="9"/>
        <v>0</v>
      </c>
    </row>
    <row r="78" spans="2:9" ht="15.5">
      <c r="D78" s="59"/>
    </row>
  </sheetData>
  <mergeCells count="5">
    <mergeCell ref="I6:J6"/>
    <mergeCell ref="I7:J7"/>
    <mergeCell ref="H8:I8"/>
    <mergeCell ref="H9:I9"/>
    <mergeCell ref="G11:I11"/>
  </mergeCells>
  <phoneticPr fontId="17" type="noConversion"/>
  <dataValidations count="1">
    <dataValidation type="textLength" operator="lessThanOrEqual" allowBlank="1" showInputMessage="1" showErrorMessage="1" sqref="D56 D59 D49:D54 D64:D77" xr:uid="{88F4426C-6837-4AA1-80E4-4D73B571A133}">
      <formula1>30</formula1>
    </dataValidation>
  </dataValidations>
  <pageMargins left="0.7" right="0.7" top="0.75" bottom="0.75" header="0.3" footer="0.3"/>
  <pageSetup paperSize="119" scale="16" fitToHeight="0" orientation="portrait" horizontalDpi="4294967293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Spring 22 Shoes Order Form</vt:lpstr>
      <vt:lpstr>Spring 22 Sandal Order Form</vt:lpstr>
      <vt:lpstr>Spring 22 Hosiery-Gift Set OF</vt:lpstr>
      <vt:lpstr>'Spring 22 Hosiery-Gift Set OF'!Print_Area</vt:lpstr>
      <vt:lpstr>'Spring 22 Sandal Order Form'!Print_Area</vt:lpstr>
      <vt:lpstr>'Spring 22 Shoes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Scalora</dc:creator>
  <cp:lastModifiedBy>Todd Priore</cp:lastModifiedBy>
  <cp:lastPrinted>2021-03-17T17:29:29Z</cp:lastPrinted>
  <dcterms:created xsi:type="dcterms:W3CDTF">2019-06-24T13:21:10Z</dcterms:created>
  <dcterms:modified xsi:type="dcterms:W3CDTF">2021-08-04T19:03:30Z</dcterms:modified>
</cp:coreProperties>
</file>