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275" windowHeight="11955" activeTab="0"/>
  </bookViews>
  <sheets>
    <sheet name="Rapport de dépenses" sheetId="1" r:id="rId1"/>
    <sheet name="Charte de comptes" sheetId="2" r:id="rId2"/>
    <sheet name="Taux (ne pas effacer)" sheetId="3" r:id="rId3"/>
  </sheets>
  <definedNames>
    <definedName name="localités">'Rapport de dépenses'!#REF!</definedName>
    <definedName name="_xlnm.Print_Area" localSheetId="0">'Rapport de dépenses'!$A$1:$M$38</definedName>
  </definedNames>
  <calcPr fullCalcOnLoad="1"/>
</workbook>
</file>

<file path=xl/sharedStrings.xml><?xml version="1.0" encoding="utf-8"?>
<sst xmlns="http://schemas.openxmlformats.org/spreadsheetml/2006/main" count="278" uniqueCount="173">
  <si>
    <t>RAPPORT DE DÉPENSES</t>
  </si>
  <si>
    <t>NOM :</t>
  </si>
  <si>
    <t>Repas</t>
  </si>
  <si>
    <t>Hôtel</t>
  </si>
  <si>
    <t>Activités</t>
  </si>
  <si>
    <t>Autres</t>
  </si>
  <si>
    <t>Date</t>
  </si>
  <si>
    <t>Endroit</t>
  </si>
  <si>
    <t xml:space="preserve"> </t>
  </si>
  <si>
    <t>Total KM</t>
  </si>
  <si>
    <t>Taux km</t>
  </si>
  <si>
    <t>$</t>
  </si>
  <si>
    <t>Montant à payer</t>
  </si>
  <si>
    <t>TPS à recevoir</t>
  </si>
  <si>
    <t>TVQ à recevoir</t>
  </si>
  <si>
    <t>Montant de la dépense</t>
  </si>
  <si>
    <t>TPS</t>
  </si>
  <si>
    <t>TVQ</t>
  </si>
  <si>
    <t>Km</t>
  </si>
  <si>
    <t>Signature</t>
  </si>
  <si>
    <t>Approuvé par :</t>
  </si>
  <si>
    <t>Cotisation</t>
  </si>
  <si>
    <t>Approuvé le :</t>
  </si>
  <si>
    <t>Représentation</t>
  </si>
  <si>
    <t>Représ.</t>
  </si>
  <si>
    <t>TEC</t>
  </si>
  <si>
    <t>(100%)</t>
  </si>
  <si>
    <t>Repas,représentation (50%)</t>
  </si>
  <si>
    <t>Représentation (100%)</t>
  </si>
  <si>
    <t>Autres dépenses</t>
  </si>
  <si>
    <t>Il est à noter que ce sont les taux conformes à la loi.</t>
  </si>
  <si>
    <t>En ce qui concerne l'hôtel, MBA utilise le même taux que autres.</t>
  </si>
  <si>
    <t>Note 1</t>
  </si>
  <si>
    <t>-40 km</t>
  </si>
  <si>
    <t>+40 km</t>
  </si>
  <si>
    <t xml:space="preserve">Note 1 : </t>
  </si>
  <si>
    <t>Repas (50%)</t>
  </si>
  <si>
    <t>(50%)</t>
  </si>
  <si>
    <t>Colonne distincte si l'endroit se trouve</t>
  </si>
  <si>
    <t>5/105</t>
  </si>
  <si>
    <t>4/104</t>
  </si>
  <si>
    <t>9/109</t>
  </si>
  <si>
    <t>9.975/114.975</t>
  </si>
  <si>
    <t>5/114.975</t>
  </si>
  <si>
    <t>9.975/109.975</t>
  </si>
  <si>
    <t>PRÉCISER COMPTES GL</t>
  </si>
  <si>
    <t># 1800</t>
  </si>
  <si>
    <t># 4020</t>
  </si>
  <si>
    <t>DATE:</t>
  </si>
  <si>
    <t>Détails                                                    (clients, événementa)</t>
  </si>
  <si>
    <t># 5785       Km</t>
  </si>
  <si>
    <t>Inscrire les montants toutes taxes incluses</t>
  </si>
  <si>
    <t xml:space="preserve">Note 2 : </t>
  </si>
  <si>
    <t>à plus de 40 km du point de départ</t>
  </si>
  <si>
    <t>Liste sommaire des comptes</t>
  </si>
  <si>
    <t>Description</t>
  </si>
  <si>
    <t>Banque</t>
  </si>
  <si>
    <t>Actif</t>
  </si>
  <si>
    <t>Placement rachetable</t>
  </si>
  <si>
    <t>Investissements</t>
  </si>
  <si>
    <t>Comptes clients</t>
  </si>
  <si>
    <t>Charges prepayees</t>
  </si>
  <si>
    <t>Materiel informatique</t>
  </si>
  <si>
    <t>Equipements</t>
  </si>
  <si>
    <t>Mobilierde bureau &amp; materiel</t>
  </si>
  <si>
    <t>Quai</t>
  </si>
  <si>
    <t>Amortissement cumule -Quai</t>
  </si>
  <si>
    <t>Vehicule</t>
  </si>
  <si>
    <t>Amortissement cumule -Vehicule</t>
  </si>
  <si>
    <t>Batisse</t>
  </si>
  <si>
    <t>Amortissement cumule -batisse</t>
  </si>
  <si>
    <t>Terrain</t>
  </si>
  <si>
    <t>Amenagement des rives</t>
  </si>
  <si>
    <t>Logiciel ordinateur</t>
  </si>
  <si>
    <t>Passif</t>
  </si>
  <si>
    <t>Comptes fournisseurs</t>
  </si>
  <si>
    <t>DO a Bell - compte # 450 833 6037</t>
  </si>
  <si>
    <t>TPS/TVH per$ue sur les ventes</t>
  </si>
  <si>
    <t>TPS/TVH payee sur les achats</t>
  </si>
  <si>
    <t>TVQ percue sur les ventes</t>
  </si>
  <si>
    <t>TVQ payee sur les achats</t>
  </si>
  <si>
    <t>TPS-TVQ a payer selon rapport</t>
  </si>
  <si>
    <t>Revenus percus d'avance</t>
  </si>
  <si>
    <t>Depdt sur part de membre</t>
  </si>
  <si>
    <t>Hypotheque a payer IQ</t>
  </si>
  <si>
    <t>Balance de vente Ronald Froment</t>
  </si>
  <si>
    <t>interets reportes</t>
  </si>
  <si>
    <t>DO a ric Foumier</t>
  </si>
  <si>
    <t>Capitaux</t>
  </si>
  <si>
    <t>Avoir de la cooperative</t>
  </si>
  <si>
    <t>Revenus</t>
  </si>
  <si>
    <t>Revenus selon liste informatique</t>
  </si>
  <si>
    <t>Location de terrain membre</t>
  </si>
  <si>
    <t>Location terrain non-membre</t>
  </si>
  <si>
    <t>Revenu Veranda</t>
  </si>
  <si>
    <t>Revenus 30 amperes</t>
  </si>
  <si>
    <t>Revenus voiturette de golf</t>
  </si>
  <si>
    <t>Location de quai membre</t>
  </si>
  <si>
    <t>Location de quai non-mmebre</t>
  </si>
  <si>
    <t>Location chalet court sejour</t>
  </si>
  <si>
    <t>Location chalet saison membre</t>
  </si>
  <si>
    <t>Location chaiet saison non</t>
  </si>
  <si>
    <t>Revenus Personneadditionnelle</t>
  </si>
  <si>
    <t>Visiteur (Jour)</t>
  </si>
  <si>
    <t>Visiteur (coucher 24 hrs)</t>
  </si>
  <si>
    <t>Location terrain roulotte court</t>
  </si>
  <si>
    <t>Location terrain tente court terme</t>
  </si>
  <si>
    <t>Vente de giace</t>
  </si>
  <si>
    <t>Revenus d'interets</t>
  </si>
  <si>
    <t>Revenus loisirs</t>
  </si>
  <si>
    <t>Produits divers</t>
  </si>
  <si>
    <t>Depense</t>
  </si>
  <si>
    <t>Cout du stock de glace</t>
  </si>
  <si>
    <t>Cout du stock vers</t>
  </si>
  <si>
    <t>Cout du stock bois</t>
  </si>
  <si>
    <t>Achat cantine</t>
  </si>
  <si>
    <t>Salaires bruts</t>
  </si>
  <si>
    <t>Deductions a ia source federates</t>
  </si>
  <si>
    <t>Deductions a la source</t>
  </si>
  <si>
    <t>Frais comptables Sjudiciaires</t>
  </si>
  <si>
    <t>Publicite &amp; promotion</t>
  </si>
  <si>
    <t>Trophees, plaques, etc.</t>
  </si>
  <si>
    <t>Frais et licences d'affaires</t>
  </si>
  <si>
    <t>Permis</t>
  </si>
  <si>
    <t>Ecartde caisse</t>
  </si>
  <si>
    <t>Courrier &amp; frais postaux</t>
  </si>
  <si>
    <t>Frais de retard</t>
  </si>
  <si>
    <t>Fournitures diverses chalet</t>
  </si>
  <si>
    <t>Fournitures pour camping</t>
  </si>
  <si>
    <t>Amortissement de I'exercice</t>
  </si>
  <si>
    <t>Assurances</t>
  </si>
  <si>
    <t>Interets et frais bancaires</t>
  </si>
  <si>
    <t>Interets sur la dette a long terme</t>
  </si>
  <si>
    <t>Fournitures de bureau</t>
  </si>
  <si>
    <t>Outillages</t>
  </si>
  <si>
    <t>Location d'outils</t>
  </si>
  <si>
    <t>Jmp6ts fonciers</t>
  </si>
  <si>
    <t>Divers</t>
  </si>
  <si>
    <t>Honoraires professionnels</t>
  </si>
  <si>
    <t>Reparations &amp; entretien</t>
  </si>
  <si>
    <t>Carburant</t>
  </si>
  <si>
    <t>Frais de repas et representations</t>
  </si>
  <si>
    <t>Frais deplacement</t>
  </si>
  <si>
    <t>Services publics</t>
  </si>
  <si>
    <t>Frais de rencontre membre</t>
  </si>
  <si>
    <t>Frais raffraissement benevoles</t>
  </si>
  <si>
    <t>Reconnaissance benevoles</t>
  </si>
  <si>
    <t>Frais rencontre CA</t>
  </si>
  <si>
    <t>Location de salle de r6union</t>
  </si>
  <si>
    <t>Frais adhesion regroupement</t>
  </si>
  <si>
    <t>Frais electricite camping</t>
  </si>
  <si>
    <t>Frais electricite maison</t>
  </si>
  <si>
    <t>Frais electricite 340, Bellerose</t>
  </si>
  <si>
    <t>Frais electricite 89, Froment</t>
  </si>
  <si>
    <t>Frais d'electricite</t>
  </si>
  <si>
    <t>Frais de telephone et internet</t>
  </si>
  <si>
    <t>Depense cantine</t>
  </si>
  <si>
    <t>Numéro</t>
  </si>
  <si>
    <t>Catégorie</t>
  </si>
  <si>
    <t>Caisse Desjardins de la Haute Matawinie</t>
  </si>
  <si>
    <t>au 27 juin 2014</t>
  </si>
  <si>
    <t>Amortissement cumule - materiel informatique</t>
  </si>
  <si>
    <t>Amortissement cumule - Mobilier de bureau et matériel</t>
  </si>
  <si>
    <t>Amortissement cumule - Équipements</t>
  </si>
  <si>
    <t>Amortissement cumule - Amenagement des rives</t>
  </si>
  <si>
    <t>Amortissement cumule - logiciel ordinateur</t>
  </si>
  <si>
    <t>Parts qualifications membres usagers</t>
  </si>
  <si>
    <t>Commission de la sante et de la sécurité du travail</t>
  </si>
  <si>
    <t>Cooperative de Solidarité</t>
  </si>
  <si>
    <t>Capital social Desjardins</t>
  </si>
  <si>
    <t>Comptes clients selon liste informatique</t>
  </si>
  <si>
    <t>#</t>
  </si>
  <si>
    <t>#5740</t>
  </si>
</sst>
</file>

<file path=xl/styles.xml><?xml version="1.0" encoding="utf-8"?>
<styleSheet xmlns="http://schemas.openxmlformats.org/spreadsheetml/2006/main">
  <numFmts count="44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"/>
    <numFmt numFmtId="189" formatCode="0.000"/>
    <numFmt numFmtId="190" formatCode="mmm/yyyy"/>
    <numFmt numFmtId="191" formatCode="_ * #,##0.0_)\ _$_ ;_ * \(#,##0.0\)\ _$_ ;_ * &quot;-&quot;??_)\ _$_ ;_ @_ "/>
    <numFmt numFmtId="192" formatCode="_ * #,##0_)\ _$_ ;_ * \(#,##0\)\ _$_ ;_ * &quot;-&quot;??_)\ _$_ ;_ @_ "/>
    <numFmt numFmtId="193" formatCode="dd/mm/yyyy"/>
    <numFmt numFmtId="194" formatCode="&quot;Vrai&quot;;&quot;Vrai&quot;;&quot;Faux&quot;"/>
    <numFmt numFmtId="195" formatCode="&quot;Actif&quot;;&quot;Actif&quot;;&quot;Inactif&quot;"/>
    <numFmt numFmtId="196" formatCode="[$€-2]\ #,##0.00_);[Red]\([$€-2]\ #,##0.00\)"/>
    <numFmt numFmtId="197" formatCode="[$-C0C]d\ mmmm\ yyyy"/>
    <numFmt numFmtId="198" formatCode="[$-F800]dddd\,\ mmmm\ dd\,\ yyyy"/>
    <numFmt numFmtId="199" formatCode="yyyy/mm/dd;@"/>
  </numFmts>
  <fonts count="44">
    <font>
      <sz val="11"/>
      <name val="Arial"/>
      <family val="0"/>
    </font>
    <font>
      <b/>
      <sz val="11"/>
      <name val="Arial"/>
      <family val="0"/>
    </font>
    <font>
      <i/>
      <sz val="11"/>
      <name val="Arial"/>
      <family val="0"/>
    </font>
    <font>
      <b/>
      <i/>
      <sz val="11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000000"/>
      <name val="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1" xfId="0" applyBorder="1" applyAlignment="1">
      <alignment horizontal="centerContinuous"/>
    </xf>
    <xf numFmtId="188" fontId="0" fillId="0" borderId="0" xfId="0" applyNumberFormat="1" applyAlignment="1">
      <alignment/>
    </xf>
    <xf numFmtId="189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4" fontId="0" fillId="0" borderId="19" xfId="0" applyNumberFormat="1" applyBorder="1" applyAlignment="1">
      <alignment/>
    </xf>
    <xf numFmtId="4" fontId="0" fillId="0" borderId="20" xfId="0" applyNumberFormat="1" applyBorder="1" applyAlignment="1">
      <alignment/>
    </xf>
    <xf numFmtId="2" fontId="0" fillId="0" borderId="12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33" borderId="12" xfId="0" applyNumberFormat="1" applyFill="1" applyBorder="1" applyAlignment="1">
      <alignment/>
    </xf>
    <xf numFmtId="0" fontId="0" fillId="33" borderId="12" xfId="0" applyFill="1" applyBorder="1" applyAlignment="1">
      <alignment/>
    </xf>
    <xf numFmtId="0" fontId="6" fillId="0" borderId="12" xfId="0" applyFont="1" applyBorder="1" applyAlignment="1">
      <alignment/>
    </xf>
    <xf numFmtId="3" fontId="0" fillId="33" borderId="12" xfId="0" applyNumberFormat="1" applyFill="1" applyBorder="1" applyAlignment="1">
      <alignment/>
    </xf>
    <xf numFmtId="43" fontId="0" fillId="0" borderId="0" xfId="45" applyFont="1" applyAlignment="1">
      <alignment/>
    </xf>
    <xf numFmtId="192" fontId="0" fillId="0" borderId="0" xfId="45" applyNumberFormat="1" applyFont="1" applyBorder="1" applyAlignment="1">
      <alignment/>
    </xf>
    <xf numFmtId="43" fontId="0" fillId="0" borderId="10" xfId="45" applyFont="1" applyBorder="1" applyAlignment="1">
      <alignment/>
    </xf>
    <xf numFmtId="43" fontId="0" fillId="0" borderId="0" xfId="45" applyFont="1" applyBorder="1" applyAlignment="1">
      <alignment/>
    </xf>
    <xf numFmtId="4" fontId="0" fillId="33" borderId="22" xfId="0" applyNumberFormat="1" applyFill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4" fontId="0" fillId="0" borderId="22" xfId="0" applyNumberFormat="1" applyFill="1" applyBorder="1" applyAlignment="1">
      <alignment/>
    </xf>
    <xf numFmtId="4" fontId="0" fillId="0" borderId="11" xfId="45" applyNumberFormat="1" applyFont="1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21" xfId="45" applyNumberFormat="1" applyFont="1" applyBorder="1" applyAlignment="1">
      <alignment/>
    </xf>
    <xf numFmtId="4" fontId="0" fillId="0" borderId="21" xfId="0" applyNumberFormat="1" applyFill="1" applyBorder="1" applyAlignment="1">
      <alignment/>
    </xf>
    <xf numFmtId="4" fontId="0" fillId="33" borderId="23" xfId="0" applyNumberFormat="1" applyFill="1" applyBorder="1" applyAlignment="1">
      <alignment/>
    </xf>
    <xf numFmtId="4" fontId="0" fillId="33" borderId="24" xfId="0" applyNumberFormat="1" applyFill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17" fontId="0" fillId="0" borderId="11" xfId="0" applyNumberFormat="1" applyBorder="1" applyAlignment="1">
      <alignment wrapText="1"/>
    </xf>
    <xf numFmtId="0" fontId="0" fillId="0" borderId="10" xfId="0" applyBorder="1" applyAlignment="1">
      <alignment wrapText="1"/>
    </xf>
    <xf numFmtId="16" fontId="6" fillId="0" borderId="11" xfId="0" applyNumberFormat="1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49" fontId="4" fillId="34" borderId="29" xfId="0" applyNumberFormat="1" applyFont="1" applyFill="1" applyBorder="1" applyAlignment="1">
      <alignment horizontal="center"/>
    </xf>
    <xf numFmtId="49" fontId="0" fillId="34" borderId="29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34" borderId="30" xfId="0" applyNumberFormat="1" applyFill="1" applyBorder="1" applyAlignment="1">
      <alignment horizontal="center"/>
    </xf>
    <xf numFmtId="0" fontId="0" fillId="34" borderId="31" xfId="0" applyFill="1" applyBorder="1" applyAlignment="1">
      <alignment/>
    </xf>
    <xf numFmtId="0" fontId="0" fillId="34" borderId="0" xfId="0" applyFill="1" applyAlignment="1">
      <alignment wrapText="1"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 wrapText="1"/>
    </xf>
    <xf numFmtId="0" fontId="0" fillId="34" borderId="34" xfId="0" applyFill="1" applyBorder="1" applyAlignment="1">
      <alignment/>
    </xf>
    <xf numFmtId="0" fontId="0" fillId="34" borderId="11" xfId="0" applyFill="1" applyBorder="1" applyAlignment="1">
      <alignment wrapText="1"/>
    </xf>
    <xf numFmtId="3" fontId="0" fillId="34" borderId="0" xfId="0" applyNumberFormat="1" applyFill="1" applyBorder="1" applyAlignment="1">
      <alignment/>
    </xf>
    <xf numFmtId="43" fontId="0" fillId="34" borderId="0" xfId="45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5" xfId="0" applyFill="1" applyBorder="1" applyAlignment="1">
      <alignment/>
    </xf>
    <xf numFmtId="2" fontId="0" fillId="34" borderId="0" xfId="0" applyNumberFormat="1" applyFill="1" applyBorder="1" applyAlignment="1">
      <alignment/>
    </xf>
    <xf numFmtId="43" fontId="0" fillId="34" borderId="10" xfId="45" applyFont="1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4" fillId="34" borderId="38" xfId="0" applyFont="1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0" xfId="0" applyFill="1" applyAlignment="1">
      <alignment/>
    </xf>
    <xf numFmtId="0" fontId="4" fillId="34" borderId="40" xfId="0" applyFont="1" applyFill="1" applyBorder="1" applyAlignment="1">
      <alignment/>
    </xf>
    <xf numFmtId="0" fontId="4" fillId="34" borderId="41" xfId="0" applyFont="1" applyFill="1" applyBorder="1" applyAlignment="1">
      <alignment/>
    </xf>
    <xf numFmtId="0" fontId="0" fillId="34" borderId="42" xfId="0" applyFill="1" applyBorder="1" applyAlignment="1">
      <alignment/>
    </xf>
    <xf numFmtId="0" fontId="5" fillId="34" borderId="43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4" fillId="34" borderId="45" xfId="0" applyFont="1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10" xfId="0" applyFill="1" applyBorder="1" applyAlignment="1">
      <alignment wrapText="1"/>
    </xf>
    <xf numFmtId="4" fontId="0" fillId="33" borderId="29" xfId="0" applyNumberFormat="1" applyFill="1" applyBorder="1" applyAlignment="1">
      <alignment/>
    </xf>
    <xf numFmtId="4" fontId="0" fillId="33" borderId="47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3" borderId="48" xfId="0" applyNumberFormat="1" applyFill="1" applyBorder="1" applyAlignment="1">
      <alignment/>
    </xf>
    <xf numFmtId="4" fontId="0" fillId="0" borderId="30" xfId="0" applyNumberFormat="1" applyBorder="1" applyAlignment="1">
      <alignment/>
    </xf>
    <xf numFmtId="0" fontId="0" fillId="0" borderId="49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48" xfId="0" applyFill="1" applyBorder="1" applyAlignment="1">
      <alignment/>
    </xf>
    <xf numFmtId="0" fontId="0" fillId="16" borderId="38" xfId="0" applyFont="1" applyFill="1" applyBorder="1" applyAlignment="1">
      <alignment horizontal="center"/>
    </xf>
    <xf numFmtId="0" fontId="0" fillId="16" borderId="39" xfId="0" applyFont="1" applyFill="1" applyBorder="1" applyAlignment="1">
      <alignment/>
    </xf>
    <xf numFmtId="0" fontId="0" fillId="16" borderId="39" xfId="0" applyFill="1" applyBorder="1" applyAlignment="1">
      <alignment/>
    </xf>
    <xf numFmtId="0" fontId="0" fillId="16" borderId="50" xfId="0" applyFill="1" applyBorder="1" applyAlignment="1">
      <alignment/>
    </xf>
    <xf numFmtId="0" fontId="0" fillId="16" borderId="40" xfId="0" applyFont="1" applyFill="1" applyBorder="1" applyAlignment="1">
      <alignment horizontal="center"/>
    </xf>
    <xf numFmtId="0" fontId="0" fillId="16" borderId="0" xfId="0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41" xfId="0" applyFill="1" applyBorder="1" applyAlignment="1">
      <alignment/>
    </xf>
    <xf numFmtId="0" fontId="0" fillId="16" borderId="42" xfId="0" applyFont="1" applyFill="1" applyBorder="1" applyAlignment="1">
      <alignment/>
    </xf>
    <xf numFmtId="4" fontId="0" fillId="16" borderId="42" xfId="0" applyNumberFormat="1" applyFill="1" applyBorder="1" applyAlignment="1">
      <alignment/>
    </xf>
    <xf numFmtId="0" fontId="0" fillId="16" borderId="14" xfId="0" applyFill="1" applyBorder="1" applyAlignment="1">
      <alignment/>
    </xf>
    <xf numFmtId="0" fontId="8" fillId="0" borderId="0" xfId="0" applyFont="1" applyAlignment="1">
      <alignment vertical="center"/>
    </xf>
    <xf numFmtId="0" fontId="43" fillId="0" borderId="21" xfId="0" applyFont="1" applyBorder="1" applyAlignment="1">
      <alignment vertical="center" wrapText="1"/>
    </xf>
    <xf numFmtId="0" fontId="43" fillId="35" borderId="21" xfId="0" applyFont="1" applyFill="1" applyBorder="1" applyAlignment="1">
      <alignment vertical="center" wrapText="1"/>
    </xf>
    <xf numFmtId="199" fontId="0" fillId="0" borderId="51" xfId="0" applyNumberFormat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/>
    </xf>
    <xf numFmtId="0" fontId="1" fillId="34" borderId="33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center"/>
    </xf>
    <xf numFmtId="2" fontId="4" fillId="34" borderId="53" xfId="0" applyNumberFormat="1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53" xfId="0" applyFont="1" applyFill="1" applyBorder="1" applyAlignment="1">
      <alignment horizontal="center"/>
    </xf>
    <xf numFmtId="0" fontId="0" fillId="34" borderId="54" xfId="0" applyFill="1" applyBorder="1" applyAlignment="1">
      <alignment horizontal="center" vertical="center"/>
    </xf>
    <xf numFmtId="0" fontId="0" fillId="34" borderId="55" xfId="0" applyFill="1" applyBorder="1" applyAlignment="1">
      <alignment horizontal="center" vertical="center"/>
    </xf>
    <xf numFmtId="0" fontId="0" fillId="34" borderId="56" xfId="0" applyFill="1" applyBorder="1" applyAlignment="1">
      <alignment horizontal="center" vertical="center"/>
    </xf>
    <xf numFmtId="0" fontId="0" fillId="34" borderId="57" xfId="0" applyFon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123825</xdr:colOff>
      <xdr:row>0</xdr:row>
      <xdr:rowOff>66675</xdr:rowOff>
    </xdr:from>
    <xdr:to>
      <xdr:col>12</xdr:col>
      <xdr:colOff>323850</xdr:colOff>
      <xdr:row>4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66675"/>
          <a:ext cx="1362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PageLayoutView="0" workbookViewId="0" topLeftCell="A1">
      <selection activeCell="A9" sqref="A9:J14"/>
    </sheetView>
  </sheetViews>
  <sheetFormatPr defaultColWidth="11.00390625" defaultRowHeight="14.25"/>
  <cols>
    <col min="1" max="1" width="14.375" style="0" customWidth="1"/>
    <col min="2" max="2" width="38.00390625" style="42" customWidth="1"/>
    <col min="3" max="3" width="10.125" style="0" customWidth="1"/>
    <col min="4" max="4" width="8.00390625" style="0" customWidth="1"/>
    <col min="5" max="5" width="7.75390625" style="0" customWidth="1"/>
    <col min="6" max="6" width="9.00390625" style="26" customWidth="1"/>
    <col min="7" max="13" width="7.625" style="0" customWidth="1"/>
    <col min="14" max="14" width="6.875" style="0" customWidth="1"/>
  </cols>
  <sheetData>
    <row r="1" spans="4:13" ht="15">
      <c r="D1" s="32"/>
      <c r="E1" s="32"/>
      <c r="F1" s="3"/>
      <c r="G1" s="3"/>
      <c r="H1" s="3"/>
      <c r="I1" s="32"/>
      <c r="J1" s="32"/>
      <c r="K1" s="31"/>
      <c r="L1" s="31"/>
      <c r="M1" s="3"/>
    </row>
    <row r="2" spans="1:13" ht="20.25">
      <c r="A2" s="49" t="s">
        <v>0</v>
      </c>
      <c r="D2" s="32"/>
      <c r="E2" s="32"/>
      <c r="F2" s="31"/>
      <c r="G2" s="3"/>
      <c r="H2" s="3"/>
      <c r="I2" s="32"/>
      <c r="J2" s="32"/>
      <c r="K2" s="3"/>
      <c r="L2" s="3"/>
      <c r="M2" s="3"/>
    </row>
    <row r="3" spans="1:13" ht="15">
      <c r="A3" t="s">
        <v>1</v>
      </c>
      <c r="B3" s="43"/>
      <c r="D3" s="32"/>
      <c r="E3" s="32"/>
      <c r="F3" s="3"/>
      <c r="G3" s="3"/>
      <c r="H3" s="3"/>
      <c r="I3" s="32"/>
      <c r="J3" s="32"/>
      <c r="K3" s="3"/>
      <c r="L3" s="3"/>
      <c r="M3" s="3"/>
    </row>
    <row r="4" spans="1:13" ht="15">
      <c r="A4" s="50" t="s">
        <v>48</v>
      </c>
      <c r="B4" s="44"/>
      <c r="D4" s="32"/>
      <c r="E4" s="32"/>
      <c r="F4" s="3"/>
      <c r="G4" s="3"/>
      <c r="H4" s="3"/>
      <c r="I4" s="32"/>
      <c r="J4" s="32"/>
      <c r="K4" s="3"/>
      <c r="L4" s="3"/>
      <c r="M4" s="3"/>
    </row>
    <row r="5" spans="1:13" ht="15" thickBot="1">
      <c r="A5" s="2"/>
      <c r="B5" s="45"/>
      <c r="C5" s="2"/>
      <c r="D5" s="2"/>
      <c r="E5" s="2"/>
      <c r="F5" s="28"/>
      <c r="G5" s="2"/>
      <c r="H5" s="2"/>
      <c r="I5" s="2"/>
      <c r="J5" s="2"/>
      <c r="K5" s="2"/>
      <c r="L5" s="2"/>
      <c r="M5" s="2"/>
    </row>
    <row r="6" spans="1:13" ht="15.75" thickTop="1">
      <c r="A6" s="116" t="s">
        <v>6</v>
      </c>
      <c r="B6" s="119" t="s">
        <v>49</v>
      </c>
      <c r="C6" s="122" t="s">
        <v>7</v>
      </c>
      <c r="D6" s="125" t="s">
        <v>50</v>
      </c>
      <c r="E6" s="112" t="s">
        <v>36</v>
      </c>
      <c r="F6" s="113"/>
      <c r="G6" s="51"/>
      <c r="H6" s="51"/>
      <c r="I6" s="110" t="s">
        <v>45</v>
      </c>
      <c r="J6" s="111"/>
      <c r="K6" s="111"/>
      <c r="L6" s="111"/>
      <c r="M6" s="52"/>
    </row>
    <row r="7" spans="1:13" ht="14.25">
      <c r="A7" s="117"/>
      <c r="B7" s="120"/>
      <c r="C7" s="123"/>
      <c r="D7" s="126"/>
      <c r="E7" s="114" t="s">
        <v>32</v>
      </c>
      <c r="F7" s="115"/>
      <c r="G7" s="53" t="s">
        <v>24</v>
      </c>
      <c r="H7" s="54" t="s">
        <v>24</v>
      </c>
      <c r="I7" s="108" t="s">
        <v>172</v>
      </c>
      <c r="J7" s="108" t="s">
        <v>46</v>
      </c>
      <c r="K7" s="108" t="s">
        <v>47</v>
      </c>
      <c r="L7" s="108" t="s">
        <v>171</v>
      </c>
      <c r="M7" s="55" t="s">
        <v>25</v>
      </c>
    </row>
    <row r="8" spans="1:13" ht="15" thickBot="1">
      <c r="A8" s="118"/>
      <c r="B8" s="121"/>
      <c r="C8" s="124"/>
      <c r="D8" s="127"/>
      <c r="E8" s="56" t="s">
        <v>33</v>
      </c>
      <c r="F8" s="56" t="s">
        <v>34</v>
      </c>
      <c r="G8" s="57" t="s">
        <v>37</v>
      </c>
      <c r="H8" s="58" t="s">
        <v>26</v>
      </c>
      <c r="I8" s="109"/>
      <c r="J8" s="109"/>
      <c r="K8" s="109"/>
      <c r="L8" s="109"/>
      <c r="M8" s="59"/>
    </row>
    <row r="9" spans="1:13" ht="15" thickTop="1">
      <c r="A9" s="107"/>
      <c r="B9" s="46"/>
      <c r="C9" s="24"/>
      <c r="D9" s="23"/>
      <c r="E9" s="35"/>
      <c r="F9" s="36"/>
      <c r="G9" s="6"/>
      <c r="H9" s="5"/>
      <c r="I9" s="6"/>
      <c r="J9" s="6"/>
      <c r="K9" s="6"/>
      <c r="L9" s="6"/>
      <c r="M9" s="17"/>
    </row>
    <row r="10" spans="1:13" ht="14.25">
      <c r="A10" s="107"/>
      <c r="B10" s="46"/>
      <c r="C10" s="24"/>
      <c r="D10" s="23"/>
      <c r="E10" s="37"/>
      <c r="F10" s="36"/>
      <c r="G10" s="6"/>
      <c r="H10" s="5"/>
      <c r="I10" s="6"/>
      <c r="J10" s="6"/>
      <c r="K10" s="6"/>
      <c r="L10" s="6"/>
      <c r="M10" s="17"/>
    </row>
    <row r="11" spans="1:13" ht="14.25">
      <c r="A11" s="107"/>
      <c r="B11" s="46"/>
      <c r="C11" s="24"/>
      <c r="D11" s="23"/>
      <c r="E11" s="37"/>
      <c r="F11" s="36"/>
      <c r="G11" s="6"/>
      <c r="H11" s="6"/>
      <c r="I11" s="6"/>
      <c r="J11" s="6"/>
      <c r="K11" s="6"/>
      <c r="L11" s="6"/>
      <c r="M11" s="17"/>
    </row>
    <row r="12" spans="1:13" ht="14.25">
      <c r="A12" s="107"/>
      <c r="B12" s="46"/>
      <c r="C12" s="24"/>
      <c r="D12" s="23"/>
      <c r="E12" s="37"/>
      <c r="F12" s="36"/>
      <c r="G12" s="6"/>
      <c r="H12" s="6"/>
      <c r="I12" s="6"/>
      <c r="J12" s="6"/>
      <c r="K12" s="6"/>
      <c r="L12" s="6"/>
      <c r="M12" s="17"/>
    </row>
    <row r="13" spans="1:13" ht="14.25">
      <c r="A13" s="107"/>
      <c r="B13" s="46"/>
      <c r="C13" s="24"/>
      <c r="D13" s="23"/>
      <c r="E13" s="37"/>
      <c r="F13" s="36"/>
      <c r="G13" s="6"/>
      <c r="H13" s="6"/>
      <c r="I13" s="6"/>
      <c r="J13" s="6"/>
      <c r="K13" s="6"/>
      <c r="L13" s="6"/>
      <c r="M13" s="17"/>
    </row>
    <row r="14" spans="1:13" ht="14.25">
      <c r="A14" s="107"/>
      <c r="B14" s="46"/>
      <c r="C14" s="24"/>
      <c r="D14" s="23"/>
      <c r="E14" s="37"/>
      <c r="F14" s="36"/>
      <c r="G14" s="6"/>
      <c r="H14" s="6"/>
      <c r="I14" s="6"/>
      <c r="J14" s="6"/>
      <c r="K14" s="6"/>
      <c r="L14" s="6"/>
      <c r="M14" s="17"/>
    </row>
    <row r="15" spans="1:13" ht="14.25">
      <c r="A15" s="107"/>
      <c r="B15" s="46"/>
      <c r="C15" s="24"/>
      <c r="D15" s="23"/>
      <c r="E15" s="37"/>
      <c r="F15" s="36"/>
      <c r="G15" s="6"/>
      <c r="H15" s="6"/>
      <c r="I15" s="6"/>
      <c r="J15" s="6"/>
      <c r="K15" s="6"/>
      <c r="L15" s="6"/>
      <c r="M15" s="17"/>
    </row>
    <row r="16" spans="1:13" ht="14.25">
      <c r="A16" s="107"/>
      <c r="B16" s="46"/>
      <c r="C16" s="24"/>
      <c r="D16" s="23"/>
      <c r="E16" s="37"/>
      <c r="F16" s="36"/>
      <c r="G16" s="6"/>
      <c r="H16" s="6"/>
      <c r="I16" s="6"/>
      <c r="J16" s="6"/>
      <c r="K16" s="6"/>
      <c r="L16" s="6"/>
      <c r="M16" s="17"/>
    </row>
    <row r="17" spans="1:13" ht="14.25">
      <c r="A17" s="107"/>
      <c r="B17" s="46"/>
      <c r="C17" s="24"/>
      <c r="D17" s="23"/>
      <c r="E17" s="37"/>
      <c r="F17" s="36"/>
      <c r="G17" s="6"/>
      <c r="H17" s="6"/>
      <c r="I17" s="6"/>
      <c r="J17" s="6"/>
      <c r="K17" s="6"/>
      <c r="L17" s="6"/>
      <c r="M17" s="17"/>
    </row>
    <row r="18" spans="1:13" ht="14.25">
      <c r="A18" s="107"/>
      <c r="B18" s="46"/>
      <c r="C18" s="24"/>
      <c r="D18" s="23"/>
      <c r="E18" s="37"/>
      <c r="F18" s="36"/>
      <c r="G18" s="6"/>
      <c r="H18" s="6"/>
      <c r="I18" s="6"/>
      <c r="J18" s="6"/>
      <c r="K18" s="6"/>
      <c r="L18" s="6"/>
      <c r="M18" s="17"/>
    </row>
    <row r="19" spans="1:13" ht="14.25">
      <c r="A19" s="107"/>
      <c r="B19" s="46"/>
      <c r="C19" s="24"/>
      <c r="D19" s="23"/>
      <c r="E19" s="37"/>
      <c r="F19" s="36"/>
      <c r="G19" s="6"/>
      <c r="H19" s="6"/>
      <c r="I19" s="6"/>
      <c r="J19" s="6"/>
      <c r="K19" s="6"/>
      <c r="L19" s="6"/>
      <c r="M19" s="17"/>
    </row>
    <row r="20" spans="1:13" ht="14.25">
      <c r="A20" s="107"/>
      <c r="B20" s="46"/>
      <c r="C20" s="24"/>
      <c r="D20" s="23"/>
      <c r="E20" s="37"/>
      <c r="F20" s="36"/>
      <c r="G20" s="6"/>
      <c r="H20" s="5"/>
      <c r="I20" s="6"/>
      <c r="J20" s="6"/>
      <c r="K20" s="6"/>
      <c r="L20" s="6"/>
      <c r="M20" s="17"/>
    </row>
    <row r="21" spans="1:13" ht="14.25">
      <c r="A21" s="107"/>
      <c r="B21" s="46"/>
      <c r="C21" s="24"/>
      <c r="D21" s="23"/>
      <c r="E21" s="37"/>
      <c r="F21" s="36"/>
      <c r="G21" s="6"/>
      <c r="H21" s="5"/>
      <c r="I21" s="6"/>
      <c r="J21" s="6"/>
      <c r="K21" s="6"/>
      <c r="L21" s="6"/>
      <c r="M21" s="17"/>
    </row>
    <row r="22" spans="1:13" ht="14.25">
      <c r="A22" s="107"/>
      <c r="B22" s="47"/>
      <c r="C22" s="24"/>
      <c r="D22" s="23"/>
      <c r="E22" s="39"/>
      <c r="F22" s="38"/>
      <c r="G22" s="21"/>
      <c r="H22" s="5"/>
      <c r="I22" s="6"/>
      <c r="J22" s="6"/>
      <c r="K22" s="6"/>
      <c r="L22" s="6"/>
      <c r="M22" s="17"/>
    </row>
    <row r="23" spans="1:13" ht="14.25">
      <c r="A23" s="60"/>
      <c r="B23" s="61"/>
      <c r="C23" s="91" t="s">
        <v>9</v>
      </c>
      <c r="D23" s="25">
        <f>SUM(D9:D22)</f>
        <v>0</v>
      </c>
      <c r="E23" s="66"/>
      <c r="F23" s="67"/>
      <c r="G23" s="68"/>
      <c r="H23" s="68"/>
      <c r="I23" s="51"/>
      <c r="J23" s="51"/>
      <c r="K23" s="51"/>
      <c r="L23" s="51"/>
      <c r="M23" s="69"/>
    </row>
    <row r="24" spans="1:13" ht="15" thickBot="1">
      <c r="A24" s="60"/>
      <c r="B24" s="61"/>
      <c r="C24" s="92" t="s">
        <v>10</v>
      </c>
      <c r="D24" s="20">
        <v>0.43</v>
      </c>
      <c r="E24" s="70" t="s">
        <v>11</v>
      </c>
      <c r="F24" s="71"/>
      <c r="G24" s="68"/>
      <c r="H24" s="68"/>
      <c r="I24" s="51"/>
      <c r="J24" s="51"/>
      <c r="K24" s="51"/>
      <c r="L24" s="51"/>
      <c r="M24" s="69"/>
    </row>
    <row r="25" spans="1:13" ht="15" thickTop="1">
      <c r="A25" s="62" t="s">
        <v>12</v>
      </c>
      <c r="B25" s="63"/>
      <c r="C25" s="30">
        <f>SUM(D25:L25)</f>
        <v>0</v>
      </c>
      <c r="D25" s="30">
        <f>+D23*D24</f>
        <v>0</v>
      </c>
      <c r="E25" s="30">
        <f aca="true" t="shared" si="0" ref="E25:L25">SUM(E9:E24)</f>
        <v>0</v>
      </c>
      <c r="F25" s="30">
        <f t="shared" si="0"/>
        <v>0</v>
      </c>
      <c r="G25" s="30">
        <f t="shared" si="0"/>
        <v>0</v>
      </c>
      <c r="H25" s="40">
        <f t="shared" si="0"/>
        <v>0</v>
      </c>
      <c r="I25" s="30">
        <f t="shared" si="0"/>
        <v>0</v>
      </c>
      <c r="J25" s="30">
        <f t="shared" si="0"/>
        <v>0</v>
      </c>
      <c r="K25" s="30">
        <f t="shared" si="0"/>
        <v>0</v>
      </c>
      <c r="L25" s="30">
        <f t="shared" si="0"/>
        <v>0</v>
      </c>
      <c r="M25" s="18"/>
    </row>
    <row r="26" spans="1:13" ht="14.25">
      <c r="A26" s="64" t="s">
        <v>13</v>
      </c>
      <c r="B26" s="65"/>
      <c r="C26" s="22">
        <f>SUM(D26:L26)</f>
        <v>0</v>
      </c>
      <c r="D26" s="22">
        <f>ROUNDUP(+D25*'Taux (ne pas effacer)'!D3/'Taux (ne pas effacer)'!E3,2)</f>
        <v>0</v>
      </c>
      <c r="E26" s="22">
        <f>ROUNDUP(+E25*'Taux (ne pas effacer)'!$B$4*'Taux (ne pas effacer)'!$D$4/'Taux (ne pas effacer)'!$E$4,2)</f>
        <v>0</v>
      </c>
      <c r="F26" s="22">
        <f>ROUNDUP(+F25*'Taux (ne pas effacer)'!$B$4*'Taux (ne pas effacer)'!$D$4/'Taux (ne pas effacer)'!$E$4,2)</f>
        <v>0</v>
      </c>
      <c r="G26" s="22">
        <f>ROUNDUP(+G25*'Taux (ne pas effacer)'!B4*'Taux (ne pas effacer)'!D4/'Taux (ne pas effacer)'!E4,2)</f>
        <v>0</v>
      </c>
      <c r="H26" s="41">
        <f>ROUNDUP(+H25*'Taux (ne pas effacer)'!D6/'Taux (ne pas effacer)'!E6,2)</f>
        <v>0</v>
      </c>
      <c r="I26" s="41">
        <f>ROUNDUP(+I25*'Taux (ne pas effacer)'!$D$7/'Taux (ne pas effacer)'!$E$7,2)</f>
        <v>0</v>
      </c>
      <c r="J26" s="41">
        <f>ROUNDUP(+J25*'Taux (ne pas effacer)'!$D$7/'Taux (ne pas effacer)'!$E$7,2)</f>
        <v>0</v>
      </c>
      <c r="K26" s="41">
        <f>ROUNDUP(+K25*'Taux (ne pas effacer)'!$D$7/'Taux (ne pas effacer)'!$E$7,2)</f>
        <v>0</v>
      </c>
      <c r="L26" s="41">
        <f>ROUNDUP(+L25*'Taux (ne pas effacer)'!$D$7/'Taux (ne pas effacer)'!$E$7,2)</f>
        <v>0</v>
      </c>
      <c r="M26" s="19"/>
    </row>
    <row r="27" spans="1:13" ht="14.25">
      <c r="A27" s="64" t="s">
        <v>14</v>
      </c>
      <c r="B27" s="65"/>
      <c r="C27" s="22">
        <f>SUM(D27:L27)</f>
        <v>0</v>
      </c>
      <c r="D27" s="22">
        <f>ROUNDUP(+D25*'Taux (ne pas effacer)'!G3/'Taux (ne pas effacer)'!H3,2)</f>
        <v>0</v>
      </c>
      <c r="E27" s="22">
        <f>ROUNDUP(+E25*'Taux (ne pas effacer)'!$B$4*'Taux (ne pas effacer)'!$G$4/'Taux (ne pas effacer)'!$H$4,2)</f>
        <v>0</v>
      </c>
      <c r="F27" s="22">
        <f>ROUNDUP(+F25*'Taux (ne pas effacer)'!$B$4*'Taux (ne pas effacer)'!$G$4/'Taux (ne pas effacer)'!$H$4,2)</f>
        <v>0</v>
      </c>
      <c r="G27" s="22">
        <f>ROUND(+G25*'Taux (ne pas effacer)'!B4*'Taux (ne pas effacer)'!G4/'Taux (ne pas effacer)'!H4,2)</f>
        <v>0</v>
      </c>
      <c r="H27" s="41">
        <f>ROUNDUP(+H25*'Taux (ne pas effacer)'!G6/'Taux (ne pas effacer)'!H6,2)</f>
        <v>0</v>
      </c>
      <c r="I27" s="41">
        <f>ROUNDUP(+I25*'Taux (ne pas effacer)'!$G$7/'Taux (ne pas effacer)'!$H$7,2)</f>
        <v>0</v>
      </c>
      <c r="J27" s="41">
        <f>ROUNDUP(+J25*'Taux (ne pas effacer)'!$G$7/'Taux (ne pas effacer)'!$H$7,2)</f>
        <v>0</v>
      </c>
      <c r="K27" s="41">
        <f>ROUNDUP(+K25*'Taux (ne pas effacer)'!$G$7/'Taux (ne pas effacer)'!$H$7,2)</f>
        <v>0</v>
      </c>
      <c r="L27" s="41">
        <f>ROUNDUP(+L25*'Taux (ne pas effacer)'!$G$7/'Taux (ne pas effacer)'!$H$7,2)</f>
        <v>0</v>
      </c>
      <c r="M27" s="19"/>
    </row>
    <row r="28" spans="1:13" ht="15" thickBot="1">
      <c r="A28" s="83" t="s">
        <v>15</v>
      </c>
      <c r="B28" s="84"/>
      <c r="C28" s="85">
        <f>SUM(D28:L28)</f>
        <v>0</v>
      </c>
      <c r="D28" s="86">
        <f aca="true" t="shared" si="1" ref="D28:I28">+D25-D26-D27</f>
        <v>0</v>
      </c>
      <c r="E28" s="86">
        <f t="shared" si="1"/>
        <v>0</v>
      </c>
      <c r="F28" s="86">
        <f t="shared" si="1"/>
        <v>0</v>
      </c>
      <c r="G28" s="87">
        <f t="shared" si="1"/>
        <v>0</v>
      </c>
      <c r="H28" s="88">
        <f t="shared" si="1"/>
        <v>0</v>
      </c>
      <c r="I28" s="88">
        <f t="shared" si="1"/>
        <v>0</v>
      </c>
      <c r="J28" s="88">
        <f>+J25-J26-J27</f>
        <v>0</v>
      </c>
      <c r="K28" s="88">
        <f>+K25-K26-K27</f>
        <v>0</v>
      </c>
      <c r="L28" s="88">
        <f>+L25-L26-L27</f>
        <v>0</v>
      </c>
      <c r="M28" s="89"/>
    </row>
    <row r="29" spans="1:13" ht="15.75" thickBot="1" thickTop="1">
      <c r="A29" s="90"/>
      <c r="B29" s="48"/>
      <c r="C29" s="27"/>
      <c r="D29" s="3"/>
      <c r="E29" s="3"/>
      <c r="F29" s="29"/>
      <c r="G29" s="3"/>
      <c r="H29" s="3"/>
      <c r="I29" s="3"/>
      <c r="J29" s="3"/>
      <c r="K29" s="3"/>
      <c r="L29" s="3"/>
      <c r="M29" s="3"/>
    </row>
    <row r="30" spans="6:13" ht="15" thickBot="1">
      <c r="F30" s="29"/>
      <c r="G30" s="72"/>
      <c r="H30" s="73"/>
      <c r="I30" s="73"/>
      <c r="J30" s="73"/>
      <c r="K30" s="80" t="s">
        <v>16</v>
      </c>
      <c r="L30" s="81" t="s">
        <v>17</v>
      </c>
      <c r="M30" s="82"/>
    </row>
    <row r="31" spans="6:13" ht="14.25">
      <c r="F31" s="29"/>
      <c r="G31" s="74" t="s">
        <v>18</v>
      </c>
      <c r="H31" s="75"/>
      <c r="I31" s="76"/>
      <c r="J31" s="76"/>
      <c r="K31" s="16" t="s">
        <v>39</v>
      </c>
      <c r="L31" s="10" t="s">
        <v>44</v>
      </c>
      <c r="M31" s="11"/>
    </row>
    <row r="32" spans="1:13" ht="14.25">
      <c r="A32" s="4"/>
      <c r="B32" s="43"/>
      <c r="F32" s="29"/>
      <c r="G32" s="77" t="s">
        <v>27</v>
      </c>
      <c r="H32" s="68"/>
      <c r="I32" s="76"/>
      <c r="J32" s="76"/>
      <c r="K32" s="14" t="s">
        <v>40</v>
      </c>
      <c r="L32" s="10" t="s">
        <v>41</v>
      </c>
      <c r="M32" s="11"/>
    </row>
    <row r="33" spans="1:13" ht="14.25">
      <c r="A33" s="3" t="s">
        <v>19</v>
      </c>
      <c r="B33" s="48"/>
      <c r="F33" s="29"/>
      <c r="G33" s="77" t="s">
        <v>28</v>
      </c>
      <c r="H33" s="68"/>
      <c r="I33" s="76"/>
      <c r="J33" s="76"/>
      <c r="K33" s="14" t="s">
        <v>40</v>
      </c>
      <c r="L33" s="10" t="s">
        <v>41</v>
      </c>
      <c r="M33" s="11"/>
    </row>
    <row r="34" spans="3:13" ht="15" thickBot="1">
      <c r="C34" t="s">
        <v>8</v>
      </c>
      <c r="F34" s="29"/>
      <c r="G34" s="78" t="s">
        <v>29</v>
      </c>
      <c r="H34" s="79"/>
      <c r="I34" s="79"/>
      <c r="J34" s="79"/>
      <c r="K34" s="15" t="s">
        <v>43</v>
      </c>
      <c r="L34" s="12" t="s">
        <v>42</v>
      </c>
      <c r="M34" s="13"/>
    </row>
    <row r="35" spans="1:6" ht="15" thickBot="1">
      <c r="A35" s="4" t="s">
        <v>20</v>
      </c>
      <c r="B35" s="43"/>
      <c r="F35" s="29"/>
    </row>
    <row r="36" spans="1:13" ht="14.25">
      <c r="A36" s="4" t="s">
        <v>22</v>
      </c>
      <c r="B36" s="43"/>
      <c r="F36" s="29"/>
      <c r="G36" s="93" t="s">
        <v>35</v>
      </c>
      <c r="H36" s="94" t="s">
        <v>51</v>
      </c>
      <c r="I36" s="95"/>
      <c r="J36" s="95"/>
      <c r="K36" s="95"/>
      <c r="L36" s="95"/>
      <c r="M36" s="96"/>
    </row>
    <row r="37" spans="6:13" ht="14.25">
      <c r="F37" s="29"/>
      <c r="G37" s="97" t="s">
        <v>52</v>
      </c>
      <c r="H37" s="98" t="s">
        <v>38</v>
      </c>
      <c r="I37" s="98"/>
      <c r="J37" s="98"/>
      <c r="K37" s="98"/>
      <c r="L37" s="98"/>
      <c r="M37" s="99"/>
    </row>
    <row r="38" spans="3:13" ht="15" thickBot="1">
      <c r="C38" s="34"/>
      <c r="F38" s="29"/>
      <c r="G38" s="100"/>
      <c r="H38" s="101" t="s">
        <v>53</v>
      </c>
      <c r="I38" s="102"/>
      <c r="J38" s="102"/>
      <c r="K38" s="102"/>
      <c r="L38" s="102"/>
      <c r="M38" s="103"/>
    </row>
    <row r="39" spans="6:13" ht="14.25">
      <c r="F39" s="29"/>
      <c r="G39" s="33"/>
      <c r="H39" s="33"/>
      <c r="I39" s="33"/>
      <c r="J39" s="33"/>
      <c r="K39" s="33"/>
      <c r="L39" s="33"/>
      <c r="M39" s="3"/>
    </row>
    <row r="40" spans="6:12" ht="14.25">
      <c r="F40" s="29"/>
      <c r="G40" s="1"/>
      <c r="H40" s="1"/>
      <c r="I40" s="1"/>
      <c r="J40" s="1"/>
      <c r="K40" s="1"/>
      <c r="L40" s="1"/>
    </row>
    <row r="41" spans="6:12" ht="14.25">
      <c r="F41" s="29"/>
      <c r="G41" s="1"/>
      <c r="H41" s="1"/>
      <c r="I41" s="1"/>
      <c r="J41" s="1"/>
      <c r="K41" s="1"/>
      <c r="L41" s="1"/>
    </row>
    <row r="42" spans="7:12" ht="14.25">
      <c r="G42" s="1"/>
      <c r="H42" s="1"/>
      <c r="I42" s="1"/>
      <c r="J42" s="1"/>
      <c r="K42" s="1"/>
      <c r="L42" s="1"/>
    </row>
    <row r="43" spans="7:12" ht="14.25">
      <c r="G43" s="1"/>
      <c r="H43" s="1"/>
      <c r="I43" s="1"/>
      <c r="J43" s="1"/>
      <c r="K43" s="1"/>
      <c r="L43" s="1"/>
    </row>
    <row r="44" spans="7:12" ht="14.25">
      <c r="G44" s="1"/>
      <c r="H44" s="1"/>
      <c r="I44" s="1"/>
      <c r="J44" s="1"/>
      <c r="K44" s="1"/>
      <c r="L44" s="1"/>
    </row>
    <row r="45" spans="7:12" ht="14.25">
      <c r="G45" s="1"/>
      <c r="H45" s="1"/>
      <c r="I45" s="1"/>
      <c r="J45" s="1"/>
      <c r="K45" s="1"/>
      <c r="L45" s="1"/>
    </row>
    <row r="46" spans="7:12" ht="14.25">
      <c r="G46" s="1"/>
      <c r="H46" s="1"/>
      <c r="I46" s="1"/>
      <c r="J46" s="1"/>
      <c r="K46" s="1"/>
      <c r="L46" s="1"/>
    </row>
    <row r="47" spans="7:12" ht="14.25">
      <c r="G47" s="1"/>
      <c r="H47" s="1"/>
      <c r="I47" s="1"/>
      <c r="J47" s="1"/>
      <c r="K47" s="1"/>
      <c r="L47" s="1"/>
    </row>
    <row r="48" spans="7:12" ht="14.25">
      <c r="G48" s="1"/>
      <c r="H48" s="1"/>
      <c r="I48" s="1"/>
      <c r="J48" s="1"/>
      <c r="K48" s="1"/>
      <c r="L48" s="1"/>
    </row>
    <row r="49" spans="7:12" ht="14.25">
      <c r="G49" s="1"/>
      <c r="H49" s="1"/>
      <c r="I49" s="1"/>
      <c r="J49" s="1"/>
      <c r="K49" s="1"/>
      <c r="L49" s="1"/>
    </row>
    <row r="50" spans="7:12" ht="14.25">
      <c r="G50" s="1"/>
      <c r="H50" s="1"/>
      <c r="I50" s="1"/>
      <c r="J50" s="1"/>
      <c r="K50" s="1"/>
      <c r="L50" s="1"/>
    </row>
    <row r="51" spans="7:12" ht="14.25">
      <c r="G51" s="1"/>
      <c r="H51" s="1"/>
      <c r="I51" s="1"/>
      <c r="J51" s="1"/>
      <c r="K51" s="1"/>
      <c r="L51" s="1"/>
    </row>
    <row r="52" spans="7:12" ht="14.25">
      <c r="G52" s="1"/>
      <c r="H52" s="1"/>
      <c r="I52" s="1"/>
      <c r="J52" s="1"/>
      <c r="K52" s="1"/>
      <c r="L52" s="1"/>
    </row>
    <row r="53" spans="7:12" ht="14.25">
      <c r="G53" s="1"/>
      <c r="H53" s="1"/>
      <c r="I53" s="1"/>
      <c r="J53" s="1"/>
      <c r="K53" s="1"/>
      <c r="L53" s="1"/>
    </row>
    <row r="54" spans="7:12" ht="14.25">
      <c r="G54" s="1"/>
      <c r="H54" s="1"/>
      <c r="I54" s="1"/>
      <c r="J54" s="1"/>
      <c r="K54" s="1"/>
      <c r="L54" s="1"/>
    </row>
    <row r="55" spans="7:12" ht="14.25">
      <c r="G55" s="1"/>
      <c r="H55" s="1"/>
      <c r="I55" s="1"/>
      <c r="J55" s="1"/>
      <c r="K55" s="1"/>
      <c r="L55" s="1"/>
    </row>
    <row r="56" spans="7:12" ht="14.25">
      <c r="G56" s="1"/>
      <c r="H56" s="1"/>
      <c r="I56" s="1"/>
      <c r="J56" s="1"/>
      <c r="K56" s="1"/>
      <c r="L56" s="1"/>
    </row>
    <row r="57" spans="7:12" ht="14.25">
      <c r="G57" s="1"/>
      <c r="H57" s="1"/>
      <c r="I57" s="1"/>
      <c r="J57" s="1"/>
      <c r="K57" s="1"/>
      <c r="L57" s="1"/>
    </row>
    <row r="58" spans="7:12" ht="14.25">
      <c r="G58" s="1"/>
      <c r="H58" s="1"/>
      <c r="I58" s="1"/>
      <c r="J58" s="1"/>
      <c r="K58" s="1"/>
      <c r="L58" s="1"/>
    </row>
    <row r="59" spans="7:12" ht="14.25">
      <c r="G59" s="1"/>
      <c r="H59" s="1"/>
      <c r="I59" s="1"/>
      <c r="J59" s="1"/>
      <c r="K59" s="1"/>
      <c r="L59" s="1"/>
    </row>
    <row r="60" spans="7:12" ht="14.25">
      <c r="G60" s="1"/>
      <c r="H60" s="1"/>
      <c r="I60" s="1"/>
      <c r="J60" s="1"/>
      <c r="K60" s="1"/>
      <c r="L60" s="1"/>
    </row>
    <row r="61" spans="7:12" ht="14.25">
      <c r="G61" s="1"/>
      <c r="H61" s="1"/>
      <c r="I61" s="1"/>
      <c r="J61" s="1"/>
      <c r="K61" s="1"/>
      <c r="L61" s="1"/>
    </row>
    <row r="62" spans="7:12" ht="14.25">
      <c r="G62" s="1"/>
      <c r="H62" s="1"/>
      <c r="I62" s="1"/>
      <c r="J62" s="1"/>
      <c r="K62" s="1"/>
      <c r="L62" s="1"/>
    </row>
    <row r="63" spans="7:12" ht="14.25">
      <c r="G63" s="1"/>
      <c r="H63" s="1"/>
      <c r="I63" s="1"/>
      <c r="J63" s="1"/>
      <c r="K63" s="1"/>
      <c r="L63" s="1"/>
    </row>
    <row r="64" spans="7:12" ht="14.25">
      <c r="G64" s="1"/>
      <c r="H64" s="1"/>
      <c r="I64" s="1"/>
      <c r="J64" s="1"/>
      <c r="K64" s="1"/>
      <c r="L64" s="1"/>
    </row>
    <row r="65" spans="7:12" ht="14.25">
      <c r="G65" s="1"/>
      <c r="H65" s="1"/>
      <c r="I65" s="1"/>
      <c r="J65" s="1"/>
      <c r="K65" s="1"/>
      <c r="L65" s="1"/>
    </row>
    <row r="66" spans="7:12" ht="14.25">
      <c r="G66" s="1"/>
      <c r="H66" s="1"/>
      <c r="I66" s="1"/>
      <c r="J66" s="1"/>
      <c r="K66" s="1"/>
      <c r="L66" s="1"/>
    </row>
    <row r="67" spans="7:12" ht="14.25">
      <c r="G67" s="1"/>
      <c r="H67" s="1"/>
      <c r="I67" s="1"/>
      <c r="J67" s="1"/>
      <c r="K67" s="1"/>
      <c r="L67" s="1"/>
    </row>
    <row r="68" spans="7:12" ht="14.25">
      <c r="G68" s="1"/>
      <c r="H68" s="1"/>
      <c r="I68" s="1"/>
      <c r="J68" s="1"/>
      <c r="K68" s="1"/>
      <c r="L68" s="1"/>
    </row>
    <row r="69" spans="7:12" ht="14.25">
      <c r="G69" s="1"/>
      <c r="H69" s="1"/>
      <c r="I69" s="1"/>
      <c r="J69" s="1"/>
      <c r="K69" s="1"/>
      <c r="L69" s="1"/>
    </row>
    <row r="70" spans="7:12" ht="14.25">
      <c r="G70" s="1"/>
      <c r="H70" s="1"/>
      <c r="I70" s="1"/>
      <c r="J70" s="1"/>
      <c r="K70" s="1"/>
      <c r="L70" s="1"/>
    </row>
    <row r="71" spans="7:12" ht="14.25">
      <c r="G71" s="1"/>
      <c r="H71" s="1"/>
      <c r="I71" s="1"/>
      <c r="J71" s="1"/>
      <c r="K71" s="1"/>
      <c r="L71" s="1"/>
    </row>
    <row r="72" spans="7:12" ht="14.25">
      <c r="G72" s="1"/>
      <c r="H72" s="1"/>
      <c r="I72" s="1"/>
      <c r="J72" s="1"/>
      <c r="K72" s="1"/>
      <c r="L72" s="1"/>
    </row>
    <row r="73" spans="7:12" ht="14.25">
      <c r="G73" s="1"/>
      <c r="H73" s="1"/>
      <c r="I73" s="1"/>
      <c r="J73" s="1"/>
      <c r="K73" s="1"/>
      <c r="L73" s="1"/>
    </row>
    <row r="74" spans="7:12" ht="14.25">
      <c r="G74" s="1"/>
      <c r="H74" s="1"/>
      <c r="I74" s="1"/>
      <c r="J74" s="1"/>
      <c r="K74" s="1"/>
      <c r="L74" s="1"/>
    </row>
    <row r="75" spans="7:12" ht="14.25">
      <c r="G75" s="1"/>
      <c r="H75" s="1"/>
      <c r="I75" s="1"/>
      <c r="J75" s="1"/>
      <c r="K75" s="1"/>
      <c r="L75" s="1"/>
    </row>
    <row r="76" spans="7:12" ht="14.25">
      <c r="G76" s="1"/>
      <c r="H76" s="1"/>
      <c r="I76" s="1"/>
      <c r="J76" s="1"/>
      <c r="K76" s="1"/>
      <c r="L76" s="1"/>
    </row>
    <row r="77" spans="7:12" ht="14.25">
      <c r="G77" s="1"/>
      <c r="H77" s="1"/>
      <c r="I77" s="1"/>
      <c r="J77" s="1"/>
      <c r="K77" s="1"/>
      <c r="L77" s="1"/>
    </row>
    <row r="78" spans="7:12" ht="14.25">
      <c r="G78" s="1"/>
      <c r="H78" s="1"/>
      <c r="I78" s="1"/>
      <c r="J78" s="1"/>
      <c r="K78" s="1"/>
      <c r="L78" s="1"/>
    </row>
    <row r="79" spans="7:12" ht="14.25">
      <c r="G79" s="1"/>
      <c r="H79" s="1"/>
      <c r="I79" s="1"/>
      <c r="J79" s="1"/>
      <c r="K79" s="1"/>
      <c r="L79" s="1"/>
    </row>
    <row r="80" spans="7:12" ht="14.25">
      <c r="G80" s="1"/>
      <c r="H80" s="1"/>
      <c r="I80" s="1"/>
      <c r="J80" s="1"/>
      <c r="K80" s="1"/>
      <c r="L80" s="1"/>
    </row>
    <row r="81" spans="7:12" ht="14.25">
      <c r="G81" s="1"/>
      <c r="H81" s="1"/>
      <c r="I81" s="1"/>
      <c r="J81" s="1"/>
      <c r="K81" s="1"/>
      <c r="L81" s="1"/>
    </row>
    <row r="82" spans="7:12" ht="14.25">
      <c r="G82" s="1"/>
      <c r="H82" s="1"/>
      <c r="I82" s="1"/>
      <c r="J82" s="1"/>
      <c r="K82" s="1"/>
      <c r="L82" s="1"/>
    </row>
    <row r="83" spans="7:12" ht="14.25">
      <c r="G83" s="1"/>
      <c r="H83" s="1"/>
      <c r="I83" s="1"/>
      <c r="J83" s="1"/>
      <c r="K83" s="1"/>
      <c r="L83" s="1"/>
    </row>
    <row r="84" spans="7:12" ht="14.25">
      <c r="G84" s="1"/>
      <c r="H84" s="1"/>
      <c r="I84" s="1"/>
      <c r="J84" s="1"/>
      <c r="K84" s="1"/>
      <c r="L84" s="1"/>
    </row>
    <row r="85" spans="7:12" ht="14.25">
      <c r="G85" s="1"/>
      <c r="H85" s="1"/>
      <c r="I85" s="1"/>
      <c r="J85" s="1"/>
      <c r="K85" s="1"/>
      <c r="L85" s="1"/>
    </row>
    <row r="86" spans="7:12" ht="14.25">
      <c r="G86" s="1"/>
      <c r="H86" s="1"/>
      <c r="I86" s="1"/>
      <c r="J86" s="1"/>
      <c r="K86" s="1"/>
      <c r="L86" s="1"/>
    </row>
    <row r="87" spans="7:12" ht="14.25">
      <c r="G87" s="1"/>
      <c r="H87" s="1"/>
      <c r="I87" s="1"/>
      <c r="J87" s="1"/>
      <c r="K87" s="1"/>
      <c r="L87" s="1"/>
    </row>
    <row r="88" spans="7:12" ht="14.25">
      <c r="G88" s="1"/>
      <c r="H88" s="1"/>
      <c r="I88" s="1"/>
      <c r="J88" s="1"/>
      <c r="K88" s="1"/>
      <c r="L88" s="1"/>
    </row>
    <row r="89" spans="7:12" ht="14.25">
      <c r="G89" s="1"/>
      <c r="H89" s="1"/>
      <c r="I89" s="1"/>
      <c r="J89" s="1"/>
      <c r="K89" s="1"/>
      <c r="L89" s="1"/>
    </row>
    <row r="90" spans="7:12" ht="14.25">
      <c r="G90" s="1"/>
      <c r="H90" s="1"/>
      <c r="I90" s="1"/>
      <c r="J90" s="1"/>
      <c r="K90" s="1"/>
      <c r="L90" s="1"/>
    </row>
    <row r="91" spans="7:12" ht="14.25">
      <c r="G91" s="1"/>
      <c r="H91" s="1"/>
      <c r="I91" s="1"/>
      <c r="J91" s="1"/>
      <c r="K91" s="1"/>
      <c r="L91" s="1"/>
    </row>
    <row r="92" spans="7:12" ht="14.25">
      <c r="G92" s="1"/>
      <c r="H92" s="1"/>
      <c r="I92" s="1"/>
      <c r="J92" s="1"/>
      <c r="K92" s="1"/>
      <c r="L92" s="1"/>
    </row>
    <row r="93" spans="7:12" ht="14.25">
      <c r="G93" s="1"/>
      <c r="H93" s="1"/>
      <c r="I93" s="1"/>
      <c r="J93" s="1"/>
      <c r="K93" s="1"/>
      <c r="L93" s="1"/>
    </row>
    <row r="94" spans="7:12" ht="14.25">
      <c r="G94" s="1"/>
      <c r="H94" s="1"/>
      <c r="I94" s="1"/>
      <c r="J94" s="1"/>
      <c r="K94" s="1"/>
      <c r="L94" s="1"/>
    </row>
    <row r="95" spans="7:12" ht="14.25">
      <c r="G95" s="1"/>
      <c r="H95" s="1"/>
      <c r="I95" s="1"/>
      <c r="J95" s="1"/>
      <c r="K95" s="1"/>
      <c r="L95" s="1"/>
    </row>
    <row r="96" spans="7:12" ht="14.25">
      <c r="G96" s="1"/>
      <c r="H96" s="1"/>
      <c r="I96" s="1"/>
      <c r="J96" s="1"/>
      <c r="K96" s="1"/>
      <c r="L96" s="1"/>
    </row>
    <row r="97" spans="7:12" ht="14.25">
      <c r="G97" s="1"/>
      <c r="H97" s="1"/>
      <c r="I97" s="1"/>
      <c r="J97" s="1"/>
      <c r="K97" s="1"/>
      <c r="L97" s="1"/>
    </row>
    <row r="98" spans="7:12" ht="14.25">
      <c r="G98" s="1"/>
      <c r="H98" s="1"/>
      <c r="I98" s="1"/>
      <c r="J98" s="1"/>
      <c r="K98" s="1"/>
      <c r="L98" s="1"/>
    </row>
    <row r="99" spans="7:12" ht="14.25">
      <c r="G99" s="1"/>
      <c r="H99" s="1"/>
      <c r="I99" s="1"/>
      <c r="J99" s="1"/>
      <c r="K99" s="1"/>
      <c r="L99" s="1"/>
    </row>
    <row r="100" spans="7:12" ht="14.25">
      <c r="G100" s="1"/>
      <c r="H100" s="1"/>
      <c r="I100" s="1"/>
      <c r="J100" s="1"/>
      <c r="K100" s="1"/>
      <c r="L100" s="1"/>
    </row>
    <row r="101" spans="7:12" ht="14.25">
      <c r="G101" s="1"/>
      <c r="H101" s="1"/>
      <c r="I101" s="1"/>
      <c r="J101" s="1"/>
      <c r="K101" s="1"/>
      <c r="L101" s="1"/>
    </row>
    <row r="102" spans="7:12" ht="14.25">
      <c r="G102" s="1"/>
      <c r="H102" s="1"/>
      <c r="I102" s="1"/>
      <c r="J102" s="1"/>
      <c r="K102" s="1"/>
      <c r="L102" s="1"/>
    </row>
    <row r="103" spans="7:12" ht="14.25">
      <c r="G103" s="1"/>
      <c r="H103" s="1"/>
      <c r="I103" s="1"/>
      <c r="J103" s="1"/>
      <c r="K103" s="1"/>
      <c r="L103" s="1"/>
    </row>
    <row r="104" spans="7:12" ht="14.25">
      <c r="G104" s="1"/>
      <c r="H104" s="1"/>
      <c r="I104" s="1"/>
      <c r="J104" s="1"/>
      <c r="K104" s="1"/>
      <c r="L104" s="1"/>
    </row>
    <row r="105" spans="7:12" ht="14.25">
      <c r="G105" s="1"/>
      <c r="H105" s="1"/>
      <c r="I105" s="1"/>
      <c r="J105" s="1"/>
      <c r="K105" s="1"/>
      <c r="L105" s="1"/>
    </row>
    <row r="106" spans="7:12" ht="14.25">
      <c r="G106" s="1"/>
      <c r="H106" s="1"/>
      <c r="I106" s="1"/>
      <c r="J106" s="1"/>
      <c r="K106" s="1"/>
      <c r="L106" s="1"/>
    </row>
    <row r="107" spans="7:12" ht="14.25">
      <c r="G107" s="1"/>
      <c r="H107" s="1"/>
      <c r="I107" s="1"/>
      <c r="J107" s="1"/>
      <c r="K107" s="1"/>
      <c r="L107" s="1"/>
    </row>
    <row r="108" spans="7:12" ht="14.25">
      <c r="G108" s="1"/>
      <c r="H108" s="1"/>
      <c r="I108" s="1"/>
      <c r="J108" s="1"/>
      <c r="K108" s="1"/>
      <c r="L108" s="1"/>
    </row>
    <row r="109" spans="7:12" ht="14.25">
      <c r="G109" s="1"/>
      <c r="H109" s="1"/>
      <c r="I109" s="1"/>
      <c r="J109" s="1"/>
      <c r="K109" s="1"/>
      <c r="L109" s="1"/>
    </row>
    <row r="110" spans="7:12" ht="14.25">
      <c r="G110" s="1"/>
      <c r="H110" s="1"/>
      <c r="I110" s="1"/>
      <c r="J110" s="1"/>
      <c r="K110" s="1"/>
      <c r="L110" s="1"/>
    </row>
    <row r="111" spans="7:12" ht="14.25">
      <c r="G111" s="1"/>
      <c r="H111" s="1"/>
      <c r="I111" s="1"/>
      <c r="J111" s="1"/>
      <c r="K111" s="1"/>
      <c r="L111" s="1"/>
    </row>
    <row r="112" spans="7:12" ht="14.25">
      <c r="G112" s="1"/>
      <c r="H112" s="1"/>
      <c r="I112" s="1"/>
      <c r="J112" s="1"/>
      <c r="K112" s="1"/>
      <c r="L112" s="1"/>
    </row>
    <row r="113" spans="7:12" ht="14.25">
      <c r="G113" s="1"/>
      <c r="H113" s="1"/>
      <c r="I113" s="1"/>
      <c r="J113" s="1"/>
      <c r="K113" s="1"/>
      <c r="L113" s="1"/>
    </row>
    <row r="114" spans="7:12" ht="14.25">
      <c r="G114" s="1"/>
      <c r="H114" s="1"/>
      <c r="I114" s="1"/>
      <c r="J114" s="1"/>
      <c r="K114" s="1"/>
      <c r="L114" s="1"/>
    </row>
    <row r="115" spans="7:12" ht="14.25">
      <c r="G115" s="1"/>
      <c r="H115" s="1"/>
      <c r="I115" s="1"/>
      <c r="J115" s="1"/>
      <c r="K115" s="1"/>
      <c r="L115" s="1"/>
    </row>
    <row r="116" spans="7:12" ht="14.25">
      <c r="G116" s="1"/>
      <c r="H116" s="1"/>
      <c r="I116" s="1"/>
      <c r="J116" s="1"/>
      <c r="K116" s="1"/>
      <c r="L116" s="1"/>
    </row>
    <row r="117" spans="7:12" ht="14.25">
      <c r="G117" s="1"/>
      <c r="H117" s="1"/>
      <c r="I117" s="1"/>
      <c r="J117" s="1"/>
      <c r="K117" s="1"/>
      <c r="L117" s="1"/>
    </row>
    <row r="118" spans="7:12" ht="14.25">
      <c r="G118" s="1"/>
      <c r="H118" s="1"/>
      <c r="I118" s="1"/>
      <c r="J118" s="1"/>
      <c r="K118" s="1"/>
      <c r="L118" s="1"/>
    </row>
  </sheetData>
  <sheetProtection/>
  <mergeCells count="11">
    <mergeCell ref="J7:J8"/>
    <mergeCell ref="K7:K8"/>
    <mergeCell ref="L7:L8"/>
    <mergeCell ref="I6:L6"/>
    <mergeCell ref="E6:F6"/>
    <mergeCell ref="E7:F7"/>
    <mergeCell ref="A6:A8"/>
    <mergeCell ref="B6:B8"/>
    <mergeCell ref="C6:C8"/>
    <mergeCell ref="D6:D8"/>
    <mergeCell ref="I7:I8"/>
  </mergeCells>
  <dataValidations count="1">
    <dataValidation errorStyle="warning" type="list" allowBlank="1" showInputMessage="1" showErrorMessage="1" errorTitle="Attention" error="Cet endroit ne fait pas partie de la liste, voulez-vous vraiment l'inscrire ?" sqref="C9:C22">
      <formula1>'Rapport de dépenses'!#REF!</formula1>
    </dataValidation>
  </dataValidations>
  <printOptions/>
  <pageMargins left="0.5118110236220472" right="0.2362204724409449" top="0.31496062992125984" bottom="0.2362204724409449" header="0.2362204724409449" footer="0.2362204724409449"/>
  <pageSetup horizontalDpi="600" verticalDpi="600" orientation="landscape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1"/>
  <sheetViews>
    <sheetView zoomScalePageLayoutView="0" workbookViewId="0" topLeftCell="A57">
      <selection activeCell="C88" sqref="C88"/>
    </sheetView>
  </sheetViews>
  <sheetFormatPr defaultColWidth="11.00390625" defaultRowHeight="14.25"/>
  <cols>
    <col min="1" max="1" width="13.875" style="0" customWidth="1"/>
    <col min="2" max="2" width="7.625" style="0" customWidth="1"/>
    <col min="3" max="3" width="41.875" style="0" customWidth="1"/>
  </cols>
  <sheetData>
    <row r="1" spans="1:3" ht="12" customHeight="1">
      <c r="A1" s="128" t="s">
        <v>168</v>
      </c>
      <c r="B1" s="128"/>
      <c r="C1" s="128"/>
    </row>
    <row r="2" spans="1:3" ht="12" customHeight="1">
      <c r="A2" s="128" t="s">
        <v>54</v>
      </c>
      <c r="B2" s="128"/>
      <c r="C2" s="128"/>
    </row>
    <row r="3" spans="1:3" ht="12" customHeight="1">
      <c r="A3" s="128" t="s">
        <v>160</v>
      </c>
      <c r="B3" s="128"/>
      <c r="C3" s="128"/>
    </row>
    <row r="4" ht="12" customHeight="1">
      <c r="A4" s="104"/>
    </row>
    <row r="5" spans="1:3" ht="12" customHeight="1">
      <c r="A5" s="106" t="s">
        <v>158</v>
      </c>
      <c r="B5" s="106" t="s">
        <v>157</v>
      </c>
      <c r="C5" s="106" t="s">
        <v>55</v>
      </c>
    </row>
    <row r="6" spans="1:3" ht="12" customHeight="1">
      <c r="A6" s="106" t="s">
        <v>56</v>
      </c>
      <c r="B6" s="106">
        <v>1060</v>
      </c>
      <c r="C6" s="106" t="s">
        <v>159</v>
      </c>
    </row>
    <row r="7" spans="1:3" ht="12" customHeight="1">
      <c r="A7" s="105" t="s">
        <v>57</v>
      </c>
      <c r="B7" s="105">
        <v>1065</v>
      </c>
      <c r="C7" s="105" t="s">
        <v>169</v>
      </c>
    </row>
    <row r="8" spans="1:3" ht="12" customHeight="1">
      <c r="A8" s="105" t="s">
        <v>57</v>
      </c>
      <c r="B8" s="105">
        <v>1068</v>
      </c>
      <c r="C8" s="105" t="s">
        <v>58</v>
      </c>
    </row>
    <row r="9" spans="1:3" ht="12" customHeight="1">
      <c r="A9" s="105" t="s">
        <v>57</v>
      </c>
      <c r="B9" s="105">
        <v>1100</v>
      </c>
      <c r="C9" s="105" t="s">
        <v>59</v>
      </c>
    </row>
    <row r="10" spans="1:3" ht="12" customHeight="1">
      <c r="A10" s="105" t="s">
        <v>57</v>
      </c>
      <c r="B10" s="105">
        <v>1200</v>
      </c>
      <c r="C10" s="105" t="s">
        <v>60</v>
      </c>
    </row>
    <row r="11" spans="1:3" ht="12" customHeight="1">
      <c r="A11" s="105" t="s">
        <v>57</v>
      </c>
      <c r="B11" s="105">
        <v>1205</v>
      </c>
      <c r="C11" s="105" t="s">
        <v>170</v>
      </c>
    </row>
    <row r="12" spans="1:3" ht="12" customHeight="1">
      <c r="A12" s="105" t="s">
        <v>57</v>
      </c>
      <c r="B12" s="105">
        <v>1320</v>
      </c>
      <c r="C12" s="105" t="s">
        <v>61</v>
      </c>
    </row>
    <row r="13" spans="1:3" ht="12" customHeight="1">
      <c r="A13" s="105" t="s">
        <v>57</v>
      </c>
      <c r="B13" s="105">
        <v>1800</v>
      </c>
      <c r="C13" s="105" t="s">
        <v>62</v>
      </c>
    </row>
    <row r="14" spans="1:3" ht="12" customHeight="1">
      <c r="A14" s="105" t="s">
        <v>57</v>
      </c>
      <c r="B14" s="105">
        <v>1802</v>
      </c>
      <c r="C14" s="105" t="s">
        <v>161</v>
      </c>
    </row>
    <row r="15" spans="1:3" ht="12" customHeight="1">
      <c r="A15" s="105" t="s">
        <v>57</v>
      </c>
      <c r="B15" s="105">
        <v>1815</v>
      </c>
      <c r="C15" s="105" t="s">
        <v>63</v>
      </c>
    </row>
    <row r="16" spans="1:3" ht="12" customHeight="1">
      <c r="A16" s="105" t="s">
        <v>57</v>
      </c>
      <c r="B16" s="105">
        <v>1816</v>
      </c>
      <c r="C16" s="105" t="s">
        <v>163</v>
      </c>
    </row>
    <row r="17" spans="1:3" ht="12" customHeight="1">
      <c r="A17" s="105" t="s">
        <v>57</v>
      </c>
      <c r="B17" s="105">
        <v>1820</v>
      </c>
      <c r="C17" s="105" t="s">
        <v>64</v>
      </c>
    </row>
    <row r="18" spans="1:3" ht="12" customHeight="1">
      <c r="A18" s="105" t="s">
        <v>57</v>
      </c>
      <c r="B18" s="105">
        <v>1825</v>
      </c>
      <c r="C18" s="105" t="s">
        <v>162</v>
      </c>
    </row>
    <row r="19" spans="1:3" ht="12" customHeight="1">
      <c r="A19" s="105" t="s">
        <v>57</v>
      </c>
      <c r="B19" s="105">
        <v>1830</v>
      </c>
      <c r="C19" s="105" t="s">
        <v>65</v>
      </c>
    </row>
    <row r="20" spans="1:3" ht="12" customHeight="1">
      <c r="A20" s="105" t="s">
        <v>57</v>
      </c>
      <c r="B20" s="105">
        <v>1832</v>
      </c>
      <c r="C20" s="105" t="s">
        <v>66</v>
      </c>
    </row>
    <row r="21" spans="1:3" ht="12" customHeight="1">
      <c r="A21" s="105" t="s">
        <v>57</v>
      </c>
      <c r="B21" s="105">
        <v>1840</v>
      </c>
      <c r="C21" s="105" t="s">
        <v>67</v>
      </c>
    </row>
    <row r="22" spans="1:3" ht="12" customHeight="1">
      <c r="A22" s="105" t="s">
        <v>57</v>
      </c>
      <c r="B22" s="105">
        <v>1845</v>
      </c>
      <c r="C22" s="105" t="s">
        <v>68</v>
      </c>
    </row>
    <row r="23" spans="1:3" ht="12" customHeight="1">
      <c r="A23" s="105" t="s">
        <v>57</v>
      </c>
      <c r="B23" s="105">
        <v>1860</v>
      </c>
      <c r="C23" s="105" t="s">
        <v>69</v>
      </c>
    </row>
    <row r="24" spans="1:3" ht="12" customHeight="1">
      <c r="A24" s="105" t="s">
        <v>57</v>
      </c>
      <c r="B24" s="105">
        <v>1865</v>
      </c>
      <c r="C24" s="105" t="s">
        <v>70</v>
      </c>
    </row>
    <row r="25" spans="1:3" ht="12" customHeight="1">
      <c r="A25" s="105" t="s">
        <v>57</v>
      </c>
      <c r="B25" s="105">
        <v>1880</v>
      </c>
      <c r="C25" s="105" t="s">
        <v>71</v>
      </c>
    </row>
    <row r="26" spans="1:3" ht="12" customHeight="1">
      <c r="A26" s="105" t="s">
        <v>57</v>
      </c>
      <c r="B26" s="105">
        <v>1890</v>
      </c>
      <c r="C26" s="105" t="s">
        <v>72</v>
      </c>
    </row>
    <row r="27" spans="1:3" ht="12" customHeight="1">
      <c r="A27" s="105" t="s">
        <v>57</v>
      </c>
      <c r="B27" s="105">
        <v>1892</v>
      </c>
      <c r="C27" s="105" t="s">
        <v>164</v>
      </c>
    </row>
    <row r="28" spans="1:3" ht="12" customHeight="1">
      <c r="A28" s="105" t="s">
        <v>57</v>
      </c>
      <c r="B28" s="105">
        <v>1910</v>
      </c>
      <c r="C28" s="105" t="s">
        <v>73</v>
      </c>
    </row>
    <row r="29" spans="1:3" ht="12" customHeight="1">
      <c r="A29" s="105" t="s">
        <v>57</v>
      </c>
      <c r="B29" s="105">
        <v>1920</v>
      </c>
      <c r="C29" s="105" t="s">
        <v>165</v>
      </c>
    </row>
    <row r="30" spans="1:3" ht="12" customHeight="1">
      <c r="A30" s="105" t="s">
        <v>74</v>
      </c>
      <c r="B30" s="105">
        <v>2100</v>
      </c>
      <c r="C30" s="105" t="s">
        <v>75</v>
      </c>
    </row>
    <row r="31" spans="1:3" ht="12" customHeight="1">
      <c r="A31" s="105" t="s">
        <v>74</v>
      </c>
      <c r="B31" s="105">
        <v>2101</v>
      </c>
      <c r="C31" s="105" t="s">
        <v>76</v>
      </c>
    </row>
    <row r="32" spans="1:3" ht="12" customHeight="1">
      <c r="A32" s="105" t="s">
        <v>74</v>
      </c>
      <c r="B32" s="105">
        <v>2310</v>
      </c>
      <c r="C32" s="105" t="s">
        <v>77</v>
      </c>
    </row>
    <row r="33" spans="1:3" ht="12" customHeight="1">
      <c r="A33" s="105" t="s">
        <v>74</v>
      </c>
      <c r="B33" s="105">
        <v>2315</v>
      </c>
      <c r="C33" s="105" t="s">
        <v>78</v>
      </c>
    </row>
    <row r="34" spans="1:3" ht="12" customHeight="1">
      <c r="A34" s="105" t="s">
        <v>74</v>
      </c>
      <c r="B34" s="105">
        <v>2340</v>
      </c>
      <c r="C34" s="105" t="s">
        <v>79</v>
      </c>
    </row>
    <row r="35" spans="1:3" ht="12" customHeight="1">
      <c r="A35" s="105" t="s">
        <v>74</v>
      </c>
      <c r="B35" s="105">
        <v>2345</v>
      </c>
      <c r="C35" s="105" t="s">
        <v>80</v>
      </c>
    </row>
    <row r="36" spans="1:3" ht="12" customHeight="1">
      <c r="A36" s="105" t="s">
        <v>74</v>
      </c>
      <c r="B36" s="105">
        <v>2365</v>
      </c>
      <c r="C36" s="105" t="s">
        <v>81</v>
      </c>
    </row>
    <row r="37" spans="1:3" ht="12" customHeight="1">
      <c r="A37" s="105" t="s">
        <v>74</v>
      </c>
      <c r="B37" s="105">
        <v>2400</v>
      </c>
      <c r="C37" s="105" t="s">
        <v>82</v>
      </c>
    </row>
    <row r="38" spans="1:3" ht="12" customHeight="1">
      <c r="A38" s="105" t="s">
        <v>74</v>
      </c>
      <c r="B38" s="105">
        <v>2445</v>
      </c>
      <c r="C38" s="105" t="s">
        <v>83</v>
      </c>
    </row>
    <row r="39" spans="1:3" ht="12" customHeight="1">
      <c r="A39" s="105" t="s">
        <v>74</v>
      </c>
      <c r="B39" s="105">
        <v>2630</v>
      </c>
      <c r="C39" s="105" t="s">
        <v>84</v>
      </c>
    </row>
    <row r="40" spans="1:3" ht="12" customHeight="1">
      <c r="A40" s="105" t="s">
        <v>74</v>
      </c>
      <c r="B40" s="105">
        <v>2635</v>
      </c>
      <c r="C40" s="105" t="s">
        <v>85</v>
      </c>
    </row>
    <row r="41" spans="1:3" ht="12" customHeight="1">
      <c r="A41" s="105" t="s">
        <v>74</v>
      </c>
      <c r="B41" s="105">
        <v>2636</v>
      </c>
      <c r="C41" s="105" t="s">
        <v>86</v>
      </c>
    </row>
    <row r="42" spans="1:3" ht="12" customHeight="1">
      <c r="A42" s="105" t="s">
        <v>74</v>
      </c>
      <c r="B42" s="105">
        <v>2637</v>
      </c>
      <c r="C42" s="105" t="s">
        <v>87</v>
      </c>
    </row>
    <row r="43" spans="1:3" ht="12" customHeight="1">
      <c r="A43" s="105" t="s">
        <v>88</v>
      </c>
      <c r="B43" s="105">
        <v>3350</v>
      </c>
      <c r="C43" s="105" t="s">
        <v>166</v>
      </c>
    </row>
    <row r="44" spans="1:3" ht="12" customHeight="1">
      <c r="A44" s="105" t="s">
        <v>88</v>
      </c>
      <c r="B44" s="105">
        <v>3360</v>
      </c>
      <c r="C44" s="105" t="s">
        <v>89</v>
      </c>
    </row>
    <row r="45" spans="1:3" ht="12" customHeight="1">
      <c r="A45" s="105" t="s">
        <v>90</v>
      </c>
      <c r="B45" s="105">
        <v>4010</v>
      </c>
      <c r="C45" s="105" t="s">
        <v>91</v>
      </c>
    </row>
    <row r="46" spans="1:3" ht="12" customHeight="1">
      <c r="A46" s="105" t="s">
        <v>90</v>
      </c>
      <c r="B46" s="105">
        <v>4020</v>
      </c>
      <c r="C46" s="105" t="s">
        <v>92</v>
      </c>
    </row>
    <row r="47" spans="1:3" ht="12" customHeight="1">
      <c r="A47" s="105" t="s">
        <v>90</v>
      </c>
      <c r="B47" s="105">
        <v>4030</v>
      </c>
      <c r="C47" s="105" t="s">
        <v>93</v>
      </c>
    </row>
    <row r="48" spans="1:3" ht="12" customHeight="1">
      <c r="A48" s="105" t="s">
        <v>90</v>
      </c>
      <c r="B48" s="105">
        <v>4033</v>
      </c>
      <c r="C48" s="105" t="s">
        <v>94</v>
      </c>
    </row>
    <row r="49" spans="1:3" ht="12" customHeight="1">
      <c r="A49" s="105" t="s">
        <v>90</v>
      </c>
      <c r="B49" s="105">
        <v>4036</v>
      </c>
      <c r="C49" s="105" t="s">
        <v>95</v>
      </c>
    </row>
    <row r="50" spans="1:3" ht="12" customHeight="1">
      <c r="A50" s="105" t="s">
        <v>90</v>
      </c>
      <c r="B50" s="105">
        <v>4038</v>
      </c>
      <c r="C50" s="105" t="s">
        <v>96</v>
      </c>
    </row>
    <row r="51" spans="1:3" ht="12" customHeight="1">
      <c r="A51" s="105" t="s">
        <v>90</v>
      </c>
      <c r="B51" s="105">
        <v>4040</v>
      </c>
      <c r="C51" s="105" t="s">
        <v>97</v>
      </c>
    </row>
    <row r="52" spans="1:3" ht="12" customHeight="1">
      <c r="A52" s="105" t="s">
        <v>90</v>
      </c>
      <c r="B52" s="105">
        <v>4042</v>
      </c>
      <c r="C52" s="105" t="s">
        <v>98</v>
      </c>
    </row>
    <row r="53" spans="1:3" ht="12" customHeight="1">
      <c r="A53" s="105" t="s">
        <v>90</v>
      </c>
      <c r="B53" s="105">
        <v>4100</v>
      </c>
      <c r="C53" s="105" t="s">
        <v>99</v>
      </c>
    </row>
    <row r="54" spans="1:3" ht="12" customHeight="1">
      <c r="A54" s="105" t="s">
        <v>90</v>
      </c>
      <c r="B54" s="105">
        <v>4110</v>
      </c>
      <c r="C54" s="105" t="s">
        <v>100</v>
      </c>
    </row>
    <row r="55" spans="1:3" ht="12" customHeight="1">
      <c r="A55" s="105" t="s">
        <v>90</v>
      </c>
      <c r="B55" s="105">
        <v>4120</v>
      </c>
      <c r="C55" s="105" t="s">
        <v>101</v>
      </c>
    </row>
    <row r="56" spans="1:3" ht="12" customHeight="1">
      <c r="A56" s="105" t="s">
        <v>90</v>
      </c>
      <c r="B56" s="105">
        <v>4125</v>
      </c>
      <c r="C56" s="105" t="s">
        <v>102</v>
      </c>
    </row>
    <row r="57" spans="1:3" ht="12" customHeight="1">
      <c r="A57" s="105" t="s">
        <v>90</v>
      </c>
      <c r="B57" s="105">
        <v>4130</v>
      </c>
      <c r="C57" s="105" t="s">
        <v>103</v>
      </c>
    </row>
    <row r="58" spans="1:3" ht="12" customHeight="1">
      <c r="A58" s="105" t="s">
        <v>90</v>
      </c>
      <c r="B58" s="105">
        <v>4135</v>
      </c>
      <c r="C58" s="105" t="s">
        <v>104</v>
      </c>
    </row>
    <row r="59" spans="1:3" ht="12" customHeight="1">
      <c r="A59" s="105" t="s">
        <v>90</v>
      </c>
      <c r="B59" s="105">
        <v>4140</v>
      </c>
      <c r="C59" s="105" t="s">
        <v>105</v>
      </c>
    </row>
    <row r="60" spans="1:3" ht="12" customHeight="1">
      <c r="A60" s="105" t="s">
        <v>90</v>
      </c>
      <c r="B60" s="105">
        <v>4200</v>
      </c>
      <c r="C60" s="105" t="s">
        <v>106</v>
      </c>
    </row>
    <row r="61" spans="1:3" ht="12" customHeight="1">
      <c r="A61" s="105" t="s">
        <v>90</v>
      </c>
      <c r="B61" s="105">
        <v>4235</v>
      </c>
      <c r="C61" s="105" t="s">
        <v>107</v>
      </c>
    </row>
    <row r="62" spans="1:3" ht="12" customHeight="1">
      <c r="A62" s="105" t="s">
        <v>90</v>
      </c>
      <c r="B62" s="105">
        <v>4440</v>
      </c>
      <c r="C62" s="105" t="s">
        <v>108</v>
      </c>
    </row>
    <row r="63" spans="1:3" ht="12" customHeight="1">
      <c r="A63" s="105" t="s">
        <v>90</v>
      </c>
      <c r="B63" s="105">
        <v>4450</v>
      </c>
      <c r="C63" s="105" t="s">
        <v>109</v>
      </c>
    </row>
    <row r="64" spans="1:3" ht="12" customHeight="1">
      <c r="A64" s="105" t="s">
        <v>90</v>
      </c>
      <c r="B64" s="105">
        <v>4460</v>
      </c>
      <c r="C64" s="105" t="s">
        <v>110</v>
      </c>
    </row>
    <row r="65" spans="1:3" ht="12" customHeight="1">
      <c r="A65" s="105" t="s">
        <v>111</v>
      </c>
      <c r="B65" s="105">
        <v>5020</v>
      </c>
      <c r="C65" s="105" t="s">
        <v>112</v>
      </c>
    </row>
    <row r="66" spans="1:3" ht="12" customHeight="1">
      <c r="A66" s="105" t="s">
        <v>111</v>
      </c>
      <c r="B66" s="105">
        <v>5030</v>
      </c>
      <c r="C66" s="105" t="s">
        <v>113</v>
      </c>
    </row>
    <row r="67" spans="1:3" ht="12" customHeight="1">
      <c r="A67" s="105" t="s">
        <v>111</v>
      </c>
      <c r="B67" s="105">
        <v>5040</v>
      </c>
      <c r="C67" s="105" t="s">
        <v>114</v>
      </c>
    </row>
    <row r="68" spans="1:3" ht="12" customHeight="1">
      <c r="A68" s="105" t="s">
        <v>111</v>
      </c>
      <c r="B68" s="105">
        <v>5050</v>
      </c>
      <c r="C68" s="105" t="s">
        <v>115</v>
      </c>
    </row>
    <row r="69" spans="1:3" ht="12" customHeight="1">
      <c r="A69" s="105" t="s">
        <v>111</v>
      </c>
      <c r="B69" s="105">
        <v>5410</v>
      </c>
      <c r="C69" s="105" t="s">
        <v>116</v>
      </c>
    </row>
    <row r="70" spans="1:3" ht="12" customHeight="1">
      <c r="A70" s="105" t="s">
        <v>111</v>
      </c>
      <c r="B70" s="105">
        <v>5420</v>
      </c>
      <c r="C70" s="105" t="s">
        <v>117</v>
      </c>
    </row>
    <row r="71" spans="1:3" ht="12" customHeight="1">
      <c r="A71" s="105" t="s">
        <v>111</v>
      </c>
      <c r="B71" s="105">
        <v>5425</v>
      </c>
      <c r="C71" s="105" t="s">
        <v>118</v>
      </c>
    </row>
    <row r="72" spans="1:3" ht="12" customHeight="1">
      <c r="A72" s="105" t="s">
        <v>111</v>
      </c>
      <c r="B72" s="105">
        <v>5440</v>
      </c>
      <c r="C72" s="105" t="s">
        <v>167</v>
      </c>
    </row>
    <row r="73" spans="1:3" ht="12" customHeight="1">
      <c r="A73" s="105" t="s">
        <v>111</v>
      </c>
      <c r="B73" s="105">
        <v>5610</v>
      </c>
      <c r="C73" s="105" t="s">
        <v>119</v>
      </c>
    </row>
    <row r="74" spans="1:3" ht="12" customHeight="1">
      <c r="A74" s="105" t="s">
        <v>111</v>
      </c>
      <c r="B74" s="105">
        <v>5615</v>
      </c>
      <c r="C74" s="105" t="s">
        <v>120</v>
      </c>
    </row>
    <row r="75" spans="1:3" ht="12" customHeight="1">
      <c r="A75" s="105" t="s">
        <v>111</v>
      </c>
      <c r="B75" s="105">
        <v>5616</v>
      </c>
      <c r="C75" s="105" t="s">
        <v>121</v>
      </c>
    </row>
    <row r="76" spans="1:3" ht="12" customHeight="1">
      <c r="A76" s="105" t="s">
        <v>111</v>
      </c>
      <c r="B76" s="105">
        <v>5625</v>
      </c>
      <c r="C76" s="105" t="s">
        <v>122</v>
      </c>
    </row>
    <row r="77" spans="1:3" ht="12" customHeight="1">
      <c r="A77" s="105" t="s">
        <v>111</v>
      </c>
      <c r="B77" s="105">
        <v>5626</v>
      </c>
      <c r="C77" s="105" t="s">
        <v>123</v>
      </c>
    </row>
    <row r="78" spans="1:3" ht="12" customHeight="1">
      <c r="A78" s="105" t="s">
        <v>111</v>
      </c>
      <c r="B78" s="105">
        <v>5630</v>
      </c>
      <c r="C78" s="105" t="s">
        <v>124</v>
      </c>
    </row>
    <row r="79" spans="1:3" ht="12" customHeight="1">
      <c r="A79" s="105" t="s">
        <v>111</v>
      </c>
      <c r="B79" s="105">
        <v>5640</v>
      </c>
      <c r="C79" s="105" t="s">
        <v>125</v>
      </c>
    </row>
    <row r="80" spans="1:3" ht="12" customHeight="1">
      <c r="A80" s="105" t="s">
        <v>111</v>
      </c>
      <c r="B80" s="105">
        <v>5645</v>
      </c>
      <c r="C80" s="105" t="s">
        <v>126</v>
      </c>
    </row>
    <row r="81" spans="1:3" ht="12" customHeight="1">
      <c r="A81" s="105" t="s">
        <v>111</v>
      </c>
      <c r="B81" s="105">
        <v>5650</v>
      </c>
      <c r="C81" s="105" t="s">
        <v>127</v>
      </c>
    </row>
    <row r="82" spans="1:3" ht="12" customHeight="1">
      <c r="A82" s="105" t="s">
        <v>111</v>
      </c>
      <c r="B82" s="105">
        <v>5655</v>
      </c>
      <c r="C82" s="105" t="s">
        <v>128</v>
      </c>
    </row>
    <row r="83" spans="1:3" ht="12" customHeight="1">
      <c r="A83" s="105" t="s">
        <v>111</v>
      </c>
      <c r="B83" s="105">
        <v>5660</v>
      </c>
      <c r="C83" s="105" t="s">
        <v>129</v>
      </c>
    </row>
    <row r="84" spans="1:3" ht="12" customHeight="1">
      <c r="A84" s="105" t="s">
        <v>111</v>
      </c>
      <c r="B84" s="105">
        <v>5685</v>
      </c>
      <c r="C84" s="105" t="s">
        <v>130</v>
      </c>
    </row>
    <row r="85" spans="1:3" ht="12" customHeight="1">
      <c r="A85" s="105" t="s">
        <v>111</v>
      </c>
      <c r="B85" s="105">
        <v>5690</v>
      </c>
      <c r="C85" s="105" t="s">
        <v>131</v>
      </c>
    </row>
    <row r="86" spans="1:3" ht="12" customHeight="1">
      <c r="A86" s="105" t="s">
        <v>111</v>
      </c>
      <c r="B86" s="105">
        <v>5695</v>
      </c>
      <c r="C86" s="105" t="s">
        <v>132</v>
      </c>
    </row>
    <row r="87" spans="1:3" ht="12" customHeight="1">
      <c r="A87" s="105" t="s">
        <v>111</v>
      </c>
      <c r="B87" s="105">
        <v>5700</v>
      </c>
      <c r="C87" s="105" t="s">
        <v>133</v>
      </c>
    </row>
    <row r="88" spans="1:3" ht="12" customHeight="1">
      <c r="A88" s="105" t="s">
        <v>111</v>
      </c>
      <c r="B88" s="105">
        <v>5710</v>
      </c>
      <c r="C88" s="105" t="s">
        <v>134</v>
      </c>
    </row>
    <row r="89" spans="1:3" ht="12" customHeight="1">
      <c r="A89" s="105" t="s">
        <v>111</v>
      </c>
      <c r="B89" s="105">
        <v>5712</v>
      </c>
      <c r="C89" s="105" t="s">
        <v>135</v>
      </c>
    </row>
    <row r="90" spans="1:3" ht="12" customHeight="1">
      <c r="A90" s="105" t="s">
        <v>111</v>
      </c>
      <c r="B90" s="105">
        <v>5720</v>
      </c>
      <c r="C90" s="105" t="s">
        <v>136</v>
      </c>
    </row>
    <row r="91" spans="1:3" ht="12" customHeight="1">
      <c r="A91" s="105" t="s">
        <v>111</v>
      </c>
      <c r="B91" s="105">
        <v>5740</v>
      </c>
      <c r="C91" s="105" t="s">
        <v>137</v>
      </c>
    </row>
    <row r="92" spans="1:3" ht="12" customHeight="1">
      <c r="A92" s="105" t="s">
        <v>111</v>
      </c>
      <c r="B92" s="105">
        <v>5750</v>
      </c>
      <c r="C92" s="105" t="s">
        <v>138</v>
      </c>
    </row>
    <row r="93" spans="1:3" ht="12" customHeight="1">
      <c r="A93" s="105" t="s">
        <v>111</v>
      </c>
      <c r="B93" s="105">
        <v>5765</v>
      </c>
      <c r="C93" s="105" t="s">
        <v>139</v>
      </c>
    </row>
    <row r="94" spans="1:3" ht="12" customHeight="1">
      <c r="A94" s="105" t="s">
        <v>111</v>
      </c>
      <c r="B94" s="105">
        <v>5768</v>
      </c>
      <c r="C94" s="105" t="s">
        <v>140</v>
      </c>
    </row>
    <row r="95" spans="1:3" ht="12" customHeight="1">
      <c r="A95" s="105" t="s">
        <v>111</v>
      </c>
      <c r="B95" s="105">
        <v>5784</v>
      </c>
      <c r="C95" s="105" t="s">
        <v>141</v>
      </c>
    </row>
    <row r="96" spans="1:3" ht="12" customHeight="1">
      <c r="A96" s="105" t="s">
        <v>111</v>
      </c>
      <c r="B96" s="105">
        <v>5785</v>
      </c>
      <c r="C96" s="105" t="s">
        <v>142</v>
      </c>
    </row>
    <row r="97" spans="1:3" ht="12" customHeight="1">
      <c r="A97" s="105" t="s">
        <v>111</v>
      </c>
      <c r="B97" s="105">
        <v>5790</v>
      </c>
      <c r="C97" s="105" t="s">
        <v>143</v>
      </c>
    </row>
    <row r="98" spans="1:3" ht="12" customHeight="1">
      <c r="A98" s="105" t="s">
        <v>111</v>
      </c>
      <c r="B98" s="105">
        <v>5810</v>
      </c>
      <c r="C98" s="105" t="s">
        <v>144</v>
      </c>
    </row>
    <row r="99" spans="1:3" ht="12" customHeight="1">
      <c r="A99" s="105" t="s">
        <v>111</v>
      </c>
      <c r="B99" s="105">
        <v>5815</v>
      </c>
      <c r="C99" s="105" t="s">
        <v>145</v>
      </c>
    </row>
    <row r="100" spans="1:3" ht="12" customHeight="1">
      <c r="A100" s="105" t="s">
        <v>111</v>
      </c>
      <c r="B100" s="105">
        <v>5816</v>
      </c>
      <c r="C100" s="105" t="s">
        <v>146</v>
      </c>
    </row>
    <row r="101" spans="1:3" ht="12" customHeight="1">
      <c r="A101" s="105" t="s">
        <v>111</v>
      </c>
      <c r="B101" s="105">
        <v>5820</v>
      </c>
      <c r="C101" s="105" t="s">
        <v>147</v>
      </c>
    </row>
    <row r="102" spans="1:3" ht="12" customHeight="1">
      <c r="A102" s="105" t="s">
        <v>111</v>
      </c>
      <c r="B102" s="105">
        <v>5821</v>
      </c>
      <c r="C102" s="105" t="s">
        <v>148</v>
      </c>
    </row>
    <row r="103" spans="1:3" ht="12" customHeight="1">
      <c r="A103" s="105" t="s">
        <v>111</v>
      </c>
      <c r="B103" s="105">
        <v>5825</v>
      </c>
      <c r="C103" s="105" t="s">
        <v>149</v>
      </c>
    </row>
    <row r="104" spans="1:3" ht="12" customHeight="1">
      <c r="A104" s="105" t="s">
        <v>111</v>
      </c>
      <c r="B104" s="105">
        <v>5880</v>
      </c>
      <c r="C104" s="105" t="s">
        <v>150</v>
      </c>
    </row>
    <row r="105" spans="1:3" ht="12" customHeight="1">
      <c r="A105" s="105" t="s">
        <v>111</v>
      </c>
      <c r="B105" s="105">
        <v>5882</v>
      </c>
      <c r="C105" s="105" t="s">
        <v>151</v>
      </c>
    </row>
    <row r="106" spans="1:3" ht="12" customHeight="1">
      <c r="A106" s="105" t="s">
        <v>111</v>
      </c>
      <c r="B106" s="105">
        <v>5884</v>
      </c>
      <c r="C106" s="105" t="s">
        <v>152</v>
      </c>
    </row>
    <row r="107" spans="1:3" ht="12" customHeight="1">
      <c r="A107" s="105" t="s">
        <v>111</v>
      </c>
      <c r="B107" s="105">
        <v>5886</v>
      </c>
      <c r="C107" s="105" t="s">
        <v>153</v>
      </c>
    </row>
    <row r="108" spans="1:3" ht="12" customHeight="1">
      <c r="A108" s="105" t="s">
        <v>111</v>
      </c>
      <c r="B108" s="105">
        <v>5890</v>
      </c>
      <c r="C108" s="105" t="s">
        <v>154</v>
      </c>
    </row>
    <row r="109" spans="1:3" ht="12" customHeight="1">
      <c r="A109" s="105" t="s">
        <v>111</v>
      </c>
      <c r="B109" s="105">
        <v>5892</v>
      </c>
      <c r="C109" s="105" t="s">
        <v>155</v>
      </c>
    </row>
    <row r="110" spans="1:3" ht="12" customHeight="1">
      <c r="A110" s="105" t="s">
        <v>111</v>
      </c>
      <c r="B110" s="105">
        <v>5894</v>
      </c>
      <c r="C110" s="105" t="s">
        <v>156</v>
      </c>
    </row>
    <row r="111" ht="15.75">
      <c r="A111" s="10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13"/>
  <sheetViews>
    <sheetView zoomScalePageLayoutView="0" workbookViewId="0" topLeftCell="A1">
      <selection activeCell="G26" sqref="G26"/>
    </sheetView>
  </sheetViews>
  <sheetFormatPr defaultColWidth="11.00390625" defaultRowHeight="14.25"/>
  <cols>
    <col min="1" max="1" width="13.25390625" style="0" customWidth="1"/>
    <col min="2" max="2" width="5.125" style="0" customWidth="1"/>
    <col min="3" max="3" width="0.6171875" style="0" customWidth="1"/>
    <col min="4" max="5" width="8.625" style="0" customWidth="1"/>
    <col min="6" max="6" width="0.6171875" style="0" customWidth="1"/>
    <col min="7" max="8" width="8.625" style="0" customWidth="1"/>
  </cols>
  <sheetData>
    <row r="1" spans="4:8" ht="14.25">
      <c r="D1" s="7" t="s">
        <v>16</v>
      </c>
      <c r="E1" s="7"/>
      <c r="G1" s="7" t="s">
        <v>17</v>
      </c>
      <c r="H1" s="7"/>
    </row>
    <row r="3" spans="1:8" ht="14.25">
      <c r="A3" t="s">
        <v>18</v>
      </c>
      <c r="D3" s="8">
        <v>5</v>
      </c>
      <c r="E3" s="8">
        <v>105</v>
      </c>
      <c r="F3" s="8"/>
      <c r="G3" s="9">
        <v>9.975</v>
      </c>
      <c r="H3" s="9">
        <v>109.975</v>
      </c>
    </row>
    <row r="4" spans="1:8" ht="14.25">
      <c r="A4" t="s">
        <v>2</v>
      </c>
      <c r="B4">
        <v>0.5</v>
      </c>
      <c r="D4" s="8">
        <v>4</v>
      </c>
      <c r="E4" s="8">
        <v>104</v>
      </c>
      <c r="F4" s="8"/>
      <c r="G4" s="8">
        <v>9</v>
      </c>
      <c r="H4" s="8">
        <v>109</v>
      </c>
    </row>
    <row r="5" spans="1:8" ht="14.25">
      <c r="A5" t="s">
        <v>23</v>
      </c>
      <c r="B5">
        <v>0.5</v>
      </c>
      <c r="D5" s="8">
        <v>4</v>
      </c>
      <c r="E5" s="8">
        <v>104</v>
      </c>
      <c r="F5" s="8"/>
      <c r="G5" s="8">
        <v>9</v>
      </c>
      <c r="H5" s="8">
        <v>109</v>
      </c>
    </row>
    <row r="6" spans="1:8" ht="14.25">
      <c r="A6" t="s">
        <v>3</v>
      </c>
      <c r="D6" s="8">
        <v>4</v>
      </c>
      <c r="E6" s="8">
        <v>104</v>
      </c>
      <c r="F6" s="8"/>
      <c r="G6" s="8">
        <v>9</v>
      </c>
      <c r="H6" s="8">
        <v>109</v>
      </c>
    </row>
    <row r="7" spans="1:8" ht="14.25">
      <c r="A7" t="s">
        <v>5</v>
      </c>
      <c r="D7" s="8">
        <v>5</v>
      </c>
      <c r="E7" s="9">
        <v>114.975</v>
      </c>
      <c r="F7" s="8"/>
      <c r="G7" s="9">
        <v>9.975</v>
      </c>
      <c r="H7" s="9">
        <v>114.975</v>
      </c>
    </row>
    <row r="8" spans="1:8" ht="14.25">
      <c r="A8" t="s">
        <v>21</v>
      </c>
      <c r="D8" s="8">
        <v>5</v>
      </c>
      <c r="E8" s="9">
        <v>114.975</v>
      </c>
      <c r="F8" s="8"/>
      <c r="G8" s="9">
        <v>9.975</v>
      </c>
      <c r="H8" s="9">
        <v>114.975</v>
      </c>
    </row>
    <row r="9" spans="1:8" ht="14.25">
      <c r="A9" t="s">
        <v>4</v>
      </c>
      <c r="D9" s="8">
        <v>5</v>
      </c>
      <c r="E9" s="9">
        <v>114.975</v>
      </c>
      <c r="F9" s="8"/>
      <c r="G9" s="9">
        <v>9.975</v>
      </c>
      <c r="H9" s="9">
        <v>114.975</v>
      </c>
    </row>
    <row r="10" spans="4:8" ht="14.25">
      <c r="D10" s="8"/>
      <c r="E10" s="8"/>
      <c r="F10" s="8"/>
      <c r="G10" s="8"/>
      <c r="H10" s="8"/>
    </row>
    <row r="11" spans="1:8" ht="14.25">
      <c r="A11" t="s">
        <v>30</v>
      </c>
      <c r="D11" s="8"/>
      <c r="E11" s="8"/>
      <c r="F11" s="8"/>
      <c r="G11" s="8"/>
      <c r="H11" s="8"/>
    </row>
    <row r="12" spans="1:8" ht="14.25">
      <c r="A12" t="s">
        <v>31</v>
      </c>
      <c r="D12" s="8"/>
      <c r="E12" s="8"/>
      <c r="F12" s="8"/>
      <c r="G12" s="8"/>
      <c r="H12" s="8"/>
    </row>
    <row r="13" spans="4:8" ht="14.25">
      <c r="D13" s="8"/>
      <c r="E13" s="8"/>
      <c r="F13" s="8"/>
      <c r="G13" s="8"/>
      <c r="H1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MARTIN, BOULARD &amp; ASSOCIÉS, C.A.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 ROBITAILLE</dc:creator>
  <cp:keywords/>
  <dc:description/>
  <cp:lastModifiedBy>Éric</cp:lastModifiedBy>
  <cp:lastPrinted>2015-02-14T00:26:32Z</cp:lastPrinted>
  <dcterms:created xsi:type="dcterms:W3CDTF">1998-01-26T16:35:28Z</dcterms:created>
  <dcterms:modified xsi:type="dcterms:W3CDTF">2015-03-12T00:06:34Z</dcterms:modified>
  <cp:category/>
  <cp:version/>
  <cp:contentType/>
  <cp:contentStatus/>
</cp:coreProperties>
</file>