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<sst xmlns="http://schemas.openxmlformats.org/spreadsheetml/2006/main" count="162" uniqueCount="89">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</sst>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68708800.00999999</v>
      </c>
      <c r="E10" s="14">
        <f t="shared" si="0"/>
        <v>1.1641532182693481E-10</v>
      </c>
      <c r="F10" s="14">
        <f t="shared" si="0"/>
        <v>68708800.00999999</v>
      </c>
      <c r="G10" s="14">
        <f t="shared" si="0"/>
        <v>13162186.44</v>
      </c>
      <c r="H10" s="14">
        <f t="shared" si="0"/>
        <v>12668678.819999998</v>
      </c>
      <c r="I10" s="14">
        <f t="shared" si="0"/>
        <v>55546613.57</v>
      </c>
    </row>
    <row r="11" spans="2:9" ht="12.75">
      <c r="B11" s="3" t="s">
        <v>12</v>
      </c>
      <c r="C11" s="9"/>
      <c r="D11" s="15">
        <f aca="true" t="shared" si="1" ref="D11:I11">SUM(D12:D18)</f>
        <v>34476000.01</v>
      </c>
      <c r="E11" s="15">
        <f t="shared" si="1"/>
        <v>-200000</v>
      </c>
      <c r="F11" s="15">
        <f t="shared" si="1"/>
        <v>34276000.01</v>
      </c>
      <c r="G11" s="15">
        <f t="shared" si="1"/>
        <v>7007442.7</v>
      </c>
      <c r="H11" s="15">
        <f t="shared" si="1"/>
        <v>6513934.91</v>
      </c>
      <c r="I11" s="15">
        <f t="shared" si="1"/>
        <v>27268557.31</v>
      </c>
    </row>
    <row r="12" spans="2:9" ht="12.75">
      <c r="B12" s="13" t="s">
        <v>13</v>
      </c>
      <c r="C12" s="11"/>
      <c r="D12" s="15">
        <v>11159079.99</v>
      </c>
      <c r="E12" s="16">
        <v>0</v>
      </c>
      <c r="F12" s="16">
        <f>D12+E12</f>
        <v>11159079.99</v>
      </c>
      <c r="G12" s="16">
        <v>2742103.98</v>
      </c>
      <c r="H12" s="16">
        <v>2742103.98</v>
      </c>
      <c r="I12" s="16">
        <f>F12-G12</f>
        <v>8416976.01</v>
      </c>
    </row>
    <row r="13" spans="2:9" ht="12.75">
      <c r="B13" s="13" t="s">
        <v>14</v>
      </c>
      <c r="C13" s="11"/>
      <c r="D13" s="15">
        <v>7628303.97</v>
      </c>
      <c r="E13" s="16">
        <v>140000</v>
      </c>
      <c r="F13" s="16">
        <f aca="true" t="shared" si="2" ref="F13:F18">D13+E13</f>
        <v>7768303.97</v>
      </c>
      <c r="G13" s="16">
        <v>2032195.02</v>
      </c>
      <c r="H13" s="16">
        <v>2032195.02</v>
      </c>
      <c r="I13" s="16">
        <f aca="true" t="shared" si="3" ref="I13:I18">F13-G13</f>
        <v>5736108.949999999</v>
      </c>
    </row>
    <row r="14" spans="2:9" ht="12.75">
      <c r="B14" s="13" t="s">
        <v>15</v>
      </c>
      <c r="C14" s="11"/>
      <c r="D14" s="15">
        <v>9908134.76</v>
      </c>
      <c r="E14" s="16">
        <v>0</v>
      </c>
      <c r="F14" s="16">
        <f t="shared" si="2"/>
        <v>9908134.76</v>
      </c>
      <c r="G14" s="16">
        <v>1435285.91</v>
      </c>
      <c r="H14" s="16">
        <v>1435285.91</v>
      </c>
      <c r="I14" s="16">
        <f t="shared" si="3"/>
        <v>8472848.85</v>
      </c>
    </row>
    <row r="15" spans="2:9" ht="12.75">
      <c r="B15" s="13" t="s">
        <v>16</v>
      </c>
      <c r="C15" s="11"/>
      <c r="D15" s="15">
        <v>300000</v>
      </c>
      <c r="E15" s="16">
        <v>0</v>
      </c>
      <c r="F15" s="16">
        <f t="shared" si="2"/>
        <v>300000</v>
      </c>
      <c r="G15" s="16">
        <v>0</v>
      </c>
      <c r="H15" s="16">
        <v>0</v>
      </c>
      <c r="I15" s="16">
        <f t="shared" si="3"/>
        <v>300000</v>
      </c>
    </row>
    <row r="16" spans="2:9" ht="12.75">
      <c r="B16" s="13" t="s">
        <v>17</v>
      </c>
      <c r="C16" s="11"/>
      <c r="D16" s="15">
        <v>4233428.24</v>
      </c>
      <c r="E16" s="16">
        <v>0</v>
      </c>
      <c r="F16" s="16">
        <f t="shared" si="2"/>
        <v>4233428.24</v>
      </c>
      <c r="G16" s="16">
        <v>797857.79</v>
      </c>
      <c r="H16" s="16">
        <v>304350</v>
      </c>
      <c r="I16" s="16">
        <f t="shared" si="3"/>
        <v>3435570.45</v>
      </c>
    </row>
    <row r="17" spans="2:9" ht="12.75">
      <c r="B17" s="13" t="s">
        <v>18</v>
      </c>
      <c r="C17" s="11"/>
      <c r="D17" s="15">
        <v>1217053.05</v>
      </c>
      <c r="E17" s="16">
        <v>-340000</v>
      </c>
      <c r="F17" s="16">
        <f t="shared" si="2"/>
        <v>877053.05</v>
      </c>
      <c r="G17" s="16">
        <v>0</v>
      </c>
      <c r="H17" s="16">
        <v>0</v>
      </c>
      <c r="I17" s="16">
        <f t="shared" si="3"/>
        <v>877053.05</v>
      </c>
    </row>
    <row r="18" spans="2:9" ht="12.75">
      <c r="B18" s="13" t="s">
        <v>19</v>
      </c>
      <c r="C18" s="11"/>
      <c r="D18" s="15">
        <v>30000</v>
      </c>
      <c r="E18" s="16">
        <v>0</v>
      </c>
      <c r="F18" s="16">
        <f t="shared" si="2"/>
        <v>30000</v>
      </c>
      <c r="G18" s="16">
        <v>0</v>
      </c>
      <c r="H18" s="16">
        <v>0</v>
      </c>
      <c r="I18" s="16">
        <f t="shared" si="3"/>
        <v>30000</v>
      </c>
    </row>
    <row r="19" spans="2:9" ht="12.75">
      <c r="B19" s="3" t="s">
        <v>20</v>
      </c>
      <c r="C19" s="9"/>
      <c r="D19" s="15">
        <f aca="true" t="shared" si="4" ref="D19:I19">SUM(D20:D28)</f>
        <v>7206000</v>
      </c>
      <c r="E19" s="15">
        <f t="shared" si="4"/>
        <v>-69486.34</v>
      </c>
      <c r="F19" s="15">
        <f t="shared" si="4"/>
        <v>7136513.66</v>
      </c>
      <c r="G19" s="15">
        <f t="shared" si="4"/>
        <v>1335557.01</v>
      </c>
      <c r="H19" s="15">
        <f t="shared" si="4"/>
        <v>1335557.01</v>
      </c>
      <c r="I19" s="15">
        <f t="shared" si="4"/>
        <v>5800956.65</v>
      </c>
    </row>
    <row r="20" spans="2:9" ht="12.75">
      <c r="B20" s="13" t="s">
        <v>21</v>
      </c>
      <c r="C20" s="11"/>
      <c r="D20" s="15">
        <v>511200</v>
      </c>
      <c r="E20" s="16">
        <v>-71.12</v>
      </c>
      <c r="F20" s="15">
        <f aca="true" t="shared" si="5" ref="F20:F28">D20+E20</f>
        <v>511128.88</v>
      </c>
      <c r="G20" s="16">
        <v>44541.61</v>
      </c>
      <c r="H20" s="16">
        <v>44541.61</v>
      </c>
      <c r="I20" s="16">
        <f>F20-G20</f>
        <v>466587.27</v>
      </c>
    </row>
    <row r="21" spans="2:9" ht="12.75">
      <c r="B21" s="13" t="s">
        <v>22</v>
      </c>
      <c r="C21" s="11"/>
      <c r="D21" s="15">
        <v>132000</v>
      </c>
      <c r="E21" s="16">
        <v>0</v>
      </c>
      <c r="F21" s="15">
        <f t="shared" si="5"/>
        <v>132000</v>
      </c>
      <c r="G21" s="16">
        <v>26073.88</v>
      </c>
      <c r="H21" s="16">
        <v>26073.88</v>
      </c>
      <c r="I21" s="16">
        <f aca="true" t="shared" si="6" ref="I21:I83">F21-G21</f>
        <v>105926.12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12000</v>
      </c>
      <c r="E23" s="16">
        <v>0</v>
      </c>
      <c r="F23" s="15">
        <f t="shared" si="5"/>
        <v>12000</v>
      </c>
      <c r="G23" s="16">
        <v>0</v>
      </c>
      <c r="H23" s="16">
        <v>0</v>
      </c>
      <c r="I23" s="16">
        <f t="shared" si="6"/>
        <v>12000</v>
      </c>
    </row>
    <row r="24" spans="2:9" ht="12.75">
      <c r="B24" s="13" t="s">
        <v>25</v>
      </c>
      <c r="C24" s="11"/>
      <c r="D24" s="15">
        <v>3303600</v>
      </c>
      <c r="E24" s="16">
        <v>0</v>
      </c>
      <c r="F24" s="15">
        <f t="shared" si="5"/>
        <v>3303600</v>
      </c>
      <c r="G24" s="16">
        <v>809505.23</v>
      </c>
      <c r="H24" s="16">
        <v>809505.23</v>
      </c>
      <c r="I24" s="16">
        <f t="shared" si="6"/>
        <v>2494094.77</v>
      </c>
    </row>
    <row r="25" spans="2:9" ht="12.75">
      <c r="B25" s="13" t="s">
        <v>26</v>
      </c>
      <c r="C25" s="11"/>
      <c r="D25" s="15">
        <v>2970000</v>
      </c>
      <c r="E25" s="16">
        <v>-69830.31</v>
      </c>
      <c r="F25" s="15">
        <f t="shared" si="5"/>
        <v>2900169.69</v>
      </c>
      <c r="G25" s="16">
        <v>409963.63</v>
      </c>
      <c r="H25" s="16">
        <v>409963.63</v>
      </c>
      <c r="I25" s="16">
        <f t="shared" si="6"/>
        <v>2490206.06</v>
      </c>
    </row>
    <row r="26" spans="2:9" ht="12.75">
      <c r="B26" s="13" t="s">
        <v>27</v>
      </c>
      <c r="C26" s="11"/>
      <c r="D26" s="15">
        <v>0</v>
      </c>
      <c r="E26" s="16">
        <v>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277200</v>
      </c>
      <c r="E28" s="16">
        <v>415.09</v>
      </c>
      <c r="F28" s="15">
        <f t="shared" si="5"/>
        <v>277615.09</v>
      </c>
      <c r="G28" s="16">
        <v>45472.66</v>
      </c>
      <c r="H28" s="16">
        <v>45472.66</v>
      </c>
      <c r="I28" s="16">
        <f t="shared" si="6"/>
        <v>232142.43000000002</v>
      </c>
    </row>
    <row r="29" spans="2:9" ht="12.75">
      <c r="B29" s="3" t="s">
        <v>30</v>
      </c>
      <c r="C29" s="9"/>
      <c r="D29" s="15">
        <f aca="true" t="shared" si="7" ref="D29:I29">SUM(D30:D38)</f>
        <v>19542800</v>
      </c>
      <c r="E29" s="15">
        <f t="shared" si="7"/>
        <v>-276732.58999999997</v>
      </c>
      <c r="F29" s="15">
        <f t="shared" si="7"/>
        <v>19266067.41</v>
      </c>
      <c r="G29" s="15">
        <f t="shared" si="7"/>
        <v>4225314.22</v>
      </c>
      <c r="H29" s="15">
        <f t="shared" si="7"/>
        <v>4225314.39</v>
      </c>
      <c r="I29" s="15">
        <f t="shared" si="7"/>
        <v>15040753.189999998</v>
      </c>
    </row>
    <row r="30" spans="2:9" ht="12.75">
      <c r="B30" s="13" t="s">
        <v>31</v>
      </c>
      <c r="C30" s="11"/>
      <c r="D30" s="15">
        <v>10395600</v>
      </c>
      <c r="E30" s="16">
        <v>-358904.33</v>
      </c>
      <c r="F30" s="15">
        <f aca="true" t="shared" si="8" ref="F30:F38">D30+E30</f>
        <v>10036695.67</v>
      </c>
      <c r="G30" s="16">
        <v>1704180.72</v>
      </c>
      <c r="H30" s="16">
        <v>1704180.72</v>
      </c>
      <c r="I30" s="16">
        <f t="shared" si="6"/>
        <v>8332514.95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96000</v>
      </c>
      <c r="E33" s="16">
        <v>0</v>
      </c>
      <c r="F33" s="15">
        <f t="shared" si="8"/>
        <v>96000</v>
      </c>
      <c r="G33" s="16">
        <v>38427.19</v>
      </c>
      <c r="H33" s="16">
        <v>38427.19</v>
      </c>
      <c r="I33" s="16">
        <f t="shared" si="6"/>
        <v>57572.81</v>
      </c>
    </row>
    <row r="34" spans="2:9" ht="12.75">
      <c r="B34" s="13" t="s">
        <v>35</v>
      </c>
      <c r="C34" s="11"/>
      <c r="D34" s="15">
        <v>6432000</v>
      </c>
      <c r="E34" s="16">
        <v>-117484.29</v>
      </c>
      <c r="F34" s="15">
        <f t="shared" si="8"/>
        <v>6314515.71</v>
      </c>
      <c r="G34" s="16">
        <v>1639591.25</v>
      </c>
      <c r="H34" s="16">
        <v>1639591.42</v>
      </c>
      <c r="I34" s="16">
        <f t="shared" si="6"/>
        <v>4674924.46</v>
      </c>
    </row>
    <row r="35" spans="2:9" ht="12.75">
      <c r="B35" s="13" t="s">
        <v>36</v>
      </c>
      <c r="C35" s="11"/>
      <c r="D35" s="15">
        <v>192000</v>
      </c>
      <c r="E35" s="16">
        <v>0</v>
      </c>
      <c r="F35" s="15">
        <f t="shared" si="8"/>
        <v>192000</v>
      </c>
      <c r="G35" s="16">
        <v>79000</v>
      </c>
      <c r="H35" s="16">
        <v>79000</v>
      </c>
      <c r="I35" s="16">
        <f t="shared" si="6"/>
        <v>113000</v>
      </c>
    </row>
    <row r="36" spans="2:9" ht="12.75">
      <c r="B36" s="13" t="s">
        <v>37</v>
      </c>
      <c r="C36" s="11"/>
      <c r="D36" s="15">
        <v>360000</v>
      </c>
      <c r="E36" s="16">
        <v>0</v>
      </c>
      <c r="F36" s="15">
        <f t="shared" si="8"/>
        <v>360000</v>
      </c>
      <c r="G36" s="16">
        <v>39009.07</v>
      </c>
      <c r="H36" s="16">
        <v>39009.07</v>
      </c>
      <c r="I36" s="16">
        <f t="shared" si="6"/>
        <v>320990.93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2067200</v>
      </c>
      <c r="E38" s="16">
        <v>199656.03</v>
      </c>
      <c r="F38" s="15">
        <f t="shared" si="8"/>
        <v>2266856.03</v>
      </c>
      <c r="G38" s="16">
        <v>725105.99</v>
      </c>
      <c r="H38" s="16">
        <v>725105.99</v>
      </c>
      <c r="I38" s="16">
        <f t="shared" si="6"/>
        <v>1541750.0399999998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204000</v>
      </c>
      <c r="E49" s="15">
        <f t="shared" si="11"/>
        <v>546218.93</v>
      </c>
      <c r="F49" s="15">
        <f t="shared" si="11"/>
        <v>750218.9299999999</v>
      </c>
      <c r="G49" s="15">
        <f t="shared" si="11"/>
        <v>593872.51</v>
      </c>
      <c r="H49" s="15">
        <f t="shared" si="11"/>
        <v>593872.51</v>
      </c>
      <c r="I49" s="15">
        <f t="shared" si="11"/>
        <v>156346.41999999998</v>
      </c>
    </row>
    <row r="50" spans="2:9" ht="12.75">
      <c r="B50" s="13" t="s">
        <v>51</v>
      </c>
      <c r="C50" s="11"/>
      <c r="D50" s="15">
        <v>96000</v>
      </c>
      <c r="E50" s="16">
        <v>0</v>
      </c>
      <c r="F50" s="15">
        <f t="shared" si="10"/>
        <v>96000</v>
      </c>
      <c r="G50" s="16">
        <v>34653.58</v>
      </c>
      <c r="H50" s="16">
        <v>34653.58</v>
      </c>
      <c r="I50" s="16">
        <f t="shared" si="6"/>
        <v>61346.42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22412.93</v>
      </c>
      <c r="F53" s="15">
        <f t="shared" si="10"/>
        <v>22412.93</v>
      </c>
      <c r="G53" s="16">
        <v>22412.93</v>
      </c>
      <c r="H53" s="16">
        <v>22412.93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84000</v>
      </c>
      <c r="E55" s="16">
        <v>523806</v>
      </c>
      <c r="F55" s="15">
        <f t="shared" si="10"/>
        <v>607806</v>
      </c>
      <c r="G55" s="16">
        <v>536806</v>
      </c>
      <c r="H55" s="16">
        <v>536806</v>
      </c>
      <c r="I55" s="16">
        <f t="shared" si="6"/>
        <v>71000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24000</v>
      </c>
      <c r="E58" s="16">
        <v>0</v>
      </c>
      <c r="F58" s="15">
        <f t="shared" si="10"/>
        <v>24000</v>
      </c>
      <c r="G58" s="16">
        <v>0</v>
      </c>
      <c r="H58" s="16">
        <v>0</v>
      </c>
      <c r="I58" s="16">
        <f t="shared" si="6"/>
        <v>24000</v>
      </c>
    </row>
    <row r="59" spans="2:9" ht="12.75">
      <c r="B59" s="3" t="s">
        <v>60</v>
      </c>
      <c r="C59" s="9"/>
      <c r="D59" s="15">
        <f>SUM(D60:D62)</f>
        <v>7030000</v>
      </c>
      <c r="E59" s="15">
        <f>SUM(E60:E62)</f>
        <v>0</v>
      </c>
      <c r="F59" s="15">
        <f>SUM(F60:F62)</f>
        <v>7030000</v>
      </c>
      <c r="G59" s="15">
        <f>SUM(G60:G62)</f>
        <v>0</v>
      </c>
      <c r="H59" s="15">
        <f>SUM(H60:H62)</f>
        <v>0</v>
      </c>
      <c r="I59" s="16">
        <f t="shared" si="6"/>
        <v>7030000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7030000</v>
      </c>
      <c r="E61" s="16">
        <v>0</v>
      </c>
      <c r="F61" s="15">
        <f t="shared" si="10"/>
        <v>7030000</v>
      </c>
      <c r="G61" s="16">
        <v>0</v>
      </c>
      <c r="H61" s="16">
        <v>0</v>
      </c>
      <c r="I61" s="16">
        <f t="shared" si="6"/>
        <v>7030000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250000</v>
      </c>
      <c r="E76" s="15">
        <f>SUM(E77:E83)</f>
        <v>0</v>
      </c>
      <c r="F76" s="15">
        <f>SUM(F77:F83)</f>
        <v>250000</v>
      </c>
      <c r="G76" s="15">
        <f>SUM(G77:G83)</f>
        <v>0</v>
      </c>
      <c r="H76" s="15">
        <f>SUM(H77:H83)</f>
        <v>0</v>
      </c>
      <c r="I76" s="16">
        <f t="shared" si="6"/>
        <v>250000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250000</v>
      </c>
      <c r="E83" s="16">
        <v>0</v>
      </c>
      <c r="F83" s="15">
        <f t="shared" si="10"/>
        <v>250000</v>
      </c>
      <c r="G83" s="16">
        <v>0</v>
      </c>
      <c r="H83" s="16">
        <v>0</v>
      </c>
      <c r="I83" s="16">
        <f t="shared" si="6"/>
        <v>250000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68708800.00999999</v>
      </c>
      <c r="E160" s="14">
        <f t="shared" si="21"/>
        <v>1.1641532182693481E-10</v>
      </c>
      <c r="F160" s="14">
        <f t="shared" si="21"/>
        <v>68708800.00999999</v>
      </c>
      <c r="G160" s="14">
        <f t="shared" si="21"/>
        <v>13162186.44</v>
      </c>
      <c r="H160" s="14">
        <f t="shared" si="21"/>
        <v>12668678.819999998</v>
      </c>
      <c r="I160" s="14">
        <f t="shared" si="21"/>
        <v>55546613.57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2016-12-20T19:53:14Z</cp:lastPrinted>
  <dcterms:created xsi:type="dcterms:W3CDTF">2016-10-11T20:25:15Z</dcterms:created>
  <dcterms:modified xsi:type="dcterms:W3CDTF">2020-05-08T19:12:41Z</dcterms:modified>
  <cp:category/>
  <cp:version/>
  <cp:contentType/>
  <cp:contentStatus/>
</cp:coreProperties>
</file>