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mantha\Desktop\"/>
    </mc:Choice>
  </mc:AlternateContent>
  <bookViews>
    <workbookView xWindow="0" yWindow="0" windowWidth="28800" windowHeight="12435"/>
  </bookViews>
  <sheets>
    <sheet name="Data" sheetId="1" r:id="rId1"/>
    <sheet name="Chart" sheetId="2" r:id="rId2"/>
    <sheet name="Calculation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2" l="1"/>
  <c r="A4" i="2"/>
  <c r="A3" i="2"/>
  <c r="A2" i="2"/>
  <c r="E61" i="3"/>
  <c r="D61" i="3"/>
  <c r="C61" i="3"/>
  <c r="B61" i="3"/>
  <c r="A61" i="3"/>
  <c r="E60" i="3"/>
  <c r="D60" i="3"/>
  <c r="C60" i="3"/>
  <c r="B60" i="3"/>
  <c r="A60" i="3"/>
  <c r="E59" i="3"/>
  <c r="D59" i="3"/>
  <c r="C59" i="3"/>
  <c r="B59" i="3"/>
  <c r="A59" i="3"/>
  <c r="E58" i="3"/>
  <c r="D58" i="3"/>
  <c r="C58" i="3"/>
  <c r="B58" i="3"/>
  <c r="A58" i="3"/>
  <c r="E57" i="3"/>
  <c r="D57" i="3"/>
  <c r="C57" i="3"/>
  <c r="B57" i="3"/>
  <c r="A57" i="3"/>
  <c r="E56" i="3"/>
  <c r="D56" i="3"/>
  <c r="C56" i="3"/>
  <c r="B56" i="3"/>
  <c r="A56" i="3"/>
  <c r="E55" i="3"/>
  <c r="D55" i="3"/>
  <c r="C55" i="3"/>
  <c r="B55" i="3"/>
  <c r="A55" i="3"/>
  <c r="E54" i="3"/>
  <c r="D54" i="3"/>
  <c r="C54" i="3"/>
  <c r="B54" i="3"/>
  <c r="A54" i="3"/>
  <c r="E53" i="3"/>
  <c r="D53" i="3"/>
  <c r="C53" i="3"/>
  <c r="B53" i="3"/>
  <c r="A53" i="3"/>
  <c r="E52" i="3"/>
  <c r="D52" i="3"/>
  <c r="C52" i="3"/>
  <c r="B52" i="3"/>
  <c r="A52" i="3"/>
  <c r="E51" i="3"/>
  <c r="D51" i="3"/>
  <c r="C51" i="3"/>
  <c r="B51" i="3"/>
  <c r="A51" i="3"/>
  <c r="E50" i="3"/>
  <c r="D50" i="3"/>
  <c r="C50" i="3"/>
  <c r="B50" i="3"/>
  <c r="A50" i="3"/>
  <c r="E49" i="3"/>
  <c r="D49" i="3"/>
  <c r="C49" i="3"/>
  <c r="B49" i="3"/>
  <c r="A49" i="3"/>
  <c r="E48" i="3"/>
  <c r="D48" i="3"/>
  <c r="C48" i="3"/>
  <c r="B48" i="3"/>
  <c r="A48" i="3"/>
  <c r="E47" i="3"/>
  <c r="D47" i="3"/>
  <c r="C47" i="3"/>
  <c r="B47" i="3"/>
  <c r="A47" i="3"/>
  <c r="E46" i="3"/>
  <c r="D46" i="3"/>
  <c r="C46" i="3"/>
  <c r="B46" i="3"/>
  <c r="A46" i="3"/>
  <c r="E45" i="3"/>
  <c r="D45" i="3"/>
  <c r="C45" i="3"/>
  <c r="B45" i="3"/>
  <c r="A45" i="3"/>
  <c r="E44" i="3"/>
  <c r="D44" i="3"/>
  <c r="C44" i="3"/>
  <c r="B44" i="3"/>
  <c r="A44" i="3"/>
  <c r="E43" i="3"/>
  <c r="D43" i="3"/>
  <c r="C43" i="3"/>
  <c r="B43" i="3"/>
  <c r="A43" i="3"/>
  <c r="E42" i="3"/>
  <c r="D42" i="3"/>
  <c r="C42" i="3"/>
  <c r="B42" i="3"/>
  <c r="A42" i="3"/>
  <c r="E41" i="3"/>
  <c r="D41" i="3"/>
  <c r="C41" i="3"/>
  <c r="B41" i="3"/>
  <c r="A41" i="3"/>
  <c r="E40" i="3"/>
  <c r="D40" i="3"/>
  <c r="C40" i="3"/>
  <c r="B40" i="3"/>
  <c r="A40" i="3"/>
  <c r="E39" i="3"/>
  <c r="D39" i="3"/>
  <c r="C39" i="3"/>
  <c r="B39" i="3"/>
  <c r="A39" i="3"/>
  <c r="E38" i="3"/>
  <c r="D38" i="3"/>
  <c r="C38" i="3"/>
  <c r="B38" i="3"/>
  <c r="A38" i="3"/>
  <c r="E37" i="3"/>
  <c r="D37" i="3"/>
  <c r="C37" i="3"/>
  <c r="B37" i="3"/>
  <c r="A37" i="3"/>
  <c r="E36" i="3"/>
  <c r="D36" i="3"/>
  <c r="C36" i="3"/>
  <c r="B36" i="3"/>
  <c r="A36" i="3"/>
  <c r="E35" i="3"/>
  <c r="D35" i="3"/>
  <c r="C35" i="3"/>
  <c r="B35" i="3"/>
  <c r="A35" i="3"/>
  <c r="E34" i="3"/>
  <c r="D34" i="3"/>
  <c r="C34" i="3"/>
  <c r="B34" i="3"/>
  <c r="A34" i="3"/>
  <c r="E33" i="3"/>
  <c r="D33" i="3"/>
  <c r="C33" i="3"/>
  <c r="B33" i="3"/>
  <c r="A33" i="3"/>
  <c r="E32" i="3"/>
  <c r="D32" i="3"/>
  <c r="C32" i="3"/>
  <c r="B32" i="3"/>
  <c r="A32" i="3"/>
  <c r="E31" i="3"/>
  <c r="D31" i="3"/>
  <c r="C31" i="3"/>
  <c r="B31" i="3"/>
  <c r="A31" i="3"/>
  <c r="E30" i="3"/>
  <c r="D30" i="3"/>
  <c r="C30" i="3"/>
  <c r="B30" i="3"/>
  <c r="A30" i="3"/>
  <c r="E29" i="3"/>
  <c r="D29" i="3"/>
  <c r="C29" i="3"/>
  <c r="B29" i="3"/>
  <c r="A29" i="3"/>
  <c r="E28" i="3"/>
  <c r="D28" i="3"/>
  <c r="C28" i="3"/>
  <c r="B28" i="3"/>
  <c r="A28" i="3"/>
  <c r="E27" i="3"/>
  <c r="D27" i="3"/>
  <c r="C27" i="3"/>
  <c r="B27" i="3"/>
  <c r="A27" i="3"/>
  <c r="E26" i="3"/>
  <c r="D26" i="3"/>
  <c r="C26" i="3"/>
  <c r="B26" i="3"/>
  <c r="A26" i="3"/>
  <c r="E25" i="3"/>
  <c r="D25" i="3"/>
  <c r="C25" i="3"/>
  <c r="B25" i="3"/>
  <c r="A25" i="3"/>
  <c r="E24" i="3"/>
  <c r="D24" i="3"/>
  <c r="C24" i="3"/>
  <c r="B24" i="3"/>
  <c r="A24" i="3"/>
  <c r="E23" i="3"/>
  <c r="D23" i="3"/>
  <c r="C23" i="3"/>
  <c r="B23" i="3"/>
  <c r="A23" i="3"/>
  <c r="E22" i="3"/>
  <c r="D22" i="3"/>
  <c r="C22" i="3"/>
  <c r="B22" i="3"/>
  <c r="A22" i="3"/>
  <c r="E21" i="3"/>
  <c r="D21" i="3"/>
  <c r="C21" i="3"/>
  <c r="B21" i="3"/>
  <c r="A21" i="3"/>
  <c r="E20" i="3"/>
  <c r="D20" i="3"/>
  <c r="C20" i="3"/>
  <c r="B20" i="3"/>
  <c r="A20" i="3"/>
  <c r="E19" i="3"/>
  <c r="D19" i="3"/>
  <c r="C19" i="3"/>
  <c r="B19" i="3"/>
  <c r="A19" i="3"/>
  <c r="E18" i="3"/>
  <c r="D18" i="3"/>
  <c r="C18" i="3"/>
  <c r="B18" i="3"/>
  <c r="A18" i="3"/>
  <c r="E17" i="3"/>
  <c r="D17" i="3"/>
  <c r="C17" i="3"/>
  <c r="B17" i="3"/>
  <c r="A17" i="3"/>
  <c r="E16" i="3"/>
  <c r="D16" i="3"/>
  <c r="C16" i="3"/>
  <c r="B16" i="3"/>
  <c r="A16" i="3"/>
  <c r="E15" i="3"/>
  <c r="D15" i="3"/>
  <c r="C15" i="3"/>
  <c r="B15" i="3"/>
  <c r="A15" i="3"/>
</calcChain>
</file>

<file path=xl/sharedStrings.xml><?xml version="1.0" encoding="utf-8"?>
<sst xmlns="http://schemas.openxmlformats.org/spreadsheetml/2006/main" count="189" uniqueCount="32">
  <si>
    <t>RadStar RS300</t>
  </si>
  <si>
    <t>Radon Detector/Monitor</t>
  </si>
  <si>
    <t xml:space="preserve">Version </t>
  </si>
  <si>
    <t>Serial #03175</t>
  </si>
  <si>
    <t>Calib. #30593  Bkgnd05</t>
  </si>
  <si>
    <t>TestID #30206</t>
  </si>
  <si>
    <t>Interval Report</t>
  </si>
  <si>
    <t>Hour</t>
  </si>
  <si>
    <t>Tamper</t>
  </si>
  <si>
    <t>Battery</t>
  </si>
  <si>
    <t>A/C Adapter</t>
  </si>
  <si>
    <t>Alpha</t>
  </si>
  <si>
    <t>pCi/L</t>
  </si>
  <si>
    <t xml:space="preserve"> </t>
  </si>
  <si>
    <t>*</t>
  </si>
  <si>
    <t>Avg:</t>
  </si>
  <si>
    <t>Max:</t>
  </si>
  <si>
    <t>Min:</t>
  </si>
  <si>
    <t>Start Date/Time</t>
  </si>
  <si>
    <t>_________________________</t>
  </si>
  <si>
    <t>End Date/Time</t>
  </si>
  <si>
    <t>Address</t>
  </si>
  <si>
    <t>Location of Instrument</t>
  </si>
  <si>
    <t>Tested By</t>
  </si>
  <si>
    <t>RS300 Radon Test</t>
  </si>
  <si>
    <t>Average Radon Level, pCi/L:</t>
  </si>
  <si>
    <t>Location</t>
  </si>
  <si>
    <t>Technician</t>
  </si>
  <si>
    <t>Period</t>
  </si>
  <si>
    <t>Basement #6</t>
  </si>
  <si>
    <t>Phil Murphy and Mary Plante</t>
  </si>
  <si>
    <t>ABC Test 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</si>
</sst>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right"/>
    </xf>
    <xf numFmtId="164" fontId="2" fillId="0" borderId="0" xfId="0" applyNumberFormat="1" applyFo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Radon, pCi/L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</c:marker>
          <c:xVal>
            <c:numRef>
              <c:f>Calculations!$A$15:$A$61</c:f>
              <c:numCache>
                <c:formatCode>General</c:formatCode>
                <c:ptCount val="47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</c:numCache>
            </c:numRef>
          </c:xVal>
          <c:yVal>
            <c:numRef>
              <c:f>Calculations!$B$15:$B$61</c:f>
              <c:numCache>
                <c:formatCode>General</c:formatCode>
                <c:ptCount val="47"/>
                <c:pt idx="0">
                  <c:v>4.3</c:v>
                </c:pt>
                <c:pt idx="1">
                  <c:v>4.5999999999999996</c:v>
                </c:pt>
                <c:pt idx="2">
                  <c:v>4</c:v>
                </c:pt>
                <c:pt idx="3">
                  <c:v>3.9</c:v>
                </c:pt>
                <c:pt idx="4">
                  <c:v>3.2</c:v>
                </c:pt>
                <c:pt idx="5">
                  <c:v>3.2</c:v>
                </c:pt>
                <c:pt idx="6">
                  <c:v>3.6</c:v>
                </c:pt>
                <c:pt idx="7">
                  <c:v>3.2</c:v>
                </c:pt>
                <c:pt idx="8">
                  <c:v>2.8</c:v>
                </c:pt>
                <c:pt idx="9">
                  <c:v>2.5</c:v>
                </c:pt>
                <c:pt idx="10">
                  <c:v>3.6</c:v>
                </c:pt>
                <c:pt idx="11">
                  <c:v>3.9</c:v>
                </c:pt>
                <c:pt idx="12">
                  <c:v>5.0999999999999996</c:v>
                </c:pt>
                <c:pt idx="13">
                  <c:v>6.5</c:v>
                </c:pt>
                <c:pt idx="14">
                  <c:v>7.4</c:v>
                </c:pt>
                <c:pt idx="15">
                  <c:v>6.3</c:v>
                </c:pt>
                <c:pt idx="16">
                  <c:v>7</c:v>
                </c:pt>
                <c:pt idx="17">
                  <c:v>6.1</c:v>
                </c:pt>
                <c:pt idx="18">
                  <c:v>6.9</c:v>
                </c:pt>
                <c:pt idx="19">
                  <c:v>6.4</c:v>
                </c:pt>
                <c:pt idx="20">
                  <c:v>6.6</c:v>
                </c:pt>
                <c:pt idx="21">
                  <c:v>6.8</c:v>
                </c:pt>
                <c:pt idx="22">
                  <c:v>6.6</c:v>
                </c:pt>
                <c:pt idx="23">
                  <c:v>5.7</c:v>
                </c:pt>
                <c:pt idx="24">
                  <c:v>4.5999999999999996</c:v>
                </c:pt>
                <c:pt idx="25">
                  <c:v>4.2</c:v>
                </c:pt>
                <c:pt idx="26">
                  <c:v>4</c:v>
                </c:pt>
                <c:pt idx="27">
                  <c:v>4.7</c:v>
                </c:pt>
                <c:pt idx="28">
                  <c:v>4.0999999999999996</c:v>
                </c:pt>
                <c:pt idx="29">
                  <c:v>3.5</c:v>
                </c:pt>
                <c:pt idx="30">
                  <c:v>3.5</c:v>
                </c:pt>
                <c:pt idx="31">
                  <c:v>4.5999999999999996</c:v>
                </c:pt>
                <c:pt idx="32">
                  <c:v>4.5999999999999996</c:v>
                </c:pt>
                <c:pt idx="33">
                  <c:v>5.2</c:v>
                </c:pt>
                <c:pt idx="34">
                  <c:v>5.8</c:v>
                </c:pt>
                <c:pt idx="35">
                  <c:v>6.5</c:v>
                </c:pt>
                <c:pt idx="36">
                  <c:v>6.3</c:v>
                </c:pt>
                <c:pt idx="37">
                  <c:v>7.3</c:v>
                </c:pt>
                <c:pt idx="38">
                  <c:v>6.6</c:v>
                </c:pt>
                <c:pt idx="39">
                  <c:v>6.3</c:v>
                </c:pt>
                <c:pt idx="40">
                  <c:v>7.3</c:v>
                </c:pt>
                <c:pt idx="41">
                  <c:v>5.9</c:v>
                </c:pt>
                <c:pt idx="42">
                  <c:v>6.5</c:v>
                </c:pt>
                <c:pt idx="43">
                  <c:v>6.1</c:v>
                </c:pt>
                <c:pt idx="44">
                  <c:v>6.6</c:v>
                </c:pt>
                <c:pt idx="45">
                  <c:v>5.7</c:v>
                </c:pt>
                <c:pt idx="46">
                  <c:v>6.5</c:v>
                </c:pt>
              </c:numCache>
            </c:numRef>
          </c:yVal>
          <c:smooth val="1"/>
        </c:ser>
        <c:ser>
          <c:idx val="1"/>
          <c:order val="1"/>
          <c:tx>
            <c:v>Tamper</c:v>
          </c:tx>
          <c:spPr>
            <a:ln w="19050">
              <a:noFill/>
            </a:ln>
          </c:spPr>
          <c:marker>
            <c:symbol val="triangle"/>
            <c:size val="5"/>
          </c:marker>
          <c:xVal>
            <c:numRef>
              <c:f>Calculations!$A$15:$A$61</c:f>
              <c:numCache>
                <c:formatCode>General</c:formatCode>
                <c:ptCount val="47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</c:numCache>
            </c:numRef>
          </c:xVal>
          <c:yVal>
            <c:numRef>
              <c:f>Calculations!$C$15:$C$61</c:f>
              <c:numCache>
                <c:formatCode>General</c:formatCode>
                <c:ptCount val="47"/>
                <c:pt idx="0">
                  <c:v>-100</c:v>
                </c:pt>
                <c:pt idx="1">
                  <c:v>-100</c:v>
                </c:pt>
                <c:pt idx="2">
                  <c:v>-100</c:v>
                </c:pt>
                <c:pt idx="3">
                  <c:v>-100</c:v>
                </c:pt>
                <c:pt idx="4">
                  <c:v>-100</c:v>
                </c:pt>
                <c:pt idx="5">
                  <c:v>-100</c:v>
                </c:pt>
                <c:pt idx="6">
                  <c:v>-100</c:v>
                </c:pt>
                <c:pt idx="7">
                  <c:v>-100</c:v>
                </c:pt>
                <c:pt idx="8">
                  <c:v>-100</c:v>
                </c:pt>
                <c:pt idx="9">
                  <c:v>-100</c:v>
                </c:pt>
                <c:pt idx="10">
                  <c:v>-100</c:v>
                </c:pt>
                <c:pt idx="11">
                  <c:v>-100</c:v>
                </c:pt>
                <c:pt idx="12">
                  <c:v>-100</c:v>
                </c:pt>
                <c:pt idx="13">
                  <c:v>-100</c:v>
                </c:pt>
                <c:pt idx="14">
                  <c:v>-100</c:v>
                </c:pt>
                <c:pt idx="15">
                  <c:v>-100</c:v>
                </c:pt>
                <c:pt idx="16">
                  <c:v>-100</c:v>
                </c:pt>
                <c:pt idx="17">
                  <c:v>-100</c:v>
                </c:pt>
                <c:pt idx="18">
                  <c:v>-100</c:v>
                </c:pt>
                <c:pt idx="19">
                  <c:v>-100</c:v>
                </c:pt>
                <c:pt idx="20">
                  <c:v>-100</c:v>
                </c:pt>
                <c:pt idx="21">
                  <c:v>-100</c:v>
                </c:pt>
                <c:pt idx="22">
                  <c:v>-100</c:v>
                </c:pt>
                <c:pt idx="23">
                  <c:v>-100</c:v>
                </c:pt>
                <c:pt idx="24">
                  <c:v>-100</c:v>
                </c:pt>
                <c:pt idx="25">
                  <c:v>-100</c:v>
                </c:pt>
                <c:pt idx="26">
                  <c:v>-100</c:v>
                </c:pt>
                <c:pt idx="27">
                  <c:v>-100</c:v>
                </c:pt>
                <c:pt idx="28">
                  <c:v>-100</c:v>
                </c:pt>
                <c:pt idx="29">
                  <c:v>-100</c:v>
                </c:pt>
                <c:pt idx="30">
                  <c:v>-100</c:v>
                </c:pt>
                <c:pt idx="31">
                  <c:v>-100</c:v>
                </c:pt>
                <c:pt idx="32">
                  <c:v>-100</c:v>
                </c:pt>
                <c:pt idx="33">
                  <c:v>-100</c:v>
                </c:pt>
                <c:pt idx="34">
                  <c:v>-100</c:v>
                </c:pt>
                <c:pt idx="35">
                  <c:v>-100</c:v>
                </c:pt>
                <c:pt idx="36">
                  <c:v>-100</c:v>
                </c:pt>
                <c:pt idx="37">
                  <c:v>-100</c:v>
                </c:pt>
                <c:pt idx="38">
                  <c:v>-100</c:v>
                </c:pt>
                <c:pt idx="39">
                  <c:v>-100</c:v>
                </c:pt>
                <c:pt idx="40">
                  <c:v>-100</c:v>
                </c:pt>
                <c:pt idx="41">
                  <c:v>-100</c:v>
                </c:pt>
                <c:pt idx="42">
                  <c:v>-100</c:v>
                </c:pt>
                <c:pt idx="43">
                  <c:v>-100</c:v>
                </c:pt>
                <c:pt idx="44">
                  <c:v>-100</c:v>
                </c:pt>
                <c:pt idx="45">
                  <c:v>-100</c:v>
                </c:pt>
                <c:pt idx="46">
                  <c:v>-100</c:v>
                </c:pt>
              </c:numCache>
            </c:numRef>
          </c:yVal>
          <c:smooth val="0"/>
        </c:ser>
        <c:ser>
          <c:idx val="2"/>
          <c:order val="2"/>
          <c:tx>
            <c:v>Battery</c:v>
          </c:tx>
          <c:spPr>
            <a:ln w="19050">
              <a:noFill/>
            </a:ln>
          </c:spPr>
          <c:marker>
            <c:symbol val="square"/>
            <c:size val="5"/>
          </c:marker>
          <c:xVal>
            <c:numRef>
              <c:f>Calculations!$A$15:$A$61</c:f>
              <c:numCache>
                <c:formatCode>General</c:formatCode>
                <c:ptCount val="47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</c:numCache>
            </c:numRef>
          </c:xVal>
          <c:yVal>
            <c:numRef>
              <c:f>Calculations!$D$15:$D$61</c:f>
              <c:numCache>
                <c:formatCode>General</c:formatCode>
                <c:ptCount val="47"/>
                <c:pt idx="0">
                  <c:v>-100</c:v>
                </c:pt>
                <c:pt idx="1">
                  <c:v>-100</c:v>
                </c:pt>
                <c:pt idx="2">
                  <c:v>-100</c:v>
                </c:pt>
                <c:pt idx="3">
                  <c:v>-100</c:v>
                </c:pt>
                <c:pt idx="4">
                  <c:v>-100</c:v>
                </c:pt>
                <c:pt idx="5">
                  <c:v>-100</c:v>
                </c:pt>
                <c:pt idx="6">
                  <c:v>-100</c:v>
                </c:pt>
                <c:pt idx="7">
                  <c:v>-100</c:v>
                </c:pt>
                <c:pt idx="8">
                  <c:v>-100</c:v>
                </c:pt>
                <c:pt idx="9">
                  <c:v>-100</c:v>
                </c:pt>
                <c:pt idx="10">
                  <c:v>-100</c:v>
                </c:pt>
                <c:pt idx="11">
                  <c:v>-100</c:v>
                </c:pt>
                <c:pt idx="12">
                  <c:v>-100</c:v>
                </c:pt>
                <c:pt idx="13">
                  <c:v>-100</c:v>
                </c:pt>
                <c:pt idx="14">
                  <c:v>-100</c:v>
                </c:pt>
                <c:pt idx="15">
                  <c:v>-100</c:v>
                </c:pt>
                <c:pt idx="16">
                  <c:v>-100</c:v>
                </c:pt>
                <c:pt idx="17">
                  <c:v>-100</c:v>
                </c:pt>
                <c:pt idx="18">
                  <c:v>-100</c:v>
                </c:pt>
                <c:pt idx="19">
                  <c:v>-100</c:v>
                </c:pt>
                <c:pt idx="20">
                  <c:v>-100</c:v>
                </c:pt>
                <c:pt idx="21">
                  <c:v>-100</c:v>
                </c:pt>
                <c:pt idx="22">
                  <c:v>-100</c:v>
                </c:pt>
                <c:pt idx="23">
                  <c:v>-100</c:v>
                </c:pt>
                <c:pt idx="24">
                  <c:v>-100</c:v>
                </c:pt>
                <c:pt idx="25">
                  <c:v>-100</c:v>
                </c:pt>
                <c:pt idx="26">
                  <c:v>-100</c:v>
                </c:pt>
                <c:pt idx="27">
                  <c:v>-100</c:v>
                </c:pt>
                <c:pt idx="28">
                  <c:v>-100</c:v>
                </c:pt>
                <c:pt idx="29">
                  <c:v>-100</c:v>
                </c:pt>
                <c:pt idx="30">
                  <c:v>-100</c:v>
                </c:pt>
                <c:pt idx="31">
                  <c:v>-100</c:v>
                </c:pt>
                <c:pt idx="32">
                  <c:v>-100</c:v>
                </c:pt>
                <c:pt idx="33">
                  <c:v>-100</c:v>
                </c:pt>
                <c:pt idx="34">
                  <c:v>-100</c:v>
                </c:pt>
                <c:pt idx="35">
                  <c:v>-100</c:v>
                </c:pt>
                <c:pt idx="36">
                  <c:v>-100</c:v>
                </c:pt>
                <c:pt idx="37">
                  <c:v>-100</c:v>
                </c:pt>
                <c:pt idx="38">
                  <c:v>-100</c:v>
                </c:pt>
                <c:pt idx="39">
                  <c:v>-100</c:v>
                </c:pt>
                <c:pt idx="40">
                  <c:v>-100</c:v>
                </c:pt>
                <c:pt idx="41">
                  <c:v>-100</c:v>
                </c:pt>
                <c:pt idx="42">
                  <c:v>-100</c:v>
                </c:pt>
                <c:pt idx="43">
                  <c:v>-100</c:v>
                </c:pt>
                <c:pt idx="44">
                  <c:v>-100</c:v>
                </c:pt>
                <c:pt idx="45">
                  <c:v>-100</c:v>
                </c:pt>
                <c:pt idx="46">
                  <c:v>-100</c:v>
                </c:pt>
              </c:numCache>
            </c:numRef>
          </c:yVal>
          <c:smooth val="0"/>
        </c:ser>
        <c:ser>
          <c:idx val="3"/>
          <c:order val="3"/>
          <c:tx>
            <c:v>AC</c:v>
          </c:tx>
          <c:spPr>
            <a:ln w="19050">
              <a:noFill/>
            </a:ln>
          </c:spPr>
          <c:marker>
            <c:symbol val="circle"/>
            <c:size val="5"/>
          </c:marker>
          <c:xVal>
            <c:numRef>
              <c:f>Calculations!$A$15:$A$61</c:f>
              <c:numCache>
                <c:formatCode>General</c:formatCode>
                <c:ptCount val="47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</c:numCache>
            </c:numRef>
          </c:xVal>
          <c:yVal>
            <c:numRef>
              <c:f>Calculations!$E$15:$E$61</c:f>
              <c:numCache>
                <c:formatCode>General</c:formatCode>
                <c:ptCount val="4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3560128"/>
        <c:axId val="403560520"/>
      </c:scatterChart>
      <c:valAx>
        <c:axId val="403560128"/>
        <c:scaling>
          <c:orientation val="minMax"/>
          <c:min val="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/>
                  <a:t>Hour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03560520"/>
        <c:crosses val="autoZero"/>
        <c:crossBetween val="midCat"/>
        <c:majorUnit val="12"/>
        <c:minorUnit val="2"/>
      </c:valAx>
      <c:valAx>
        <c:axId val="403560520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/>
                  <a:t>Radon, pCi/L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03560128"/>
        <c:crosses val="autoZero"/>
        <c:crossBetween val="midCat"/>
      </c:valAx>
      <c:spPr>
        <a:solidFill>
          <a:srgbClr val="FFFFFF"/>
        </a:solidFill>
      </c:spPr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3</xdr:row>
      <xdr:rowOff>171450</xdr:rowOff>
    </xdr:from>
    <xdr:to>
      <xdr:col>12</xdr:col>
      <xdr:colOff>431800</xdr:colOff>
      <xdr:row>23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topLeftCell="A7" workbookViewId="0"/>
  </sheetViews>
  <sheetFormatPr defaultRowHeight="15" x14ac:dyDescent="0.25"/>
  <sheetData>
    <row r="1" spans="1:6" x14ac:dyDescent="0.25">
      <c r="A1" t="s">
        <v>0</v>
      </c>
    </row>
    <row r="2" spans="1:6" x14ac:dyDescent="0.25">
      <c r="A2" t="s">
        <v>1</v>
      </c>
    </row>
    <row r="3" spans="1:6" x14ac:dyDescent="0.25">
      <c r="A3" t="s">
        <v>2</v>
      </c>
      <c r="B3">
        <v>1.7</v>
      </c>
    </row>
    <row r="4" spans="1:6" x14ac:dyDescent="0.25">
      <c r="A4" t="s">
        <v>3</v>
      </c>
    </row>
    <row r="5" spans="1:6" x14ac:dyDescent="0.25">
      <c r="A5" t="s">
        <v>4</v>
      </c>
    </row>
    <row r="6" spans="1:6" x14ac:dyDescent="0.25">
      <c r="A6" t="s">
        <v>5</v>
      </c>
    </row>
    <row r="8" spans="1:6" x14ac:dyDescent="0.25">
      <c r="A8" t="s">
        <v>6</v>
      </c>
    </row>
    <row r="10" spans="1:6" x14ac:dyDescent="0.25">
      <c r="A10" s="1" t="s">
        <v>7</v>
      </c>
      <c r="B10" s="1" t="s">
        <v>8</v>
      </c>
      <c r="C10" s="1" t="s">
        <v>9</v>
      </c>
      <c r="D10" s="1" t="s">
        <v>10</v>
      </c>
      <c r="E10" s="1" t="s">
        <v>11</v>
      </c>
      <c r="F10" s="1" t="s">
        <v>12</v>
      </c>
    </row>
    <row r="11" spans="1:6" x14ac:dyDescent="0.25">
      <c r="A11">
        <v>1</v>
      </c>
      <c r="B11" t="s">
        <v>13</v>
      </c>
      <c r="C11" t="s">
        <v>13</v>
      </c>
      <c r="D11" t="s">
        <v>14</v>
      </c>
      <c r="E11">
        <v>128</v>
      </c>
      <c r="F11">
        <v>6.7</v>
      </c>
    </row>
    <row r="12" spans="1:6" x14ac:dyDescent="0.25">
      <c r="A12">
        <v>2</v>
      </c>
      <c r="B12" t="s">
        <v>13</v>
      </c>
      <c r="C12" t="s">
        <v>13</v>
      </c>
      <c r="D12" t="s">
        <v>14</v>
      </c>
      <c r="E12">
        <v>128</v>
      </c>
      <c r="F12">
        <v>6.7</v>
      </c>
    </row>
    <row r="13" spans="1:6" x14ac:dyDescent="0.25">
      <c r="A13">
        <v>3</v>
      </c>
      <c r="B13" t="s">
        <v>13</v>
      </c>
      <c r="C13" t="s">
        <v>13</v>
      </c>
      <c r="D13" t="s">
        <v>14</v>
      </c>
      <c r="E13">
        <v>119</v>
      </c>
      <c r="F13">
        <v>6.2</v>
      </c>
    </row>
    <row r="14" spans="1:6" x14ac:dyDescent="0.25">
      <c r="A14">
        <v>4</v>
      </c>
      <c r="B14" t="s">
        <v>13</v>
      </c>
      <c r="C14" t="s">
        <v>13</v>
      </c>
      <c r="D14" t="s">
        <v>14</v>
      </c>
      <c r="E14">
        <v>113</v>
      </c>
      <c r="F14">
        <v>5.9</v>
      </c>
    </row>
    <row r="15" spans="1:6" x14ac:dyDescent="0.25">
      <c r="A15">
        <v>5</v>
      </c>
      <c r="B15" t="s">
        <v>13</v>
      </c>
      <c r="C15" t="s">
        <v>13</v>
      </c>
      <c r="D15" t="s">
        <v>14</v>
      </c>
      <c r="E15">
        <v>83</v>
      </c>
      <c r="F15">
        <v>4.3</v>
      </c>
    </row>
    <row r="16" spans="1:6" x14ac:dyDescent="0.25">
      <c r="A16">
        <v>6</v>
      </c>
      <c r="B16" t="s">
        <v>13</v>
      </c>
      <c r="C16" t="s">
        <v>13</v>
      </c>
      <c r="D16" t="s">
        <v>14</v>
      </c>
      <c r="E16">
        <v>88</v>
      </c>
      <c r="F16">
        <v>4.5999999999999996</v>
      </c>
    </row>
    <row r="17" spans="1:6" x14ac:dyDescent="0.25">
      <c r="A17">
        <v>7</v>
      </c>
      <c r="B17" t="s">
        <v>13</v>
      </c>
      <c r="C17" t="s">
        <v>13</v>
      </c>
      <c r="D17" t="s">
        <v>14</v>
      </c>
      <c r="E17">
        <v>78</v>
      </c>
      <c r="F17">
        <v>4</v>
      </c>
    </row>
    <row r="18" spans="1:6" x14ac:dyDescent="0.25">
      <c r="A18">
        <v>8</v>
      </c>
      <c r="B18" t="s">
        <v>13</v>
      </c>
      <c r="C18" t="s">
        <v>13</v>
      </c>
      <c r="D18" t="s">
        <v>14</v>
      </c>
      <c r="E18">
        <v>76</v>
      </c>
      <c r="F18">
        <v>3.9</v>
      </c>
    </row>
    <row r="19" spans="1:6" x14ac:dyDescent="0.25">
      <c r="A19">
        <v>9</v>
      </c>
      <c r="B19" t="s">
        <v>13</v>
      </c>
      <c r="C19" t="s">
        <v>13</v>
      </c>
      <c r="D19" t="s">
        <v>14</v>
      </c>
      <c r="E19">
        <v>62</v>
      </c>
      <c r="F19">
        <v>3.2</v>
      </c>
    </row>
    <row r="20" spans="1:6" x14ac:dyDescent="0.25">
      <c r="A20">
        <v>10</v>
      </c>
      <c r="B20" t="s">
        <v>13</v>
      </c>
      <c r="C20" t="s">
        <v>13</v>
      </c>
      <c r="D20" t="s">
        <v>14</v>
      </c>
      <c r="E20">
        <v>62</v>
      </c>
      <c r="F20">
        <v>3.2</v>
      </c>
    </row>
    <row r="21" spans="1:6" x14ac:dyDescent="0.25">
      <c r="A21">
        <v>11</v>
      </c>
      <c r="B21" t="s">
        <v>13</v>
      </c>
      <c r="C21" t="s">
        <v>13</v>
      </c>
      <c r="D21" t="s">
        <v>14</v>
      </c>
      <c r="E21">
        <v>70</v>
      </c>
      <c r="F21">
        <v>3.6</v>
      </c>
    </row>
    <row r="22" spans="1:6" x14ac:dyDescent="0.25">
      <c r="A22">
        <v>12</v>
      </c>
      <c r="B22" t="s">
        <v>13</v>
      </c>
      <c r="C22" t="s">
        <v>13</v>
      </c>
      <c r="D22" t="s">
        <v>14</v>
      </c>
      <c r="E22">
        <v>61</v>
      </c>
      <c r="F22">
        <v>3.2</v>
      </c>
    </row>
    <row r="23" spans="1:6" x14ac:dyDescent="0.25">
      <c r="A23">
        <v>13</v>
      </c>
      <c r="B23" t="s">
        <v>13</v>
      </c>
      <c r="C23" t="s">
        <v>13</v>
      </c>
      <c r="D23" t="s">
        <v>14</v>
      </c>
      <c r="E23">
        <v>55</v>
      </c>
      <c r="F23">
        <v>2.8</v>
      </c>
    </row>
    <row r="24" spans="1:6" x14ac:dyDescent="0.25">
      <c r="A24">
        <v>14</v>
      </c>
      <c r="B24" t="s">
        <v>13</v>
      </c>
      <c r="C24" t="s">
        <v>13</v>
      </c>
      <c r="D24" t="s">
        <v>14</v>
      </c>
      <c r="E24">
        <v>49</v>
      </c>
      <c r="F24">
        <v>2.5</v>
      </c>
    </row>
    <row r="25" spans="1:6" x14ac:dyDescent="0.25">
      <c r="A25">
        <v>15</v>
      </c>
      <c r="B25" t="s">
        <v>13</v>
      </c>
      <c r="C25" t="s">
        <v>13</v>
      </c>
      <c r="D25" t="s">
        <v>14</v>
      </c>
      <c r="E25">
        <v>69</v>
      </c>
      <c r="F25">
        <v>3.6</v>
      </c>
    </row>
    <row r="26" spans="1:6" x14ac:dyDescent="0.25">
      <c r="A26">
        <v>16</v>
      </c>
      <c r="B26" t="s">
        <v>13</v>
      </c>
      <c r="C26" t="s">
        <v>13</v>
      </c>
      <c r="D26" t="s">
        <v>14</v>
      </c>
      <c r="E26">
        <v>75</v>
      </c>
      <c r="F26">
        <v>3.9</v>
      </c>
    </row>
    <row r="27" spans="1:6" x14ac:dyDescent="0.25">
      <c r="A27">
        <v>17</v>
      </c>
      <c r="B27" t="s">
        <v>13</v>
      </c>
      <c r="C27" t="s">
        <v>13</v>
      </c>
      <c r="D27" t="s">
        <v>14</v>
      </c>
      <c r="E27">
        <v>98</v>
      </c>
      <c r="F27">
        <v>5.0999999999999996</v>
      </c>
    </row>
    <row r="28" spans="1:6" x14ac:dyDescent="0.25">
      <c r="A28">
        <v>18</v>
      </c>
      <c r="B28" t="s">
        <v>13</v>
      </c>
      <c r="C28" t="s">
        <v>13</v>
      </c>
      <c r="D28" t="s">
        <v>14</v>
      </c>
      <c r="E28">
        <v>124</v>
      </c>
      <c r="F28">
        <v>6.5</v>
      </c>
    </row>
    <row r="29" spans="1:6" x14ac:dyDescent="0.25">
      <c r="A29">
        <v>19</v>
      </c>
      <c r="B29" t="s">
        <v>13</v>
      </c>
      <c r="C29" t="s">
        <v>13</v>
      </c>
      <c r="D29" t="s">
        <v>14</v>
      </c>
      <c r="E29">
        <v>143</v>
      </c>
      <c r="F29">
        <v>7.4</v>
      </c>
    </row>
    <row r="30" spans="1:6" x14ac:dyDescent="0.25">
      <c r="A30">
        <v>20</v>
      </c>
      <c r="B30" t="s">
        <v>13</v>
      </c>
      <c r="C30" t="s">
        <v>13</v>
      </c>
      <c r="D30" t="s">
        <v>14</v>
      </c>
      <c r="E30">
        <v>122</v>
      </c>
      <c r="F30">
        <v>6.3</v>
      </c>
    </row>
    <row r="31" spans="1:6" x14ac:dyDescent="0.25">
      <c r="A31">
        <v>21</v>
      </c>
      <c r="B31" t="s">
        <v>13</v>
      </c>
      <c r="C31" t="s">
        <v>13</v>
      </c>
      <c r="D31" t="s">
        <v>14</v>
      </c>
      <c r="E31">
        <v>134</v>
      </c>
      <c r="F31">
        <v>7</v>
      </c>
    </row>
    <row r="32" spans="1:6" x14ac:dyDescent="0.25">
      <c r="A32">
        <v>22</v>
      </c>
      <c r="B32" t="s">
        <v>13</v>
      </c>
      <c r="C32" t="s">
        <v>13</v>
      </c>
      <c r="D32" t="s">
        <v>14</v>
      </c>
      <c r="E32">
        <v>118</v>
      </c>
      <c r="F32">
        <v>6.1</v>
      </c>
    </row>
    <row r="33" spans="1:6" x14ac:dyDescent="0.25">
      <c r="A33">
        <v>23</v>
      </c>
      <c r="B33" t="s">
        <v>13</v>
      </c>
      <c r="C33" t="s">
        <v>13</v>
      </c>
      <c r="D33" t="s">
        <v>14</v>
      </c>
      <c r="E33">
        <v>133</v>
      </c>
      <c r="F33">
        <v>6.9</v>
      </c>
    </row>
    <row r="34" spans="1:6" x14ac:dyDescent="0.25">
      <c r="A34">
        <v>24</v>
      </c>
      <c r="B34" t="s">
        <v>13</v>
      </c>
      <c r="C34" t="s">
        <v>13</v>
      </c>
      <c r="D34" t="s">
        <v>14</v>
      </c>
      <c r="E34">
        <v>123</v>
      </c>
      <c r="F34">
        <v>6.4</v>
      </c>
    </row>
    <row r="35" spans="1:6" x14ac:dyDescent="0.25">
      <c r="A35">
        <v>25</v>
      </c>
      <c r="B35" t="s">
        <v>13</v>
      </c>
      <c r="C35" t="s">
        <v>13</v>
      </c>
      <c r="D35" t="s">
        <v>14</v>
      </c>
      <c r="E35">
        <v>127</v>
      </c>
      <c r="F35">
        <v>6.6</v>
      </c>
    </row>
    <row r="36" spans="1:6" x14ac:dyDescent="0.25">
      <c r="A36">
        <v>26</v>
      </c>
      <c r="B36" t="s">
        <v>13</v>
      </c>
      <c r="C36" t="s">
        <v>13</v>
      </c>
      <c r="D36" t="s">
        <v>14</v>
      </c>
      <c r="E36">
        <v>130</v>
      </c>
      <c r="F36">
        <v>6.8</v>
      </c>
    </row>
    <row r="37" spans="1:6" x14ac:dyDescent="0.25">
      <c r="A37">
        <v>27</v>
      </c>
      <c r="B37" t="s">
        <v>13</v>
      </c>
      <c r="C37" t="s">
        <v>13</v>
      </c>
      <c r="D37" t="s">
        <v>14</v>
      </c>
      <c r="E37">
        <v>127</v>
      </c>
      <c r="F37">
        <v>6.6</v>
      </c>
    </row>
    <row r="38" spans="1:6" x14ac:dyDescent="0.25">
      <c r="A38">
        <v>28</v>
      </c>
      <c r="B38" t="s">
        <v>13</v>
      </c>
      <c r="C38" t="s">
        <v>13</v>
      </c>
      <c r="D38" t="s">
        <v>14</v>
      </c>
      <c r="E38">
        <v>109</v>
      </c>
      <c r="F38">
        <v>5.7</v>
      </c>
    </row>
    <row r="39" spans="1:6" x14ac:dyDescent="0.25">
      <c r="A39">
        <v>29</v>
      </c>
      <c r="B39" t="s">
        <v>13</v>
      </c>
      <c r="C39" t="s">
        <v>13</v>
      </c>
      <c r="D39" t="s">
        <v>14</v>
      </c>
      <c r="E39">
        <v>88</v>
      </c>
      <c r="F39">
        <v>4.5999999999999996</v>
      </c>
    </row>
    <row r="40" spans="1:6" x14ac:dyDescent="0.25">
      <c r="A40">
        <v>30</v>
      </c>
      <c r="B40" t="s">
        <v>13</v>
      </c>
      <c r="C40" t="s">
        <v>13</v>
      </c>
      <c r="D40" t="s">
        <v>14</v>
      </c>
      <c r="E40">
        <v>81</v>
      </c>
      <c r="F40">
        <v>4.2</v>
      </c>
    </row>
    <row r="41" spans="1:6" x14ac:dyDescent="0.25">
      <c r="A41">
        <v>31</v>
      </c>
      <c r="B41" t="s">
        <v>13</v>
      </c>
      <c r="C41" t="s">
        <v>13</v>
      </c>
      <c r="D41" t="s">
        <v>14</v>
      </c>
      <c r="E41">
        <v>78</v>
      </c>
      <c r="F41">
        <v>4</v>
      </c>
    </row>
    <row r="42" spans="1:6" x14ac:dyDescent="0.25">
      <c r="A42">
        <v>32</v>
      </c>
      <c r="B42" t="s">
        <v>13</v>
      </c>
      <c r="C42" t="s">
        <v>13</v>
      </c>
      <c r="D42" t="s">
        <v>14</v>
      </c>
      <c r="E42">
        <v>91</v>
      </c>
      <c r="F42">
        <v>4.7</v>
      </c>
    </row>
    <row r="43" spans="1:6" x14ac:dyDescent="0.25">
      <c r="A43">
        <v>33</v>
      </c>
      <c r="B43" t="s">
        <v>13</v>
      </c>
      <c r="C43" t="s">
        <v>13</v>
      </c>
      <c r="D43" t="s">
        <v>14</v>
      </c>
      <c r="E43">
        <v>79</v>
      </c>
      <c r="F43">
        <v>4.0999999999999996</v>
      </c>
    </row>
    <row r="44" spans="1:6" x14ac:dyDescent="0.25">
      <c r="A44">
        <v>34</v>
      </c>
      <c r="B44" t="s">
        <v>13</v>
      </c>
      <c r="C44" t="s">
        <v>13</v>
      </c>
      <c r="D44" t="s">
        <v>14</v>
      </c>
      <c r="E44">
        <v>67</v>
      </c>
      <c r="F44">
        <v>3.5</v>
      </c>
    </row>
    <row r="45" spans="1:6" x14ac:dyDescent="0.25">
      <c r="A45">
        <v>35</v>
      </c>
      <c r="B45" t="s">
        <v>13</v>
      </c>
      <c r="C45" t="s">
        <v>13</v>
      </c>
      <c r="D45" t="s">
        <v>14</v>
      </c>
      <c r="E45">
        <v>67</v>
      </c>
      <c r="F45">
        <v>3.5</v>
      </c>
    </row>
    <row r="46" spans="1:6" x14ac:dyDescent="0.25">
      <c r="A46">
        <v>36</v>
      </c>
      <c r="B46" t="s">
        <v>13</v>
      </c>
      <c r="C46" t="s">
        <v>13</v>
      </c>
      <c r="D46" t="s">
        <v>14</v>
      </c>
      <c r="E46">
        <v>89</v>
      </c>
      <c r="F46">
        <v>4.5999999999999996</v>
      </c>
    </row>
    <row r="47" spans="1:6" x14ac:dyDescent="0.25">
      <c r="A47">
        <v>37</v>
      </c>
      <c r="B47" t="s">
        <v>13</v>
      </c>
      <c r="C47" t="s">
        <v>13</v>
      </c>
      <c r="D47" t="s">
        <v>14</v>
      </c>
      <c r="E47">
        <v>89</v>
      </c>
      <c r="F47">
        <v>4.5999999999999996</v>
      </c>
    </row>
    <row r="48" spans="1:6" x14ac:dyDescent="0.25">
      <c r="A48">
        <v>38</v>
      </c>
      <c r="B48" t="s">
        <v>13</v>
      </c>
      <c r="C48" t="s">
        <v>13</v>
      </c>
      <c r="D48" t="s">
        <v>14</v>
      </c>
      <c r="E48">
        <v>100</v>
      </c>
      <c r="F48">
        <v>5.2</v>
      </c>
    </row>
    <row r="49" spans="1:6" x14ac:dyDescent="0.25">
      <c r="A49">
        <v>39</v>
      </c>
      <c r="B49" t="s">
        <v>13</v>
      </c>
      <c r="C49" t="s">
        <v>13</v>
      </c>
      <c r="D49" t="s">
        <v>14</v>
      </c>
      <c r="E49">
        <v>112</v>
      </c>
      <c r="F49">
        <v>5.8</v>
      </c>
    </row>
    <row r="50" spans="1:6" x14ac:dyDescent="0.25">
      <c r="A50">
        <v>40</v>
      </c>
      <c r="B50" t="s">
        <v>13</v>
      </c>
      <c r="C50" t="s">
        <v>13</v>
      </c>
      <c r="D50" t="s">
        <v>14</v>
      </c>
      <c r="E50">
        <v>125</v>
      </c>
      <c r="F50">
        <v>6.5</v>
      </c>
    </row>
    <row r="51" spans="1:6" x14ac:dyDescent="0.25">
      <c r="A51">
        <v>41</v>
      </c>
      <c r="B51" t="s">
        <v>13</v>
      </c>
      <c r="C51" t="s">
        <v>13</v>
      </c>
      <c r="D51" t="s">
        <v>14</v>
      </c>
      <c r="E51">
        <v>121</v>
      </c>
      <c r="F51">
        <v>6.3</v>
      </c>
    </row>
    <row r="52" spans="1:6" x14ac:dyDescent="0.25">
      <c r="A52">
        <v>42</v>
      </c>
      <c r="B52" t="s">
        <v>13</v>
      </c>
      <c r="C52" t="s">
        <v>13</v>
      </c>
      <c r="D52" t="s">
        <v>14</v>
      </c>
      <c r="E52">
        <v>140</v>
      </c>
      <c r="F52">
        <v>7.3</v>
      </c>
    </row>
    <row r="53" spans="1:6" x14ac:dyDescent="0.25">
      <c r="A53">
        <v>43</v>
      </c>
      <c r="B53" t="s">
        <v>13</v>
      </c>
      <c r="C53" t="s">
        <v>13</v>
      </c>
      <c r="D53" t="s">
        <v>14</v>
      </c>
      <c r="E53">
        <v>127</v>
      </c>
      <c r="F53">
        <v>6.6</v>
      </c>
    </row>
    <row r="54" spans="1:6" x14ac:dyDescent="0.25">
      <c r="A54">
        <v>44</v>
      </c>
      <c r="B54" t="s">
        <v>13</v>
      </c>
      <c r="C54" t="s">
        <v>13</v>
      </c>
      <c r="D54" t="s">
        <v>14</v>
      </c>
      <c r="E54">
        <v>121</v>
      </c>
      <c r="F54">
        <v>6.3</v>
      </c>
    </row>
    <row r="55" spans="1:6" x14ac:dyDescent="0.25">
      <c r="A55">
        <v>45</v>
      </c>
      <c r="B55" t="s">
        <v>13</v>
      </c>
      <c r="C55" t="s">
        <v>13</v>
      </c>
      <c r="D55" t="s">
        <v>14</v>
      </c>
      <c r="E55">
        <v>140</v>
      </c>
      <c r="F55">
        <v>7.3</v>
      </c>
    </row>
    <row r="56" spans="1:6" x14ac:dyDescent="0.25">
      <c r="A56">
        <v>46</v>
      </c>
      <c r="B56" t="s">
        <v>13</v>
      </c>
      <c r="C56" t="s">
        <v>13</v>
      </c>
      <c r="D56" t="s">
        <v>14</v>
      </c>
      <c r="E56">
        <v>114</v>
      </c>
      <c r="F56">
        <v>5.9</v>
      </c>
    </row>
    <row r="57" spans="1:6" x14ac:dyDescent="0.25">
      <c r="A57">
        <v>47</v>
      </c>
      <c r="B57" t="s">
        <v>13</v>
      </c>
      <c r="C57" t="s">
        <v>13</v>
      </c>
      <c r="D57" t="s">
        <v>14</v>
      </c>
      <c r="E57">
        <v>125</v>
      </c>
      <c r="F57">
        <v>6.5</v>
      </c>
    </row>
    <row r="58" spans="1:6" x14ac:dyDescent="0.25">
      <c r="A58">
        <v>48</v>
      </c>
      <c r="B58" t="s">
        <v>13</v>
      </c>
      <c r="C58" t="s">
        <v>13</v>
      </c>
      <c r="D58" t="s">
        <v>14</v>
      </c>
      <c r="E58">
        <v>118</v>
      </c>
      <c r="F58">
        <v>6.1</v>
      </c>
    </row>
    <row r="59" spans="1:6" x14ac:dyDescent="0.25">
      <c r="A59">
        <v>49</v>
      </c>
      <c r="B59" t="s">
        <v>13</v>
      </c>
      <c r="C59" t="s">
        <v>13</v>
      </c>
      <c r="D59" t="s">
        <v>14</v>
      </c>
      <c r="E59">
        <v>127</v>
      </c>
      <c r="F59">
        <v>6.6</v>
      </c>
    </row>
    <row r="60" spans="1:6" x14ac:dyDescent="0.25">
      <c r="A60">
        <v>50</v>
      </c>
      <c r="B60" t="s">
        <v>13</v>
      </c>
      <c r="C60" t="s">
        <v>13</v>
      </c>
      <c r="D60" t="s">
        <v>14</v>
      </c>
      <c r="E60">
        <v>109</v>
      </c>
      <c r="F60">
        <v>5.7</v>
      </c>
    </row>
    <row r="61" spans="1:6" x14ac:dyDescent="0.25">
      <c r="A61">
        <v>51</v>
      </c>
      <c r="B61" t="s">
        <v>13</v>
      </c>
      <c r="C61" t="s">
        <v>13</v>
      </c>
      <c r="D61" t="s">
        <v>14</v>
      </c>
      <c r="E61">
        <v>124</v>
      </c>
      <c r="F61">
        <v>6.5</v>
      </c>
    </row>
    <row r="63" spans="1:6" x14ac:dyDescent="0.25">
      <c r="A63" t="s">
        <v>15</v>
      </c>
      <c r="B63">
        <v>5.2</v>
      </c>
    </row>
    <row r="64" spans="1:6" x14ac:dyDescent="0.25">
      <c r="A64" t="s">
        <v>16</v>
      </c>
      <c r="B64">
        <v>7.4</v>
      </c>
    </row>
    <row r="65" spans="1:2" x14ac:dyDescent="0.25">
      <c r="A65" t="s">
        <v>17</v>
      </c>
      <c r="B65">
        <v>2.5</v>
      </c>
    </row>
    <row r="67" spans="1:2" x14ac:dyDescent="0.25">
      <c r="A67" t="s">
        <v>18</v>
      </c>
    </row>
    <row r="68" spans="1:2" x14ac:dyDescent="0.25">
      <c r="A68" t="s">
        <v>19</v>
      </c>
    </row>
    <row r="70" spans="1:2" x14ac:dyDescent="0.25">
      <c r="A70" t="s">
        <v>20</v>
      </c>
    </row>
    <row r="71" spans="1:2" x14ac:dyDescent="0.25">
      <c r="A71" t="s">
        <v>19</v>
      </c>
    </row>
    <row r="73" spans="1:2" x14ac:dyDescent="0.25">
      <c r="A73" t="s">
        <v>21</v>
      </c>
    </row>
    <row r="74" spans="1:2" x14ac:dyDescent="0.25">
      <c r="A74" t="s">
        <v>19</v>
      </c>
    </row>
    <row r="75" spans="1:2" x14ac:dyDescent="0.25">
      <c r="A75" t="s">
        <v>19</v>
      </c>
    </row>
    <row r="77" spans="1:2" x14ac:dyDescent="0.25">
      <c r="A77" t="s">
        <v>22</v>
      </c>
    </row>
    <row r="78" spans="1:2" x14ac:dyDescent="0.25">
      <c r="A78" t="s">
        <v>19</v>
      </c>
    </row>
    <row r="80" spans="1:2" x14ac:dyDescent="0.25">
      <c r="A80" t="s">
        <v>23</v>
      </c>
    </row>
    <row r="81" spans="1:1" x14ac:dyDescent="0.25">
      <c r="A81" t="s">
        <v>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>
      <selection activeCell="E3" sqref="E3"/>
    </sheetView>
  </sheetViews>
  <sheetFormatPr defaultRowHeight="15" x14ac:dyDescent="0.25"/>
  <cols>
    <col min="5" max="6" width="9.7109375" bestFit="1" customWidth="1"/>
  </cols>
  <sheetData>
    <row r="1" spans="1:12" ht="15.75" x14ac:dyDescent="0.25">
      <c r="A1" s="2" t="s">
        <v>24</v>
      </c>
      <c r="D1" t="s">
        <v>21</v>
      </c>
      <c r="E1" t="s">
        <v>31</v>
      </c>
    </row>
    <row r="2" spans="1:12" x14ac:dyDescent="0.25">
      <c r="A2" t="str">
        <f>Data!A4</f>
        <v>Serial #03175</v>
      </c>
      <c r="D2" t="s">
        <v>26</v>
      </c>
      <c r="E2" t="s">
        <v>29</v>
      </c>
    </row>
    <row r="3" spans="1:12" ht="15.75" x14ac:dyDescent="0.25">
      <c r="A3" t="str">
        <f>Data!A5</f>
        <v>Calib. #30593  Bkgnd05</v>
      </c>
      <c r="D3" t="s">
        <v>27</v>
      </c>
      <c r="E3" t="s">
        <v>30</v>
      </c>
      <c r="K3" s="3" t="s">
        <v>25</v>
      </c>
      <c r="L3" s="4">
        <f>Data!B63</f>
        <v>5.2</v>
      </c>
    </row>
    <row r="4" spans="1:12" x14ac:dyDescent="0.25">
      <c r="A4" t="str">
        <f>Data!A6</f>
        <v>TestID #30206</v>
      </c>
      <c r="D4" t="s">
        <v>28</v>
      </c>
      <c r="E4" s="5">
        <v>42608</v>
      </c>
      <c r="F4" s="5">
        <v>42610</v>
      </c>
    </row>
  </sheetData>
  <pageMargins left="0.7" right="0.7" top="0.75" bottom="0.75" header="0.3" footer="0.3"/>
  <pageSetup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:E61"/>
  <sheetViews>
    <sheetView workbookViewId="0"/>
  </sheetViews>
  <sheetFormatPr defaultRowHeight="15" x14ac:dyDescent="0.25"/>
  <sheetData>
    <row r="15" spans="1:5" x14ac:dyDescent="0.25">
      <c r="A15">
        <f>Data!A15</f>
        <v>5</v>
      </c>
      <c r="B15">
        <f>Data!F15</f>
        <v>4.3</v>
      </c>
      <c r="C15">
        <f>IF(Data!B15="*",0.1, -100)</f>
        <v>-100</v>
      </c>
      <c r="D15">
        <f>IF(Data!C15="*",0.5, -100)</f>
        <v>-100</v>
      </c>
      <c r="E15">
        <f>IF(Data!D15="*",1, -100)</f>
        <v>1</v>
      </c>
    </row>
    <row r="16" spans="1:5" x14ac:dyDescent="0.25">
      <c r="A16">
        <f>Data!A16</f>
        <v>6</v>
      </c>
      <c r="B16">
        <f>Data!F16</f>
        <v>4.5999999999999996</v>
      </c>
      <c r="C16">
        <f>IF(Data!B16="*",0.1, -100)</f>
        <v>-100</v>
      </c>
      <c r="D16">
        <f>IF(Data!C16="*",0.5, -100)</f>
        <v>-100</v>
      </c>
      <c r="E16">
        <f>IF(Data!D16="*",1, -100)</f>
        <v>1</v>
      </c>
    </row>
    <row r="17" spans="1:5" x14ac:dyDescent="0.25">
      <c r="A17">
        <f>Data!A17</f>
        <v>7</v>
      </c>
      <c r="B17">
        <f>Data!F17</f>
        <v>4</v>
      </c>
      <c r="C17">
        <f>IF(Data!B17="*",0.1, -100)</f>
        <v>-100</v>
      </c>
      <c r="D17">
        <f>IF(Data!C17="*",0.5, -100)</f>
        <v>-100</v>
      </c>
      <c r="E17">
        <f>IF(Data!D17="*",1, -100)</f>
        <v>1</v>
      </c>
    </row>
    <row r="18" spans="1:5" x14ac:dyDescent="0.25">
      <c r="A18">
        <f>Data!A18</f>
        <v>8</v>
      </c>
      <c r="B18">
        <f>Data!F18</f>
        <v>3.9</v>
      </c>
      <c r="C18">
        <f>IF(Data!B18="*",0.1, -100)</f>
        <v>-100</v>
      </c>
      <c r="D18">
        <f>IF(Data!C18="*",0.5, -100)</f>
        <v>-100</v>
      </c>
      <c r="E18">
        <f>IF(Data!D18="*",1, -100)</f>
        <v>1</v>
      </c>
    </row>
    <row r="19" spans="1:5" x14ac:dyDescent="0.25">
      <c r="A19">
        <f>Data!A19</f>
        <v>9</v>
      </c>
      <c r="B19">
        <f>Data!F19</f>
        <v>3.2</v>
      </c>
      <c r="C19">
        <f>IF(Data!B19="*",0.1, -100)</f>
        <v>-100</v>
      </c>
      <c r="D19">
        <f>IF(Data!C19="*",0.5, -100)</f>
        <v>-100</v>
      </c>
      <c r="E19">
        <f>IF(Data!D19="*",1, -100)</f>
        <v>1</v>
      </c>
    </row>
    <row r="20" spans="1:5" x14ac:dyDescent="0.25">
      <c r="A20">
        <f>Data!A20</f>
        <v>10</v>
      </c>
      <c r="B20">
        <f>Data!F20</f>
        <v>3.2</v>
      </c>
      <c r="C20">
        <f>IF(Data!B20="*",0.1, -100)</f>
        <v>-100</v>
      </c>
      <c r="D20">
        <f>IF(Data!C20="*",0.5, -100)</f>
        <v>-100</v>
      </c>
      <c r="E20">
        <f>IF(Data!D20="*",1, -100)</f>
        <v>1</v>
      </c>
    </row>
    <row r="21" spans="1:5" x14ac:dyDescent="0.25">
      <c r="A21">
        <f>Data!A21</f>
        <v>11</v>
      </c>
      <c r="B21">
        <f>Data!F21</f>
        <v>3.6</v>
      </c>
      <c r="C21">
        <f>IF(Data!B21="*",0.1, -100)</f>
        <v>-100</v>
      </c>
      <c r="D21">
        <f>IF(Data!C21="*",0.5, -100)</f>
        <v>-100</v>
      </c>
      <c r="E21">
        <f>IF(Data!D21="*",1, -100)</f>
        <v>1</v>
      </c>
    </row>
    <row r="22" spans="1:5" x14ac:dyDescent="0.25">
      <c r="A22">
        <f>Data!A22</f>
        <v>12</v>
      </c>
      <c r="B22">
        <f>Data!F22</f>
        <v>3.2</v>
      </c>
      <c r="C22">
        <f>IF(Data!B22="*",0.1, -100)</f>
        <v>-100</v>
      </c>
      <c r="D22">
        <f>IF(Data!C22="*",0.5, -100)</f>
        <v>-100</v>
      </c>
      <c r="E22">
        <f>IF(Data!D22="*",1, -100)</f>
        <v>1</v>
      </c>
    </row>
    <row r="23" spans="1:5" x14ac:dyDescent="0.25">
      <c r="A23">
        <f>Data!A23</f>
        <v>13</v>
      </c>
      <c r="B23">
        <f>Data!F23</f>
        <v>2.8</v>
      </c>
      <c r="C23">
        <f>IF(Data!B23="*",0.1, -100)</f>
        <v>-100</v>
      </c>
      <c r="D23">
        <f>IF(Data!C23="*",0.5, -100)</f>
        <v>-100</v>
      </c>
      <c r="E23">
        <f>IF(Data!D23="*",1, -100)</f>
        <v>1</v>
      </c>
    </row>
    <row r="24" spans="1:5" x14ac:dyDescent="0.25">
      <c r="A24">
        <f>Data!A24</f>
        <v>14</v>
      </c>
      <c r="B24">
        <f>Data!F24</f>
        <v>2.5</v>
      </c>
      <c r="C24">
        <f>IF(Data!B24="*",0.1, -100)</f>
        <v>-100</v>
      </c>
      <c r="D24">
        <f>IF(Data!C24="*",0.5, -100)</f>
        <v>-100</v>
      </c>
      <c r="E24">
        <f>IF(Data!D24="*",1, -100)</f>
        <v>1</v>
      </c>
    </row>
    <row r="25" spans="1:5" x14ac:dyDescent="0.25">
      <c r="A25">
        <f>Data!A25</f>
        <v>15</v>
      </c>
      <c r="B25">
        <f>Data!F25</f>
        <v>3.6</v>
      </c>
      <c r="C25">
        <f>IF(Data!B25="*",0.1, -100)</f>
        <v>-100</v>
      </c>
      <c r="D25">
        <f>IF(Data!C25="*",0.5, -100)</f>
        <v>-100</v>
      </c>
      <c r="E25">
        <f>IF(Data!D25="*",1, -100)</f>
        <v>1</v>
      </c>
    </row>
    <row r="26" spans="1:5" x14ac:dyDescent="0.25">
      <c r="A26">
        <f>Data!A26</f>
        <v>16</v>
      </c>
      <c r="B26">
        <f>Data!F26</f>
        <v>3.9</v>
      </c>
      <c r="C26">
        <f>IF(Data!B26="*",0.1, -100)</f>
        <v>-100</v>
      </c>
      <c r="D26">
        <f>IF(Data!C26="*",0.5, -100)</f>
        <v>-100</v>
      </c>
      <c r="E26">
        <f>IF(Data!D26="*",1, -100)</f>
        <v>1</v>
      </c>
    </row>
    <row r="27" spans="1:5" x14ac:dyDescent="0.25">
      <c r="A27">
        <f>Data!A27</f>
        <v>17</v>
      </c>
      <c r="B27">
        <f>Data!F27</f>
        <v>5.0999999999999996</v>
      </c>
      <c r="C27">
        <f>IF(Data!B27="*",0.1, -100)</f>
        <v>-100</v>
      </c>
      <c r="D27">
        <f>IF(Data!C27="*",0.5, -100)</f>
        <v>-100</v>
      </c>
      <c r="E27">
        <f>IF(Data!D27="*",1, -100)</f>
        <v>1</v>
      </c>
    </row>
    <row r="28" spans="1:5" x14ac:dyDescent="0.25">
      <c r="A28">
        <f>Data!A28</f>
        <v>18</v>
      </c>
      <c r="B28">
        <f>Data!F28</f>
        <v>6.5</v>
      </c>
      <c r="C28">
        <f>IF(Data!B28="*",0.1, -100)</f>
        <v>-100</v>
      </c>
      <c r="D28">
        <f>IF(Data!C28="*",0.5, -100)</f>
        <v>-100</v>
      </c>
      <c r="E28">
        <f>IF(Data!D28="*",1, -100)</f>
        <v>1</v>
      </c>
    </row>
    <row r="29" spans="1:5" x14ac:dyDescent="0.25">
      <c r="A29">
        <f>Data!A29</f>
        <v>19</v>
      </c>
      <c r="B29">
        <f>Data!F29</f>
        <v>7.4</v>
      </c>
      <c r="C29">
        <f>IF(Data!B29="*",0.1, -100)</f>
        <v>-100</v>
      </c>
      <c r="D29">
        <f>IF(Data!C29="*",0.5, -100)</f>
        <v>-100</v>
      </c>
      <c r="E29">
        <f>IF(Data!D29="*",1, -100)</f>
        <v>1</v>
      </c>
    </row>
    <row r="30" spans="1:5" x14ac:dyDescent="0.25">
      <c r="A30">
        <f>Data!A30</f>
        <v>20</v>
      </c>
      <c r="B30">
        <f>Data!F30</f>
        <v>6.3</v>
      </c>
      <c r="C30">
        <f>IF(Data!B30="*",0.1, -100)</f>
        <v>-100</v>
      </c>
      <c r="D30">
        <f>IF(Data!C30="*",0.5, -100)</f>
        <v>-100</v>
      </c>
      <c r="E30">
        <f>IF(Data!D30="*",1, -100)</f>
        <v>1</v>
      </c>
    </row>
    <row r="31" spans="1:5" x14ac:dyDescent="0.25">
      <c r="A31">
        <f>Data!A31</f>
        <v>21</v>
      </c>
      <c r="B31">
        <f>Data!F31</f>
        <v>7</v>
      </c>
      <c r="C31">
        <f>IF(Data!B31="*",0.1, -100)</f>
        <v>-100</v>
      </c>
      <c r="D31">
        <f>IF(Data!C31="*",0.5, -100)</f>
        <v>-100</v>
      </c>
      <c r="E31">
        <f>IF(Data!D31="*",1, -100)</f>
        <v>1</v>
      </c>
    </row>
    <row r="32" spans="1:5" x14ac:dyDescent="0.25">
      <c r="A32">
        <f>Data!A32</f>
        <v>22</v>
      </c>
      <c r="B32">
        <f>Data!F32</f>
        <v>6.1</v>
      </c>
      <c r="C32">
        <f>IF(Data!B32="*",0.1, -100)</f>
        <v>-100</v>
      </c>
      <c r="D32">
        <f>IF(Data!C32="*",0.5, -100)</f>
        <v>-100</v>
      </c>
      <c r="E32">
        <f>IF(Data!D32="*",1, -100)</f>
        <v>1</v>
      </c>
    </row>
    <row r="33" spans="1:5" x14ac:dyDescent="0.25">
      <c r="A33">
        <f>Data!A33</f>
        <v>23</v>
      </c>
      <c r="B33">
        <f>Data!F33</f>
        <v>6.9</v>
      </c>
      <c r="C33">
        <f>IF(Data!B33="*",0.1, -100)</f>
        <v>-100</v>
      </c>
      <c r="D33">
        <f>IF(Data!C33="*",0.5, -100)</f>
        <v>-100</v>
      </c>
      <c r="E33">
        <f>IF(Data!D33="*",1, -100)</f>
        <v>1</v>
      </c>
    </row>
    <row r="34" spans="1:5" x14ac:dyDescent="0.25">
      <c r="A34">
        <f>Data!A34</f>
        <v>24</v>
      </c>
      <c r="B34">
        <f>Data!F34</f>
        <v>6.4</v>
      </c>
      <c r="C34">
        <f>IF(Data!B34="*",0.1, -100)</f>
        <v>-100</v>
      </c>
      <c r="D34">
        <f>IF(Data!C34="*",0.5, -100)</f>
        <v>-100</v>
      </c>
      <c r="E34">
        <f>IF(Data!D34="*",1, -100)</f>
        <v>1</v>
      </c>
    </row>
    <row r="35" spans="1:5" x14ac:dyDescent="0.25">
      <c r="A35">
        <f>Data!A35</f>
        <v>25</v>
      </c>
      <c r="B35">
        <f>Data!F35</f>
        <v>6.6</v>
      </c>
      <c r="C35">
        <f>IF(Data!B35="*",0.1, -100)</f>
        <v>-100</v>
      </c>
      <c r="D35">
        <f>IF(Data!C35="*",0.5, -100)</f>
        <v>-100</v>
      </c>
      <c r="E35">
        <f>IF(Data!D35="*",1, -100)</f>
        <v>1</v>
      </c>
    </row>
    <row r="36" spans="1:5" x14ac:dyDescent="0.25">
      <c r="A36">
        <f>Data!A36</f>
        <v>26</v>
      </c>
      <c r="B36">
        <f>Data!F36</f>
        <v>6.8</v>
      </c>
      <c r="C36">
        <f>IF(Data!B36="*",0.1, -100)</f>
        <v>-100</v>
      </c>
      <c r="D36">
        <f>IF(Data!C36="*",0.5, -100)</f>
        <v>-100</v>
      </c>
      <c r="E36">
        <f>IF(Data!D36="*",1, -100)</f>
        <v>1</v>
      </c>
    </row>
    <row r="37" spans="1:5" x14ac:dyDescent="0.25">
      <c r="A37">
        <f>Data!A37</f>
        <v>27</v>
      </c>
      <c r="B37">
        <f>Data!F37</f>
        <v>6.6</v>
      </c>
      <c r="C37">
        <f>IF(Data!B37="*",0.1, -100)</f>
        <v>-100</v>
      </c>
      <c r="D37">
        <f>IF(Data!C37="*",0.5, -100)</f>
        <v>-100</v>
      </c>
      <c r="E37">
        <f>IF(Data!D37="*",1, -100)</f>
        <v>1</v>
      </c>
    </row>
    <row r="38" spans="1:5" x14ac:dyDescent="0.25">
      <c r="A38">
        <f>Data!A38</f>
        <v>28</v>
      </c>
      <c r="B38">
        <f>Data!F38</f>
        <v>5.7</v>
      </c>
      <c r="C38">
        <f>IF(Data!B38="*",0.1, -100)</f>
        <v>-100</v>
      </c>
      <c r="D38">
        <f>IF(Data!C38="*",0.5, -100)</f>
        <v>-100</v>
      </c>
      <c r="E38">
        <f>IF(Data!D38="*",1, -100)</f>
        <v>1</v>
      </c>
    </row>
    <row r="39" spans="1:5" x14ac:dyDescent="0.25">
      <c r="A39">
        <f>Data!A39</f>
        <v>29</v>
      </c>
      <c r="B39">
        <f>Data!F39</f>
        <v>4.5999999999999996</v>
      </c>
      <c r="C39">
        <f>IF(Data!B39="*",0.1, -100)</f>
        <v>-100</v>
      </c>
      <c r="D39">
        <f>IF(Data!C39="*",0.5, -100)</f>
        <v>-100</v>
      </c>
      <c r="E39">
        <f>IF(Data!D39="*",1, -100)</f>
        <v>1</v>
      </c>
    </row>
    <row r="40" spans="1:5" x14ac:dyDescent="0.25">
      <c r="A40">
        <f>Data!A40</f>
        <v>30</v>
      </c>
      <c r="B40">
        <f>Data!F40</f>
        <v>4.2</v>
      </c>
      <c r="C40">
        <f>IF(Data!B40="*",0.1, -100)</f>
        <v>-100</v>
      </c>
      <c r="D40">
        <f>IF(Data!C40="*",0.5, -100)</f>
        <v>-100</v>
      </c>
      <c r="E40">
        <f>IF(Data!D40="*",1, -100)</f>
        <v>1</v>
      </c>
    </row>
    <row r="41" spans="1:5" x14ac:dyDescent="0.25">
      <c r="A41">
        <f>Data!A41</f>
        <v>31</v>
      </c>
      <c r="B41">
        <f>Data!F41</f>
        <v>4</v>
      </c>
      <c r="C41">
        <f>IF(Data!B41="*",0.1, -100)</f>
        <v>-100</v>
      </c>
      <c r="D41">
        <f>IF(Data!C41="*",0.5, -100)</f>
        <v>-100</v>
      </c>
      <c r="E41">
        <f>IF(Data!D41="*",1, -100)</f>
        <v>1</v>
      </c>
    </row>
    <row r="42" spans="1:5" x14ac:dyDescent="0.25">
      <c r="A42">
        <f>Data!A42</f>
        <v>32</v>
      </c>
      <c r="B42">
        <f>Data!F42</f>
        <v>4.7</v>
      </c>
      <c r="C42">
        <f>IF(Data!B42="*",0.1, -100)</f>
        <v>-100</v>
      </c>
      <c r="D42">
        <f>IF(Data!C42="*",0.5, -100)</f>
        <v>-100</v>
      </c>
      <c r="E42">
        <f>IF(Data!D42="*",1, -100)</f>
        <v>1</v>
      </c>
    </row>
    <row r="43" spans="1:5" x14ac:dyDescent="0.25">
      <c r="A43">
        <f>Data!A43</f>
        <v>33</v>
      </c>
      <c r="B43">
        <f>Data!F43</f>
        <v>4.0999999999999996</v>
      </c>
      <c r="C43">
        <f>IF(Data!B43="*",0.1, -100)</f>
        <v>-100</v>
      </c>
      <c r="D43">
        <f>IF(Data!C43="*",0.5, -100)</f>
        <v>-100</v>
      </c>
      <c r="E43">
        <f>IF(Data!D43="*",1, -100)</f>
        <v>1</v>
      </c>
    </row>
    <row r="44" spans="1:5" x14ac:dyDescent="0.25">
      <c r="A44">
        <f>Data!A44</f>
        <v>34</v>
      </c>
      <c r="B44">
        <f>Data!F44</f>
        <v>3.5</v>
      </c>
      <c r="C44">
        <f>IF(Data!B44="*",0.1, -100)</f>
        <v>-100</v>
      </c>
      <c r="D44">
        <f>IF(Data!C44="*",0.5, -100)</f>
        <v>-100</v>
      </c>
      <c r="E44">
        <f>IF(Data!D44="*",1, -100)</f>
        <v>1</v>
      </c>
    </row>
    <row r="45" spans="1:5" x14ac:dyDescent="0.25">
      <c r="A45">
        <f>Data!A45</f>
        <v>35</v>
      </c>
      <c r="B45">
        <f>Data!F45</f>
        <v>3.5</v>
      </c>
      <c r="C45">
        <f>IF(Data!B45="*",0.1, -100)</f>
        <v>-100</v>
      </c>
      <c r="D45">
        <f>IF(Data!C45="*",0.5, -100)</f>
        <v>-100</v>
      </c>
      <c r="E45">
        <f>IF(Data!D45="*",1, -100)</f>
        <v>1</v>
      </c>
    </row>
    <row r="46" spans="1:5" x14ac:dyDescent="0.25">
      <c r="A46">
        <f>Data!A46</f>
        <v>36</v>
      </c>
      <c r="B46">
        <f>Data!F46</f>
        <v>4.5999999999999996</v>
      </c>
      <c r="C46">
        <f>IF(Data!B46="*",0.1, -100)</f>
        <v>-100</v>
      </c>
      <c r="D46">
        <f>IF(Data!C46="*",0.5, -100)</f>
        <v>-100</v>
      </c>
      <c r="E46">
        <f>IF(Data!D46="*",1, -100)</f>
        <v>1</v>
      </c>
    </row>
    <row r="47" spans="1:5" x14ac:dyDescent="0.25">
      <c r="A47">
        <f>Data!A47</f>
        <v>37</v>
      </c>
      <c r="B47">
        <f>Data!F47</f>
        <v>4.5999999999999996</v>
      </c>
      <c r="C47">
        <f>IF(Data!B47="*",0.1, -100)</f>
        <v>-100</v>
      </c>
      <c r="D47">
        <f>IF(Data!C47="*",0.5, -100)</f>
        <v>-100</v>
      </c>
      <c r="E47">
        <f>IF(Data!D47="*",1, -100)</f>
        <v>1</v>
      </c>
    </row>
    <row r="48" spans="1:5" x14ac:dyDescent="0.25">
      <c r="A48">
        <f>Data!A48</f>
        <v>38</v>
      </c>
      <c r="B48">
        <f>Data!F48</f>
        <v>5.2</v>
      </c>
      <c r="C48">
        <f>IF(Data!B48="*",0.1, -100)</f>
        <v>-100</v>
      </c>
      <c r="D48">
        <f>IF(Data!C48="*",0.5, -100)</f>
        <v>-100</v>
      </c>
      <c r="E48">
        <f>IF(Data!D48="*",1, -100)</f>
        <v>1</v>
      </c>
    </row>
    <row r="49" spans="1:5" x14ac:dyDescent="0.25">
      <c r="A49">
        <f>Data!A49</f>
        <v>39</v>
      </c>
      <c r="B49">
        <f>Data!F49</f>
        <v>5.8</v>
      </c>
      <c r="C49">
        <f>IF(Data!B49="*",0.1, -100)</f>
        <v>-100</v>
      </c>
      <c r="D49">
        <f>IF(Data!C49="*",0.5, -100)</f>
        <v>-100</v>
      </c>
      <c r="E49">
        <f>IF(Data!D49="*",1, -100)</f>
        <v>1</v>
      </c>
    </row>
    <row r="50" spans="1:5" x14ac:dyDescent="0.25">
      <c r="A50">
        <f>Data!A50</f>
        <v>40</v>
      </c>
      <c r="B50">
        <f>Data!F50</f>
        <v>6.5</v>
      </c>
      <c r="C50">
        <f>IF(Data!B50="*",0.1, -100)</f>
        <v>-100</v>
      </c>
      <c r="D50">
        <f>IF(Data!C50="*",0.5, -100)</f>
        <v>-100</v>
      </c>
      <c r="E50">
        <f>IF(Data!D50="*",1, -100)</f>
        <v>1</v>
      </c>
    </row>
    <row r="51" spans="1:5" x14ac:dyDescent="0.25">
      <c r="A51">
        <f>Data!A51</f>
        <v>41</v>
      </c>
      <c r="B51">
        <f>Data!F51</f>
        <v>6.3</v>
      </c>
      <c r="C51">
        <f>IF(Data!B51="*",0.1, -100)</f>
        <v>-100</v>
      </c>
      <c r="D51">
        <f>IF(Data!C51="*",0.5, -100)</f>
        <v>-100</v>
      </c>
      <c r="E51">
        <f>IF(Data!D51="*",1, -100)</f>
        <v>1</v>
      </c>
    </row>
    <row r="52" spans="1:5" x14ac:dyDescent="0.25">
      <c r="A52">
        <f>Data!A52</f>
        <v>42</v>
      </c>
      <c r="B52">
        <f>Data!F52</f>
        <v>7.3</v>
      </c>
      <c r="C52">
        <f>IF(Data!B52="*",0.1, -100)</f>
        <v>-100</v>
      </c>
      <c r="D52">
        <f>IF(Data!C52="*",0.5, -100)</f>
        <v>-100</v>
      </c>
      <c r="E52">
        <f>IF(Data!D52="*",1, -100)</f>
        <v>1</v>
      </c>
    </row>
    <row r="53" spans="1:5" x14ac:dyDescent="0.25">
      <c r="A53">
        <f>Data!A53</f>
        <v>43</v>
      </c>
      <c r="B53">
        <f>Data!F53</f>
        <v>6.6</v>
      </c>
      <c r="C53">
        <f>IF(Data!B53="*",0.1, -100)</f>
        <v>-100</v>
      </c>
      <c r="D53">
        <f>IF(Data!C53="*",0.5, -100)</f>
        <v>-100</v>
      </c>
      <c r="E53">
        <f>IF(Data!D53="*",1, -100)</f>
        <v>1</v>
      </c>
    </row>
    <row r="54" spans="1:5" x14ac:dyDescent="0.25">
      <c r="A54">
        <f>Data!A54</f>
        <v>44</v>
      </c>
      <c r="B54">
        <f>Data!F54</f>
        <v>6.3</v>
      </c>
      <c r="C54">
        <f>IF(Data!B54="*",0.1, -100)</f>
        <v>-100</v>
      </c>
      <c r="D54">
        <f>IF(Data!C54="*",0.5, -100)</f>
        <v>-100</v>
      </c>
      <c r="E54">
        <f>IF(Data!D54="*",1, -100)</f>
        <v>1</v>
      </c>
    </row>
    <row r="55" spans="1:5" x14ac:dyDescent="0.25">
      <c r="A55">
        <f>Data!A55</f>
        <v>45</v>
      </c>
      <c r="B55">
        <f>Data!F55</f>
        <v>7.3</v>
      </c>
      <c r="C55">
        <f>IF(Data!B55="*",0.1, -100)</f>
        <v>-100</v>
      </c>
      <c r="D55">
        <f>IF(Data!C55="*",0.5, -100)</f>
        <v>-100</v>
      </c>
      <c r="E55">
        <f>IF(Data!D55="*",1, -100)</f>
        <v>1</v>
      </c>
    </row>
    <row r="56" spans="1:5" x14ac:dyDescent="0.25">
      <c r="A56">
        <f>Data!A56</f>
        <v>46</v>
      </c>
      <c r="B56">
        <f>Data!F56</f>
        <v>5.9</v>
      </c>
      <c r="C56">
        <f>IF(Data!B56="*",0.1, -100)</f>
        <v>-100</v>
      </c>
      <c r="D56">
        <f>IF(Data!C56="*",0.5, -100)</f>
        <v>-100</v>
      </c>
      <c r="E56">
        <f>IF(Data!D56="*",1, -100)</f>
        <v>1</v>
      </c>
    </row>
    <row r="57" spans="1:5" x14ac:dyDescent="0.25">
      <c r="A57">
        <f>Data!A57</f>
        <v>47</v>
      </c>
      <c r="B57">
        <f>Data!F57</f>
        <v>6.5</v>
      </c>
      <c r="C57">
        <f>IF(Data!B57="*",0.1, -100)</f>
        <v>-100</v>
      </c>
      <c r="D57">
        <f>IF(Data!C57="*",0.5, -100)</f>
        <v>-100</v>
      </c>
      <c r="E57">
        <f>IF(Data!D57="*",1, -100)</f>
        <v>1</v>
      </c>
    </row>
    <row r="58" spans="1:5" x14ac:dyDescent="0.25">
      <c r="A58">
        <f>Data!A58</f>
        <v>48</v>
      </c>
      <c r="B58">
        <f>Data!F58</f>
        <v>6.1</v>
      </c>
      <c r="C58">
        <f>IF(Data!B58="*",0.1, -100)</f>
        <v>-100</v>
      </c>
      <c r="D58">
        <f>IF(Data!C58="*",0.5, -100)</f>
        <v>-100</v>
      </c>
      <c r="E58">
        <f>IF(Data!D58="*",1, -100)</f>
        <v>1</v>
      </c>
    </row>
    <row r="59" spans="1:5" x14ac:dyDescent="0.25">
      <c r="A59">
        <f>Data!A59</f>
        <v>49</v>
      </c>
      <c r="B59">
        <f>Data!F59</f>
        <v>6.6</v>
      </c>
      <c r="C59">
        <f>IF(Data!B59="*",0.1, -100)</f>
        <v>-100</v>
      </c>
      <c r="D59">
        <f>IF(Data!C59="*",0.5, -100)</f>
        <v>-100</v>
      </c>
      <c r="E59">
        <f>IF(Data!D59="*",1, -100)</f>
        <v>1</v>
      </c>
    </row>
    <row r="60" spans="1:5" x14ac:dyDescent="0.25">
      <c r="A60">
        <f>Data!A60</f>
        <v>50</v>
      </c>
      <c r="B60">
        <f>Data!F60</f>
        <v>5.7</v>
      </c>
      <c r="C60">
        <f>IF(Data!B60="*",0.1, -100)</f>
        <v>-100</v>
      </c>
      <c r="D60">
        <f>IF(Data!C60="*",0.5, -100)</f>
        <v>-100</v>
      </c>
      <c r="E60">
        <f>IF(Data!D60="*",1, -100)</f>
        <v>1</v>
      </c>
    </row>
    <row r="61" spans="1:5" x14ac:dyDescent="0.25">
      <c r="A61">
        <f>Data!A61</f>
        <v>51</v>
      </c>
      <c r="B61">
        <f>Data!F61</f>
        <v>6.5</v>
      </c>
      <c r="C61">
        <f>IF(Data!B61="*",0.1, -100)</f>
        <v>-100</v>
      </c>
      <c r="D61">
        <f>IF(Data!C61="*",0.5, -100)</f>
        <v>-100</v>
      </c>
      <c r="E61">
        <f>IF(Data!D61="*",1, -100)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Chart</vt:lpstr>
      <vt:lpstr>Calculations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Plante</dc:creator>
  <cp:lastModifiedBy>samantha bravoco</cp:lastModifiedBy>
  <dcterms:created xsi:type="dcterms:W3CDTF">2016-08-28T19:46:01Z</dcterms:created>
  <dcterms:modified xsi:type="dcterms:W3CDTF">2016-08-31T15:44:20Z</dcterms:modified>
</cp:coreProperties>
</file>