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d Moore\Documents\"/>
    </mc:Choice>
  </mc:AlternateContent>
  <xr:revisionPtr revIDLastSave="0" documentId="8_{7F2F6F2A-93EB-40DD-8860-D29B35B8EF1E}" xr6:coauthVersionLast="45" xr6:coauthVersionMax="45" xr10:uidLastSave="{00000000-0000-0000-0000-000000000000}"/>
  <bookViews>
    <workbookView xWindow="1950" yWindow="1040" windowWidth="15080" windowHeight="8360" xr2:uid="{00000000-000D-0000-FFFF-FFFF00000000}"/>
  </bookViews>
  <sheets>
    <sheet name="Inventory" sheetId="1" r:id="rId1"/>
  </sheets>
  <definedNames>
    <definedName name="_xlnm.Print_Area" localSheetId="0">Inventory!$B$2:$S$83</definedName>
    <definedName name="Z_78C63A3A_A687_4144_8760_BBA238487138_.wvu.Cols" localSheetId="0" hidden="1">Inventory!$D:$D,Inventory!$F:$F,Inventory!$I:$I,Inventory!$K:$K,Inventory!$N:$N,Inventory!$P:$P,Inventory!$S:$T</definedName>
  </definedNames>
  <calcPr calcId="191029"/>
  <customWorkbookViews>
    <customWorkbookView name="user - Personal View" guid="{78C63A3A-A687-4144-8760-BBA238487138}" mergeInterval="0" personalView="1" maximized="1" xWindow="1" yWindow="1" windowWidth="1600" windowHeight="6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3" i="1" l="1"/>
  <c r="F36" i="1"/>
  <c r="K57" i="1"/>
  <c r="P57" i="1"/>
  <c r="T57" i="1"/>
  <c r="F58" i="1"/>
  <c r="K58" i="1"/>
  <c r="P58" i="1"/>
  <c r="T58" i="1"/>
  <c r="K70" i="1"/>
  <c r="F71" i="1"/>
  <c r="P70" i="1"/>
  <c r="F25" i="1"/>
  <c r="T70" i="1"/>
  <c r="T69" i="1"/>
  <c r="T68" i="1"/>
  <c r="P29" i="1"/>
  <c r="K76" i="1"/>
  <c r="K25" i="1"/>
  <c r="P25" i="1"/>
  <c r="T25" i="1"/>
  <c r="F26" i="1"/>
  <c r="K26" i="1"/>
  <c r="P26" i="1"/>
  <c r="T26" i="1"/>
  <c r="F27" i="1"/>
  <c r="K27" i="1"/>
  <c r="P27" i="1"/>
  <c r="T27" i="1"/>
  <c r="F28" i="1"/>
  <c r="K28" i="1"/>
  <c r="P28" i="1"/>
  <c r="T28" i="1"/>
  <c r="F29" i="1"/>
  <c r="K29" i="1"/>
  <c r="T29" i="1"/>
  <c r="F30" i="1"/>
  <c r="K30" i="1"/>
  <c r="P30" i="1"/>
  <c r="T30" i="1"/>
  <c r="F31" i="1"/>
  <c r="K31" i="1"/>
  <c r="P31" i="1"/>
  <c r="T31" i="1"/>
  <c r="K32" i="1"/>
  <c r="P32" i="1"/>
  <c r="T32" i="1"/>
  <c r="K33" i="1"/>
  <c r="P33" i="1"/>
  <c r="T33" i="1"/>
  <c r="F34" i="1"/>
  <c r="K34" i="1"/>
  <c r="P34" i="1"/>
  <c r="F35" i="1"/>
  <c r="K35" i="1"/>
  <c r="P35" i="1"/>
  <c r="K36" i="1"/>
  <c r="P36" i="1"/>
  <c r="T36" i="1"/>
  <c r="F37" i="1"/>
  <c r="K37" i="1"/>
  <c r="P37" i="1"/>
  <c r="T37" i="1"/>
  <c r="F38" i="1"/>
  <c r="K38" i="1"/>
  <c r="P38" i="1"/>
  <c r="T38" i="1"/>
  <c r="F39" i="1"/>
  <c r="K39" i="1"/>
  <c r="P39" i="1"/>
  <c r="T39" i="1"/>
  <c r="F40" i="1"/>
  <c r="K40" i="1"/>
  <c r="P40" i="1"/>
  <c r="T40" i="1"/>
  <c r="F41" i="1"/>
  <c r="K41" i="1"/>
  <c r="P41" i="1"/>
  <c r="F42" i="1"/>
  <c r="K42" i="1"/>
  <c r="P42" i="1"/>
  <c r="F43" i="1"/>
  <c r="K43" i="1"/>
  <c r="P43" i="1"/>
  <c r="F44" i="1"/>
  <c r="K44" i="1"/>
  <c r="P44" i="1"/>
  <c r="T41" i="1"/>
  <c r="F45" i="1"/>
  <c r="K45" i="1"/>
  <c r="P45" i="1"/>
  <c r="T42" i="1"/>
  <c r="K46" i="1"/>
  <c r="T43" i="1"/>
  <c r="F47" i="1"/>
  <c r="K47" i="1"/>
  <c r="P47" i="1"/>
  <c r="T44" i="1"/>
  <c r="F48" i="1"/>
  <c r="K48" i="1"/>
  <c r="P48" i="1"/>
  <c r="T45" i="1"/>
  <c r="F49" i="1"/>
  <c r="K49" i="1"/>
  <c r="P49" i="1"/>
  <c r="T46" i="1"/>
  <c r="F50" i="1"/>
  <c r="K50" i="1"/>
  <c r="P50" i="1"/>
  <c r="T47" i="1"/>
  <c r="F51" i="1"/>
  <c r="K51" i="1"/>
  <c r="P51" i="1"/>
  <c r="T48" i="1"/>
  <c r="F52" i="1"/>
  <c r="K52" i="1"/>
  <c r="P52" i="1"/>
  <c r="T49" i="1"/>
  <c r="F53" i="1"/>
  <c r="P53" i="1"/>
  <c r="T50" i="1"/>
  <c r="F54" i="1"/>
  <c r="P54" i="1"/>
  <c r="T51" i="1"/>
  <c r="F55" i="1"/>
  <c r="K55" i="1"/>
  <c r="P55" i="1"/>
  <c r="T52" i="1"/>
  <c r="F56" i="1"/>
  <c r="K56" i="1"/>
  <c r="P56" i="1"/>
  <c r="T53" i="1"/>
  <c r="T54" i="1"/>
  <c r="T55" i="1"/>
  <c r="F59" i="1"/>
  <c r="K59" i="1"/>
  <c r="P59" i="1"/>
  <c r="T56" i="1"/>
  <c r="F60" i="1"/>
  <c r="K60" i="1"/>
  <c r="P60" i="1"/>
  <c r="F61" i="1"/>
  <c r="K61" i="1"/>
  <c r="P61" i="1"/>
  <c r="F62" i="1"/>
  <c r="K62" i="1"/>
  <c r="P62" i="1"/>
  <c r="T59" i="1"/>
  <c r="F63" i="1"/>
  <c r="K63" i="1"/>
  <c r="P63" i="1"/>
  <c r="T60" i="1"/>
  <c r="F64" i="1"/>
  <c r="K64" i="1"/>
  <c r="P64" i="1"/>
  <c r="T61" i="1"/>
  <c r="F65" i="1"/>
  <c r="K65" i="1"/>
  <c r="P65" i="1"/>
  <c r="T62" i="1"/>
  <c r="F66" i="1"/>
  <c r="K66" i="1"/>
  <c r="P66" i="1"/>
  <c r="T63" i="1"/>
  <c r="F67" i="1"/>
  <c r="K67" i="1"/>
  <c r="P67" i="1"/>
  <c r="T64" i="1"/>
  <c r="F68" i="1"/>
  <c r="K68" i="1"/>
  <c r="P68" i="1"/>
  <c r="T65" i="1"/>
  <c r="F69" i="1"/>
  <c r="K69" i="1"/>
  <c r="P69" i="1"/>
  <c r="T66" i="1"/>
  <c r="F70" i="1"/>
  <c r="T67" i="1"/>
  <c r="K71" i="1"/>
  <c r="P71" i="1"/>
  <c r="F72" i="1"/>
  <c r="K72" i="1"/>
  <c r="P72" i="1"/>
  <c r="F73" i="1"/>
  <c r="K73" i="1"/>
  <c r="P73" i="1"/>
  <c r="F74" i="1"/>
  <c r="K74" i="1"/>
  <c r="P74" i="1"/>
  <c r="F75" i="1"/>
  <c r="K75" i="1"/>
  <c r="P75" i="1"/>
  <c r="F76" i="1"/>
  <c r="P76" i="1"/>
  <c r="F77" i="1"/>
  <c r="K77" i="1"/>
  <c r="P77" i="1"/>
  <c r="R71" i="1" l="1"/>
  <c r="R77" i="1" s="1"/>
  <c r="M78" i="1"/>
  <c r="R76" i="1" s="1"/>
  <c r="C78" i="1"/>
  <c r="R74" i="1" s="1"/>
  <c r="H78" i="1"/>
  <c r="R75" i="1" s="1"/>
  <c r="R78" i="1" l="1"/>
</calcChain>
</file>

<file path=xl/sharedStrings.xml><?xml version="1.0" encoding="utf-8"?>
<sst xmlns="http://schemas.openxmlformats.org/spreadsheetml/2006/main" count="251" uniqueCount="232">
  <si>
    <t>Name:</t>
  </si>
  <si>
    <t>Cell:</t>
  </si>
  <si>
    <t>Moving To:</t>
  </si>
  <si>
    <t>DESCRIPTION</t>
  </si>
  <si>
    <t>ENTRANCE HALL</t>
  </si>
  <si>
    <t>LOUNGE</t>
  </si>
  <si>
    <t>KITCHEN/APPLIANCE</t>
  </si>
  <si>
    <t>Chair</t>
  </si>
  <si>
    <t>1 Seater</t>
  </si>
  <si>
    <t>Clock: wall</t>
  </si>
  <si>
    <t>Bench</t>
  </si>
  <si>
    <t>2 Seater</t>
  </si>
  <si>
    <t>Bed (Double)</t>
  </si>
  <si>
    <t>Ent Hall Table</t>
  </si>
  <si>
    <t>Bed (Single)</t>
  </si>
  <si>
    <t>Clothes Dry stand</t>
  </si>
  <si>
    <t>Chairs</t>
  </si>
  <si>
    <t>Hat / Coat Stand</t>
  </si>
  <si>
    <t>Daybed/Sofa/Bench</t>
  </si>
  <si>
    <t>Dishwasher</t>
  </si>
  <si>
    <t>Dres Table</t>
  </si>
  <si>
    <t>Tel Table</t>
  </si>
  <si>
    <t>Chair: Arm/wing/Lazy</t>
  </si>
  <si>
    <t>Fans &amp; Heaters</t>
  </si>
  <si>
    <t>T.V.</t>
  </si>
  <si>
    <t>DINING ROOM</t>
  </si>
  <si>
    <t>Dstv,DvD,VcR, Cd rack</t>
  </si>
  <si>
    <t>Freezer: Chest</t>
  </si>
  <si>
    <t>Table</t>
  </si>
  <si>
    <t>Cabinet L</t>
  </si>
  <si>
    <t>Hi-Fi</t>
  </si>
  <si>
    <t>Fridge: Upright</t>
  </si>
  <si>
    <t>Cabinet M</t>
  </si>
  <si>
    <t>D/Room Chair</t>
  </si>
  <si>
    <t>Fridge Side by Side</t>
  </si>
  <si>
    <t>MISCELLANEOUS</t>
  </si>
  <si>
    <t>Hi-Fi Stand/Cabinet</t>
  </si>
  <si>
    <t>Ironing Board</t>
  </si>
  <si>
    <t>Bean Bag</t>
  </si>
  <si>
    <t>Bags:</t>
  </si>
  <si>
    <t>Microwave Oven</t>
  </si>
  <si>
    <t>Organ</t>
  </si>
  <si>
    <t>Canoe / Paddle Ski</t>
  </si>
  <si>
    <t>Ottoman</t>
  </si>
  <si>
    <t>Stove</t>
  </si>
  <si>
    <t xml:space="preserve">Carpets   </t>
  </si>
  <si>
    <t>Piano: Grand</t>
  </si>
  <si>
    <t>BOXES - Large</t>
  </si>
  <si>
    <t>Piano: Upright</t>
  </si>
  <si>
    <t>Tumble Drier</t>
  </si>
  <si>
    <t>Vacuum-Cleaner</t>
  </si>
  <si>
    <t>Tea Trolley</t>
  </si>
  <si>
    <t>Children Chair &amp; Table</t>
  </si>
  <si>
    <t>Welshdresser</t>
  </si>
  <si>
    <t>Washing Machine</t>
  </si>
  <si>
    <t>Fish Tank</t>
  </si>
  <si>
    <t>FAMILY ROOM</t>
  </si>
  <si>
    <t>T.V.: Big Screen</t>
  </si>
  <si>
    <t>GARAGE/GARDEN</t>
  </si>
  <si>
    <t xml:space="preserve">Glass Tops </t>
  </si>
  <si>
    <t>T.V.: Flatscreen</t>
  </si>
  <si>
    <t>Bicycle</t>
  </si>
  <si>
    <t>Heater: Patio</t>
  </si>
  <si>
    <t>Bin: Garbage</t>
  </si>
  <si>
    <t>Jungle Gym</t>
  </si>
  <si>
    <t>Bar Fridge / Stool</t>
  </si>
  <si>
    <t>Bird Cage</t>
  </si>
  <si>
    <t>Birdbath</t>
  </si>
  <si>
    <t>Plastic  Black Bags</t>
  </si>
  <si>
    <t>Chair - Plastic</t>
  </si>
  <si>
    <t>Chair - Stackable</t>
  </si>
  <si>
    <t>Portable Aircon</t>
  </si>
  <si>
    <t>BEDROOMS</t>
  </si>
  <si>
    <t xml:space="preserve">Pot Plant Stands   </t>
  </si>
  <si>
    <t>Bed (King)</t>
  </si>
  <si>
    <t>Side Table</t>
  </si>
  <si>
    <t>Bed (Queen)</t>
  </si>
  <si>
    <t>Cooler Box</t>
  </si>
  <si>
    <t>STUDY / OFFICE</t>
  </si>
  <si>
    <t>Bed (Double or 3/4)</t>
  </si>
  <si>
    <t>Cabinet/ File (2 Draw)</t>
  </si>
  <si>
    <t>Fishing Rods</t>
  </si>
  <si>
    <t>Prams</t>
  </si>
  <si>
    <t>Cabinet File (4 Draw)</t>
  </si>
  <si>
    <t>Bed (Sleeper Couch)</t>
  </si>
  <si>
    <t>Garden Bench</t>
  </si>
  <si>
    <t xml:space="preserve">Safes / RIFFLE </t>
  </si>
  <si>
    <t>Bed (double Bunker)</t>
  </si>
  <si>
    <t>Garden Ornaments</t>
  </si>
  <si>
    <t>Sandpit</t>
  </si>
  <si>
    <t>Computer Stand</t>
  </si>
  <si>
    <t>Bed Lamps</t>
  </si>
  <si>
    <t>Garden Tools</t>
  </si>
  <si>
    <t>Satellite Dish</t>
  </si>
  <si>
    <t xml:space="preserve">ComputerPrinter/Fax </t>
  </si>
  <si>
    <t>Golf Bag  / Cart</t>
  </si>
  <si>
    <t>Snooker / Pool Table (1/4)</t>
  </si>
  <si>
    <t>Hose Pipe</t>
  </si>
  <si>
    <t>Snooker / Pool Table (1/2)</t>
  </si>
  <si>
    <t>Cheval Mirror</t>
  </si>
  <si>
    <t>Snooker Table (FS)</t>
  </si>
  <si>
    <t>Suitcase</t>
  </si>
  <si>
    <t>Cot / Compactum</t>
  </si>
  <si>
    <t>Doors/Tops/ Selves</t>
  </si>
  <si>
    <t>Lawn Mower</t>
  </si>
  <si>
    <t>Drawing Board /Table</t>
  </si>
  <si>
    <t>Dulmp Valet</t>
  </si>
  <si>
    <t>Lounger</t>
  </si>
  <si>
    <t>Umbrella &amp; Stand</t>
  </si>
  <si>
    <t>Easels</t>
  </si>
  <si>
    <t>Futon - Single</t>
  </si>
  <si>
    <t>Steel Shelving Rack</t>
  </si>
  <si>
    <t>Exercise Bike/walker</t>
  </si>
  <si>
    <t>Futon - Double</t>
  </si>
  <si>
    <t>Table - Plastic</t>
  </si>
  <si>
    <t>XXXXXXXXXXXXXXXXXXXXXXX</t>
  </si>
  <si>
    <t>Exercise:T/mill/H/Walker</t>
  </si>
  <si>
    <t>Headboard</t>
  </si>
  <si>
    <t>Gym - ALL in One</t>
  </si>
  <si>
    <t>Kist/ Toy Box</t>
  </si>
  <si>
    <t>Toolbox / Trunk</t>
  </si>
  <si>
    <t>OFFICE USE ONLY:</t>
  </si>
  <si>
    <t>Office Chair</t>
  </si>
  <si>
    <t>Column 1</t>
  </si>
  <si>
    <t>Room Divider</t>
  </si>
  <si>
    <t>Tall Boy Drawer</t>
  </si>
  <si>
    <t>Welder/Compressor</t>
  </si>
  <si>
    <t>Column 2</t>
  </si>
  <si>
    <t>Wheelbarrow</t>
  </si>
  <si>
    <t>Column 3</t>
  </si>
  <si>
    <t>Work /  Saw Bench</t>
  </si>
  <si>
    <t>Column 4</t>
  </si>
  <si>
    <t>XXXXXXXXXXXXXXXX</t>
  </si>
  <si>
    <t>XXXXXXXXXXXXXXXXX</t>
  </si>
  <si>
    <t>XXXXXXXXXXXXXXXXXX</t>
  </si>
  <si>
    <t>TOTAL VOLUME</t>
  </si>
  <si>
    <t>Moving Date:</t>
  </si>
  <si>
    <t xml:space="preserve">Half Moon/corner </t>
  </si>
  <si>
    <t>Server/Sideboard</t>
  </si>
  <si>
    <t xml:space="preserve"> FLATLET</t>
  </si>
  <si>
    <t>Liquor Cab /Wine rack</t>
  </si>
  <si>
    <t>Sewing Machine</t>
  </si>
  <si>
    <t>Carpet Cleaner</t>
  </si>
  <si>
    <t>Brooms/Mops /Buckets</t>
  </si>
  <si>
    <t>Cupboard:Kitchen Unit</t>
  </si>
  <si>
    <t xml:space="preserve">Fridge/Freezer </t>
  </si>
  <si>
    <t>Veggie Rack/Dust Bin</t>
  </si>
  <si>
    <t>Braai/Weber</t>
  </si>
  <si>
    <t>Chair-Wood/Cast  Iron</t>
  </si>
  <si>
    <t>Concrete Bench/Table</t>
  </si>
  <si>
    <t>Weedeater</t>
  </si>
  <si>
    <t>Table -Wood/Cast Iron</t>
  </si>
  <si>
    <t>Water features/Statues</t>
  </si>
  <si>
    <t xml:space="preserve">Paintings/Pictures/Mirrors  </t>
  </si>
  <si>
    <t>Plastic/Storage Crates</t>
  </si>
  <si>
    <t>Camp Stool/Table Folding</t>
  </si>
  <si>
    <t>Pedestal /B/side table</t>
  </si>
  <si>
    <t>2 DOOR Filing Cab</t>
  </si>
  <si>
    <t xml:space="preserve"> </t>
  </si>
  <si>
    <t>CUSTOMER DETAILS</t>
  </si>
  <si>
    <t xml:space="preserve">Moving From: </t>
  </si>
  <si>
    <t>Is there a lift or stairs that we may use during the collection?</t>
  </si>
  <si>
    <t>Is there a lift or stairs that we may use during the delivery?</t>
  </si>
  <si>
    <t>Clock: Grand Father</t>
  </si>
  <si>
    <t>Qty</t>
  </si>
  <si>
    <t>What floor at the collection address (eg. Ground, 1st, 2nd floor)?</t>
  </si>
  <si>
    <t>What floor at the delivery address (eg. Ground, 1st, 2nd floor)?</t>
  </si>
  <si>
    <t>INVENTORY LIST</t>
  </si>
  <si>
    <t>3 Seater</t>
  </si>
  <si>
    <t>4 Seater</t>
  </si>
  <si>
    <t>6 Seater Corner Unit</t>
  </si>
  <si>
    <t>Wardrobe (2 Door)</t>
  </si>
  <si>
    <t>Hi-Fi Speakers L</t>
  </si>
  <si>
    <t>Hi-Fi Speakers S</t>
  </si>
  <si>
    <t>D/Table (10 seater)</t>
  </si>
  <si>
    <t>D/Table (8 seater)</t>
  </si>
  <si>
    <t>Lamp: Large</t>
  </si>
  <si>
    <t>D/Table (6 seater)</t>
  </si>
  <si>
    <t>Lamp: Small</t>
  </si>
  <si>
    <t>D/Table (4 seater)</t>
  </si>
  <si>
    <t>D/Table round (8 seat)</t>
  </si>
  <si>
    <t>D/Table round (6 seat)</t>
  </si>
  <si>
    <t>BOXES - Medium</t>
  </si>
  <si>
    <t>ShowCase/Display-L</t>
  </si>
  <si>
    <t>BOXES - Small</t>
  </si>
  <si>
    <t xml:space="preserve">ShowCase/Display - M </t>
  </si>
  <si>
    <t>Bar Unit L</t>
  </si>
  <si>
    <t>Bar Unit M</t>
  </si>
  <si>
    <t>TV Cab/ Plasma - L</t>
  </si>
  <si>
    <t>TV Cab/ Plasma -M</t>
  </si>
  <si>
    <t>Bookcase L</t>
  </si>
  <si>
    <t>Wall Unit (1pc)</t>
  </si>
  <si>
    <t>Bookcase M</t>
  </si>
  <si>
    <t>Wall Unit (2pc)</t>
  </si>
  <si>
    <t>Coffee Table L</t>
  </si>
  <si>
    <t>Wall Unit (3pc)</t>
  </si>
  <si>
    <t>Coffee Table M</t>
  </si>
  <si>
    <t>Glass table L</t>
  </si>
  <si>
    <t>Glass table M</t>
  </si>
  <si>
    <t xml:space="preserve">Pot Plants (L)  </t>
  </si>
  <si>
    <t xml:space="preserve">Pot Plants (M)   </t>
  </si>
  <si>
    <t xml:space="preserve">Pot Plants (S)   </t>
  </si>
  <si>
    <t>Chest of Drawers - L</t>
  </si>
  <si>
    <t>Credenza - L</t>
  </si>
  <si>
    <t>Chest of Drawers - M</t>
  </si>
  <si>
    <t>Credenza - M</t>
  </si>
  <si>
    <t>Kennel - L</t>
  </si>
  <si>
    <t>Desk - L</t>
  </si>
  <si>
    <t>Kennel - M</t>
  </si>
  <si>
    <t>Desk - M</t>
  </si>
  <si>
    <t>Ladder - L</t>
  </si>
  <si>
    <t>Tent / GAZEBO</t>
  </si>
  <si>
    <t>Desk L-shape</t>
  </si>
  <si>
    <t>Dressing Table (L)</t>
  </si>
  <si>
    <t>Ladder - S</t>
  </si>
  <si>
    <t>trampoline - L</t>
  </si>
  <si>
    <t>Dressing Table (M)</t>
  </si>
  <si>
    <t>Trampoline - S</t>
  </si>
  <si>
    <t>Safe - L</t>
  </si>
  <si>
    <t>Safe - M</t>
  </si>
  <si>
    <t>Wardrobe (3 Door)</t>
  </si>
  <si>
    <r>
      <rPr>
        <sz val="8"/>
        <rFont val="Century Gothic"/>
        <family val="2"/>
      </rPr>
      <t>Table/Butchers Block</t>
    </r>
    <r>
      <rPr>
        <sz val="9"/>
        <rFont val="Century Gothic"/>
        <family val="2"/>
      </rPr>
      <t xml:space="preserve"> </t>
    </r>
  </si>
  <si>
    <r>
      <rPr>
        <sz val="8"/>
        <rFont val="Century Gothic"/>
        <family val="2"/>
      </rPr>
      <t>Clothing</t>
    </r>
    <r>
      <rPr>
        <sz val="9"/>
        <rFont val="Century Gothic"/>
        <family val="2"/>
      </rPr>
      <t>/</t>
    </r>
    <r>
      <rPr>
        <sz val="8"/>
        <rFont val="Century Gothic"/>
        <family val="2"/>
      </rPr>
      <t>Laun Basket</t>
    </r>
  </si>
  <si>
    <t>xxx    PLEASE COMPLETE HIGHLIGHTED AREAS ONLY    xxx</t>
  </si>
  <si>
    <t xml:space="preserve">            Email:    info@jhbremovals.co.za</t>
  </si>
  <si>
    <r>
      <t xml:space="preserve"> Please advise if</t>
    </r>
    <r>
      <rPr>
        <b/>
        <sz val="8"/>
        <color rgb="FFFF0000"/>
        <rFont val="Century Gothic"/>
        <family val="2"/>
      </rPr>
      <t xml:space="preserve"> truck can get access to both apartments and there are no height, weight or space restrictions.</t>
    </r>
    <r>
      <rPr>
        <b/>
        <sz val="8"/>
        <rFont val="Century Gothic"/>
        <family val="2"/>
      </rPr>
      <t xml:space="preserve"> Shuttle service to be charged if inaccessible &amp; long walks required. </t>
    </r>
    <r>
      <rPr>
        <b/>
        <sz val="8"/>
        <color rgb="FFFF0000"/>
        <rFont val="Century Gothic"/>
        <family val="2"/>
      </rPr>
      <t xml:space="preserve">Accessibility needs to be confirmed by you the client </t>
    </r>
    <r>
      <rPr>
        <b/>
        <sz val="8"/>
        <rFont val="Century Gothic"/>
        <family val="2"/>
      </rPr>
      <t>at all addresses to ensure our large Long distance trucks can park within 40m of your unit</t>
    </r>
  </si>
  <si>
    <r>
      <rPr>
        <b/>
        <sz val="11"/>
        <color rgb="FFFF0000"/>
        <rFont val="Century Gothic"/>
        <family val="2"/>
      </rPr>
      <t>IMPORTANT</t>
    </r>
    <r>
      <rPr>
        <b/>
        <sz val="9"/>
        <color rgb="FFFF0000"/>
        <rFont val="Century Gothic"/>
        <family val="2"/>
      </rPr>
      <t xml:space="preserve"> - Our quotation is based on the inventory list provided. It is the clients responsibility to ensure the list is accurate.
</t>
    </r>
    <r>
      <rPr>
        <b/>
        <sz val="8"/>
        <color theme="1"/>
        <rFont val="Century Gothic"/>
        <family val="2"/>
      </rPr>
      <t xml:space="preserve">Any additional Volume not provided/disclosed in initial quoting stage will be charged upon upliftment. </t>
    </r>
  </si>
  <si>
    <t>PLEASE COMPLETE THE HIGHLIGHTED AREAS ONLY  
Leave spaces blank where items are not applicable</t>
  </si>
  <si>
    <t>Fill items in blank spaces if not listed above</t>
  </si>
  <si>
    <t xml:space="preserve">QUOTE IS BASED ON YOUR INVENTORY LIST </t>
  </si>
  <si>
    <t>ACCESSIBILITY COMMENTS/ SPECIAL REQUIREMENTS</t>
  </si>
  <si>
    <t>Items for wrapping need to be specified for us to quote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</si>
</sst>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Century Gothic"/>
      <family val="2"/>
    </font>
    <font>
      <b/>
      <sz val="14"/>
      <color rgb="FF0033CC"/>
      <name val="Century Gothic"/>
      <family val="2"/>
    </font>
    <font>
      <b/>
      <sz val="12"/>
      <color theme="1"/>
      <name val="Century Gothic"/>
      <family val="2"/>
    </font>
    <font>
      <b/>
      <sz val="11"/>
      <color rgb="FF0033CC"/>
      <name val="Century Gothic"/>
      <family val="2"/>
    </font>
    <font>
      <b/>
      <sz val="10"/>
      <name val="Century Gothic"/>
      <family val="2"/>
    </font>
    <font>
      <b/>
      <sz val="10"/>
      <color theme="1"/>
      <name val="Century Gothic"/>
      <family val="2"/>
    </font>
    <font>
      <b/>
      <sz val="9"/>
      <name val="Century Gothic"/>
      <family val="2"/>
    </font>
    <font>
      <b/>
      <u/>
      <sz val="10"/>
      <name val="Century Gothic"/>
      <family val="2"/>
    </font>
    <font>
      <b/>
      <sz val="9"/>
      <color rgb="FFC00000"/>
      <name val="Century Gothic"/>
      <family val="2"/>
    </font>
    <font>
      <sz val="9"/>
      <name val="Century Gothic"/>
      <family val="2"/>
    </font>
    <font>
      <sz val="7"/>
      <name val="Century Gothic"/>
      <family val="2"/>
    </font>
    <font>
      <sz val="8"/>
      <name val="Century Gothic"/>
      <family val="2"/>
    </font>
    <font>
      <b/>
      <sz val="11"/>
      <color rgb="FFC00000"/>
      <name val="Century Gothic"/>
      <family val="2"/>
    </font>
    <font>
      <sz val="7"/>
      <color rgb="FFFF0000"/>
      <name val="Century Gothic"/>
      <family val="2"/>
    </font>
    <font>
      <b/>
      <u/>
      <sz val="9"/>
      <color rgb="FFC00000"/>
      <name val="Century Gothic"/>
      <family val="2"/>
    </font>
    <font>
      <b/>
      <sz val="9"/>
      <color indexed="60"/>
      <name val="Century Gothic"/>
      <family val="2"/>
    </font>
    <font>
      <b/>
      <sz val="8"/>
      <name val="Century Gothic"/>
      <family val="2"/>
    </font>
    <font>
      <b/>
      <sz val="7"/>
      <name val="Century Gothic"/>
      <family val="2"/>
    </font>
    <font>
      <b/>
      <i/>
      <sz val="9"/>
      <color rgb="FFFF0000"/>
      <name val="Century Gothic"/>
      <family val="2"/>
    </font>
    <font>
      <b/>
      <sz val="11"/>
      <color theme="9" tint="-0.499984740745262"/>
      <name val="Century Gothic"/>
      <family val="2"/>
    </font>
    <font>
      <b/>
      <sz val="14"/>
      <color theme="9" tint="-0.499984740745262"/>
      <name val="Century Gothic"/>
      <family val="2"/>
    </font>
    <font>
      <b/>
      <sz val="8"/>
      <color rgb="FFFF0000"/>
      <name val="Century Gothic"/>
      <family val="2"/>
    </font>
    <font>
      <b/>
      <sz val="9"/>
      <color rgb="FFFF0000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F87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Fill="1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31" xfId="0" applyFont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4" fillId="4" borderId="16" xfId="0" applyFont="1" applyFill="1" applyBorder="1" applyAlignment="1">
      <alignment vertical="center"/>
    </xf>
    <xf numFmtId="0" fontId="1" fillId="4" borderId="0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7" xfId="0" applyFont="1" applyFill="1" applyBorder="1" applyAlignment="1">
      <alignment horizontal="center"/>
    </xf>
    <xf numFmtId="0" fontId="10" fillId="0" borderId="7" xfId="0" applyFont="1" applyBorder="1"/>
    <xf numFmtId="0" fontId="11" fillId="0" borderId="3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9" borderId="17" xfId="0" applyFont="1" applyFill="1" applyBorder="1" applyAlignment="1" applyProtection="1">
      <alignment horizontal="center"/>
    </xf>
    <xf numFmtId="0" fontId="11" fillId="8" borderId="26" xfId="0" applyFont="1" applyFill="1" applyBorder="1" applyAlignment="1">
      <alignment horizontal="center"/>
    </xf>
    <xf numFmtId="0" fontId="11" fillId="8" borderId="37" xfId="0" applyFont="1" applyFill="1" applyBorder="1" applyAlignment="1">
      <alignment horizontal="center"/>
    </xf>
    <xf numFmtId="0" fontId="11" fillId="9" borderId="19" xfId="0" applyFont="1" applyFill="1" applyBorder="1" applyAlignment="1">
      <alignment horizontal="center"/>
    </xf>
    <xf numFmtId="0" fontId="12" fillId="0" borderId="7" xfId="0" applyFont="1" applyBorder="1"/>
    <xf numFmtId="0" fontId="11" fillId="0" borderId="2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9" borderId="9" xfId="0" applyFont="1" applyFill="1" applyBorder="1" applyAlignment="1">
      <alignment horizontal="center"/>
    </xf>
    <xf numFmtId="0" fontId="10" fillId="0" borderId="10" xfId="0" applyFont="1" applyBorder="1"/>
    <xf numFmtId="0" fontId="11" fillId="0" borderId="5" xfId="0" applyFont="1" applyBorder="1" applyAlignment="1">
      <alignment horizontal="center"/>
    </xf>
    <xf numFmtId="0" fontId="11" fillId="8" borderId="22" xfId="0" applyFont="1" applyFill="1" applyBorder="1" applyAlignment="1">
      <alignment horizontal="center"/>
    </xf>
    <xf numFmtId="0" fontId="11" fillId="8" borderId="25" xfId="0" applyFont="1" applyFill="1" applyBorder="1" applyAlignment="1">
      <alignment horizontal="center"/>
    </xf>
    <xf numFmtId="0" fontId="11" fillId="9" borderId="17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2" fillId="0" borderId="10" xfId="0" applyFont="1" applyBorder="1"/>
    <xf numFmtId="0" fontId="11" fillId="9" borderId="11" xfId="0" applyFont="1" applyFill="1" applyBorder="1" applyAlignment="1">
      <alignment horizontal="center"/>
    </xf>
    <xf numFmtId="0" fontId="10" fillId="0" borderId="2" xfId="0" applyFont="1" applyBorder="1"/>
    <xf numFmtId="0" fontId="11" fillId="0" borderId="30" xfId="0" applyFont="1" applyBorder="1" applyAlignment="1">
      <alignment horizontal="center"/>
    </xf>
    <xf numFmtId="0" fontId="11" fillId="9" borderId="20" xfId="0" applyFont="1" applyFill="1" applyBorder="1" applyAlignment="1" applyProtection="1">
      <alignment horizontal="center"/>
    </xf>
    <xf numFmtId="0" fontId="11" fillId="9" borderId="19" xfId="0" applyFont="1" applyFill="1" applyBorder="1" applyAlignment="1" applyProtection="1">
      <alignment horizontal="center"/>
    </xf>
    <xf numFmtId="0" fontId="13" fillId="0" borderId="10" xfId="0" applyFont="1" applyBorder="1"/>
    <xf numFmtId="0" fontId="11" fillId="0" borderId="2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9" borderId="20" xfId="0" applyFont="1" applyFill="1" applyBorder="1" applyAlignment="1">
      <alignment horizontal="center"/>
    </xf>
    <xf numFmtId="0" fontId="11" fillId="0" borderId="0" xfId="0" applyFont="1" applyBorder="1"/>
    <xf numFmtId="0" fontId="11" fillId="0" borderId="37" xfId="0" applyFont="1" applyBorder="1"/>
    <xf numFmtId="0" fontId="11" fillId="0" borderId="25" xfId="0" applyFont="1" applyBorder="1"/>
    <xf numFmtId="0" fontId="10" fillId="0" borderId="10" xfId="0" applyFont="1" applyBorder="1" applyAlignment="1"/>
    <xf numFmtId="0" fontId="10" fillId="0" borderId="35" xfId="0" applyFont="1" applyBorder="1"/>
    <xf numFmtId="0" fontId="15" fillId="0" borderId="10" xfId="0" applyFont="1" applyBorder="1"/>
    <xf numFmtId="0" fontId="11" fillId="0" borderId="28" xfId="0" applyFont="1" applyBorder="1" applyAlignment="1"/>
    <xf numFmtId="0" fontId="11" fillId="3" borderId="14" xfId="0" applyFont="1" applyFill="1" applyBorder="1" applyAlignment="1">
      <alignment horizontal="center"/>
    </xf>
    <xf numFmtId="0" fontId="1" fillId="0" borderId="48" xfId="0" applyFont="1" applyBorder="1"/>
    <xf numFmtId="0" fontId="12" fillId="0" borderId="35" xfId="0" applyFont="1" applyBorder="1"/>
    <xf numFmtId="0" fontId="11" fillId="0" borderId="7" xfId="0" applyFont="1" applyBorder="1"/>
    <xf numFmtId="0" fontId="11" fillId="3" borderId="9" xfId="0" applyFont="1" applyFill="1" applyBorder="1" applyAlignment="1">
      <alignment horizontal="center"/>
    </xf>
    <xf numFmtId="0" fontId="11" fillId="0" borderId="10" xfId="0" applyFont="1" applyBorder="1"/>
    <xf numFmtId="0" fontId="11" fillId="3" borderId="11" xfId="0" applyFont="1" applyFill="1" applyBorder="1" applyAlignment="1">
      <alignment horizontal="center"/>
    </xf>
    <xf numFmtId="0" fontId="10" fillId="0" borderId="24" xfId="0" applyFont="1" applyBorder="1"/>
    <xf numFmtId="0" fontId="11" fillId="0" borderId="38" xfId="0" applyFont="1" applyBorder="1"/>
    <xf numFmtId="0" fontId="11" fillId="0" borderId="2" xfId="0" applyFont="1" applyBorder="1"/>
    <xf numFmtId="0" fontId="11" fillId="0" borderId="4" xfId="0" applyFont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0" borderId="15" xfId="0" applyFont="1" applyBorder="1" applyAlignment="1"/>
    <xf numFmtId="0" fontId="11" fillId="0" borderId="15" xfId="0" applyFont="1" applyBorder="1"/>
    <xf numFmtId="0" fontId="11" fillId="0" borderId="47" xfId="0" applyFont="1" applyBorder="1" applyAlignment="1"/>
    <xf numFmtId="0" fontId="17" fillId="0" borderId="1" xfId="0" applyFont="1" applyBorder="1" applyAlignment="1">
      <alignment vertical="center"/>
    </xf>
    <xf numFmtId="0" fontId="18" fillId="3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4" borderId="16" xfId="0" applyFont="1" applyFill="1" applyBorder="1" applyAlignment="1"/>
    <xf numFmtId="0" fontId="4" fillId="6" borderId="16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49" fontId="5" fillId="8" borderId="16" xfId="0" applyNumberFormat="1" applyFont="1" applyFill="1" applyBorder="1" applyAlignment="1">
      <alignment vertical="center"/>
    </xf>
    <xf numFmtId="0" fontId="5" fillId="8" borderId="42" xfId="0" applyFont="1" applyFill="1" applyBorder="1" applyAlignment="1">
      <alignment vertical="center"/>
    </xf>
    <xf numFmtId="0" fontId="1" fillId="8" borderId="40" xfId="0" applyFont="1" applyFill="1" applyBorder="1" applyAlignment="1">
      <alignment vertical="center"/>
    </xf>
    <xf numFmtId="0" fontId="1" fillId="8" borderId="36" xfId="0" applyFont="1" applyFill="1" applyBorder="1" applyAlignment="1">
      <alignment vertical="center"/>
    </xf>
    <xf numFmtId="0" fontId="5" fillId="8" borderId="40" xfId="0" applyFont="1" applyFill="1" applyBorder="1" applyAlignment="1">
      <alignment vertical="center"/>
    </xf>
    <xf numFmtId="0" fontId="8" fillId="8" borderId="36" xfId="0" applyFont="1" applyFill="1" applyBorder="1" applyAlignment="1"/>
    <xf numFmtId="0" fontId="5" fillId="4" borderId="16" xfId="0" applyFont="1" applyFill="1" applyBorder="1" applyAlignment="1">
      <alignment vertical="center"/>
    </xf>
    <xf numFmtId="0" fontId="19" fillId="2" borderId="16" xfId="0" applyFont="1" applyFill="1" applyBorder="1" applyAlignment="1">
      <alignment vertical="center"/>
    </xf>
    <xf numFmtId="0" fontId="16" fillId="0" borderId="28" xfId="0" applyFont="1" applyBorder="1" applyAlignment="1"/>
    <xf numFmtId="0" fontId="16" fillId="0" borderId="16" xfId="0" applyFont="1" applyBorder="1" applyAlignment="1"/>
    <xf numFmtId="0" fontId="11" fillId="0" borderId="33" xfId="0" applyFont="1" applyBorder="1" applyAlignment="1"/>
    <xf numFmtId="0" fontId="11" fillId="0" borderId="36" xfId="0" applyFont="1" applyBorder="1" applyAlignment="1"/>
    <xf numFmtId="0" fontId="9" fillId="0" borderId="28" xfId="0" applyFont="1" applyBorder="1" applyAlignment="1"/>
    <xf numFmtId="0" fontId="9" fillId="0" borderId="16" xfId="0" applyFont="1" applyBorder="1" applyAlignment="1"/>
    <xf numFmtId="0" fontId="11" fillId="9" borderId="50" xfId="0" applyFont="1" applyFill="1" applyBorder="1" applyAlignment="1">
      <alignment horizontal="center"/>
    </xf>
    <xf numFmtId="0" fontId="11" fillId="9" borderId="40" xfId="0" applyFont="1" applyFill="1" applyBorder="1" applyAlignment="1">
      <alignment horizontal="center"/>
    </xf>
    <xf numFmtId="0" fontId="11" fillId="0" borderId="48" xfId="0" applyFont="1" applyBorder="1"/>
    <xf numFmtId="0" fontId="7" fillId="7" borderId="14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6" xfId="0" applyFont="1" applyBorder="1" applyAlignment="1"/>
    <xf numFmtId="0" fontId="11" fillId="0" borderId="12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0" fillId="0" borderId="51" xfId="0" applyFont="1" applyBorder="1"/>
    <xf numFmtId="0" fontId="11" fillId="0" borderId="3" xfId="0" applyFont="1" applyBorder="1"/>
    <xf numFmtId="0" fontId="12" fillId="0" borderId="2" xfId="0" applyFont="1" applyBorder="1"/>
    <xf numFmtId="0" fontId="15" fillId="0" borderId="2" xfId="0" applyFont="1" applyBorder="1"/>
    <xf numFmtId="0" fontId="11" fillId="0" borderId="5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9" borderId="15" xfId="0" applyFont="1" applyFill="1" applyBorder="1" applyAlignment="1">
      <alignment horizontal="center"/>
    </xf>
    <xf numFmtId="0" fontId="11" fillId="0" borderId="18" xfId="0" applyFont="1" applyBorder="1"/>
    <xf numFmtId="0" fontId="11" fillId="0" borderId="4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1" fillId="10" borderId="32" xfId="0" applyFont="1" applyFill="1" applyBorder="1" applyAlignment="1"/>
    <xf numFmtId="0" fontId="11" fillId="10" borderId="5" xfId="0" applyFont="1" applyFill="1" applyBorder="1" applyAlignment="1"/>
    <xf numFmtId="0" fontId="11" fillId="10" borderId="30" xfId="0" applyFont="1" applyFill="1" applyBorder="1" applyAlignment="1"/>
    <xf numFmtId="0" fontId="11" fillId="10" borderId="32" xfId="0" applyFont="1" applyFill="1" applyBorder="1" applyAlignment="1">
      <alignment horizontal="center"/>
    </xf>
    <xf numFmtId="0" fontId="11" fillId="10" borderId="5" xfId="0" applyFont="1" applyFill="1" applyBorder="1" applyAlignment="1">
      <alignment horizontal="center"/>
    </xf>
    <xf numFmtId="0" fontId="11" fillId="10" borderId="30" xfId="0" applyFont="1" applyFill="1" applyBorder="1" applyAlignment="1">
      <alignment horizontal="center"/>
    </xf>
    <xf numFmtId="0" fontId="14" fillId="10" borderId="32" xfId="0" applyFont="1" applyFill="1" applyBorder="1" applyAlignment="1">
      <alignment horizontal="center"/>
    </xf>
    <xf numFmtId="0" fontId="11" fillId="10" borderId="53" xfId="0" applyFont="1" applyFill="1" applyBorder="1" applyAlignment="1">
      <alignment horizontal="center"/>
    </xf>
    <xf numFmtId="0" fontId="11" fillId="10" borderId="11" xfId="0" applyFont="1" applyFill="1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/>
    </xf>
    <xf numFmtId="0" fontId="11" fillId="10" borderId="54" xfId="0" applyFont="1" applyFill="1" applyBorder="1" applyAlignment="1">
      <alignment horizontal="center"/>
    </xf>
    <xf numFmtId="0" fontId="11" fillId="10" borderId="8" xfId="0" applyFont="1" applyFill="1" applyBorder="1" applyAlignment="1">
      <alignment horizontal="center"/>
    </xf>
    <xf numFmtId="0" fontId="11" fillId="10" borderId="4" xfId="0" applyFont="1" applyFill="1" applyBorder="1" applyAlignment="1">
      <alignment horizontal="center"/>
    </xf>
    <xf numFmtId="0" fontId="11" fillId="10" borderId="21" xfId="0" applyFont="1" applyFill="1" applyBorder="1" applyAlignment="1">
      <alignment horizontal="center"/>
    </xf>
    <xf numFmtId="0" fontId="11" fillId="10" borderId="22" xfId="0" applyFont="1" applyFill="1" applyBorder="1" applyAlignment="1">
      <alignment horizontal="center"/>
    </xf>
    <xf numFmtId="0" fontId="12" fillId="10" borderId="22" xfId="0" applyFont="1" applyFill="1" applyBorder="1" applyAlignment="1">
      <alignment horizontal="center"/>
    </xf>
    <xf numFmtId="0" fontId="11" fillId="10" borderId="23" xfId="0" applyFont="1" applyFill="1" applyBorder="1" applyAlignment="1">
      <alignment horizontal="center"/>
    </xf>
    <xf numFmtId="0" fontId="11" fillId="10" borderId="26" xfId="0" applyFont="1" applyFill="1" applyBorder="1" applyAlignment="1">
      <alignment horizontal="center"/>
    </xf>
    <xf numFmtId="0" fontId="11" fillId="10" borderId="27" xfId="0" applyFont="1" applyFill="1" applyBorder="1" applyAlignment="1">
      <alignment horizontal="center"/>
    </xf>
    <xf numFmtId="0" fontId="11" fillId="10" borderId="9" xfId="0" applyFont="1" applyFill="1" applyBorder="1" applyAlignment="1">
      <alignment horizontal="center"/>
    </xf>
    <xf numFmtId="0" fontId="11" fillId="0" borderId="17" xfId="0" applyFont="1" applyBorder="1"/>
    <xf numFmtId="0" fontId="11" fillId="0" borderId="3" xfId="0" applyFont="1" applyBorder="1" applyAlignment="1"/>
    <xf numFmtId="0" fontId="11" fillId="9" borderId="53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3" fillId="0" borderId="39" xfId="0" applyFont="1" applyBorder="1"/>
    <xf numFmtId="0" fontId="11" fillId="0" borderId="34" xfId="0" applyFont="1" applyBorder="1"/>
    <xf numFmtId="0" fontId="11" fillId="9" borderId="54" xfId="0" applyFont="1" applyFill="1" applyBorder="1" applyAlignment="1">
      <alignment horizontal="center"/>
    </xf>
    <xf numFmtId="0" fontId="8" fillId="10" borderId="27" xfId="0" applyFont="1" applyFill="1" applyBorder="1" applyAlignment="1">
      <alignment horizontal="center"/>
    </xf>
    <xf numFmtId="0" fontId="8" fillId="10" borderId="34" xfId="0" applyFont="1" applyFill="1" applyBorder="1" applyAlignment="1">
      <alignment horizontal="center"/>
    </xf>
    <xf numFmtId="0" fontId="8" fillId="10" borderId="36" xfId="0" applyFont="1" applyFill="1" applyBorder="1" applyAlignment="1">
      <alignment horizontal="center"/>
    </xf>
    <xf numFmtId="0" fontId="1" fillId="0" borderId="5" xfId="0" applyFont="1" applyBorder="1"/>
    <xf numFmtId="0" fontId="8" fillId="8" borderId="6" xfId="0" applyFont="1" applyFill="1" applyBorder="1" applyAlignment="1"/>
    <xf numFmtId="0" fontId="17" fillId="4" borderId="3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/>
    <xf numFmtId="0" fontId="1" fillId="0" borderId="39" xfId="0" applyFont="1" applyBorder="1"/>
    <xf numFmtId="0" fontId="1" fillId="0" borderId="30" xfId="0" applyFont="1" applyBorder="1"/>
    <xf numFmtId="0" fontId="14" fillId="10" borderId="54" xfId="0" applyFont="1" applyFill="1" applyBorder="1" applyAlignment="1">
      <alignment horizontal="center"/>
    </xf>
    <xf numFmtId="0" fontId="11" fillId="9" borderId="34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40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 vertical="center"/>
    </xf>
    <xf numFmtId="0" fontId="5" fillId="10" borderId="41" xfId="0" applyFont="1" applyFill="1" applyBorder="1" applyAlignment="1">
      <alignment horizontal="center" vertical="center"/>
    </xf>
    <xf numFmtId="0" fontId="5" fillId="10" borderId="42" xfId="0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15" xfId="0" applyFont="1" applyFill="1" applyBorder="1" applyAlignment="1">
      <alignment horizontal="center" vertical="center"/>
    </xf>
    <xf numFmtId="0" fontId="20" fillId="6" borderId="16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9" fillId="2" borderId="28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3" fillId="11" borderId="28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16" xfId="0" applyFont="1" applyFill="1" applyBorder="1" applyAlignment="1">
      <alignment horizontal="center" vertical="center"/>
    </xf>
    <xf numFmtId="49" fontId="5" fillId="10" borderId="5" xfId="0" applyNumberFormat="1" applyFont="1" applyFill="1" applyBorder="1" applyAlignment="1">
      <alignment horizontal="center" vertical="center"/>
    </xf>
    <xf numFmtId="49" fontId="5" fillId="10" borderId="11" xfId="0" applyNumberFormat="1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horizontal="center" vertical="center"/>
    </xf>
    <xf numFmtId="0" fontId="5" fillId="10" borderId="5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20" fillId="6" borderId="55" xfId="0" applyFont="1" applyFill="1" applyBorder="1" applyAlignment="1">
      <alignment horizontal="center" vertical="center"/>
    </xf>
    <xf numFmtId="0" fontId="20" fillId="6" borderId="56" xfId="0" applyFont="1" applyFill="1" applyBorder="1" applyAlignment="1">
      <alignment horizontal="center" vertical="center"/>
    </xf>
    <xf numFmtId="0" fontId="20" fillId="6" borderId="49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10" borderId="11" xfId="0" applyFont="1" applyFill="1" applyBorder="1" applyAlignment="1">
      <alignment horizontal="center" vertical="center"/>
    </xf>
    <xf numFmtId="0" fontId="5" fillId="10" borderId="5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25" fillId="11" borderId="29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/>
    </xf>
    <xf numFmtId="0" fontId="8" fillId="10" borderId="20" xfId="0" applyFont="1" applyFill="1" applyBorder="1" applyAlignment="1">
      <alignment horizontal="center"/>
    </xf>
    <xf numFmtId="0" fontId="8" fillId="10" borderId="52" xfId="0" applyFont="1" applyFill="1" applyBorder="1" applyAlignment="1">
      <alignment horizontal="center"/>
    </xf>
    <xf numFmtId="0" fontId="25" fillId="11" borderId="28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left" vertical="center"/>
    </xf>
    <xf numFmtId="0" fontId="7" fillId="4" borderId="34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7" fillId="0" borderId="43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left" vertical="center"/>
    </xf>
    <xf numFmtId="0" fontId="7" fillId="4" borderId="45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3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7" fillId="4" borderId="46" xfId="0" applyFont="1" applyFill="1" applyBorder="1" applyAlignment="1">
      <alignment horizontal="left" vertical="center" wrapText="1"/>
    </xf>
    <xf numFmtId="0" fontId="17" fillId="4" borderId="20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5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17" fillId="4" borderId="2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A9F874"/>
      <color rgb="FF71F21A"/>
      <color rgb="FF00FF00"/>
      <color rgb="FF98F658"/>
      <color rgb="FF0033CC"/>
      <color rgb="FF91F54D"/>
      <color rgb="FF82FA90"/>
      <color rgb="FF003399"/>
      <color rgb="FFBEE3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9524</xdr:rowOff>
    </xdr:from>
    <xdr:to>
      <xdr:col>2</xdr:col>
      <xdr:colOff>161925</xdr:colOff>
      <xdr:row>1</xdr:row>
      <xdr:rowOff>933450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23824"/>
          <a:ext cx="1543050" cy="9239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0"/>
    <pageSetUpPr fitToPage="1"/>
  </sheetPr>
  <dimension ref="A1:V83"/>
  <sheetViews>
    <sheetView showGridLines="0" tabSelected="1" zoomScaleNormal="100" zoomScaleSheetLayoutView="100" workbookViewId="0">
      <selection activeCell="C38" sqref="C38"/>
    </sheetView>
  </sheetViews>
  <sheetFormatPr defaultColWidth="9.1796875" defaultRowHeight="12.5" x14ac:dyDescent="0.25"/>
  <cols>
    <col min="1" max="1" width="2.7265625" style="3" customWidth="1"/>
    <col min="2" max="2" width="21.7265625" style="3" customWidth="1"/>
    <col min="3" max="3" width="4.7265625" style="3" customWidth="1"/>
    <col min="4" max="4" width="4.7265625" style="3" hidden="1" customWidth="1"/>
    <col min="5" max="5" width="1.1796875" style="2" hidden="1" customWidth="1"/>
    <col min="6" max="6" width="4.7265625" style="3" hidden="1" customWidth="1"/>
    <col min="7" max="7" width="22.26953125" style="3" customWidth="1"/>
    <col min="8" max="8" width="4.7265625" style="3" customWidth="1"/>
    <col min="9" max="9" width="4.7265625" style="3" hidden="1" customWidth="1"/>
    <col min="10" max="10" width="0.1796875" style="2" hidden="1" customWidth="1"/>
    <col min="11" max="11" width="4.7265625" style="3" hidden="1" customWidth="1"/>
    <col min="12" max="12" width="19.81640625" style="3" customWidth="1"/>
    <col min="13" max="13" width="4.7265625" style="3" customWidth="1"/>
    <col min="14" max="14" width="4.7265625" style="3" hidden="1" customWidth="1"/>
    <col min="15" max="15" width="0.1796875" style="2" hidden="1" customWidth="1"/>
    <col min="16" max="16" width="4.7265625" style="3" hidden="1" customWidth="1"/>
    <col min="17" max="17" width="25.7265625" style="3" customWidth="1"/>
    <col min="18" max="18" width="4.7265625" style="3" customWidth="1"/>
    <col min="19" max="19" width="4.7265625" style="3" hidden="1" customWidth="1"/>
    <col min="20" max="20" width="5" style="3" hidden="1" customWidth="1"/>
    <col min="21" max="22" width="0" style="3" hidden="1" customWidth="1"/>
    <col min="23" max="16384" width="9.1796875" style="3"/>
  </cols>
  <sheetData>
    <row r="1" spans="1:21" ht="9" customHeight="1" thickBot="1" x14ac:dyDescent="0.3">
      <c r="A1" s="1"/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"/>
    </row>
    <row r="2" spans="1:21" ht="75" customHeight="1" thickBot="1" x14ac:dyDescent="0.3">
      <c r="A2" s="1"/>
      <c r="B2" s="177" t="s">
        <v>224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9"/>
      <c r="S2" s="71"/>
      <c r="T2" s="71"/>
    </row>
    <row r="3" spans="1:21" ht="18" customHeight="1" thickBot="1" x14ac:dyDescent="0.3">
      <c r="A3" s="1"/>
      <c r="B3" s="180" t="s">
        <v>223</v>
      </c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2"/>
      <c r="S3" s="70"/>
      <c r="T3" s="70"/>
    </row>
    <row r="4" spans="1:21" ht="18" customHeight="1" thickBot="1" x14ac:dyDescent="0.3">
      <c r="A4" s="1"/>
      <c r="B4" s="187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9"/>
      <c r="S4" s="72"/>
      <c r="T4" s="72"/>
      <c r="U4" s="2"/>
    </row>
    <row r="5" spans="1:21" ht="18" customHeight="1" thickBot="1" x14ac:dyDescent="0.3">
      <c r="A5" s="1"/>
      <c r="B5" s="190" t="s">
        <v>159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2"/>
      <c r="S5" s="73"/>
      <c r="T5" s="73"/>
    </row>
    <row r="6" spans="1:21" ht="18" customHeight="1" thickBot="1" x14ac:dyDescent="0.3">
      <c r="A6" s="1"/>
      <c r="B6" s="6" t="s">
        <v>0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6"/>
      <c r="S6" s="74"/>
      <c r="T6" s="74"/>
    </row>
    <row r="7" spans="1:21" ht="18" customHeight="1" thickBot="1" x14ac:dyDescent="0.3">
      <c r="A7" s="4"/>
      <c r="B7" s="147" t="s">
        <v>1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4"/>
      <c r="S7" s="75"/>
      <c r="T7" s="75"/>
    </row>
    <row r="8" spans="1:21" s="5" customFormat="1" ht="18" customHeight="1" x14ac:dyDescent="0.25">
      <c r="A8" s="4"/>
      <c r="B8" s="147" t="s">
        <v>136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6"/>
      <c r="S8" s="76"/>
      <c r="T8" s="76"/>
    </row>
    <row r="9" spans="1:21" ht="18" customHeight="1" x14ac:dyDescent="0.25">
      <c r="A9" s="1"/>
      <c r="B9" s="7" t="s">
        <v>160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4"/>
      <c r="S9" s="77"/>
      <c r="T9" s="77"/>
    </row>
    <row r="10" spans="1:21" ht="18" customHeight="1" thickBot="1" x14ac:dyDescent="0.3">
      <c r="A10" s="1"/>
      <c r="B10" s="7" t="s">
        <v>2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4"/>
      <c r="S10" s="78"/>
      <c r="T10" s="78"/>
    </row>
    <row r="11" spans="1:21" ht="18" customHeight="1" thickBot="1" x14ac:dyDescent="0.3">
      <c r="A11" s="1"/>
      <c r="B11" s="165" t="s">
        <v>230</v>
      </c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7"/>
      <c r="S11" s="73"/>
      <c r="T11" s="73"/>
    </row>
    <row r="12" spans="1:21" ht="18" customHeight="1" x14ac:dyDescent="0.25">
      <c r="A12" s="1"/>
      <c r="B12" s="210" t="s">
        <v>165</v>
      </c>
      <c r="C12" s="211"/>
      <c r="D12" s="211"/>
      <c r="E12" s="211"/>
      <c r="F12" s="211"/>
      <c r="G12" s="211"/>
      <c r="H12" s="211"/>
      <c r="I12" s="211"/>
      <c r="J12" s="211"/>
      <c r="K12" s="212"/>
      <c r="L12" s="162"/>
      <c r="M12" s="163"/>
      <c r="N12" s="163"/>
      <c r="O12" s="163"/>
      <c r="P12" s="163"/>
      <c r="Q12" s="163"/>
      <c r="R12" s="164"/>
      <c r="S12" s="76"/>
      <c r="T12" s="76"/>
    </row>
    <row r="13" spans="1:21" ht="18" customHeight="1" x14ac:dyDescent="0.25">
      <c r="A13" s="1"/>
      <c r="B13" s="213" t="s">
        <v>161</v>
      </c>
      <c r="C13" s="214"/>
      <c r="D13" s="214"/>
      <c r="E13" s="214"/>
      <c r="F13" s="214"/>
      <c r="G13" s="214"/>
      <c r="H13" s="214"/>
      <c r="I13" s="214"/>
      <c r="J13" s="214"/>
      <c r="K13" s="215"/>
      <c r="L13" s="156"/>
      <c r="M13" s="157"/>
      <c r="N13" s="157"/>
      <c r="O13" s="157"/>
      <c r="P13" s="157"/>
      <c r="Q13" s="157"/>
      <c r="R13" s="158"/>
      <c r="S13" s="79"/>
      <c r="T13" s="79"/>
    </row>
    <row r="14" spans="1:21" ht="18" customHeight="1" x14ac:dyDescent="0.25">
      <c r="A14" s="1"/>
      <c r="B14" s="213" t="s">
        <v>166</v>
      </c>
      <c r="C14" s="214"/>
      <c r="D14" s="214"/>
      <c r="E14" s="214"/>
      <c r="F14" s="214"/>
      <c r="G14" s="214"/>
      <c r="H14" s="214"/>
      <c r="I14" s="214"/>
      <c r="J14" s="214"/>
      <c r="K14" s="215"/>
      <c r="L14" s="156"/>
      <c r="M14" s="157"/>
      <c r="N14" s="157"/>
      <c r="O14" s="157"/>
      <c r="P14" s="157"/>
      <c r="Q14" s="157"/>
      <c r="R14" s="158"/>
      <c r="S14" s="79"/>
      <c r="T14" s="79"/>
    </row>
    <row r="15" spans="1:21" ht="18" customHeight="1" x14ac:dyDescent="0.25">
      <c r="A15" s="1"/>
      <c r="B15" s="213" t="s">
        <v>162</v>
      </c>
      <c r="C15" s="214"/>
      <c r="D15" s="214"/>
      <c r="E15" s="214"/>
      <c r="F15" s="214"/>
      <c r="G15" s="214"/>
      <c r="H15" s="214"/>
      <c r="I15" s="214"/>
      <c r="J15" s="214"/>
      <c r="K15" s="215"/>
      <c r="L15" s="156"/>
      <c r="M15" s="157"/>
      <c r="N15" s="157"/>
      <c r="O15" s="157"/>
      <c r="P15" s="157"/>
      <c r="Q15" s="157"/>
      <c r="R15" s="158"/>
      <c r="S15" s="79"/>
      <c r="T15" s="79"/>
    </row>
    <row r="16" spans="1:21" ht="33" customHeight="1" x14ac:dyDescent="0.25">
      <c r="A16" s="1"/>
      <c r="B16" s="219" t="s">
        <v>225</v>
      </c>
      <c r="C16" s="220"/>
      <c r="D16" s="220"/>
      <c r="E16" s="220"/>
      <c r="F16" s="220"/>
      <c r="G16" s="220"/>
      <c r="H16" s="220"/>
      <c r="I16" s="220"/>
      <c r="J16" s="220"/>
      <c r="K16" s="221"/>
      <c r="L16" s="156"/>
      <c r="M16" s="157"/>
      <c r="N16" s="157"/>
      <c r="O16" s="157"/>
      <c r="P16" s="157"/>
      <c r="Q16" s="157"/>
      <c r="R16" s="158"/>
      <c r="S16" s="79"/>
      <c r="T16" s="79"/>
    </row>
    <row r="17" spans="1:21" ht="39" customHeight="1" thickBot="1" x14ac:dyDescent="0.3">
      <c r="A17" s="1"/>
      <c r="B17" s="222"/>
      <c r="C17" s="223"/>
      <c r="D17" s="223"/>
      <c r="E17" s="223"/>
      <c r="F17" s="223"/>
      <c r="G17" s="223"/>
      <c r="H17" s="223"/>
      <c r="I17" s="223"/>
      <c r="J17" s="223"/>
      <c r="K17" s="224"/>
      <c r="L17" s="200"/>
      <c r="M17" s="201"/>
      <c r="N17" s="201"/>
      <c r="O17" s="201"/>
      <c r="P17" s="201"/>
      <c r="Q17" s="201"/>
      <c r="R17" s="202"/>
      <c r="S17" s="80"/>
      <c r="T17" s="80"/>
      <c r="U17" s="1"/>
    </row>
    <row r="18" spans="1:21" ht="39" customHeight="1" thickBot="1" x14ac:dyDescent="0.3">
      <c r="A18" s="1"/>
      <c r="B18" s="204" t="s">
        <v>231</v>
      </c>
      <c r="C18" s="205"/>
      <c r="D18" s="205"/>
      <c r="E18" s="205"/>
      <c r="F18" s="205"/>
      <c r="G18" s="205"/>
      <c r="H18" s="205"/>
      <c r="I18" s="146"/>
      <c r="J18" s="146"/>
      <c r="K18" s="146"/>
      <c r="L18" s="141"/>
      <c r="M18" s="142"/>
      <c r="N18" s="142"/>
      <c r="O18" s="142"/>
      <c r="P18" s="142"/>
      <c r="Q18" s="142"/>
      <c r="R18" s="143"/>
      <c r="S18" s="145"/>
      <c r="T18" s="145"/>
      <c r="U18" s="1"/>
    </row>
    <row r="19" spans="1:21" ht="34.5" customHeight="1" thickBot="1" x14ac:dyDescent="0.3">
      <c r="A19" s="8"/>
      <c r="B19" s="197" t="s">
        <v>227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9"/>
      <c r="S19" s="81"/>
      <c r="T19" s="81"/>
      <c r="U19" s="8"/>
    </row>
    <row r="20" spans="1:21" ht="41.25" customHeight="1" thickBot="1" x14ac:dyDescent="0.3">
      <c r="A20" s="8"/>
      <c r="B20" s="159" t="s">
        <v>226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1"/>
      <c r="S20" s="81"/>
      <c r="T20" s="81"/>
      <c r="U20" s="8"/>
    </row>
    <row r="21" spans="1:21" ht="18" customHeight="1" thickBot="1" x14ac:dyDescent="0.3">
      <c r="A21" s="9"/>
      <c r="B21" s="168" t="s">
        <v>167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70"/>
      <c r="S21" s="73"/>
      <c r="T21" s="73"/>
      <c r="U21" s="9"/>
    </row>
    <row r="22" spans="1:21" ht="10" customHeight="1" thickBot="1" x14ac:dyDescent="0.3">
      <c r="A22" s="9"/>
      <c r="B22" s="153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5"/>
      <c r="S22" s="10"/>
      <c r="T22" s="10"/>
      <c r="U22" s="11"/>
    </row>
    <row r="23" spans="1:21" ht="13" thickBot="1" x14ac:dyDescent="0.3">
      <c r="A23" s="1"/>
      <c r="B23" s="12" t="s">
        <v>3</v>
      </c>
      <c r="C23" s="13" t="s">
        <v>164</v>
      </c>
      <c r="D23" s="14"/>
      <c r="E23" s="14"/>
      <c r="F23" s="15" t="s">
        <v>158</v>
      </c>
      <c r="G23" s="12" t="s">
        <v>3</v>
      </c>
      <c r="H23" s="13" t="s">
        <v>164</v>
      </c>
      <c r="I23" s="14" t="s">
        <v>158</v>
      </c>
      <c r="J23" s="14" t="s">
        <v>158</v>
      </c>
      <c r="K23" s="14" t="s">
        <v>158</v>
      </c>
      <c r="L23" s="12" t="s">
        <v>3</v>
      </c>
      <c r="M23" s="13" t="s">
        <v>164</v>
      </c>
      <c r="N23" s="16"/>
      <c r="O23" s="14"/>
      <c r="P23" s="14" t="s">
        <v>158</v>
      </c>
      <c r="Q23" s="12" t="s">
        <v>3</v>
      </c>
      <c r="R23" s="92" t="s">
        <v>164</v>
      </c>
      <c r="S23" s="15"/>
      <c r="T23" s="15" t="s">
        <v>158</v>
      </c>
      <c r="U23" s="1"/>
    </row>
    <row r="24" spans="1:21" ht="13" thickBot="1" x14ac:dyDescent="0.3">
      <c r="A24" s="1"/>
      <c r="B24" s="171" t="s">
        <v>4</v>
      </c>
      <c r="C24" s="172"/>
      <c r="D24" s="172"/>
      <c r="E24" s="172"/>
      <c r="F24" s="173"/>
      <c r="G24" s="171" t="s">
        <v>5</v>
      </c>
      <c r="H24" s="172"/>
      <c r="I24" s="172"/>
      <c r="J24" s="172"/>
      <c r="K24" s="173"/>
      <c r="L24" s="171" t="s">
        <v>6</v>
      </c>
      <c r="M24" s="172"/>
      <c r="N24" s="172"/>
      <c r="O24" s="172"/>
      <c r="P24" s="173"/>
      <c r="Q24" s="171" t="s">
        <v>139</v>
      </c>
      <c r="R24" s="173"/>
      <c r="S24" s="88"/>
      <c r="T24" s="88"/>
    </row>
    <row r="25" spans="1:21" ht="13" x14ac:dyDescent="0.3">
      <c r="A25" s="1"/>
      <c r="B25" s="17" t="s">
        <v>7</v>
      </c>
      <c r="C25" s="112"/>
      <c r="D25" s="18">
        <v>0.2</v>
      </c>
      <c r="E25" s="19"/>
      <c r="F25" s="20">
        <f t="shared" ref="F25:F31" si="0">SUM(C25*D25)</f>
        <v>0</v>
      </c>
      <c r="G25" s="17" t="s">
        <v>8</v>
      </c>
      <c r="H25" s="127"/>
      <c r="I25" s="21">
        <v>0.6</v>
      </c>
      <c r="J25" s="22"/>
      <c r="K25" s="23">
        <f t="shared" ref="K25:K52" si="1">SUM(H25:H25)*(I25)</f>
        <v>0</v>
      </c>
      <c r="L25" s="24" t="s">
        <v>143</v>
      </c>
      <c r="M25" s="127"/>
      <c r="N25" s="25">
        <v>0.2</v>
      </c>
      <c r="O25" s="26"/>
      <c r="P25" s="23">
        <f t="shared" ref="P25:P45" si="2">SUM(M25*N25)</f>
        <v>0</v>
      </c>
      <c r="Q25" s="24" t="s">
        <v>8</v>
      </c>
      <c r="R25" s="133"/>
      <c r="S25" s="98">
        <v>0.6</v>
      </c>
      <c r="T25" s="89">
        <f t="shared" ref="T25:T33" si="3">SUM(R25*S25)</f>
        <v>0</v>
      </c>
    </row>
    <row r="26" spans="1:21" ht="13" x14ac:dyDescent="0.3">
      <c r="A26" s="1"/>
      <c r="B26" s="29" t="s">
        <v>9</v>
      </c>
      <c r="C26" s="113"/>
      <c r="D26" s="30">
        <v>0.1</v>
      </c>
      <c r="E26" s="19"/>
      <c r="F26" s="20">
        <f t="shared" si="0"/>
        <v>0</v>
      </c>
      <c r="G26" s="29" t="s">
        <v>11</v>
      </c>
      <c r="H26" s="128"/>
      <c r="I26" s="31">
        <v>1.2</v>
      </c>
      <c r="J26" s="32"/>
      <c r="K26" s="33">
        <f t="shared" si="1"/>
        <v>0</v>
      </c>
      <c r="L26" s="29" t="s">
        <v>10</v>
      </c>
      <c r="M26" s="128"/>
      <c r="N26" s="34">
        <v>0.5</v>
      </c>
      <c r="O26" s="35"/>
      <c r="P26" s="33">
        <f t="shared" si="2"/>
        <v>0</v>
      </c>
      <c r="Q26" s="36" t="s">
        <v>11</v>
      </c>
      <c r="R26" s="120"/>
      <c r="S26" s="99">
        <v>1.2</v>
      </c>
      <c r="T26" s="90">
        <f t="shared" si="3"/>
        <v>0</v>
      </c>
    </row>
    <row r="27" spans="1:21" ht="13" x14ac:dyDescent="0.3">
      <c r="A27" s="1"/>
      <c r="B27" s="36" t="s">
        <v>163</v>
      </c>
      <c r="C27" s="113"/>
      <c r="D27" s="30">
        <v>0.3</v>
      </c>
      <c r="E27" s="19"/>
      <c r="F27" s="20">
        <f t="shared" si="0"/>
        <v>0</v>
      </c>
      <c r="G27" s="29" t="s">
        <v>168</v>
      </c>
      <c r="H27" s="128"/>
      <c r="I27" s="31">
        <v>1.8</v>
      </c>
      <c r="J27" s="32"/>
      <c r="K27" s="33">
        <f t="shared" si="1"/>
        <v>0</v>
      </c>
      <c r="L27" s="36" t="s">
        <v>144</v>
      </c>
      <c r="M27" s="128"/>
      <c r="N27" s="34">
        <v>1</v>
      </c>
      <c r="O27" s="35"/>
      <c r="P27" s="33">
        <f t="shared" si="2"/>
        <v>0</v>
      </c>
      <c r="Q27" s="36" t="s">
        <v>12</v>
      </c>
      <c r="R27" s="120"/>
      <c r="S27" s="99">
        <v>1.4</v>
      </c>
      <c r="T27" s="90">
        <f t="shared" si="3"/>
        <v>0</v>
      </c>
    </row>
    <row r="28" spans="1:21" ht="13" x14ac:dyDescent="0.3">
      <c r="A28" s="1"/>
      <c r="B28" s="29" t="s">
        <v>13</v>
      </c>
      <c r="C28" s="113"/>
      <c r="D28" s="30">
        <v>0.2</v>
      </c>
      <c r="E28" s="19"/>
      <c r="F28" s="20">
        <f t="shared" si="0"/>
        <v>0</v>
      </c>
      <c r="G28" s="29" t="s">
        <v>169</v>
      </c>
      <c r="H28" s="128"/>
      <c r="I28" s="31">
        <v>2.4</v>
      </c>
      <c r="J28" s="32"/>
      <c r="K28" s="33">
        <f t="shared" si="1"/>
        <v>0</v>
      </c>
      <c r="L28" s="29" t="s">
        <v>7</v>
      </c>
      <c r="M28" s="128"/>
      <c r="N28" s="34">
        <v>0.2</v>
      </c>
      <c r="O28" s="35"/>
      <c r="P28" s="33">
        <f t="shared" si="2"/>
        <v>0</v>
      </c>
      <c r="Q28" s="36" t="s">
        <v>14</v>
      </c>
      <c r="R28" s="120"/>
      <c r="S28" s="99">
        <v>0.9</v>
      </c>
      <c r="T28" s="90">
        <f t="shared" si="3"/>
        <v>0</v>
      </c>
    </row>
    <row r="29" spans="1:21" ht="13" x14ac:dyDescent="0.3">
      <c r="A29" s="1"/>
      <c r="B29" s="29" t="s">
        <v>137</v>
      </c>
      <c r="C29" s="113"/>
      <c r="D29" s="30">
        <v>0.1</v>
      </c>
      <c r="E29" s="19"/>
      <c r="F29" s="20">
        <f t="shared" si="0"/>
        <v>0</v>
      </c>
      <c r="G29" s="29" t="s">
        <v>170</v>
      </c>
      <c r="H29" s="128"/>
      <c r="I29" s="31">
        <v>3.6</v>
      </c>
      <c r="J29" s="32"/>
      <c r="K29" s="33">
        <f t="shared" si="1"/>
        <v>0</v>
      </c>
      <c r="L29" s="29" t="s">
        <v>15</v>
      </c>
      <c r="M29" s="128"/>
      <c r="N29" s="34">
        <v>7.0000000000000007E-2</v>
      </c>
      <c r="O29" s="35"/>
      <c r="P29" s="33">
        <f>SUM(M29*N29)</f>
        <v>0</v>
      </c>
      <c r="Q29" s="36" t="s">
        <v>16</v>
      </c>
      <c r="R29" s="120"/>
      <c r="S29" s="99">
        <v>0.2</v>
      </c>
      <c r="T29" s="90">
        <f t="shared" si="3"/>
        <v>0</v>
      </c>
    </row>
    <row r="30" spans="1:21" ht="13" x14ac:dyDescent="0.3">
      <c r="A30" s="1"/>
      <c r="B30" s="29" t="s">
        <v>17</v>
      </c>
      <c r="C30" s="113"/>
      <c r="D30" s="30">
        <v>0.14000000000000001</v>
      </c>
      <c r="E30" s="19"/>
      <c r="F30" s="20">
        <f t="shared" si="0"/>
        <v>0</v>
      </c>
      <c r="G30" s="29" t="s">
        <v>18</v>
      </c>
      <c r="H30" s="128"/>
      <c r="I30" s="31">
        <v>1</v>
      </c>
      <c r="J30" s="32"/>
      <c r="K30" s="33">
        <f t="shared" si="1"/>
        <v>0</v>
      </c>
      <c r="L30" s="29" t="s">
        <v>19</v>
      </c>
      <c r="M30" s="128"/>
      <c r="N30" s="34">
        <v>0.3</v>
      </c>
      <c r="O30" s="35"/>
      <c r="P30" s="33">
        <f t="shared" si="2"/>
        <v>0</v>
      </c>
      <c r="Q30" s="36" t="s">
        <v>20</v>
      </c>
      <c r="R30" s="120"/>
      <c r="S30" s="99">
        <v>0.5</v>
      </c>
      <c r="T30" s="90">
        <f t="shared" si="3"/>
        <v>0</v>
      </c>
    </row>
    <row r="31" spans="1:21" ht="13.5" thickBot="1" x14ac:dyDescent="0.35">
      <c r="A31" s="1"/>
      <c r="B31" s="38" t="s">
        <v>21</v>
      </c>
      <c r="C31" s="114"/>
      <c r="D31" s="39">
        <v>0.25</v>
      </c>
      <c r="E31" s="19"/>
      <c r="F31" s="40">
        <f t="shared" si="0"/>
        <v>0</v>
      </c>
      <c r="G31" s="29" t="s">
        <v>22</v>
      </c>
      <c r="H31" s="128"/>
      <c r="I31" s="31">
        <v>1</v>
      </c>
      <c r="J31" s="32"/>
      <c r="K31" s="33">
        <f t="shared" si="1"/>
        <v>0</v>
      </c>
      <c r="L31" s="29" t="s">
        <v>23</v>
      </c>
      <c r="M31" s="128"/>
      <c r="N31" s="34">
        <v>0.12</v>
      </c>
      <c r="O31" s="35"/>
      <c r="P31" s="33">
        <f t="shared" si="2"/>
        <v>0</v>
      </c>
      <c r="Q31" s="36" t="s">
        <v>24</v>
      </c>
      <c r="R31" s="120"/>
      <c r="S31" s="99">
        <v>0.3</v>
      </c>
      <c r="T31" s="90">
        <f t="shared" si="3"/>
        <v>0</v>
      </c>
    </row>
    <row r="32" spans="1:21" ht="13.5" thickBot="1" x14ac:dyDescent="0.35">
      <c r="A32" s="1"/>
      <c r="B32" s="171" t="s">
        <v>25</v>
      </c>
      <c r="C32" s="172"/>
      <c r="D32" s="172"/>
      <c r="E32" s="172"/>
      <c r="F32" s="173"/>
      <c r="G32" s="29" t="s">
        <v>26</v>
      </c>
      <c r="H32" s="128"/>
      <c r="I32" s="31">
        <v>0.01</v>
      </c>
      <c r="J32" s="32"/>
      <c r="K32" s="33">
        <f t="shared" si="1"/>
        <v>0</v>
      </c>
      <c r="L32" s="29" t="s">
        <v>27</v>
      </c>
      <c r="M32" s="128"/>
      <c r="N32" s="34">
        <v>0.5</v>
      </c>
      <c r="O32" s="35"/>
      <c r="P32" s="33">
        <f t="shared" si="2"/>
        <v>0</v>
      </c>
      <c r="Q32" s="36" t="s">
        <v>28</v>
      </c>
      <c r="R32" s="120"/>
      <c r="S32" s="99">
        <v>0.6</v>
      </c>
      <c r="T32" s="90">
        <f t="shared" si="3"/>
        <v>0</v>
      </c>
    </row>
    <row r="33" spans="1:20" ht="13" x14ac:dyDescent="0.3">
      <c r="A33" s="1"/>
      <c r="B33" s="17" t="s">
        <v>29</v>
      </c>
      <c r="C33" s="115"/>
      <c r="D33" s="18">
        <v>0.7</v>
      </c>
      <c r="E33" s="19"/>
      <c r="F33" s="41">
        <f>SUM(C33*D33)</f>
        <v>0</v>
      </c>
      <c r="G33" s="29" t="s">
        <v>30</v>
      </c>
      <c r="H33" s="128"/>
      <c r="I33" s="31">
        <v>6.5000000000000002E-2</v>
      </c>
      <c r="J33" s="32"/>
      <c r="K33" s="33">
        <f t="shared" si="1"/>
        <v>0</v>
      </c>
      <c r="L33" s="29" t="s">
        <v>31</v>
      </c>
      <c r="M33" s="128"/>
      <c r="N33" s="34">
        <v>0.6</v>
      </c>
      <c r="O33" s="35"/>
      <c r="P33" s="33">
        <f t="shared" si="2"/>
        <v>0</v>
      </c>
      <c r="Q33" s="36" t="s">
        <v>171</v>
      </c>
      <c r="R33" s="120"/>
      <c r="S33" s="99">
        <v>1</v>
      </c>
      <c r="T33" s="90">
        <f t="shared" si="3"/>
        <v>0</v>
      </c>
    </row>
    <row r="34" spans="1:20" ht="13.5" thickBot="1" x14ac:dyDescent="0.35">
      <c r="A34" s="1"/>
      <c r="B34" s="29" t="s">
        <v>32</v>
      </c>
      <c r="C34" s="116"/>
      <c r="D34" s="30">
        <v>0.5</v>
      </c>
      <c r="E34" s="19"/>
      <c r="F34" s="20">
        <f t="shared" ref="F34:F45" si="4">SUM(C34*D34)</f>
        <v>0</v>
      </c>
      <c r="G34" s="29" t="s">
        <v>172</v>
      </c>
      <c r="H34" s="128"/>
      <c r="I34" s="31">
        <v>6.5000000000000002E-2</v>
      </c>
      <c r="J34" s="32"/>
      <c r="K34" s="33">
        <f t="shared" si="1"/>
        <v>0</v>
      </c>
      <c r="L34" s="29" t="s">
        <v>145</v>
      </c>
      <c r="M34" s="128"/>
      <c r="N34" s="34">
        <v>0.8</v>
      </c>
      <c r="O34" s="35"/>
      <c r="P34" s="33">
        <f t="shared" si="2"/>
        <v>0</v>
      </c>
      <c r="Q34" s="85"/>
      <c r="R34" s="86"/>
      <c r="S34" s="86"/>
      <c r="T34" s="86"/>
    </row>
    <row r="35" spans="1:20" ht="13.5" thickBot="1" x14ac:dyDescent="0.35">
      <c r="A35" s="1"/>
      <c r="B35" s="29" t="s">
        <v>33</v>
      </c>
      <c r="C35" s="116"/>
      <c r="D35" s="30">
        <v>0.2</v>
      </c>
      <c r="E35" s="19"/>
      <c r="F35" s="20">
        <f t="shared" si="4"/>
        <v>0</v>
      </c>
      <c r="G35" s="29" t="s">
        <v>173</v>
      </c>
      <c r="H35" s="128"/>
      <c r="I35" s="31">
        <v>4.4999999999999998E-2</v>
      </c>
      <c r="J35" s="32"/>
      <c r="K35" s="33">
        <f t="shared" si="1"/>
        <v>0</v>
      </c>
      <c r="L35" s="29" t="s">
        <v>34</v>
      </c>
      <c r="M35" s="128"/>
      <c r="N35" s="34">
        <v>1.5</v>
      </c>
      <c r="O35" s="35"/>
      <c r="P35" s="33">
        <f t="shared" si="2"/>
        <v>0</v>
      </c>
      <c r="Q35" s="87" t="s">
        <v>35</v>
      </c>
      <c r="R35" s="88"/>
      <c r="S35" s="88"/>
      <c r="T35" s="88"/>
    </row>
    <row r="36" spans="1:20" ht="13" x14ac:dyDescent="0.3">
      <c r="A36" s="1"/>
      <c r="B36" s="29" t="s">
        <v>174</v>
      </c>
      <c r="C36" s="116"/>
      <c r="D36" s="30">
        <v>2</v>
      </c>
      <c r="E36" s="19"/>
      <c r="F36" s="20">
        <f t="shared" si="4"/>
        <v>0</v>
      </c>
      <c r="G36" s="29" t="s">
        <v>36</v>
      </c>
      <c r="H36" s="128"/>
      <c r="I36" s="31">
        <v>0.1</v>
      </c>
      <c r="J36" s="32"/>
      <c r="K36" s="33">
        <f t="shared" si="1"/>
        <v>0</v>
      </c>
      <c r="L36" s="29" t="s">
        <v>37</v>
      </c>
      <c r="M36" s="128"/>
      <c r="N36" s="34">
        <v>0.05</v>
      </c>
      <c r="O36" s="35"/>
      <c r="P36" s="33">
        <f t="shared" si="2"/>
        <v>0</v>
      </c>
      <c r="Q36" s="17" t="s">
        <v>38</v>
      </c>
      <c r="R36" s="133"/>
      <c r="S36" s="98">
        <v>0.12</v>
      </c>
      <c r="T36" s="89">
        <f t="shared" ref="T36:T40" si="5">SUM(R36*S36)</f>
        <v>0</v>
      </c>
    </row>
    <row r="37" spans="1:20" ht="13" x14ac:dyDescent="0.3">
      <c r="A37" s="1"/>
      <c r="B37" s="29" t="s">
        <v>175</v>
      </c>
      <c r="C37" s="116"/>
      <c r="D37" s="30">
        <v>1.1000000000000001</v>
      </c>
      <c r="E37" s="19"/>
      <c r="F37" s="20">
        <f t="shared" si="4"/>
        <v>0</v>
      </c>
      <c r="G37" s="29" t="s">
        <v>176</v>
      </c>
      <c r="H37" s="128"/>
      <c r="I37" s="31">
        <v>0.15</v>
      </c>
      <c r="J37" s="32"/>
      <c r="K37" s="33">
        <f t="shared" si="1"/>
        <v>0</v>
      </c>
      <c r="L37" s="29" t="s">
        <v>141</v>
      </c>
      <c r="M37" s="128"/>
      <c r="N37" s="34">
        <v>0.06</v>
      </c>
      <c r="O37" s="35"/>
      <c r="P37" s="33">
        <f t="shared" si="2"/>
        <v>0</v>
      </c>
      <c r="Q37" s="29" t="s">
        <v>39</v>
      </c>
      <c r="R37" s="120"/>
      <c r="S37" s="99">
        <v>0.06</v>
      </c>
      <c r="T37" s="90">
        <f t="shared" si="5"/>
        <v>0</v>
      </c>
    </row>
    <row r="38" spans="1:20" ht="13" x14ac:dyDescent="0.3">
      <c r="A38" s="1"/>
      <c r="B38" s="29" t="s">
        <v>177</v>
      </c>
      <c r="C38" s="116"/>
      <c r="D38" s="30">
        <v>1</v>
      </c>
      <c r="E38" s="19"/>
      <c r="F38" s="20">
        <f t="shared" si="4"/>
        <v>0</v>
      </c>
      <c r="G38" s="29" t="s">
        <v>178</v>
      </c>
      <c r="H38" s="128"/>
      <c r="I38" s="31">
        <v>0.1</v>
      </c>
      <c r="J38" s="32"/>
      <c r="K38" s="33">
        <f t="shared" si="1"/>
        <v>0</v>
      </c>
      <c r="L38" s="29" t="s">
        <v>40</v>
      </c>
      <c r="M38" s="128"/>
      <c r="N38" s="34">
        <v>0.08</v>
      </c>
      <c r="O38" s="35"/>
      <c r="P38" s="33">
        <f t="shared" si="2"/>
        <v>0</v>
      </c>
      <c r="Q38" s="29" t="s">
        <v>155</v>
      </c>
      <c r="R38" s="120"/>
      <c r="S38" s="99">
        <v>0.1</v>
      </c>
      <c r="T38" s="90">
        <f t="shared" si="5"/>
        <v>0</v>
      </c>
    </row>
    <row r="39" spans="1:20" ht="13" x14ac:dyDescent="0.3">
      <c r="A39" s="1"/>
      <c r="B39" s="29" t="s">
        <v>179</v>
      </c>
      <c r="C39" s="116"/>
      <c r="D39" s="30">
        <v>0.8</v>
      </c>
      <c r="E39" s="19"/>
      <c r="F39" s="20">
        <f t="shared" si="4"/>
        <v>0</v>
      </c>
      <c r="G39" s="29" t="s">
        <v>41</v>
      </c>
      <c r="H39" s="128"/>
      <c r="I39" s="31">
        <v>0.8</v>
      </c>
      <c r="J39" s="32"/>
      <c r="K39" s="33">
        <f t="shared" si="1"/>
        <v>0</v>
      </c>
      <c r="L39" s="29" t="s">
        <v>142</v>
      </c>
      <c r="M39" s="128"/>
      <c r="N39" s="34">
        <v>0.1</v>
      </c>
      <c r="O39" s="35"/>
      <c r="P39" s="33">
        <f t="shared" si="2"/>
        <v>0</v>
      </c>
      <c r="Q39" s="29" t="s">
        <v>42</v>
      </c>
      <c r="R39" s="120"/>
      <c r="S39" s="99">
        <v>0.2</v>
      </c>
      <c r="T39" s="90">
        <f t="shared" si="5"/>
        <v>0</v>
      </c>
    </row>
    <row r="40" spans="1:20" ht="13" x14ac:dyDescent="0.3">
      <c r="A40" s="1"/>
      <c r="B40" s="36" t="s">
        <v>180</v>
      </c>
      <c r="C40" s="116"/>
      <c r="D40" s="30">
        <v>1.1000000000000001</v>
      </c>
      <c r="E40" s="19"/>
      <c r="F40" s="20">
        <f t="shared" si="4"/>
        <v>0</v>
      </c>
      <c r="G40" s="29" t="s">
        <v>43</v>
      </c>
      <c r="H40" s="128"/>
      <c r="I40" s="31">
        <v>5.6000000000000001E-2</v>
      </c>
      <c r="J40" s="32"/>
      <c r="K40" s="33">
        <f t="shared" si="1"/>
        <v>0</v>
      </c>
      <c r="L40" s="29" t="s">
        <v>44</v>
      </c>
      <c r="M40" s="128"/>
      <c r="N40" s="34">
        <v>0.5</v>
      </c>
      <c r="O40" s="35"/>
      <c r="P40" s="33">
        <f t="shared" si="2"/>
        <v>0</v>
      </c>
      <c r="Q40" s="29" t="s">
        <v>45</v>
      </c>
      <c r="R40" s="120"/>
      <c r="S40" s="99">
        <v>0.6</v>
      </c>
      <c r="T40" s="90">
        <f t="shared" si="5"/>
        <v>0</v>
      </c>
    </row>
    <row r="41" spans="1:20" ht="14" x14ac:dyDescent="0.3">
      <c r="A41" s="1"/>
      <c r="B41" s="36" t="s">
        <v>181</v>
      </c>
      <c r="C41" s="116"/>
      <c r="D41" s="30">
        <v>0.8</v>
      </c>
      <c r="E41" s="19"/>
      <c r="F41" s="20">
        <f t="shared" si="4"/>
        <v>0</v>
      </c>
      <c r="G41" s="42" t="s">
        <v>46</v>
      </c>
      <c r="H41" s="129"/>
      <c r="I41" s="31">
        <v>3.15</v>
      </c>
      <c r="J41" s="32"/>
      <c r="K41" s="33">
        <f t="shared" si="1"/>
        <v>0</v>
      </c>
      <c r="L41" s="29" t="s">
        <v>221</v>
      </c>
      <c r="M41" s="128"/>
      <c r="N41" s="34">
        <v>0.6</v>
      </c>
      <c r="O41" s="35"/>
      <c r="P41" s="33">
        <f t="shared" si="2"/>
        <v>0</v>
      </c>
      <c r="Q41" s="29" t="s">
        <v>52</v>
      </c>
      <c r="R41" s="120"/>
      <c r="S41" s="99">
        <v>0.12</v>
      </c>
      <c r="T41" s="90">
        <f t="shared" ref="T41:T50" si="6">SUM(R41*S41)</f>
        <v>0</v>
      </c>
    </row>
    <row r="42" spans="1:20" ht="13" x14ac:dyDescent="0.3">
      <c r="A42" s="1"/>
      <c r="B42" s="36" t="s">
        <v>140</v>
      </c>
      <c r="C42" s="116"/>
      <c r="D42" s="30">
        <v>0.5</v>
      </c>
      <c r="E42" s="19"/>
      <c r="F42" s="20">
        <f t="shared" si="4"/>
        <v>0</v>
      </c>
      <c r="G42" s="29" t="s">
        <v>48</v>
      </c>
      <c r="H42" s="129"/>
      <c r="I42" s="31">
        <v>1</v>
      </c>
      <c r="J42" s="32"/>
      <c r="K42" s="33">
        <f t="shared" si="1"/>
        <v>0</v>
      </c>
      <c r="L42" s="29" t="s">
        <v>49</v>
      </c>
      <c r="M42" s="128"/>
      <c r="N42" s="34">
        <v>0.3</v>
      </c>
      <c r="O42" s="35"/>
      <c r="P42" s="33">
        <f t="shared" si="2"/>
        <v>0</v>
      </c>
      <c r="Q42" s="29" t="s">
        <v>55</v>
      </c>
      <c r="R42" s="120"/>
      <c r="S42" s="99">
        <v>0.12</v>
      </c>
      <c r="T42" s="90">
        <f t="shared" si="6"/>
        <v>0</v>
      </c>
    </row>
    <row r="43" spans="1:20" ht="13" x14ac:dyDescent="0.3">
      <c r="A43" s="1"/>
      <c r="B43" s="29" t="s">
        <v>138</v>
      </c>
      <c r="C43" s="116"/>
      <c r="D43" s="30">
        <v>0.6</v>
      </c>
      <c r="E43" s="19"/>
      <c r="F43" s="20">
        <f>SUM(C43*D43)</f>
        <v>0</v>
      </c>
      <c r="G43" s="29" t="s">
        <v>183</v>
      </c>
      <c r="H43" s="128"/>
      <c r="I43" s="31">
        <v>0.6</v>
      </c>
      <c r="J43" s="32"/>
      <c r="K43" s="33">
        <f t="shared" si="1"/>
        <v>0</v>
      </c>
      <c r="L43" s="29" t="s">
        <v>50</v>
      </c>
      <c r="M43" s="128"/>
      <c r="N43" s="34">
        <v>0.06</v>
      </c>
      <c r="O43" s="35"/>
      <c r="P43" s="33">
        <f t="shared" si="2"/>
        <v>0</v>
      </c>
      <c r="Q43" s="29" t="s">
        <v>59</v>
      </c>
      <c r="R43" s="120"/>
      <c r="S43" s="99">
        <v>0.05</v>
      </c>
      <c r="T43" s="90">
        <f t="shared" si="6"/>
        <v>0</v>
      </c>
    </row>
    <row r="44" spans="1:20" ht="13" x14ac:dyDescent="0.3">
      <c r="A44" s="1"/>
      <c r="B44" s="29" t="s">
        <v>51</v>
      </c>
      <c r="C44" s="116"/>
      <c r="D44" s="30">
        <v>0.5</v>
      </c>
      <c r="E44" s="19"/>
      <c r="F44" s="20">
        <f t="shared" si="4"/>
        <v>0</v>
      </c>
      <c r="G44" s="29" t="s">
        <v>185</v>
      </c>
      <c r="H44" s="128"/>
      <c r="I44" s="31">
        <v>0.4</v>
      </c>
      <c r="J44" s="32"/>
      <c r="K44" s="33">
        <f t="shared" si="1"/>
        <v>0</v>
      </c>
      <c r="L44" s="36" t="s">
        <v>146</v>
      </c>
      <c r="M44" s="128"/>
      <c r="N44" s="34">
        <v>0.15</v>
      </c>
      <c r="O44" s="35"/>
      <c r="P44" s="33">
        <f t="shared" si="2"/>
        <v>0</v>
      </c>
      <c r="Q44" s="29" t="s">
        <v>62</v>
      </c>
      <c r="R44" s="120"/>
      <c r="S44" s="99">
        <v>0.2</v>
      </c>
      <c r="T44" s="90">
        <f t="shared" si="6"/>
        <v>0</v>
      </c>
    </row>
    <row r="45" spans="1:20" ht="13.5" thickBot="1" x14ac:dyDescent="0.35">
      <c r="A45" s="1"/>
      <c r="B45" s="38" t="s">
        <v>53</v>
      </c>
      <c r="C45" s="117"/>
      <c r="D45" s="39">
        <v>1</v>
      </c>
      <c r="E45" s="19"/>
      <c r="F45" s="40">
        <f t="shared" si="4"/>
        <v>0</v>
      </c>
      <c r="G45" s="29" t="s">
        <v>24</v>
      </c>
      <c r="H45" s="128"/>
      <c r="I45" s="31">
        <v>0.3</v>
      </c>
      <c r="J45" s="32"/>
      <c r="K45" s="33">
        <f t="shared" si="1"/>
        <v>0</v>
      </c>
      <c r="L45" s="38" t="s">
        <v>54</v>
      </c>
      <c r="M45" s="130"/>
      <c r="N45" s="43">
        <v>0.3</v>
      </c>
      <c r="O45" s="44"/>
      <c r="P45" s="45">
        <f t="shared" si="2"/>
        <v>0</v>
      </c>
      <c r="Q45" s="29" t="s">
        <v>64</v>
      </c>
      <c r="R45" s="120"/>
      <c r="S45" s="99">
        <v>7</v>
      </c>
      <c r="T45" s="90">
        <f t="shared" si="6"/>
        <v>0</v>
      </c>
    </row>
    <row r="46" spans="1:20" ht="13.5" thickBot="1" x14ac:dyDescent="0.35">
      <c r="A46" s="1"/>
      <c r="B46" s="171" t="s">
        <v>56</v>
      </c>
      <c r="C46" s="172"/>
      <c r="D46" s="172"/>
      <c r="E46" s="172"/>
      <c r="F46" s="173"/>
      <c r="G46" s="29" t="s">
        <v>57</v>
      </c>
      <c r="H46" s="128"/>
      <c r="I46" s="31">
        <v>0.6</v>
      </c>
      <c r="J46" s="32"/>
      <c r="K46" s="33">
        <f t="shared" si="1"/>
        <v>0</v>
      </c>
      <c r="L46" s="171" t="s">
        <v>58</v>
      </c>
      <c r="M46" s="172"/>
      <c r="N46" s="172"/>
      <c r="O46" s="172"/>
      <c r="P46" s="173"/>
      <c r="Q46" s="29" t="s">
        <v>61</v>
      </c>
      <c r="R46" s="120"/>
      <c r="S46" s="99">
        <v>0.55000000000000004</v>
      </c>
      <c r="T46" s="90">
        <f t="shared" si="6"/>
        <v>0</v>
      </c>
    </row>
    <row r="47" spans="1:20" ht="13" x14ac:dyDescent="0.3">
      <c r="A47" s="1"/>
      <c r="B47" s="17" t="s">
        <v>186</v>
      </c>
      <c r="C47" s="118"/>
      <c r="D47" s="18">
        <v>2.5</v>
      </c>
      <c r="E47" s="46"/>
      <c r="F47" s="41">
        <f>SUM(C47*D47)</f>
        <v>0</v>
      </c>
      <c r="G47" s="29" t="s">
        <v>60</v>
      </c>
      <c r="H47" s="128"/>
      <c r="I47" s="31">
        <v>0.03</v>
      </c>
      <c r="J47" s="32"/>
      <c r="K47" s="33">
        <f t="shared" si="1"/>
        <v>0</v>
      </c>
      <c r="L47" s="17" t="s">
        <v>61</v>
      </c>
      <c r="M47" s="131"/>
      <c r="N47" s="18">
        <v>0.3</v>
      </c>
      <c r="O47" s="47"/>
      <c r="P47" s="23">
        <f t="shared" ref="P47:P77" si="7">SUM(M47*N47)</f>
        <v>0</v>
      </c>
      <c r="Q47" s="29" t="s">
        <v>153</v>
      </c>
      <c r="R47" s="120"/>
      <c r="S47" s="99">
        <v>0.05</v>
      </c>
      <c r="T47" s="90">
        <f t="shared" si="6"/>
        <v>0</v>
      </c>
    </row>
    <row r="48" spans="1:20" ht="13" x14ac:dyDescent="0.3">
      <c r="A48" s="1"/>
      <c r="B48" s="29" t="s">
        <v>187</v>
      </c>
      <c r="C48" s="116"/>
      <c r="D48" s="30">
        <v>1.25</v>
      </c>
      <c r="E48" s="46"/>
      <c r="F48" s="20">
        <f t="shared" ref="F48:F56" si="8">SUM(C48*D48)</f>
        <v>0</v>
      </c>
      <c r="G48" s="29" t="s">
        <v>188</v>
      </c>
      <c r="H48" s="128"/>
      <c r="I48" s="31">
        <v>0.4</v>
      </c>
      <c r="J48" s="32"/>
      <c r="K48" s="33">
        <f t="shared" si="1"/>
        <v>0</v>
      </c>
      <c r="L48" s="29" t="s">
        <v>63</v>
      </c>
      <c r="M48" s="128"/>
      <c r="N48" s="30">
        <v>0.25</v>
      </c>
      <c r="O48" s="48"/>
      <c r="P48" s="33">
        <f t="shared" si="7"/>
        <v>0</v>
      </c>
      <c r="Q48" s="29" t="s">
        <v>68</v>
      </c>
      <c r="R48" s="120"/>
      <c r="S48" s="99">
        <v>0.1</v>
      </c>
      <c r="T48" s="90">
        <f t="shared" si="6"/>
        <v>0</v>
      </c>
    </row>
    <row r="49" spans="1:20" ht="13" x14ac:dyDescent="0.3">
      <c r="A49" s="1"/>
      <c r="B49" s="29" t="s">
        <v>65</v>
      </c>
      <c r="C49" s="116"/>
      <c r="D49" s="30">
        <v>0.2</v>
      </c>
      <c r="E49" s="46"/>
      <c r="F49" s="20">
        <f>SUM(C49*D49)</f>
        <v>0</v>
      </c>
      <c r="G49" s="29" t="s">
        <v>189</v>
      </c>
      <c r="H49" s="128"/>
      <c r="I49" s="31">
        <v>0.3</v>
      </c>
      <c r="J49" s="32"/>
      <c r="K49" s="33">
        <f t="shared" si="1"/>
        <v>0</v>
      </c>
      <c r="L49" s="29" t="s">
        <v>66</v>
      </c>
      <c r="M49" s="128"/>
      <c r="N49" s="30">
        <v>0.1</v>
      </c>
      <c r="O49" s="48"/>
      <c r="P49" s="33">
        <f t="shared" si="7"/>
        <v>0</v>
      </c>
      <c r="Q49" s="49" t="s">
        <v>154</v>
      </c>
      <c r="R49" s="120"/>
      <c r="S49" s="99">
        <v>0.17</v>
      </c>
      <c r="T49" s="90">
        <f t="shared" si="6"/>
        <v>0</v>
      </c>
    </row>
    <row r="50" spans="1:20" ht="13" x14ac:dyDescent="0.3">
      <c r="A50" s="1"/>
      <c r="B50" s="29" t="s">
        <v>190</v>
      </c>
      <c r="C50" s="116"/>
      <c r="D50" s="30">
        <v>1</v>
      </c>
      <c r="E50" s="46"/>
      <c r="F50" s="20">
        <f t="shared" si="8"/>
        <v>0</v>
      </c>
      <c r="G50" s="29" t="s">
        <v>191</v>
      </c>
      <c r="H50" s="128"/>
      <c r="I50" s="31">
        <v>0.5</v>
      </c>
      <c r="J50" s="32"/>
      <c r="K50" s="33">
        <f t="shared" si="1"/>
        <v>0</v>
      </c>
      <c r="L50" s="29" t="s">
        <v>67</v>
      </c>
      <c r="M50" s="128"/>
      <c r="N50" s="30">
        <v>0.05</v>
      </c>
      <c r="O50" s="48"/>
      <c r="P50" s="33">
        <f t="shared" si="7"/>
        <v>0</v>
      </c>
      <c r="Q50" s="29" t="s">
        <v>71</v>
      </c>
      <c r="R50" s="120"/>
      <c r="S50" s="99">
        <v>0.15</v>
      </c>
      <c r="T50" s="90">
        <f t="shared" si="6"/>
        <v>0</v>
      </c>
    </row>
    <row r="51" spans="1:20" ht="13" x14ac:dyDescent="0.3">
      <c r="A51" s="1"/>
      <c r="B51" s="29" t="s">
        <v>192</v>
      </c>
      <c r="C51" s="116"/>
      <c r="D51" s="30">
        <v>0.5</v>
      </c>
      <c r="E51" s="46"/>
      <c r="F51" s="20">
        <f t="shared" si="8"/>
        <v>0</v>
      </c>
      <c r="G51" s="29" t="s">
        <v>193</v>
      </c>
      <c r="H51" s="128"/>
      <c r="I51" s="31">
        <v>1</v>
      </c>
      <c r="J51" s="32"/>
      <c r="K51" s="33">
        <f t="shared" si="1"/>
        <v>0</v>
      </c>
      <c r="L51" s="29" t="s">
        <v>147</v>
      </c>
      <c r="M51" s="128"/>
      <c r="N51" s="30">
        <v>0.4</v>
      </c>
      <c r="O51" s="48"/>
      <c r="P51" s="33">
        <f t="shared" si="7"/>
        <v>0</v>
      </c>
      <c r="Q51" s="29" t="s">
        <v>73</v>
      </c>
      <c r="R51" s="120"/>
      <c r="S51" s="99">
        <v>0.15</v>
      </c>
      <c r="T51" s="90">
        <f t="shared" ref="T51:T67" si="9">SUM(R51*S51)</f>
        <v>0</v>
      </c>
    </row>
    <row r="52" spans="1:20" ht="13" x14ac:dyDescent="0.3">
      <c r="A52" s="1"/>
      <c r="B52" s="29" t="s">
        <v>194</v>
      </c>
      <c r="C52" s="116"/>
      <c r="D52" s="30">
        <v>0.4</v>
      </c>
      <c r="E52" s="46"/>
      <c r="F52" s="20">
        <f t="shared" si="8"/>
        <v>0</v>
      </c>
      <c r="G52" s="29" t="s">
        <v>195</v>
      </c>
      <c r="H52" s="128"/>
      <c r="I52" s="31">
        <v>1.5</v>
      </c>
      <c r="J52" s="32"/>
      <c r="K52" s="33">
        <f t="shared" si="1"/>
        <v>0</v>
      </c>
      <c r="L52" s="29" t="s">
        <v>69</v>
      </c>
      <c r="M52" s="128"/>
      <c r="N52" s="30">
        <v>0.2</v>
      </c>
      <c r="O52" s="48"/>
      <c r="P52" s="33">
        <f t="shared" si="7"/>
        <v>0</v>
      </c>
      <c r="Q52" s="29" t="s">
        <v>199</v>
      </c>
      <c r="R52" s="120"/>
      <c r="S52" s="99">
        <v>0.6</v>
      </c>
      <c r="T52" s="90">
        <f t="shared" si="9"/>
        <v>0</v>
      </c>
    </row>
    <row r="53" spans="1:20" ht="13.5" thickBot="1" x14ac:dyDescent="0.35">
      <c r="A53" s="1"/>
      <c r="B53" s="29" t="s">
        <v>196</v>
      </c>
      <c r="C53" s="116"/>
      <c r="D53" s="30">
        <v>0.2</v>
      </c>
      <c r="E53" s="46"/>
      <c r="F53" s="20">
        <f t="shared" si="8"/>
        <v>0</v>
      </c>
      <c r="G53" s="216"/>
      <c r="H53" s="217"/>
      <c r="I53" s="217"/>
      <c r="J53" s="217"/>
      <c r="K53" s="218"/>
      <c r="L53" s="29" t="s">
        <v>70</v>
      </c>
      <c r="M53" s="128"/>
      <c r="N53" s="30">
        <v>0.15</v>
      </c>
      <c r="O53" s="48"/>
      <c r="P53" s="33">
        <f t="shared" si="7"/>
        <v>0</v>
      </c>
      <c r="Q53" s="29" t="s">
        <v>200</v>
      </c>
      <c r="R53" s="120"/>
      <c r="S53" s="99">
        <v>0.4</v>
      </c>
      <c r="T53" s="90">
        <f t="shared" si="9"/>
        <v>0</v>
      </c>
    </row>
    <row r="54" spans="1:20" ht="13.5" thickBot="1" x14ac:dyDescent="0.35">
      <c r="A54" s="1"/>
      <c r="B54" s="29" t="s">
        <v>197</v>
      </c>
      <c r="C54" s="116"/>
      <c r="D54" s="30">
        <v>1</v>
      </c>
      <c r="E54" s="46"/>
      <c r="F54" s="20">
        <f t="shared" si="8"/>
        <v>0</v>
      </c>
      <c r="G54" s="171" t="s">
        <v>72</v>
      </c>
      <c r="H54" s="172"/>
      <c r="I54" s="172"/>
      <c r="J54" s="172"/>
      <c r="K54" s="173"/>
      <c r="L54" s="36" t="s">
        <v>148</v>
      </c>
      <c r="M54" s="128"/>
      <c r="N54" s="30">
        <v>0.3</v>
      </c>
      <c r="O54" s="48"/>
      <c r="P54" s="33">
        <f t="shared" si="7"/>
        <v>0</v>
      </c>
      <c r="Q54" s="29" t="s">
        <v>201</v>
      </c>
      <c r="R54" s="120"/>
      <c r="S54" s="99">
        <v>0.2</v>
      </c>
      <c r="T54" s="90">
        <f t="shared" si="9"/>
        <v>0</v>
      </c>
    </row>
    <row r="55" spans="1:20" ht="13" x14ac:dyDescent="0.3">
      <c r="A55" s="1"/>
      <c r="B55" s="29" t="s">
        <v>198</v>
      </c>
      <c r="C55" s="116"/>
      <c r="D55" s="30">
        <v>0.6</v>
      </c>
      <c r="E55" s="46"/>
      <c r="F55" s="20">
        <f t="shared" si="8"/>
        <v>0</v>
      </c>
      <c r="G55" s="17" t="s">
        <v>74</v>
      </c>
      <c r="H55" s="125"/>
      <c r="I55" s="18">
        <v>2</v>
      </c>
      <c r="J55" s="46"/>
      <c r="K55" s="23">
        <f t="shared" ref="K55:K77" si="10">SUM(H55:H55)*(I55)</f>
        <v>0</v>
      </c>
      <c r="L55" s="36" t="s">
        <v>149</v>
      </c>
      <c r="M55" s="128"/>
      <c r="N55" s="30">
        <v>0.15</v>
      </c>
      <c r="O55" s="48"/>
      <c r="P55" s="33">
        <f t="shared" si="7"/>
        <v>0</v>
      </c>
      <c r="Q55" s="29" t="s">
        <v>82</v>
      </c>
      <c r="R55" s="120"/>
      <c r="S55" s="99">
        <v>0.3</v>
      </c>
      <c r="T55" s="90">
        <f t="shared" si="9"/>
        <v>0</v>
      </c>
    </row>
    <row r="56" spans="1:20" ht="13.5" thickBot="1" x14ac:dyDescent="0.35">
      <c r="A56" s="1"/>
      <c r="B56" s="38" t="s">
        <v>75</v>
      </c>
      <c r="C56" s="117"/>
      <c r="D56" s="39">
        <v>0.2</v>
      </c>
      <c r="E56" s="46"/>
      <c r="F56" s="40">
        <f t="shared" si="8"/>
        <v>0</v>
      </c>
      <c r="G56" s="29" t="s">
        <v>76</v>
      </c>
      <c r="H56" s="116"/>
      <c r="I56" s="30">
        <v>1.6</v>
      </c>
      <c r="J56" s="46"/>
      <c r="K56" s="33">
        <f t="shared" si="10"/>
        <v>0</v>
      </c>
      <c r="L56" s="29" t="s">
        <v>77</v>
      </c>
      <c r="M56" s="128"/>
      <c r="N56" s="30">
        <v>0.12</v>
      </c>
      <c r="O56" s="48"/>
      <c r="P56" s="33">
        <f t="shared" si="7"/>
        <v>0</v>
      </c>
      <c r="Q56" s="29" t="s">
        <v>86</v>
      </c>
      <c r="R56" s="120"/>
      <c r="S56" s="99">
        <v>0.113</v>
      </c>
      <c r="T56" s="90">
        <f t="shared" si="9"/>
        <v>0</v>
      </c>
    </row>
    <row r="57" spans="1:20" ht="13.5" thickBot="1" x14ac:dyDescent="0.35">
      <c r="A57" s="1"/>
      <c r="B57" s="171" t="s">
        <v>78</v>
      </c>
      <c r="C57" s="172"/>
      <c r="D57" s="172"/>
      <c r="E57" s="172"/>
      <c r="F57" s="173"/>
      <c r="G57" s="50" t="s">
        <v>79</v>
      </c>
      <c r="H57" s="116"/>
      <c r="I57" s="30">
        <v>1.4</v>
      </c>
      <c r="J57" s="46"/>
      <c r="K57" s="33">
        <f t="shared" si="10"/>
        <v>0</v>
      </c>
      <c r="L57" s="29" t="s">
        <v>150</v>
      </c>
      <c r="M57" s="128"/>
      <c r="N57" s="30">
        <v>0.12</v>
      </c>
      <c r="O57" s="48"/>
      <c r="P57" s="33">
        <f t="shared" si="7"/>
        <v>0</v>
      </c>
      <c r="Q57" s="29" t="s">
        <v>89</v>
      </c>
      <c r="R57" s="120"/>
      <c r="S57" s="99">
        <v>0.11</v>
      </c>
      <c r="T57" s="90">
        <f t="shared" si="9"/>
        <v>0</v>
      </c>
    </row>
    <row r="58" spans="1:20" ht="13" x14ac:dyDescent="0.3">
      <c r="A58" s="1"/>
      <c r="B58" s="24" t="s">
        <v>80</v>
      </c>
      <c r="C58" s="119"/>
      <c r="D58" s="108">
        <v>0.2</v>
      </c>
      <c r="E58" s="46"/>
      <c r="F58" s="136">
        <f>SUM(C58*D58)</f>
        <v>0</v>
      </c>
      <c r="G58" s="50" t="s">
        <v>14</v>
      </c>
      <c r="H58" s="116"/>
      <c r="I58" s="30">
        <v>0.9</v>
      </c>
      <c r="J58" s="46"/>
      <c r="K58" s="33">
        <f t="shared" si="10"/>
        <v>0</v>
      </c>
      <c r="L58" s="29" t="s">
        <v>81</v>
      </c>
      <c r="M58" s="128"/>
      <c r="N58" s="30">
        <v>0.1</v>
      </c>
      <c r="O58" s="48"/>
      <c r="P58" s="33">
        <f t="shared" si="7"/>
        <v>0</v>
      </c>
      <c r="Q58" s="29" t="s">
        <v>93</v>
      </c>
      <c r="R58" s="120"/>
      <c r="S58" s="99">
        <v>0.18</v>
      </c>
      <c r="T58" s="90">
        <f t="shared" si="9"/>
        <v>0</v>
      </c>
    </row>
    <row r="59" spans="1:20" ht="13" x14ac:dyDescent="0.3">
      <c r="A59" s="1"/>
      <c r="B59" s="36" t="s">
        <v>83</v>
      </c>
      <c r="C59" s="120"/>
      <c r="D59" s="109">
        <v>0.4</v>
      </c>
      <c r="E59" s="46"/>
      <c r="F59" s="37">
        <f t="shared" ref="F59:F77" si="11">SUM(C59*D59)</f>
        <v>0</v>
      </c>
      <c r="G59" s="50" t="s">
        <v>84</v>
      </c>
      <c r="H59" s="116"/>
      <c r="I59" s="30">
        <v>1</v>
      </c>
      <c r="J59" s="46"/>
      <c r="K59" s="33">
        <f t="shared" si="10"/>
        <v>0</v>
      </c>
      <c r="L59" s="29" t="s">
        <v>85</v>
      </c>
      <c r="M59" s="128"/>
      <c r="N59" s="30">
        <v>0.5</v>
      </c>
      <c r="O59" s="48"/>
      <c r="P59" s="33">
        <f t="shared" si="7"/>
        <v>0</v>
      </c>
      <c r="Q59" s="29" t="s">
        <v>96</v>
      </c>
      <c r="R59" s="120"/>
      <c r="S59" s="99">
        <v>0.25</v>
      </c>
      <c r="T59" s="90">
        <f t="shared" si="9"/>
        <v>0</v>
      </c>
    </row>
    <row r="60" spans="1:20" ht="13" x14ac:dyDescent="0.3">
      <c r="A60" s="1"/>
      <c r="B60" s="36" t="s">
        <v>157</v>
      </c>
      <c r="C60" s="120"/>
      <c r="D60" s="109">
        <v>1</v>
      </c>
      <c r="E60" s="46"/>
      <c r="F60" s="37">
        <f t="shared" si="11"/>
        <v>0</v>
      </c>
      <c r="G60" s="50" t="s">
        <v>87</v>
      </c>
      <c r="H60" s="116"/>
      <c r="I60" s="30">
        <v>1.8</v>
      </c>
      <c r="J60" s="46"/>
      <c r="K60" s="33">
        <f t="shared" si="10"/>
        <v>0</v>
      </c>
      <c r="L60" s="29" t="s">
        <v>88</v>
      </c>
      <c r="M60" s="128"/>
      <c r="N60" s="30">
        <v>0.15</v>
      </c>
      <c r="O60" s="48"/>
      <c r="P60" s="33">
        <f t="shared" si="7"/>
        <v>0</v>
      </c>
      <c r="Q60" s="29" t="s">
        <v>98</v>
      </c>
      <c r="R60" s="120"/>
      <c r="S60" s="99">
        <v>1.4</v>
      </c>
      <c r="T60" s="90">
        <f t="shared" si="9"/>
        <v>0</v>
      </c>
    </row>
    <row r="61" spans="1:20" ht="13" x14ac:dyDescent="0.3">
      <c r="A61" s="1"/>
      <c r="B61" s="36" t="s">
        <v>90</v>
      </c>
      <c r="C61" s="120"/>
      <c r="D61" s="109">
        <v>0.4</v>
      </c>
      <c r="E61" s="46"/>
      <c r="F61" s="37">
        <f t="shared" si="11"/>
        <v>0</v>
      </c>
      <c r="G61" s="50" t="s">
        <v>91</v>
      </c>
      <c r="H61" s="116"/>
      <c r="I61" s="30">
        <v>0.03</v>
      </c>
      <c r="J61" s="46"/>
      <c r="K61" s="33">
        <f t="shared" si="10"/>
        <v>0</v>
      </c>
      <c r="L61" s="29" t="s">
        <v>92</v>
      </c>
      <c r="M61" s="128"/>
      <c r="N61" s="30">
        <v>0.2</v>
      </c>
      <c r="O61" s="48"/>
      <c r="P61" s="33">
        <f t="shared" si="7"/>
        <v>0</v>
      </c>
      <c r="Q61" s="29" t="s">
        <v>100</v>
      </c>
      <c r="R61" s="120"/>
      <c r="S61" s="99">
        <v>2</v>
      </c>
      <c r="T61" s="90">
        <f t="shared" si="9"/>
        <v>0</v>
      </c>
    </row>
    <row r="62" spans="1:20" ht="13" x14ac:dyDescent="0.3">
      <c r="A62" s="1"/>
      <c r="B62" s="36" t="s">
        <v>94</v>
      </c>
      <c r="C62" s="120"/>
      <c r="D62" s="109">
        <v>0.03</v>
      </c>
      <c r="E62" s="46"/>
      <c r="F62" s="37">
        <f t="shared" si="11"/>
        <v>0</v>
      </c>
      <c r="G62" s="50" t="s">
        <v>202</v>
      </c>
      <c r="H62" s="116"/>
      <c r="I62" s="30">
        <v>1</v>
      </c>
      <c r="J62" s="46"/>
      <c r="K62" s="33">
        <f t="shared" si="10"/>
        <v>0</v>
      </c>
      <c r="L62" s="29" t="s">
        <v>95</v>
      </c>
      <c r="M62" s="128"/>
      <c r="N62" s="30">
        <v>0.2</v>
      </c>
      <c r="O62" s="48"/>
      <c r="P62" s="33">
        <f t="shared" si="7"/>
        <v>0</v>
      </c>
      <c r="Q62" s="29" t="s">
        <v>101</v>
      </c>
      <c r="R62" s="120"/>
      <c r="S62" s="99">
        <v>0.2</v>
      </c>
      <c r="T62" s="90">
        <f t="shared" si="9"/>
        <v>0</v>
      </c>
    </row>
    <row r="63" spans="1:20" ht="13" x14ac:dyDescent="0.3">
      <c r="A63" s="1"/>
      <c r="B63" s="36" t="s">
        <v>203</v>
      </c>
      <c r="C63" s="120"/>
      <c r="D63" s="109">
        <v>1</v>
      </c>
      <c r="E63" s="46"/>
      <c r="F63" s="37">
        <f t="shared" si="11"/>
        <v>0</v>
      </c>
      <c r="G63" s="50" t="s">
        <v>204</v>
      </c>
      <c r="H63" s="116"/>
      <c r="I63" s="30">
        <v>0.5</v>
      </c>
      <c r="J63" s="46"/>
      <c r="K63" s="33">
        <f t="shared" si="10"/>
        <v>0</v>
      </c>
      <c r="L63" s="29" t="s">
        <v>97</v>
      </c>
      <c r="M63" s="128"/>
      <c r="N63" s="30">
        <v>0.1</v>
      </c>
      <c r="O63" s="48"/>
      <c r="P63" s="33">
        <f t="shared" si="7"/>
        <v>0</v>
      </c>
      <c r="Q63" s="29" t="s">
        <v>211</v>
      </c>
      <c r="R63" s="120"/>
      <c r="S63" s="99">
        <v>0.13</v>
      </c>
      <c r="T63" s="90">
        <f t="shared" si="9"/>
        <v>0</v>
      </c>
    </row>
    <row r="64" spans="1:20" ht="13" x14ac:dyDescent="0.3">
      <c r="A64" s="1"/>
      <c r="B64" s="36" t="s">
        <v>205</v>
      </c>
      <c r="C64" s="120"/>
      <c r="D64" s="109">
        <v>0.8</v>
      </c>
      <c r="E64" s="46"/>
      <c r="F64" s="37">
        <f t="shared" si="11"/>
        <v>0</v>
      </c>
      <c r="G64" s="50" t="s">
        <v>99</v>
      </c>
      <c r="H64" s="116"/>
      <c r="I64" s="30">
        <v>0.2</v>
      </c>
      <c r="J64" s="46"/>
      <c r="K64" s="33">
        <f t="shared" si="10"/>
        <v>0</v>
      </c>
      <c r="L64" s="29" t="s">
        <v>206</v>
      </c>
      <c r="M64" s="128"/>
      <c r="N64" s="30">
        <v>1</v>
      </c>
      <c r="O64" s="48"/>
      <c r="P64" s="33">
        <f t="shared" si="7"/>
        <v>0</v>
      </c>
      <c r="Q64" s="29" t="s">
        <v>215</v>
      </c>
      <c r="R64" s="120"/>
      <c r="S64" s="99">
        <v>1.5</v>
      </c>
      <c r="T64" s="90">
        <f t="shared" si="9"/>
        <v>0</v>
      </c>
    </row>
    <row r="65" spans="1:22" ht="13" x14ac:dyDescent="0.3">
      <c r="A65" s="1"/>
      <c r="B65" s="36" t="s">
        <v>207</v>
      </c>
      <c r="C65" s="120"/>
      <c r="D65" s="109">
        <v>0.9</v>
      </c>
      <c r="E65" s="46"/>
      <c r="F65" s="37">
        <f t="shared" si="11"/>
        <v>0</v>
      </c>
      <c r="G65" s="50" t="s">
        <v>222</v>
      </c>
      <c r="H65" s="116"/>
      <c r="I65" s="30">
        <v>0.1</v>
      </c>
      <c r="J65" s="46"/>
      <c r="K65" s="33">
        <f t="shared" si="10"/>
        <v>0</v>
      </c>
      <c r="L65" s="29" t="s">
        <v>208</v>
      </c>
      <c r="M65" s="128"/>
      <c r="N65" s="30">
        <v>0.5</v>
      </c>
      <c r="O65" s="48"/>
      <c r="P65" s="33">
        <f t="shared" si="7"/>
        <v>0</v>
      </c>
      <c r="Q65" s="29" t="s">
        <v>217</v>
      </c>
      <c r="R65" s="120"/>
      <c r="S65" s="99">
        <v>0.5</v>
      </c>
      <c r="T65" s="90">
        <f t="shared" si="9"/>
        <v>0</v>
      </c>
    </row>
    <row r="66" spans="1:22" ht="13" x14ac:dyDescent="0.3">
      <c r="A66" s="1"/>
      <c r="B66" s="36" t="s">
        <v>209</v>
      </c>
      <c r="C66" s="120"/>
      <c r="D66" s="109">
        <v>0.6</v>
      </c>
      <c r="E66" s="46"/>
      <c r="F66" s="37">
        <f t="shared" si="11"/>
        <v>0</v>
      </c>
      <c r="G66" s="50" t="s">
        <v>102</v>
      </c>
      <c r="H66" s="116"/>
      <c r="I66" s="30">
        <v>1</v>
      </c>
      <c r="J66" s="46"/>
      <c r="K66" s="33">
        <f t="shared" si="10"/>
        <v>0</v>
      </c>
      <c r="L66" s="29" t="s">
        <v>210</v>
      </c>
      <c r="M66" s="128"/>
      <c r="N66" s="30">
        <v>0.5</v>
      </c>
      <c r="O66" s="48"/>
      <c r="P66" s="33">
        <f t="shared" si="7"/>
        <v>0</v>
      </c>
      <c r="Q66" s="29" t="s">
        <v>108</v>
      </c>
      <c r="R66" s="120"/>
      <c r="S66" s="99">
        <v>0.25</v>
      </c>
      <c r="T66" s="90">
        <f t="shared" si="9"/>
        <v>0</v>
      </c>
    </row>
    <row r="67" spans="1:22" ht="13" x14ac:dyDescent="0.3">
      <c r="A67" s="1"/>
      <c r="B67" s="36" t="s">
        <v>212</v>
      </c>
      <c r="C67" s="120"/>
      <c r="D67" s="109">
        <v>1</v>
      </c>
      <c r="E67" s="46"/>
      <c r="F67" s="37">
        <f t="shared" si="11"/>
        <v>0</v>
      </c>
      <c r="G67" s="50" t="s">
        <v>213</v>
      </c>
      <c r="H67" s="116"/>
      <c r="I67" s="30">
        <v>0.75</v>
      </c>
      <c r="J67" s="46"/>
      <c r="K67" s="33">
        <f t="shared" si="10"/>
        <v>0</v>
      </c>
      <c r="L67" s="29" t="s">
        <v>214</v>
      </c>
      <c r="M67" s="128"/>
      <c r="N67" s="30">
        <v>0.25</v>
      </c>
      <c r="O67" s="48"/>
      <c r="P67" s="33">
        <f t="shared" si="7"/>
        <v>0</v>
      </c>
      <c r="Q67" s="29"/>
      <c r="R67" s="120"/>
      <c r="S67" s="99">
        <v>4.5</v>
      </c>
      <c r="T67" s="90">
        <f t="shared" si="9"/>
        <v>0</v>
      </c>
    </row>
    <row r="68" spans="1:22" ht="13" x14ac:dyDescent="0.3">
      <c r="A68" s="1"/>
      <c r="B68" s="36" t="s">
        <v>103</v>
      </c>
      <c r="C68" s="120"/>
      <c r="D68" s="109">
        <v>7.0000000000000007E-2</v>
      </c>
      <c r="E68" s="46"/>
      <c r="F68" s="37">
        <f t="shared" si="11"/>
        <v>0</v>
      </c>
      <c r="G68" s="50" t="s">
        <v>216</v>
      </c>
      <c r="H68" s="116"/>
      <c r="I68" s="30">
        <v>0.5</v>
      </c>
      <c r="J68" s="46"/>
      <c r="K68" s="33">
        <f t="shared" si="10"/>
        <v>0</v>
      </c>
      <c r="L68" s="29" t="s">
        <v>104</v>
      </c>
      <c r="M68" s="128"/>
      <c r="N68" s="30">
        <v>5</v>
      </c>
      <c r="O68" s="48"/>
      <c r="P68" s="33">
        <f t="shared" si="7"/>
        <v>0</v>
      </c>
      <c r="Q68" s="51" t="s">
        <v>47</v>
      </c>
      <c r="R68" s="120"/>
      <c r="S68" s="99">
        <v>0.25</v>
      </c>
      <c r="T68" s="90">
        <f t="shared" ref="T68:T70" si="12">SUM(R68*S68)</f>
        <v>0</v>
      </c>
    </row>
    <row r="69" spans="1:22" ht="13" x14ac:dyDescent="0.3">
      <c r="A69" s="1"/>
      <c r="B69" s="36" t="s">
        <v>105</v>
      </c>
      <c r="C69" s="120"/>
      <c r="D69" s="109">
        <v>7.0000000000000007E-2</v>
      </c>
      <c r="E69" s="46"/>
      <c r="F69" s="37">
        <f t="shared" si="11"/>
        <v>0</v>
      </c>
      <c r="G69" s="50" t="s">
        <v>106</v>
      </c>
      <c r="H69" s="116"/>
      <c r="I69" s="30">
        <v>0.8</v>
      </c>
      <c r="J69" s="46"/>
      <c r="K69" s="33">
        <f t="shared" si="10"/>
        <v>0</v>
      </c>
      <c r="L69" s="29" t="s">
        <v>107</v>
      </c>
      <c r="M69" s="128"/>
      <c r="N69" s="30">
        <v>0.12</v>
      </c>
      <c r="O69" s="48"/>
      <c r="P69" s="33">
        <f t="shared" si="7"/>
        <v>0</v>
      </c>
      <c r="Q69" s="51" t="s">
        <v>182</v>
      </c>
      <c r="R69" s="120"/>
      <c r="S69" s="99">
        <v>0.1</v>
      </c>
      <c r="T69" s="90">
        <f t="shared" si="12"/>
        <v>0</v>
      </c>
    </row>
    <row r="70" spans="1:22" ht="13.5" thickBot="1" x14ac:dyDescent="0.35">
      <c r="A70" s="1"/>
      <c r="B70" s="102" t="s">
        <v>109</v>
      </c>
      <c r="C70" s="121"/>
      <c r="D70" s="110">
        <v>7.0000000000000007E-2</v>
      </c>
      <c r="E70" s="46"/>
      <c r="F70" s="137">
        <f t="shared" si="11"/>
        <v>0</v>
      </c>
      <c r="G70" s="60" t="s">
        <v>110</v>
      </c>
      <c r="H70" s="126"/>
      <c r="I70" s="63">
        <v>1</v>
      </c>
      <c r="J70" s="46"/>
      <c r="K70" s="45">
        <f t="shared" si="10"/>
        <v>0</v>
      </c>
      <c r="L70" s="38" t="s">
        <v>111</v>
      </c>
      <c r="M70" s="130"/>
      <c r="N70" s="63">
        <v>0.12</v>
      </c>
      <c r="O70" s="48"/>
      <c r="P70" s="45">
        <f t="shared" si="7"/>
        <v>0</v>
      </c>
      <c r="Q70" s="103" t="s">
        <v>184</v>
      </c>
      <c r="R70" s="121"/>
      <c r="S70" s="104">
        <v>0.05</v>
      </c>
      <c r="T70" s="90">
        <f t="shared" si="12"/>
        <v>0</v>
      </c>
    </row>
    <row r="71" spans="1:22" ht="13.5" thickBot="1" x14ac:dyDescent="0.35">
      <c r="A71" s="1"/>
      <c r="B71" s="36" t="s">
        <v>112</v>
      </c>
      <c r="C71" s="123"/>
      <c r="D71" s="109">
        <v>0.6</v>
      </c>
      <c r="E71" s="134"/>
      <c r="F71" s="37">
        <f t="shared" si="11"/>
        <v>0</v>
      </c>
      <c r="G71" s="50" t="s">
        <v>113</v>
      </c>
      <c r="H71" s="116"/>
      <c r="I71" s="30">
        <v>1.5</v>
      </c>
      <c r="J71" s="134"/>
      <c r="K71" s="33">
        <f t="shared" si="10"/>
        <v>0</v>
      </c>
      <c r="L71" s="29" t="s">
        <v>114</v>
      </c>
      <c r="M71" s="116"/>
      <c r="N71" s="105">
        <v>0.1</v>
      </c>
      <c r="O71" s="107"/>
      <c r="P71" s="106">
        <f t="shared" si="7"/>
        <v>0</v>
      </c>
      <c r="Q71" s="52" t="s">
        <v>115</v>
      </c>
      <c r="R71" s="53">
        <f>SUM(T25:T70)</f>
        <v>0</v>
      </c>
      <c r="S71" s="95"/>
      <c r="T71" s="54"/>
    </row>
    <row r="72" spans="1:22" ht="13.5" thickBot="1" x14ac:dyDescent="0.35">
      <c r="A72" s="1"/>
      <c r="B72" s="24" t="s">
        <v>116</v>
      </c>
      <c r="C72" s="122"/>
      <c r="D72" s="111">
        <v>1</v>
      </c>
      <c r="E72" s="46"/>
      <c r="F72" s="28">
        <f t="shared" si="11"/>
        <v>0</v>
      </c>
      <c r="G72" s="100" t="s">
        <v>117</v>
      </c>
      <c r="H72" s="125"/>
      <c r="I72" s="27">
        <v>0.4</v>
      </c>
      <c r="J72" s="46"/>
      <c r="K72" s="23">
        <f t="shared" si="10"/>
        <v>0</v>
      </c>
      <c r="L72" s="24" t="s">
        <v>151</v>
      </c>
      <c r="M72" s="127"/>
      <c r="N72" s="27">
        <v>0.3</v>
      </c>
      <c r="O72" s="48"/>
      <c r="P72" s="23">
        <f t="shared" si="7"/>
        <v>0</v>
      </c>
      <c r="Q72" s="207" t="s">
        <v>115</v>
      </c>
      <c r="R72" s="208"/>
      <c r="S72" s="209"/>
      <c r="T72" s="91"/>
    </row>
    <row r="73" spans="1:22" ht="13.5" thickBot="1" x14ac:dyDescent="0.35">
      <c r="A73" s="1"/>
      <c r="B73" s="36" t="s">
        <v>118</v>
      </c>
      <c r="C73" s="120"/>
      <c r="D73" s="109">
        <v>3.7</v>
      </c>
      <c r="E73" s="46"/>
      <c r="F73" s="37">
        <f t="shared" si="11"/>
        <v>0</v>
      </c>
      <c r="G73" s="50" t="s">
        <v>119</v>
      </c>
      <c r="H73" s="116"/>
      <c r="I73" s="30">
        <v>0.25</v>
      </c>
      <c r="J73" s="46"/>
      <c r="K73" s="33">
        <f t="shared" si="10"/>
        <v>0</v>
      </c>
      <c r="L73" s="29" t="s">
        <v>120</v>
      </c>
      <c r="M73" s="128"/>
      <c r="N73" s="30">
        <v>0.25</v>
      </c>
      <c r="O73" s="48"/>
      <c r="P73" s="33">
        <f t="shared" si="7"/>
        <v>0</v>
      </c>
      <c r="Q73" s="83" t="s">
        <v>121</v>
      </c>
      <c r="R73" s="84"/>
      <c r="S73" s="84"/>
      <c r="T73" s="84"/>
    </row>
    <row r="74" spans="1:22" ht="13" x14ac:dyDescent="0.3">
      <c r="A74" s="1"/>
      <c r="B74" s="36" t="s">
        <v>122</v>
      </c>
      <c r="C74" s="123"/>
      <c r="D74" s="109">
        <v>0.2</v>
      </c>
      <c r="E74" s="46"/>
      <c r="F74" s="37">
        <f t="shared" si="11"/>
        <v>0</v>
      </c>
      <c r="G74" s="55" t="s">
        <v>156</v>
      </c>
      <c r="H74" s="116"/>
      <c r="I74" s="30">
        <v>0.15</v>
      </c>
      <c r="J74" s="46"/>
      <c r="K74" s="33">
        <f t="shared" si="10"/>
        <v>0</v>
      </c>
      <c r="L74" s="36" t="s">
        <v>152</v>
      </c>
      <c r="M74" s="128"/>
      <c r="N74" s="30">
        <v>0.16</v>
      </c>
      <c r="O74" s="48"/>
      <c r="P74" s="33">
        <f t="shared" si="7"/>
        <v>0</v>
      </c>
      <c r="Q74" s="56" t="s">
        <v>123</v>
      </c>
      <c r="R74" s="57">
        <f>SUM(C78)</f>
        <v>0</v>
      </c>
      <c r="S74" s="93"/>
    </row>
    <row r="75" spans="1:22" ht="13" x14ac:dyDescent="0.3">
      <c r="A75" s="1"/>
      <c r="B75" s="36" t="s">
        <v>124</v>
      </c>
      <c r="C75" s="123"/>
      <c r="D75" s="109">
        <v>0.1</v>
      </c>
      <c r="E75" s="46"/>
      <c r="F75" s="37">
        <f t="shared" si="11"/>
        <v>0</v>
      </c>
      <c r="G75" s="50" t="s">
        <v>125</v>
      </c>
      <c r="H75" s="116"/>
      <c r="I75" s="30">
        <v>0.4</v>
      </c>
      <c r="J75" s="46"/>
      <c r="K75" s="33">
        <f t="shared" si="10"/>
        <v>0</v>
      </c>
      <c r="L75" s="29" t="s">
        <v>126</v>
      </c>
      <c r="M75" s="128"/>
      <c r="N75" s="30">
        <v>0.16</v>
      </c>
      <c r="O75" s="48"/>
      <c r="P75" s="33">
        <f t="shared" si="7"/>
        <v>0</v>
      </c>
      <c r="Q75" s="58" t="s">
        <v>127</v>
      </c>
      <c r="R75" s="59">
        <f>SUM(H78)</f>
        <v>0</v>
      </c>
      <c r="S75" s="94"/>
    </row>
    <row r="76" spans="1:22" ht="14" x14ac:dyDescent="0.3">
      <c r="A76" s="1"/>
      <c r="B76" s="42" t="s">
        <v>218</v>
      </c>
      <c r="C76" s="123"/>
      <c r="D76" s="109">
        <v>0.3</v>
      </c>
      <c r="E76" s="46"/>
      <c r="F76" s="37">
        <f t="shared" si="11"/>
        <v>0</v>
      </c>
      <c r="G76" s="50" t="s">
        <v>171</v>
      </c>
      <c r="H76" s="116"/>
      <c r="I76" s="30">
        <v>1</v>
      </c>
      <c r="J76" s="46"/>
      <c r="K76" s="33">
        <f t="shared" si="10"/>
        <v>0</v>
      </c>
      <c r="L76" s="29" t="s">
        <v>128</v>
      </c>
      <c r="M76" s="128"/>
      <c r="N76" s="30">
        <v>0.3</v>
      </c>
      <c r="O76" s="48"/>
      <c r="P76" s="33">
        <f t="shared" si="7"/>
        <v>0</v>
      </c>
      <c r="Q76" s="58" t="s">
        <v>129</v>
      </c>
      <c r="R76" s="59">
        <f>SUM(M78)</f>
        <v>0</v>
      </c>
      <c r="S76" s="94"/>
    </row>
    <row r="77" spans="1:22" ht="14.5" thickBot="1" x14ac:dyDescent="0.35">
      <c r="A77" s="1"/>
      <c r="B77" s="138" t="s">
        <v>219</v>
      </c>
      <c r="C77" s="124"/>
      <c r="D77" s="139">
        <v>0.15</v>
      </c>
      <c r="E77" s="101"/>
      <c r="F77" s="140">
        <f t="shared" si="11"/>
        <v>0</v>
      </c>
      <c r="G77" s="60" t="s">
        <v>220</v>
      </c>
      <c r="H77" s="126"/>
      <c r="I77" s="39">
        <v>1.5</v>
      </c>
      <c r="K77" s="45">
        <f t="shared" si="10"/>
        <v>0</v>
      </c>
      <c r="L77" s="38" t="s">
        <v>130</v>
      </c>
      <c r="M77" s="132"/>
      <c r="N77" s="39">
        <v>0.7</v>
      </c>
      <c r="O77" s="61"/>
      <c r="P77" s="45">
        <f t="shared" si="7"/>
        <v>0</v>
      </c>
      <c r="Q77" s="62" t="s">
        <v>131</v>
      </c>
      <c r="R77" s="64">
        <f>SUM(R71)</f>
        <v>0</v>
      </c>
      <c r="S77" s="96"/>
    </row>
    <row r="78" spans="1:22" ht="13.5" thickBot="1" x14ac:dyDescent="0.35">
      <c r="A78" s="1"/>
      <c r="B78" s="52" t="s">
        <v>132</v>
      </c>
      <c r="C78" s="53">
        <f>SUM(F25:F77)</f>
        <v>0</v>
      </c>
      <c r="D78" s="135"/>
      <c r="E78" s="101"/>
      <c r="F78" s="2"/>
      <c r="G78" s="67" t="s">
        <v>133</v>
      </c>
      <c r="H78" s="53">
        <f>SUM(K25:K77)</f>
        <v>0</v>
      </c>
      <c r="I78" s="65"/>
      <c r="J78" s="66"/>
      <c r="K78" s="2"/>
      <c r="L78" s="52" t="s">
        <v>134</v>
      </c>
      <c r="M78" s="53">
        <f>SUM(P25:P77)</f>
        <v>0</v>
      </c>
      <c r="N78" s="65"/>
      <c r="O78" s="66"/>
      <c r="P78" s="2"/>
      <c r="Q78" s="68" t="s">
        <v>135</v>
      </c>
      <c r="R78" s="69">
        <f>SUM(R74:R77)</f>
        <v>0</v>
      </c>
      <c r="S78" s="97"/>
      <c r="T78" s="54"/>
      <c r="V78" s="58"/>
    </row>
    <row r="79" spans="1:22" ht="18" customHeight="1" thickBot="1" x14ac:dyDescent="0.3">
      <c r="A79" s="1"/>
      <c r="B79" s="174" t="s">
        <v>229</v>
      </c>
      <c r="C79" s="175"/>
      <c r="D79" s="175"/>
      <c r="E79" s="175"/>
      <c r="F79" s="175"/>
      <c r="G79" s="175"/>
      <c r="H79" s="175"/>
      <c r="I79" s="175"/>
      <c r="J79" s="175"/>
      <c r="K79" s="175"/>
      <c r="L79" s="175"/>
      <c r="M79" s="175"/>
      <c r="N79" s="175"/>
      <c r="O79" s="175"/>
      <c r="P79" s="175"/>
      <c r="Q79" s="175"/>
      <c r="R79" s="176"/>
      <c r="S79" s="82"/>
      <c r="T79" s="82"/>
    </row>
    <row r="80" spans="1:22" ht="21.75" customHeight="1" thickBot="1" x14ac:dyDescent="0.3">
      <c r="A80" s="1"/>
      <c r="B80" s="203" t="s">
        <v>228</v>
      </c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2"/>
    </row>
    <row r="81" spans="1:20" ht="13" x14ac:dyDescent="0.3">
      <c r="A81" s="1"/>
      <c r="B81" s="148"/>
      <c r="C81" s="120"/>
      <c r="D81" s="144"/>
      <c r="E81" s="144"/>
      <c r="F81" s="37"/>
      <c r="G81" s="144"/>
      <c r="H81" s="123"/>
      <c r="I81" s="144"/>
      <c r="J81" s="144"/>
      <c r="K81" s="33"/>
      <c r="L81" s="144"/>
      <c r="M81" s="123"/>
      <c r="N81" s="144"/>
      <c r="O81" s="144"/>
      <c r="P81" s="33"/>
      <c r="Q81" s="144"/>
      <c r="R81" s="123"/>
      <c r="T81" s="90"/>
    </row>
    <row r="82" spans="1:20" ht="13" x14ac:dyDescent="0.3">
      <c r="B82" s="148"/>
      <c r="C82" s="123"/>
      <c r="D82" s="144"/>
      <c r="E82" s="144"/>
      <c r="F82" s="37"/>
      <c r="G82" s="144"/>
      <c r="H82" s="123"/>
      <c r="I82" s="144"/>
      <c r="J82" s="144"/>
      <c r="K82" s="33"/>
      <c r="L82" s="144"/>
      <c r="M82" s="123"/>
      <c r="N82" s="144"/>
      <c r="O82" s="144"/>
      <c r="P82" s="33"/>
      <c r="Q82" s="144"/>
      <c r="R82" s="123"/>
      <c r="T82" s="90"/>
    </row>
    <row r="83" spans="1:20" ht="13.5" thickBot="1" x14ac:dyDescent="0.35">
      <c r="B83" s="149"/>
      <c r="C83" s="124"/>
      <c r="D83" s="150"/>
      <c r="E83" s="150"/>
      <c r="F83" s="140"/>
      <c r="G83" s="150"/>
      <c r="H83" s="151"/>
      <c r="I83" s="150"/>
      <c r="J83" s="150"/>
      <c r="K83" s="152"/>
      <c r="L83" s="150"/>
      <c r="M83" s="151"/>
      <c r="N83" s="150"/>
      <c r="O83" s="150"/>
      <c r="P83" s="152"/>
      <c r="Q83" s="150"/>
      <c r="R83" s="151"/>
    </row>
  </sheetData>
  <sheetProtection selectLockedCells="1" selectUnlockedCells="1"/>
  <protectedRanges>
    <protectedRange sqref="R25:R33 M47:M77 H25:H52 C33:C44 C25:C30 G8 C58:C77 H55:H77 C47:C56 R36:R70 C15:C16 M25:M45 C12:C13 C6:C7 F14" name="Range1"/>
  </protectedRanges>
  <customSheetViews>
    <customSheetView guid="{78C63A3A-A687-4144-8760-BBA238487138}" hiddenColumns="1">
      <selection activeCell="N5" sqref="N5:T5"/>
      <rowBreaks count="1" manualBreakCount="1">
        <brk id="64" max="16383" man="1"/>
      </rowBreaks>
      <pageMargins left="0" right="0" top="0" bottom="0" header="0" footer="0"/>
      <printOptions horizontalCentered="1" verticalCentered="1"/>
      <pageSetup paperSize="9" scale="98" fitToHeight="2" orientation="portrait" horizontalDpi="300" verticalDpi="300" r:id="rId1"/>
      <headerFooter alignWithMargins="0"/>
    </customSheetView>
  </customSheetViews>
  <mergeCells count="40">
    <mergeCell ref="B80:R80"/>
    <mergeCell ref="B18:H18"/>
    <mergeCell ref="B1:T1"/>
    <mergeCell ref="Q72:S72"/>
    <mergeCell ref="B12:K12"/>
    <mergeCell ref="B13:K13"/>
    <mergeCell ref="B14:K14"/>
    <mergeCell ref="B15:K15"/>
    <mergeCell ref="B46:F46"/>
    <mergeCell ref="L46:P46"/>
    <mergeCell ref="G53:K53"/>
    <mergeCell ref="B57:F57"/>
    <mergeCell ref="B16:K17"/>
    <mergeCell ref="Q24:R24"/>
    <mergeCell ref="B24:F24"/>
    <mergeCell ref="G24:K24"/>
    <mergeCell ref="B79:R79"/>
    <mergeCell ref="B2:R2"/>
    <mergeCell ref="B3:R3"/>
    <mergeCell ref="C7:R7"/>
    <mergeCell ref="C6:R6"/>
    <mergeCell ref="B4:R4"/>
    <mergeCell ref="B5:R5"/>
    <mergeCell ref="C10:R10"/>
    <mergeCell ref="C9:R9"/>
    <mergeCell ref="C8:R8"/>
    <mergeCell ref="B19:R19"/>
    <mergeCell ref="L17:R17"/>
    <mergeCell ref="G54:K54"/>
    <mergeCell ref="L16:R16"/>
    <mergeCell ref="L12:R12"/>
    <mergeCell ref="B11:R11"/>
    <mergeCell ref="B21:R21"/>
    <mergeCell ref="L24:P24"/>
    <mergeCell ref="B32:F32"/>
    <mergeCell ref="B22:R22"/>
    <mergeCell ref="L14:R14"/>
    <mergeCell ref="B20:R20"/>
    <mergeCell ref="L15:R15"/>
    <mergeCell ref="L13:R13"/>
  </mergeCells>
  <phoneticPr fontId="0" type="noConversion"/>
  <printOptions horizontalCentered="1" verticalCentered="1"/>
  <pageMargins left="0.23622047244094491" right="0.23622047244094491" top="0.15748031496062992" bottom="0.23622047244094491" header="0.11811023622047245" footer="0.19685039370078741"/>
  <pageSetup paperSize="9" scale="59" orientation="portrait" horizontalDpi="300" verticalDpi="300" r:id="rId2"/>
  <headerFooter alignWithMargins="0"/>
  <colBreaks count="1" manualBreakCount="1">
    <brk id="20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</vt:lpstr>
      <vt:lpstr>Inventory!Print_Area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Hannes</dc:creator>
  <cp:keywords/>
  <dc:description/>
  <cp:lastModifiedBy>Brad Moore</cp:lastModifiedBy>
  <cp:revision/>
  <cp:lastPrinted>2018-11-14T03:34:38Z</cp:lastPrinted>
  <dcterms:created xsi:type="dcterms:W3CDTF">1996-10-14T23:33:28Z</dcterms:created>
  <dcterms:modified xsi:type="dcterms:W3CDTF">2020-03-23T11:00:47Z</dcterms:modified>
  <cp:category/>
  <cp:contentStatus/>
</cp:coreProperties>
</file>