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Brad\Desktop\Mass Green\Plastic Bags\Bag Fact Sheets by City\"/>
    </mc:Choice>
  </mc:AlternateContent>
  <xr:revisionPtr revIDLastSave="0" documentId="13_ncr:1_{FEE6E8C2-E619-464B-B7EB-F1A1433C22BB}" xr6:coauthVersionLast="32" xr6:coauthVersionMax="32" xr10:uidLastSave="{00000000-0000-0000-0000-000000000000}"/>
  <bookViews>
    <workbookView xWindow="0" yWindow="0" windowWidth="14124" windowHeight="5664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21" i="1" s="1"/>
  <c r="C9" i="1" l="1"/>
  <c r="C20" i="1" s="1"/>
  <c r="C17" i="1" l="1"/>
</calcChain>
</file>

<file path=xl/sharedStrings.xml><?xml version="1.0" encoding="utf-8"?>
<sst xmlns="http://schemas.openxmlformats.org/spreadsheetml/2006/main" count="40" uniqueCount="38">
  <si>
    <t>A</t>
  </si>
  <si>
    <t>B</t>
  </si>
  <si>
    <t>C</t>
  </si>
  <si>
    <t>D</t>
  </si>
  <si>
    <t>E</t>
  </si>
  <si>
    <t>Metric tons CO2/yr</t>
  </si>
  <si>
    <t>Average annual GHG emissions from bags (constant)</t>
  </si>
  <si>
    <t xml:space="preserve">The GHG constant (D) accounts for manufacturing, distribution, and disposal, and is taken from the Boustead Report, commissioned by the Progressive Bag Alliance, an industry group. </t>
  </si>
  <si>
    <t>o</t>
  </si>
  <si>
    <t>Population of your city or town (insert number here)</t>
  </si>
  <si>
    <t>People</t>
  </si>
  <si>
    <t>Bags per year</t>
  </si>
  <si>
    <t>Metric tons CO2/yr per 1500 bags</t>
  </si>
  <si>
    <t>F</t>
  </si>
  <si>
    <t>How Much Money do Local Retailers Spend on Disposable Bags?</t>
  </si>
  <si>
    <t>Average total bag usage (constant)</t>
  </si>
  <si>
    <t>G</t>
  </si>
  <si>
    <t>H</t>
  </si>
  <si>
    <t>Average grocery bag usage (constant)</t>
  </si>
  <si>
    <t>Total bags per person per year</t>
  </si>
  <si>
    <t>Thin-film grocery bags per person per year</t>
  </si>
  <si>
    <t>Thin-film grocery bags per year</t>
  </si>
  <si>
    <t>GHG emissions from bags in your community (C/1500*F)</t>
  </si>
  <si>
    <t>Annual grocery bag usage in your community (A*D)</t>
  </si>
  <si>
    <t>Annual total bag usage in your community (A*B)</t>
  </si>
  <si>
    <t>I</t>
  </si>
  <si>
    <t>Annual total bag usage (C) * 4 cents per bag</t>
  </si>
  <si>
    <t>Annual grocery bag usage (E) * 1.5 cents per bag</t>
  </si>
  <si>
    <t>Calculating the Real Cost of Free Bags in Your Community</t>
  </si>
  <si>
    <t>Add the population of your city or town in the box on row A to calculate usage statistics for local bag use.</t>
  </si>
  <si>
    <t>What is the population of your city or town?</t>
  </si>
  <si>
    <t>What is the TOTAL number of plastic bags used by people in your community each year?</t>
  </si>
  <si>
    <t>How many thin grocery bags are used by people in your community each year?</t>
  </si>
  <si>
    <t>How much greenhouse gas is produced annually by bags used in your community?</t>
  </si>
  <si>
    <t>Dollars per year for grocery bags</t>
  </si>
  <si>
    <t>Dollars per year for all plastic bags</t>
  </si>
  <si>
    <t>The constants A and D above are taken from the 2013 EIR report produced by Parsons Brinckerhoff for the City of Los Angeles. For further details, see pp. 41-53 of the Los Angeles report, available here: http://tinyurl.com/LosAngelesBagEIR</t>
  </si>
  <si>
    <r>
      <t xml:space="preserve">The usage and cost figures for grocery bags (E and I) are from a report of the US International Trade Commission, </t>
    </r>
    <r>
      <rPr>
        <i/>
        <sz val="11"/>
        <color theme="1"/>
        <rFont val="Calibri"/>
        <family val="2"/>
        <scheme val="minor"/>
      </rPr>
      <t>Polyethylene Retail Carrier Bags from China, Indonesia, Malaysia, Thailand and Vietnam</t>
    </r>
    <r>
      <rPr>
        <sz val="11"/>
        <color theme="1"/>
        <rFont val="Calibri"/>
        <family val="2"/>
        <scheme val="minor"/>
      </rPr>
      <t>, pub. 4605 (April 2016), p.60.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</si>
</sst>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165" fontId="0" fillId="0" borderId="0" xfId="1" applyNumberFormat="1" applyFont="1" applyAlignment="1">
      <alignment horizontal="left"/>
    </xf>
    <xf numFmtId="164" fontId="2" fillId="0" borderId="1" xfId="1" applyNumberFormat="1" applyFont="1" applyBorder="1" applyAlignment="1">
      <alignment horizontal="left" indent="3"/>
    </xf>
    <xf numFmtId="165" fontId="0" fillId="0" borderId="0" xfId="1" applyNumberFormat="1" applyFont="1" applyAlignment="1" applyProtection="1">
      <alignment horizontal="left"/>
      <protection locked="0"/>
    </xf>
    <xf numFmtId="43" fontId="0" fillId="0" borderId="0" xfId="1" applyFont="1" applyProtection="1">
      <protection locked="0"/>
    </xf>
    <xf numFmtId="43" fontId="0" fillId="0" borderId="0" xfId="0" applyNumberFormat="1"/>
    <xf numFmtId="0" fontId="5" fillId="2" borderId="0" xfId="0" applyFont="1" applyFill="1"/>
    <xf numFmtId="44" fontId="2" fillId="0" borderId="1" xfId="2" applyFont="1" applyBorder="1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165" fontId="2" fillId="0" borderId="0" xfId="1" applyNumberFormat="1" applyFont="1" applyAlignment="1">
      <alignment horizontal="left"/>
    </xf>
    <xf numFmtId="0" fontId="3" fillId="3" borderId="0" xfId="0" applyFont="1" applyFill="1" applyAlignment="1">
      <alignment horizontal="center"/>
    </xf>
    <xf numFmtId="0" fontId="5" fillId="3" borderId="0" xfId="0" applyFont="1" applyFill="1"/>
    <xf numFmtId="3" fontId="0" fillId="3" borderId="0" xfId="0" applyNumberFormat="1" applyFill="1"/>
    <xf numFmtId="3" fontId="0" fillId="2" borderId="1" xfId="0" applyNumberFormat="1" applyFill="1" applyBorder="1"/>
    <xf numFmtId="165" fontId="2" fillId="0" borderId="1" xfId="1" applyNumberFormat="1" applyFont="1" applyBorder="1" applyAlignment="1">
      <alignment horizontal="left"/>
    </xf>
    <xf numFmtId="165" fontId="2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/>
  </sheetViews>
  <sheetFormatPr defaultRowHeight="14.4" x14ac:dyDescent="0.3"/>
  <cols>
    <col min="1" max="1" width="5.33203125" customWidth="1"/>
    <col min="2" max="2" width="48.5546875" customWidth="1"/>
    <col min="3" max="3" width="14.88671875" customWidth="1"/>
    <col min="4" max="4" width="30.44140625" customWidth="1"/>
    <col min="5" max="5" width="13.6640625" bestFit="1" customWidth="1"/>
  </cols>
  <sheetData>
    <row r="1" spans="1:5" ht="18" x14ac:dyDescent="0.35">
      <c r="A1" s="1" t="s">
        <v>28</v>
      </c>
    </row>
    <row r="2" spans="1:5" ht="18" x14ac:dyDescent="0.35">
      <c r="A2" s="1"/>
      <c r="B2" t="s">
        <v>29</v>
      </c>
    </row>
    <row r="3" spans="1:5" ht="18" x14ac:dyDescent="0.35">
      <c r="A3" s="1"/>
    </row>
    <row r="4" spans="1:5" ht="18.600000000000001" thickBot="1" x14ac:dyDescent="0.4">
      <c r="A4" s="1" t="s">
        <v>30</v>
      </c>
    </row>
    <row r="5" spans="1:5" ht="15" thickBot="1" x14ac:dyDescent="0.35">
      <c r="A5" s="4" t="s">
        <v>0</v>
      </c>
      <c r="B5" s="13" t="s">
        <v>9</v>
      </c>
      <c r="C5" s="21">
        <v>1</v>
      </c>
      <c r="D5" s="13" t="s">
        <v>10</v>
      </c>
    </row>
    <row r="6" spans="1:5" x14ac:dyDescent="0.3">
      <c r="A6" s="18"/>
      <c r="B6" s="19"/>
      <c r="C6" s="20"/>
      <c r="D6" s="19"/>
    </row>
    <row r="7" spans="1:5" ht="18" x14ac:dyDescent="0.35">
      <c r="A7" s="1" t="s">
        <v>31</v>
      </c>
      <c r="B7" s="19"/>
      <c r="C7" s="20"/>
      <c r="D7" s="19"/>
    </row>
    <row r="8" spans="1:5" ht="15" thickBot="1" x14ac:dyDescent="0.35">
      <c r="A8" s="2" t="s">
        <v>1</v>
      </c>
      <c r="B8" t="s">
        <v>15</v>
      </c>
      <c r="C8" s="10">
        <v>531</v>
      </c>
      <c r="D8" t="s">
        <v>19</v>
      </c>
    </row>
    <row r="9" spans="1:5" ht="15" thickBot="1" x14ac:dyDescent="0.35">
      <c r="A9" s="16" t="s">
        <v>2</v>
      </c>
      <c r="B9" s="3" t="s">
        <v>24</v>
      </c>
      <c r="C9" s="22">
        <f>C5*C8</f>
        <v>531</v>
      </c>
      <c r="D9" s="3" t="s">
        <v>11</v>
      </c>
    </row>
    <row r="10" spans="1:5" x14ac:dyDescent="0.3">
      <c r="A10" s="16"/>
      <c r="B10" s="3"/>
      <c r="C10" s="17"/>
      <c r="D10" s="3"/>
    </row>
    <row r="11" spans="1:5" ht="18" x14ac:dyDescent="0.35">
      <c r="A11" s="1" t="s">
        <v>32</v>
      </c>
      <c r="B11" s="3"/>
      <c r="C11" s="17"/>
      <c r="D11" s="3"/>
    </row>
    <row r="12" spans="1:5" ht="15" thickBot="1" x14ac:dyDescent="0.35">
      <c r="A12" s="2" t="s">
        <v>3</v>
      </c>
      <c r="B12" t="s">
        <v>18</v>
      </c>
      <c r="C12" s="8">
        <v>307</v>
      </c>
      <c r="D12" t="s">
        <v>20</v>
      </c>
    </row>
    <row r="13" spans="1:5" ht="15" thickBot="1" x14ac:dyDescent="0.35">
      <c r="A13" s="16" t="s">
        <v>4</v>
      </c>
      <c r="B13" s="3" t="s">
        <v>23</v>
      </c>
      <c r="C13" s="23">
        <f>C5*C12</f>
        <v>307</v>
      </c>
      <c r="D13" s="3" t="s">
        <v>21</v>
      </c>
      <c r="E13" s="12"/>
    </row>
    <row r="15" spans="1:5" ht="18" x14ac:dyDescent="0.35">
      <c r="A15" s="1" t="s">
        <v>33</v>
      </c>
    </row>
    <row r="16" spans="1:5" ht="15" thickBot="1" x14ac:dyDescent="0.35">
      <c r="A16" s="2" t="s">
        <v>13</v>
      </c>
      <c r="B16" t="s">
        <v>6</v>
      </c>
      <c r="C16" s="11">
        <v>0.04</v>
      </c>
      <c r="D16" t="s">
        <v>12</v>
      </c>
    </row>
    <row r="17" spans="1:5" ht="15" thickBot="1" x14ac:dyDescent="0.35">
      <c r="A17" s="2" t="s">
        <v>16</v>
      </c>
      <c r="B17" s="3" t="s">
        <v>22</v>
      </c>
      <c r="C17" s="9">
        <f>(C9/1500)*0.04</f>
        <v>1.4159999999999999E-2</v>
      </c>
      <c r="D17" s="3" t="s">
        <v>5</v>
      </c>
    </row>
    <row r="19" spans="1:5" ht="18.600000000000001" thickBot="1" x14ac:dyDescent="0.4">
      <c r="A19" s="1" t="s">
        <v>14</v>
      </c>
    </row>
    <row r="20" spans="1:5" ht="15" thickBot="1" x14ac:dyDescent="0.35">
      <c r="A20" s="2" t="s">
        <v>17</v>
      </c>
      <c r="B20" s="3" t="s">
        <v>26</v>
      </c>
      <c r="C20" s="14">
        <f>C9*0.04</f>
        <v>21.240000000000002</v>
      </c>
      <c r="D20" s="3" t="s">
        <v>35</v>
      </c>
    </row>
    <row r="21" spans="1:5" ht="15" thickBot="1" x14ac:dyDescent="0.35">
      <c r="A21" s="2" t="s">
        <v>25</v>
      </c>
      <c r="B21" s="3" t="s">
        <v>27</v>
      </c>
      <c r="C21" s="14">
        <f>C13*0.015</f>
        <v>4.6049999999999995</v>
      </c>
      <c r="D21" s="3" t="s">
        <v>34</v>
      </c>
    </row>
    <row r="23" spans="1:5" ht="14.4" customHeight="1" x14ac:dyDescent="0.3">
      <c r="A23" s="6" t="s">
        <v>8</v>
      </c>
      <c r="B23" s="5" t="s">
        <v>36</v>
      </c>
      <c r="C23" s="15"/>
      <c r="D23" s="15"/>
      <c r="E23" s="15"/>
    </row>
    <row r="24" spans="1:5" ht="14.4" customHeight="1" x14ac:dyDescent="0.3">
      <c r="A24" s="7" t="s">
        <v>8</v>
      </c>
      <c r="B24" s="5" t="s">
        <v>7</v>
      </c>
      <c r="C24" s="15"/>
      <c r="D24" s="15"/>
      <c r="E24" s="15"/>
    </row>
    <row r="25" spans="1:5" ht="14.4" customHeight="1" x14ac:dyDescent="0.3">
      <c r="A25" s="6" t="s">
        <v>8</v>
      </c>
      <c r="B25" t="s">
        <v>37</v>
      </c>
      <c r="C25" s="15"/>
      <c r="D25" s="15"/>
      <c r="E25" s="15"/>
    </row>
    <row r="26" spans="1:5" x14ac:dyDescent="0.3">
      <c r="B26" s="5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Brad</cp:lastModifiedBy>
  <dcterms:created xsi:type="dcterms:W3CDTF">2016-12-12T14:44:57Z</dcterms:created>
  <dcterms:modified xsi:type="dcterms:W3CDTF">2018-05-16T18:54:09Z</dcterms:modified>
</cp:coreProperties>
</file>