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6875" windowHeight="9210"/>
  </bookViews>
  <sheets>
    <sheet name="Explosion Proof-Three Phase" sheetId="1" r:id="rId1"/>
  </sheets>
  <calcPr calcId="125725"/>
</workbook>
</file>

<file path=xl/calcChain.xml><?xml version="1.0" encoding="utf-8"?>
<calcChain xmlns="http://schemas.openxmlformats.org/spreadsheetml/2006/main">
  <c r="O124" i="1"/>
  <c r="Q124" s="1"/>
  <c r="R124" s="1"/>
  <c r="P124"/>
  <c r="O123"/>
  <c r="Q123" s="1"/>
  <c r="R123" s="1"/>
  <c r="P123"/>
  <c r="O122"/>
  <c r="Q122" s="1"/>
  <c r="R122" s="1"/>
  <c r="O121"/>
  <c r="Q121" s="1"/>
  <c r="R121" s="1"/>
  <c r="O120"/>
  <c r="Q120" s="1"/>
  <c r="R120" s="1"/>
  <c r="O119"/>
  <c r="Q119" s="1"/>
  <c r="R119" s="1"/>
  <c r="O118"/>
  <c r="Q118" s="1"/>
  <c r="R118" s="1"/>
  <c r="O117"/>
  <c r="Q117" s="1"/>
  <c r="R117" s="1"/>
  <c r="O116"/>
  <c r="Q116" s="1"/>
  <c r="R116" s="1"/>
  <c r="O115"/>
  <c r="Q115" s="1"/>
  <c r="R115" s="1"/>
  <c r="P115"/>
  <c r="O114"/>
  <c r="P114"/>
  <c r="Q114"/>
  <c r="R114" s="1"/>
  <c r="O113"/>
  <c r="Q113" s="1"/>
  <c r="R113" s="1"/>
  <c r="O112"/>
  <c r="Q112" s="1"/>
  <c r="R112" s="1"/>
  <c r="P112"/>
  <c r="O111"/>
  <c r="Q111" s="1"/>
  <c r="R111" s="1"/>
  <c r="O110"/>
  <c r="Q110" s="1"/>
  <c r="R110" s="1"/>
  <c r="P110"/>
  <c r="O109"/>
  <c r="Q109" s="1"/>
  <c r="R109" s="1"/>
  <c r="O108"/>
  <c r="Q108" s="1"/>
  <c r="R108" s="1"/>
  <c r="O107"/>
  <c r="Q107" s="1"/>
  <c r="R107" s="1"/>
  <c r="P107"/>
  <c r="O106"/>
  <c r="Q106" s="1"/>
  <c r="R106" s="1"/>
  <c r="P106"/>
  <c r="O105"/>
  <c r="Q105" s="1"/>
  <c r="R105" s="1"/>
  <c r="O104"/>
  <c r="Q104" s="1"/>
  <c r="R104" s="1"/>
  <c r="O103"/>
  <c r="Q103" s="1"/>
  <c r="R103" s="1"/>
  <c r="O102"/>
  <c r="P102"/>
  <c r="Q102"/>
  <c r="R102" s="1"/>
  <c r="O101"/>
  <c r="Q101" s="1"/>
  <c r="R101" s="1"/>
  <c r="O100"/>
  <c r="Q100" s="1"/>
  <c r="R100" s="1"/>
  <c r="P100"/>
  <c r="O99"/>
  <c r="Q99" s="1"/>
  <c r="R99" s="1"/>
  <c r="O98"/>
  <c r="Q98" s="1"/>
  <c r="R98" s="1"/>
  <c r="O97"/>
  <c r="Q97" s="1"/>
  <c r="R97" s="1"/>
  <c r="O96"/>
  <c r="Q96" s="1"/>
  <c r="R96" s="1"/>
  <c r="O95"/>
  <c r="Q95" s="1"/>
  <c r="R95" s="1"/>
  <c r="O94"/>
  <c r="Q94" s="1"/>
  <c r="R94" s="1"/>
  <c r="O93"/>
  <c r="Q93" s="1"/>
  <c r="R93" s="1"/>
  <c r="P93"/>
  <c r="O92"/>
  <c r="Q92" s="1"/>
  <c r="R92" s="1"/>
  <c r="O91"/>
  <c r="Q91" s="1"/>
  <c r="R91" s="1"/>
  <c r="O90"/>
  <c r="Q90" s="1"/>
  <c r="R90" s="1"/>
  <c r="O89"/>
  <c r="Q89" s="1"/>
  <c r="R89" s="1"/>
  <c r="O88"/>
  <c r="Q88" s="1"/>
  <c r="R88" s="1"/>
  <c r="O87"/>
  <c r="P87"/>
  <c r="Q87"/>
  <c r="R87" s="1"/>
  <c r="O78"/>
  <c r="Q78" s="1"/>
  <c r="R78" s="1"/>
  <c r="O77"/>
  <c r="P77"/>
  <c r="Q77"/>
  <c r="R77" s="1"/>
  <c r="O76"/>
  <c r="Q76" s="1"/>
  <c r="R76" s="1"/>
  <c r="O75"/>
  <c r="P75"/>
  <c r="Q75"/>
  <c r="R75" s="1"/>
  <c r="O74"/>
  <c r="Q74" s="1"/>
  <c r="R74" s="1"/>
  <c r="O73"/>
  <c r="P73"/>
  <c r="Q73"/>
  <c r="R73" s="1"/>
  <c r="O72"/>
  <c r="Q72" s="1"/>
  <c r="R72" s="1"/>
  <c r="O71"/>
  <c r="P71"/>
  <c r="Q71"/>
  <c r="R71"/>
  <c r="O70"/>
  <c r="Q70" s="1"/>
  <c r="R70" s="1"/>
  <c r="O69"/>
  <c r="Q69" s="1"/>
  <c r="R69" s="1"/>
  <c r="O68"/>
  <c r="Q68" s="1"/>
  <c r="R68" s="1"/>
  <c r="P68"/>
  <c r="O67"/>
  <c r="Q67" s="1"/>
  <c r="R67" s="1"/>
  <c r="O66"/>
  <c r="Q66" s="1"/>
  <c r="R66" s="1"/>
  <c r="O65"/>
  <c r="Q65" s="1"/>
  <c r="R65" s="1"/>
  <c r="O64"/>
  <c r="Q64" s="1"/>
  <c r="R64" s="1"/>
  <c r="P64"/>
  <c r="O63"/>
  <c r="P63"/>
  <c r="Q63"/>
  <c r="R63" s="1"/>
  <c r="O62"/>
  <c r="Q62" s="1"/>
  <c r="R62" s="1"/>
  <c r="O61"/>
  <c r="Q61" s="1"/>
  <c r="R61" s="1"/>
  <c r="P61"/>
  <c r="O60"/>
  <c r="P60"/>
  <c r="Q60"/>
  <c r="R60" s="1"/>
  <c r="O59"/>
  <c r="Q59" s="1"/>
  <c r="R59" s="1"/>
  <c r="O58"/>
  <c r="Q58" s="1"/>
  <c r="R58" s="1"/>
  <c r="O57"/>
  <c r="Q57" s="1"/>
  <c r="R57" s="1"/>
  <c r="O56"/>
  <c r="Q56" s="1"/>
  <c r="R56" s="1"/>
  <c r="O55"/>
  <c r="P55"/>
  <c r="Q55"/>
  <c r="R55" s="1"/>
  <c r="O54"/>
  <c r="Q54" s="1"/>
  <c r="R54" s="1"/>
  <c r="O53"/>
  <c r="Q53" s="1"/>
  <c r="R53" s="1"/>
  <c r="O52"/>
  <c r="Q52" s="1"/>
  <c r="R52" s="1"/>
  <c r="O51"/>
  <c r="Q51" s="1"/>
  <c r="R51" s="1"/>
  <c r="O50"/>
  <c r="Q50" s="1"/>
  <c r="R50" s="1"/>
  <c r="O49"/>
  <c r="Q49" s="1"/>
  <c r="R49" s="1"/>
  <c r="O48"/>
  <c r="Q48" s="1"/>
  <c r="R48" s="1"/>
  <c r="P48"/>
  <c r="O47"/>
  <c r="P47" s="1"/>
  <c r="Q47"/>
  <c r="R47" s="1"/>
  <c r="O46"/>
  <c r="Q46" s="1"/>
  <c r="R46" s="1"/>
  <c r="P46"/>
  <c r="O45"/>
  <c r="Q45" s="1"/>
  <c r="R45" s="1"/>
  <c r="P45"/>
  <c r="O44"/>
  <c r="Q44" s="1"/>
  <c r="R44" s="1"/>
  <c r="O43"/>
  <c r="Q43" s="1"/>
  <c r="R43" s="1"/>
  <c r="O42"/>
  <c r="Q42" s="1"/>
  <c r="R42" s="1"/>
  <c r="O41"/>
  <c r="Q41" s="1"/>
  <c r="R41" s="1"/>
  <c r="O40"/>
  <c r="Q40" s="1"/>
  <c r="R40" s="1"/>
  <c r="O39"/>
  <c r="P39"/>
  <c r="Q39"/>
  <c r="R39" s="1"/>
  <c r="O38"/>
  <c r="Q38" s="1"/>
  <c r="R38" s="1"/>
  <c r="O37"/>
  <c r="Q37" s="1"/>
  <c r="R37" s="1"/>
  <c r="O36"/>
  <c r="Q36" s="1"/>
  <c r="R36" s="1"/>
  <c r="O35"/>
  <c r="Q35" s="1"/>
  <c r="R35" s="1"/>
  <c r="O34"/>
  <c r="Q34" s="1"/>
  <c r="R34" s="1"/>
  <c r="O33"/>
  <c r="Q33" s="1"/>
  <c r="R33" s="1"/>
  <c r="O32"/>
  <c r="Q32" s="1"/>
  <c r="R32" s="1"/>
  <c r="O31"/>
  <c r="P31" s="1"/>
  <c r="Q31"/>
  <c r="R31" s="1"/>
  <c r="O30"/>
  <c r="Q30" s="1"/>
  <c r="R30" s="1"/>
  <c r="P30"/>
  <c r="O29"/>
  <c r="Q29" s="1"/>
  <c r="R29" s="1"/>
  <c r="O28"/>
  <c r="Q28" s="1"/>
  <c r="R28" s="1"/>
  <c r="O27"/>
  <c r="Q27" s="1"/>
  <c r="R27" s="1"/>
  <c r="O26"/>
  <c r="Q26" s="1"/>
  <c r="R26" s="1"/>
  <c r="O25"/>
  <c r="Q25" s="1"/>
  <c r="R25" s="1"/>
  <c r="O24"/>
  <c r="Q24" s="1"/>
  <c r="R24" s="1"/>
  <c r="O23"/>
  <c r="Q23" s="1"/>
  <c r="R23" s="1"/>
  <c r="O22"/>
  <c r="Q22" s="1"/>
  <c r="R22" s="1"/>
  <c r="P22"/>
  <c r="O21"/>
  <c r="Q21" s="1"/>
  <c r="R21" s="1"/>
  <c r="O20"/>
  <c r="Q20" s="1"/>
  <c r="R20" s="1"/>
  <c r="O19"/>
  <c r="Q19" s="1"/>
  <c r="R19" s="1"/>
  <c r="P19"/>
  <c r="O18"/>
  <c r="P18"/>
  <c r="Q18"/>
  <c r="R18" s="1"/>
  <c r="O17"/>
  <c r="Q17" s="1"/>
  <c r="R17" s="1"/>
  <c r="O16"/>
  <c r="Q16" s="1"/>
  <c r="R16" s="1"/>
  <c r="O15"/>
  <c r="Q15" s="1"/>
  <c r="R15" s="1"/>
  <c r="P7"/>
  <c r="Q7"/>
  <c r="R7" s="1"/>
  <c r="P8"/>
  <c r="Q8"/>
  <c r="R8"/>
  <c r="P9"/>
  <c r="Q9"/>
  <c r="R9" s="1"/>
  <c r="P10"/>
  <c r="Q10"/>
  <c r="R10" s="1"/>
  <c r="P11"/>
  <c r="Q11"/>
  <c r="R11"/>
  <c r="P12"/>
  <c r="Q12"/>
  <c r="R12" s="1"/>
  <c r="P13"/>
  <c r="Q13"/>
  <c r="R13" s="1"/>
  <c r="P14"/>
  <c r="Q14"/>
  <c r="R14"/>
  <c r="R6"/>
  <c r="Q6"/>
  <c r="P6"/>
  <c r="O7"/>
  <c r="O8"/>
  <c r="O9"/>
  <c r="O10"/>
  <c r="O11"/>
  <c r="O12"/>
  <c r="O13"/>
  <c r="O14"/>
  <c r="O6"/>
  <c r="O86"/>
  <c r="P86" s="1"/>
  <c r="Q85"/>
  <c r="R85" s="1"/>
  <c r="O85"/>
  <c r="P85" s="1"/>
  <c r="Q84"/>
  <c r="R84" s="1"/>
  <c r="O84"/>
  <c r="P84" s="1"/>
  <c r="Q83"/>
  <c r="R83" s="1"/>
  <c r="O83"/>
  <c r="P83" s="1"/>
  <c r="Q82"/>
  <c r="R82" s="1"/>
  <c r="O82"/>
  <c r="P82" s="1"/>
  <c r="Q81"/>
  <c r="R81" s="1"/>
  <c r="O81"/>
  <c r="P81" s="1"/>
  <c r="Q80"/>
  <c r="R80" s="1"/>
  <c r="O80"/>
  <c r="P80" s="1"/>
  <c r="Q79"/>
  <c r="R79" s="1"/>
  <c r="O79"/>
  <c r="P79" s="1"/>
  <c r="P122" l="1"/>
  <c r="P121"/>
  <c r="P120"/>
  <c r="P119"/>
  <c r="P118"/>
  <c r="P117"/>
  <c r="P116"/>
  <c r="P113"/>
  <c r="P111"/>
  <c r="P109"/>
  <c r="P108"/>
  <c r="P105"/>
  <c r="P104"/>
  <c r="P103"/>
  <c r="P101"/>
  <c r="P99"/>
  <c r="P98"/>
  <c r="P97"/>
  <c r="P96"/>
  <c r="P95"/>
  <c r="P94"/>
  <c r="P92"/>
  <c r="P91"/>
  <c r="P90"/>
  <c r="P89"/>
  <c r="P88"/>
  <c r="P78"/>
  <c r="P76"/>
  <c r="P74"/>
  <c r="P72"/>
  <c r="P70"/>
  <c r="P69"/>
  <c r="P67"/>
  <c r="P66"/>
  <c r="P65"/>
  <c r="P62"/>
  <c r="P59"/>
  <c r="P58"/>
  <c r="P57"/>
  <c r="P56"/>
  <c r="P54"/>
  <c r="P53"/>
  <c r="P52"/>
  <c r="P51"/>
  <c r="P50"/>
  <c r="P49"/>
  <c r="P44"/>
  <c r="P43"/>
  <c r="P42"/>
  <c r="P41"/>
  <c r="P40"/>
  <c r="P38"/>
  <c r="P37"/>
  <c r="P36"/>
  <c r="P35"/>
  <c r="P34"/>
  <c r="P33"/>
  <c r="P32"/>
  <c r="P29"/>
  <c r="P28"/>
  <c r="P27"/>
  <c r="P26"/>
  <c r="P25"/>
  <c r="P24"/>
  <c r="P23"/>
  <c r="P21"/>
  <c r="P20"/>
  <c r="P17"/>
  <c r="P16"/>
  <c r="P15"/>
  <c r="Q86"/>
  <c r="R86" s="1"/>
</calcChain>
</file>

<file path=xl/sharedStrings.xml><?xml version="1.0" encoding="utf-8"?>
<sst xmlns="http://schemas.openxmlformats.org/spreadsheetml/2006/main" count="455" uniqueCount="174">
  <si>
    <t xml:space="preserve">Explosion Proof - Three Phase </t>
  </si>
  <si>
    <t>Approx.</t>
  </si>
  <si>
    <t>FL</t>
  </si>
  <si>
    <t>"C"</t>
  </si>
  <si>
    <t>NEMA</t>
  </si>
  <si>
    <t>List</t>
  </si>
  <si>
    <t>Mult.</t>
  </si>
  <si>
    <t>Shipping</t>
  </si>
  <si>
    <t>Service</t>
  </si>
  <si>
    <t>Amps</t>
  </si>
  <si>
    <t>FL. Eff</t>
  </si>
  <si>
    <t>Dimension</t>
  </si>
  <si>
    <t>HP</t>
  </si>
  <si>
    <t>kW</t>
  </si>
  <si>
    <t>RPM</t>
  </si>
  <si>
    <t>Frame</t>
  </si>
  <si>
    <t>Catalog Number</t>
  </si>
  <si>
    <t>Price</t>
  </si>
  <si>
    <t>Symbol</t>
  </si>
  <si>
    <t>Weight</t>
  </si>
  <si>
    <t>Factor</t>
  </si>
  <si>
    <t>@ High</t>
  </si>
  <si>
    <t>(%)</t>
  </si>
  <si>
    <t>(in)</t>
  </si>
  <si>
    <t>Voltage (V)</t>
  </si>
  <si>
    <t>Notes</t>
  </si>
  <si>
    <t>Multiplier</t>
  </si>
  <si>
    <t>(lbs)</t>
  </si>
  <si>
    <t>326TS</t>
  </si>
  <si>
    <t>05036XT3E326TS</t>
  </si>
  <si>
    <t>XT</t>
  </si>
  <si>
    <t>208-230/460</t>
  </si>
  <si>
    <t>05036XT3H326TS</t>
  </si>
  <si>
    <t>326T</t>
  </si>
  <si>
    <t>05018XT3E326T</t>
  </si>
  <si>
    <t>05018XT3H326T</t>
  </si>
  <si>
    <t>364/5T</t>
  </si>
  <si>
    <t>05012XT3E365T</t>
  </si>
  <si>
    <t>05012XT3H365T</t>
  </si>
  <si>
    <t>404/5T</t>
  </si>
  <si>
    <t>05009XP3E404T</t>
  </si>
  <si>
    <t>X1</t>
  </si>
  <si>
    <t>05009XT3E404T</t>
  </si>
  <si>
    <t>56H</t>
  </si>
  <si>
    <t>182T</t>
  </si>
  <si>
    <t>213T</t>
  </si>
  <si>
    <t>215T</t>
  </si>
  <si>
    <t>00336XS3E56H</t>
  </si>
  <si>
    <t>00336XT3E182T</t>
  </si>
  <si>
    <t>00336XT3H182T</t>
  </si>
  <si>
    <t>00318XT3E182T</t>
  </si>
  <si>
    <t>00318XT3H182T</t>
  </si>
  <si>
    <t>00312XT3E213T</t>
  </si>
  <si>
    <t>00312XT3H213T</t>
  </si>
  <si>
    <t>00309XP3E215T</t>
  </si>
  <si>
    <t>00309XT3E215T</t>
  </si>
  <si>
    <t>XF</t>
  </si>
  <si>
    <t>184T</t>
  </si>
  <si>
    <t>254T</t>
  </si>
  <si>
    <t>00536XT3E184T</t>
  </si>
  <si>
    <t>00536XT3H184T</t>
  </si>
  <si>
    <t>00518XT3E184T</t>
  </si>
  <si>
    <t>00518XT3H184T</t>
  </si>
  <si>
    <t>00512XT3E215T</t>
  </si>
  <si>
    <t>00512XT3H215T</t>
  </si>
  <si>
    <t>00509XP3E254T</t>
  </si>
  <si>
    <t>00509XT3E254T</t>
  </si>
  <si>
    <t>256T</t>
  </si>
  <si>
    <t>00736ST3E254T</t>
  </si>
  <si>
    <t>00736XT3H213T</t>
  </si>
  <si>
    <t>00718XT3E213T</t>
  </si>
  <si>
    <t>00718XT3H213T</t>
  </si>
  <si>
    <t>00712XT3E254T</t>
  </si>
  <si>
    <t>00712XT3H254T</t>
  </si>
  <si>
    <t>00709XP3E256T</t>
  </si>
  <si>
    <t>00709XT3E256T</t>
  </si>
  <si>
    <t>284T</t>
  </si>
  <si>
    <t>01036XT3E215T</t>
  </si>
  <si>
    <t>01036XT3H215T</t>
  </si>
  <si>
    <t>01018XT3E215T</t>
  </si>
  <si>
    <t>01018XT3H215T</t>
  </si>
  <si>
    <t>01012XT3E256T</t>
  </si>
  <si>
    <t>01012XT3H256T</t>
  </si>
  <si>
    <t>01009XP3E284T</t>
  </si>
  <si>
    <t>01009XT3E284T</t>
  </si>
  <si>
    <t>286T</t>
  </si>
  <si>
    <t>01536XT3E254T</t>
  </si>
  <si>
    <t>0153XT3H254T</t>
  </si>
  <si>
    <t>01518ST3E254T</t>
  </si>
  <si>
    <t>01518X3H254T</t>
  </si>
  <si>
    <t>01512XT3E284T</t>
  </si>
  <si>
    <t>01512XT3H284T</t>
  </si>
  <si>
    <t>01509XP3E286T</t>
  </si>
  <si>
    <t>01509XT3E286T</t>
  </si>
  <si>
    <t>324T</t>
  </si>
  <si>
    <t>02036XT3E256T</t>
  </si>
  <si>
    <t>02036XT3H256T</t>
  </si>
  <si>
    <t>02018XT3E256T</t>
  </si>
  <si>
    <t>02018XT3H256T</t>
  </si>
  <si>
    <t>02012XT3E286T</t>
  </si>
  <si>
    <t>0212XT3H286T</t>
  </si>
  <si>
    <t>02009XP3E324T</t>
  </si>
  <si>
    <t>02009XT3E324T</t>
  </si>
  <si>
    <t>284TS</t>
  </si>
  <si>
    <t>02536XT3E284TS</t>
  </si>
  <si>
    <t>02536XT3H284TS</t>
  </si>
  <si>
    <t>0215XT3E284T</t>
  </si>
  <si>
    <t>0215ST3H284T</t>
  </si>
  <si>
    <t>02512XT3E324T</t>
  </si>
  <si>
    <t>02512XT3H324T</t>
  </si>
  <si>
    <t>02509XP3E326T</t>
  </si>
  <si>
    <t>02509XT3E326T</t>
  </si>
  <si>
    <t>286TS</t>
  </si>
  <si>
    <t>03036XT3E286TS</t>
  </si>
  <si>
    <t>03036XT3H286TS</t>
  </si>
  <si>
    <t>03018XT3H286T</t>
  </si>
  <si>
    <t>03012XT3E326T</t>
  </si>
  <si>
    <t>03012XT3H326T</t>
  </si>
  <si>
    <t>03009XP3E364T</t>
  </si>
  <si>
    <t>03009XT3E364T</t>
  </si>
  <si>
    <t>324TS</t>
  </si>
  <si>
    <t>04036XT3H324TS</t>
  </si>
  <si>
    <t>04036XT3E3246TS</t>
  </si>
  <si>
    <t>04018XT3E324T</t>
  </si>
  <si>
    <t>04018XT3H324T</t>
  </si>
  <si>
    <t>04012XT3E364T</t>
  </si>
  <si>
    <t>04012XT3H364T</t>
  </si>
  <si>
    <t>04009XP3E365T</t>
  </si>
  <si>
    <t>04009XT3E365T</t>
  </si>
  <si>
    <t>364/5TS</t>
  </si>
  <si>
    <t>06036XT3E364TS</t>
  </si>
  <si>
    <t>06036XT3H364TS</t>
  </si>
  <si>
    <t>06018XT3E364T</t>
  </si>
  <si>
    <t>06018XT3H364T</t>
  </si>
  <si>
    <t>06012XT3E404T</t>
  </si>
  <si>
    <t>06012XT3H404T</t>
  </si>
  <si>
    <t>06009XP3E405T</t>
  </si>
  <si>
    <t>06009XT3E405T</t>
  </si>
  <si>
    <t>444/5T</t>
  </si>
  <si>
    <t>07536XT3E365TS</t>
  </si>
  <si>
    <t>07536XT3H365TS</t>
  </si>
  <si>
    <t>07518XT3E365T</t>
  </si>
  <si>
    <t>07518XT3H365T</t>
  </si>
  <si>
    <t>07512XT3E405T</t>
  </si>
  <si>
    <t>07509XP3E444T</t>
  </si>
  <si>
    <t>07509XT3E444T</t>
  </si>
  <si>
    <t>404/5TS</t>
  </si>
  <si>
    <t>10036XT3E405TS</t>
  </si>
  <si>
    <t>10036XT3G405TS</t>
  </si>
  <si>
    <t>10036XT3H405TS</t>
  </si>
  <si>
    <t>10018XT3E405T</t>
  </si>
  <si>
    <t>10018XT3G405T</t>
  </si>
  <si>
    <t>10018XT3H405T</t>
  </si>
  <si>
    <t>10012XT3E444T</t>
  </si>
  <si>
    <t>10012XT3G444T</t>
  </si>
  <si>
    <t>10009XP3E445T</t>
  </si>
  <si>
    <t>10009XP3G445T</t>
  </si>
  <si>
    <t>10009XT3E445T</t>
  </si>
  <si>
    <t>10009XT3G445T</t>
  </si>
  <si>
    <t>444/5TS</t>
  </si>
  <si>
    <t>504/5</t>
  </si>
  <si>
    <t>12536XT3G444TS</t>
  </si>
  <si>
    <t>12518XT3E444T</t>
  </si>
  <si>
    <t>12518XT3G444T</t>
  </si>
  <si>
    <t>12512XT3G445T</t>
  </si>
  <si>
    <t>12509XP3G504</t>
  </si>
  <si>
    <t>447T</t>
  </si>
  <si>
    <t>504/5T</t>
  </si>
  <si>
    <t>15036XT3G445TS</t>
  </si>
  <si>
    <t>15018XT3E445T</t>
  </si>
  <si>
    <t>15018XT3G445T</t>
  </si>
  <si>
    <t>15012XT3G447T</t>
  </si>
  <si>
    <t>15012XT3G504</t>
  </si>
  <si>
    <t>15009XP3G505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</si>
</sst>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quotePrefix="1" applyAlignment="1">
      <alignment horizontal="center"/>
    </xf>
    <xf numFmtId="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Normal="100" workbookViewId="0">
      <pane ySplit="5" topLeftCell="A6" activePane="bottomLeft" state="frozen"/>
      <selection pane="bottomLeft" activeCell="T12" sqref="T12"/>
    </sheetView>
  </sheetViews>
  <sheetFormatPr defaultRowHeight="15"/>
  <cols>
    <col min="1" max="1" width="4" bestFit="1" customWidth="1"/>
    <col min="2" max="3" width="5" bestFit="1" customWidth="1"/>
    <col min="4" max="4" width="7.85546875" bestFit="1" customWidth="1"/>
    <col min="5" max="5" width="15.5703125" bestFit="1" customWidth="1"/>
    <col min="6" max="6" width="6" hidden="1" customWidth="1"/>
    <col min="7" max="7" width="7.5703125" bestFit="1" customWidth="1"/>
    <col min="8" max="8" width="8.7109375" bestFit="1" customWidth="1"/>
    <col min="9" max="9" width="7.42578125" bestFit="1" customWidth="1"/>
    <col min="10" max="10" width="7.28515625" bestFit="1" customWidth="1"/>
    <col min="11" max="11" width="6.28515625" bestFit="1" customWidth="1"/>
    <col min="12" max="12" width="10.5703125" bestFit="1" customWidth="1"/>
    <col min="13" max="13" width="11.5703125" bestFit="1" customWidth="1"/>
    <col min="14" max="14" width="6.28515625" bestFit="1" customWidth="1"/>
    <col min="15" max="15" width="9.85546875" hidden="1" customWidth="1"/>
    <col min="16" max="16" width="9.140625" hidden="1" customWidth="1"/>
    <col min="17" max="17" width="10" style="2" hidden="1" customWidth="1"/>
  </cols>
  <sheetData>
    <row r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1"/>
      <c r="B2" s="1"/>
      <c r="C2" s="1"/>
      <c r="D2" s="1"/>
      <c r="E2" s="1"/>
      <c r="F2" s="1"/>
      <c r="G2" s="1"/>
      <c r="H2" s="1" t="s">
        <v>1</v>
      </c>
      <c r="I2" s="1"/>
      <c r="J2" s="1" t="s">
        <v>2</v>
      </c>
      <c r="K2" s="1"/>
      <c r="L2" s="1" t="s">
        <v>3</v>
      </c>
      <c r="M2" s="1"/>
      <c r="N2" s="1"/>
      <c r="O2" s="1"/>
    </row>
    <row r="3" spans="1:18">
      <c r="A3" s="1"/>
      <c r="B3" s="1"/>
      <c r="C3" s="1"/>
      <c r="D3" s="1" t="s">
        <v>4</v>
      </c>
      <c r="E3" s="1"/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/>
      <c r="N3" s="1"/>
      <c r="O3" s="1"/>
    </row>
    <row r="4" spans="1:18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3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  <c r="P4" s="4"/>
      <c r="Q4" s="5" t="s">
        <v>17</v>
      </c>
      <c r="R4" s="1" t="s">
        <v>17</v>
      </c>
    </row>
    <row r="5" spans="1:18" ht="15.75" thickBot="1">
      <c r="A5" s="6"/>
      <c r="B5" s="6"/>
      <c r="C5" s="6"/>
      <c r="D5" s="6"/>
      <c r="E5" s="6"/>
      <c r="F5" s="6"/>
      <c r="G5" s="6"/>
      <c r="H5" s="6"/>
      <c r="I5" s="6"/>
      <c r="J5" s="6" t="s">
        <v>27</v>
      </c>
      <c r="K5" s="6"/>
      <c r="L5" s="6"/>
      <c r="M5" s="6"/>
      <c r="N5" s="6"/>
      <c r="O5" s="6">
        <v>0.39</v>
      </c>
      <c r="P5" s="7">
        <v>20</v>
      </c>
      <c r="Q5" s="8">
        <v>30</v>
      </c>
      <c r="R5" s="7"/>
    </row>
    <row r="6" spans="1:18">
      <c r="A6" s="10">
        <v>3</v>
      </c>
      <c r="B6" s="10">
        <v>2.2000000000000002</v>
      </c>
      <c r="C6" s="12">
        <v>3600</v>
      </c>
      <c r="D6" s="12" t="s">
        <v>43</v>
      </c>
      <c r="E6" s="12" t="s">
        <v>47</v>
      </c>
      <c r="F6" s="12">
        <v>1386</v>
      </c>
      <c r="G6" s="12" t="s">
        <v>56</v>
      </c>
      <c r="H6" s="12">
        <v>46</v>
      </c>
      <c r="I6" s="12">
        <v>1</v>
      </c>
      <c r="J6" s="14">
        <v>3.8</v>
      </c>
      <c r="K6" s="20">
        <v>86.7</v>
      </c>
      <c r="L6" s="19">
        <v>14.42</v>
      </c>
      <c r="M6" s="12" t="s">
        <v>31</v>
      </c>
      <c r="N6" s="12">
        <v>9</v>
      </c>
      <c r="O6" s="21">
        <f>SUM(F6*0.39)</f>
        <v>540.54</v>
      </c>
      <c r="P6" s="21">
        <f>SUM(O6*1.2)</f>
        <v>648.64799999999991</v>
      </c>
      <c r="Q6" s="21">
        <f>SUM(O6*1.3)</f>
        <v>702.702</v>
      </c>
      <c r="R6" s="21">
        <f>Q6</f>
        <v>702.702</v>
      </c>
    </row>
    <row r="7" spans="1:18">
      <c r="A7" s="11"/>
      <c r="B7" s="11"/>
      <c r="C7" s="12">
        <v>3600</v>
      </c>
      <c r="D7" s="12" t="s">
        <v>44</v>
      </c>
      <c r="E7" s="12" t="s">
        <v>48</v>
      </c>
      <c r="F7" s="12">
        <v>1192</v>
      </c>
      <c r="G7" s="12" t="s">
        <v>30</v>
      </c>
      <c r="H7" s="12">
        <v>120</v>
      </c>
      <c r="I7" s="12">
        <v>1.1499999999999999</v>
      </c>
      <c r="J7" s="14">
        <v>3.8</v>
      </c>
      <c r="K7" s="20">
        <v>86.5</v>
      </c>
      <c r="L7" s="19">
        <v>14.862</v>
      </c>
      <c r="M7" s="12" t="s">
        <v>31</v>
      </c>
      <c r="N7" s="12"/>
      <c r="O7" s="21">
        <f t="shared" ref="O7:O78" si="0">SUM(F7*0.39)</f>
        <v>464.88</v>
      </c>
      <c r="P7" s="21">
        <f t="shared" ref="P7:P78" si="1">SUM(O7*1.2)</f>
        <v>557.85599999999999</v>
      </c>
      <c r="Q7" s="21">
        <f t="shared" ref="Q7:Q78" si="2">SUM(O7*1.3)</f>
        <v>604.34400000000005</v>
      </c>
      <c r="R7" s="21">
        <f t="shared" ref="R7:R78" si="3">Q7</f>
        <v>604.34400000000005</v>
      </c>
    </row>
    <row r="8" spans="1:18">
      <c r="A8" s="11"/>
      <c r="B8" s="11"/>
      <c r="C8" s="12">
        <v>3600</v>
      </c>
      <c r="D8" s="12" t="s">
        <v>44</v>
      </c>
      <c r="E8" s="12" t="s">
        <v>49</v>
      </c>
      <c r="F8" s="12">
        <v>1192</v>
      </c>
      <c r="G8" s="12" t="s">
        <v>30</v>
      </c>
      <c r="H8" s="12">
        <v>120</v>
      </c>
      <c r="I8" s="12">
        <v>1.1499999999999999</v>
      </c>
      <c r="J8" s="14">
        <v>3.04</v>
      </c>
      <c r="K8" s="20">
        <v>86.5</v>
      </c>
      <c r="L8" s="19">
        <v>14.862</v>
      </c>
      <c r="M8" s="12">
        <v>575</v>
      </c>
      <c r="N8" s="12"/>
      <c r="O8" s="21">
        <f t="shared" si="0"/>
        <v>464.88</v>
      </c>
      <c r="P8" s="21">
        <f t="shared" si="1"/>
        <v>557.85599999999999</v>
      </c>
      <c r="Q8" s="21">
        <f t="shared" si="2"/>
        <v>604.34400000000005</v>
      </c>
      <c r="R8" s="21">
        <f t="shared" si="3"/>
        <v>604.34400000000005</v>
      </c>
    </row>
    <row r="9" spans="1:18">
      <c r="A9" s="11"/>
      <c r="B9" s="11"/>
      <c r="C9" s="12">
        <v>1800</v>
      </c>
      <c r="D9" s="12" t="s">
        <v>44</v>
      </c>
      <c r="E9" s="12" t="s">
        <v>50</v>
      </c>
      <c r="F9" s="12">
        <v>1208</v>
      </c>
      <c r="G9" s="12" t="s">
        <v>30</v>
      </c>
      <c r="H9" s="12">
        <v>119</v>
      </c>
      <c r="I9" s="12">
        <v>1.1499999999999999</v>
      </c>
      <c r="J9" s="14">
        <v>3.91</v>
      </c>
      <c r="K9" s="20">
        <v>89.5</v>
      </c>
      <c r="L9" s="19">
        <v>14.862</v>
      </c>
      <c r="M9" s="12" t="s">
        <v>31</v>
      </c>
      <c r="N9" s="12"/>
      <c r="O9" s="21">
        <f t="shared" si="0"/>
        <v>471.12</v>
      </c>
      <c r="P9" s="21">
        <f t="shared" si="1"/>
        <v>565.34399999999994</v>
      </c>
      <c r="Q9" s="21">
        <f t="shared" si="2"/>
        <v>612.45600000000002</v>
      </c>
      <c r="R9" s="21">
        <f t="shared" si="3"/>
        <v>612.45600000000002</v>
      </c>
    </row>
    <row r="10" spans="1:18">
      <c r="A10" s="11"/>
      <c r="B10" s="11"/>
      <c r="C10" s="12">
        <v>1800</v>
      </c>
      <c r="D10" s="12" t="s">
        <v>44</v>
      </c>
      <c r="E10" s="12" t="s">
        <v>51</v>
      </c>
      <c r="F10" s="12">
        <v>1208</v>
      </c>
      <c r="G10" s="12" t="s">
        <v>30</v>
      </c>
      <c r="H10" s="12">
        <v>119</v>
      </c>
      <c r="I10" s="12">
        <v>1.1499999999999999</v>
      </c>
      <c r="J10" s="14">
        <v>3.13</v>
      </c>
      <c r="K10" s="20">
        <v>89.5</v>
      </c>
      <c r="L10" s="19">
        <v>14.862</v>
      </c>
      <c r="M10" s="12">
        <v>575</v>
      </c>
      <c r="N10" s="12"/>
      <c r="O10" s="21">
        <f t="shared" si="0"/>
        <v>471.12</v>
      </c>
      <c r="P10" s="21">
        <f t="shared" si="1"/>
        <v>565.34399999999994</v>
      </c>
      <c r="Q10" s="21">
        <f t="shared" si="2"/>
        <v>612.45600000000002</v>
      </c>
      <c r="R10" s="21">
        <f t="shared" si="3"/>
        <v>612.45600000000002</v>
      </c>
    </row>
    <row r="11" spans="1:18">
      <c r="A11" s="11"/>
      <c r="B11" s="11"/>
      <c r="C11" s="12">
        <v>1200</v>
      </c>
      <c r="D11" s="12" t="s">
        <v>45</v>
      </c>
      <c r="E11" s="12" t="s">
        <v>52</v>
      </c>
      <c r="F11" s="12">
        <v>1792</v>
      </c>
      <c r="G11" s="12" t="s">
        <v>30</v>
      </c>
      <c r="H11" s="12">
        <v>197</v>
      </c>
      <c r="I11" s="12">
        <v>1.1499999999999999</v>
      </c>
      <c r="J11" s="14">
        <v>4.41</v>
      </c>
      <c r="K11" s="20">
        <v>89.5</v>
      </c>
      <c r="L11" s="19">
        <v>17.952000000000002</v>
      </c>
      <c r="M11" s="12" t="s">
        <v>31</v>
      </c>
      <c r="N11" s="12"/>
      <c r="O11" s="21">
        <f t="shared" si="0"/>
        <v>698.88</v>
      </c>
      <c r="P11" s="21">
        <f t="shared" si="1"/>
        <v>838.65599999999995</v>
      </c>
      <c r="Q11" s="21">
        <f t="shared" si="2"/>
        <v>908.54399999999998</v>
      </c>
      <c r="R11" s="21">
        <f t="shared" si="3"/>
        <v>908.54399999999998</v>
      </c>
    </row>
    <row r="12" spans="1:18">
      <c r="A12" s="11"/>
      <c r="B12" s="11"/>
      <c r="C12" s="12">
        <v>1200</v>
      </c>
      <c r="D12" s="12" t="s">
        <v>45</v>
      </c>
      <c r="E12" s="12" t="s">
        <v>53</v>
      </c>
      <c r="F12" s="12">
        <v>1792</v>
      </c>
      <c r="G12" s="12" t="s">
        <v>30</v>
      </c>
      <c r="H12" s="12">
        <v>198</v>
      </c>
      <c r="I12" s="12">
        <v>1.1499999999999999</v>
      </c>
      <c r="J12" s="14">
        <v>3.53</v>
      </c>
      <c r="K12" s="20">
        <v>89.5</v>
      </c>
      <c r="L12" s="19">
        <v>17.952000000000002</v>
      </c>
      <c r="M12" s="12">
        <v>575</v>
      </c>
      <c r="N12" s="12"/>
      <c r="O12" s="21">
        <f t="shared" si="0"/>
        <v>698.88</v>
      </c>
      <c r="P12" s="21">
        <f t="shared" si="1"/>
        <v>838.65599999999995</v>
      </c>
      <c r="Q12" s="21">
        <f t="shared" si="2"/>
        <v>908.54399999999998</v>
      </c>
      <c r="R12" s="21">
        <f t="shared" si="3"/>
        <v>908.54399999999998</v>
      </c>
    </row>
    <row r="13" spans="1:18">
      <c r="A13" s="11"/>
      <c r="B13" s="11"/>
      <c r="C13" s="12">
        <v>900</v>
      </c>
      <c r="D13" s="12" t="s">
        <v>46</v>
      </c>
      <c r="E13" s="12" t="s">
        <v>54</v>
      </c>
      <c r="F13" s="12">
        <v>2134</v>
      </c>
      <c r="G13" s="12" t="s">
        <v>41</v>
      </c>
      <c r="H13" s="12">
        <v>212</v>
      </c>
      <c r="I13" s="12">
        <v>1.1499999999999999</v>
      </c>
      <c r="J13" s="14">
        <v>4.3899999999999997</v>
      </c>
      <c r="K13" s="20">
        <v>84</v>
      </c>
      <c r="L13" s="19">
        <v>19.45</v>
      </c>
      <c r="M13" s="12" t="s">
        <v>31</v>
      </c>
      <c r="N13" s="12">
        <v>30</v>
      </c>
      <c r="O13" s="21">
        <f t="shared" si="0"/>
        <v>832.26</v>
      </c>
      <c r="P13" s="21">
        <f t="shared" si="1"/>
        <v>998.71199999999999</v>
      </c>
      <c r="Q13" s="21">
        <f t="shared" si="2"/>
        <v>1081.9380000000001</v>
      </c>
      <c r="R13" s="21">
        <f t="shared" si="3"/>
        <v>1081.9380000000001</v>
      </c>
    </row>
    <row r="14" spans="1:18">
      <c r="A14" s="11"/>
      <c r="B14" s="11"/>
      <c r="C14" s="12">
        <v>900</v>
      </c>
      <c r="D14" s="12" t="s">
        <v>46</v>
      </c>
      <c r="E14" s="12" t="s">
        <v>55</v>
      </c>
      <c r="F14" s="12">
        <v>2805</v>
      </c>
      <c r="G14" s="12" t="s">
        <v>30</v>
      </c>
      <c r="H14" s="12">
        <v>218</v>
      </c>
      <c r="I14" s="12">
        <v>1.1499999999999999</v>
      </c>
      <c r="J14" s="14">
        <v>4.4400000000000004</v>
      </c>
      <c r="K14" s="20">
        <v>84</v>
      </c>
      <c r="L14" s="19">
        <v>19.45</v>
      </c>
      <c r="M14" s="12" t="s">
        <v>31</v>
      </c>
      <c r="N14" s="12"/>
      <c r="O14" s="21">
        <f t="shared" si="0"/>
        <v>1093.95</v>
      </c>
      <c r="P14" s="21">
        <f t="shared" si="1"/>
        <v>1312.74</v>
      </c>
      <c r="Q14" s="21">
        <f t="shared" si="2"/>
        <v>1422.1350000000002</v>
      </c>
      <c r="R14" s="21">
        <f t="shared" si="3"/>
        <v>1422.1350000000002</v>
      </c>
    </row>
    <row r="15" spans="1:18">
      <c r="A15" s="11">
        <v>5</v>
      </c>
      <c r="B15" s="11">
        <v>3.7</v>
      </c>
      <c r="C15" s="12">
        <v>3600</v>
      </c>
      <c r="D15" s="12" t="s">
        <v>57</v>
      </c>
      <c r="E15" s="12" t="s">
        <v>59</v>
      </c>
      <c r="F15" s="12">
        <v>1255</v>
      </c>
      <c r="G15" s="12" t="s">
        <v>30</v>
      </c>
      <c r="H15" s="12">
        <v>133</v>
      </c>
      <c r="I15" s="12">
        <v>1.1499999999999999</v>
      </c>
      <c r="J15" s="14">
        <v>6.1</v>
      </c>
      <c r="K15" s="20">
        <v>88.5</v>
      </c>
      <c r="L15" s="19">
        <v>15.862</v>
      </c>
      <c r="M15" s="12" t="s">
        <v>31</v>
      </c>
      <c r="N15" s="12"/>
      <c r="O15" s="21">
        <f t="shared" si="0"/>
        <v>489.45</v>
      </c>
      <c r="P15" s="22">
        <f t="shared" si="1"/>
        <v>587.33999999999992</v>
      </c>
      <c r="Q15" s="21">
        <f t="shared" si="2"/>
        <v>636.28499999999997</v>
      </c>
      <c r="R15" s="22">
        <f t="shared" si="3"/>
        <v>636.28499999999997</v>
      </c>
    </row>
    <row r="16" spans="1:18">
      <c r="A16" s="11"/>
      <c r="B16" s="11"/>
      <c r="C16" s="12">
        <v>3600</v>
      </c>
      <c r="D16" s="12" t="s">
        <v>57</v>
      </c>
      <c r="E16" s="12" t="s">
        <v>60</v>
      </c>
      <c r="F16" s="12">
        <v>1255</v>
      </c>
      <c r="G16" s="12" t="s">
        <v>30</v>
      </c>
      <c r="H16" s="12">
        <v>133</v>
      </c>
      <c r="I16" s="12">
        <v>1.1499999999999999</v>
      </c>
      <c r="J16" s="14">
        <v>4.88</v>
      </c>
      <c r="K16" s="20">
        <v>88.5</v>
      </c>
      <c r="L16" s="19">
        <v>15.862</v>
      </c>
      <c r="M16" s="12">
        <v>575</v>
      </c>
      <c r="N16" s="12"/>
      <c r="O16" s="21">
        <f t="shared" si="0"/>
        <v>489.45</v>
      </c>
      <c r="P16" s="22">
        <f t="shared" si="1"/>
        <v>587.33999999999992</v>
      </c>
      <c r="Q16" s="21">
        <f t="shared" si="2"/>
        <v>636.28499999999997</v>
      </c>
      <c r="R16" s="22">
        <f t="shared" si="3"/>
        <v>636.28499999999997</v>
      </c>
    </row>
    <row r="17" spans="1:18">
      <c r="A17" s="11"/>
      <c r="B17" s="11"/>
      <c r="C17" s="12">
        <v>1800</v>
      </c>
      <c r="D17" s="12" t="s">
        <v>57</v>
      </c>
      <c r="E17" s="12" t="s">
        <v>61</v>
      </c>
      <c r="F17" s="12">
        <v>1220</v>
      </c>
      <c r="G17" s="12" t="s">
        <v>30</v>
      </c>
      <c r="H17" s="12">
        <v>136</v>
      </c>
      <c r="I17" s="12">
        <v>1.1499999999999999</v>
      </c>
      <c r="J17" s="14">
        <v>6.57</v>
      </c>
      <c r="K17" s="20">
        <v>89.5</v>
      </c>
      <c r="L17" s="19">
        <v>15.862</v>
      </c>
      <c r="M17" s="12" t="s">
        <v>31</v>
      </c>
      <c r="N17" s="12"/>
      <c r="O17" s="21">
        <f t="shared" si="0"/>
        <v>475.8</v>
      </c>
      <c r="P17" s="22">
        <f t="shared" si="1"/>
        <v>570.96</v>
      </c>
      <c r="Q17" s="21">
        <f t="shared" si="2"/>
        <v>618.54000000000008</v>
      </c>
      <c r="R17" s="22">
        <f t="shared" si="3"/>
        <v>618.54000000000008</v>
      </c>
    </row>
    <row r="18" spans="1:18">
      <c r="A18" s="11"/>
      <c r="B18" s="11"/>
      <c r="C18" s="12">
        <v>1800</v>
      </c>
      <c r="D18" s="12" t="s">
        <v>57</v>
      </c>
      <c r="E18" s="12" t="s">
        <v>62</v>
      </c>
      <c r="F18" s="12">
        <v>1220</v>
      </c>
      <c r="G18" s="12" t="s">
        <v>30</v>
      </c>
      <c r="H18" s="12">
        <v>136</v>
      </c>
      <c r="I18" s="12">
        <v>1.1499999999999999</v>
      </c>
      <c r="J18" s="14">
        <v>5.26</v>
      </c>
      <c r="K18" s="20">
        <v>89.5</v>
      </c>
      <c r="L18" s="19">
        <v>15.862</v>
      </c>
      <c r="M18" s="12">
        <v>575</v>
      </c>
      <c r="N18" s="12"/>
      <c r="O18" s="21">
        <f t="shared" si="0"/>
        <v>475.8</v>
      </c>
      <c r="P18" s="22">
        <f t="shared" si="1"/>
        <v>570.96</v>
      </c>
      <c r="Q18" s="21">
        <f t="shared" si="2"/>
        <v>618.54000000000008</v>
      </c>
      <c r="R18" s="22">
        <f t="shared" si="3"/>
        <v>618.54000000000008</v>
      </c>
    </row>
    <row r="19" spans="1:18">
      <c r="A19" s="11"/>
      <c r="B19" s="11"/>
      <c r="C19" s="12">
        <v>1200</v>
      </c>
      <c r="D19" s="12" t="s">
        <v>46</v>
      </c>
      <c r="E19" s="12" t="s">
        <v>63</v>
      </c>
      <c r="F19" s="12">
        <v>1899</v>
      </c>
      <c r="G19" s="12" t="s">
        <v>30</v>
      </c>
      <c r="H19" s="12">
        <v>223</v>
      </c>
      <c r="I19" s="12">
        <v>1.1499999999999999</v>
      </c>
      <c r="J19" s="14">
        <v>6.83</v>
      </c>
      <c r="K19" s="20">
        <v>89.5</v>
      </c>
      <c r="L19" s="19">
        <v>19.45</v>
      </c>
      <c r="M19" s="12" t="s">
        <v>31</v>
      </c>
      <c r="N19" s="12"/>
      <c r="O19" s="21">
        <f t="shared" si="0"/>
        <v>740.61</v>
      </c>
      <c r="P19" s="22">
        <f t="shared" si="1"/>
        <v>888.73199999999997</v>
      </c>
      <c r="Q19" s="21">
        <f t="shared" si="2"/>
        <v>962.79300000000001</v>
      </c>
      <c r="R19" s="22">
        <f t="shared" si="3"/>
        <v>962.79300000000001</v>
      </c>
    </row>
    <row r="20" spans="1:18">
      <c r="A20" s="11"/>
      <c r="B20" s="11"/>
      <c r="C20" s="12">
        <v>1200</v>
      </c>
      <c r="D20" s="12" t="s">
        <v>46</v>
      </c>
      <c r="E20" s="12" t="s">
        <v>64</v>
      </c>
      <c r="F20" s="12">
        <v>1899</v>
      </c>
      <c r="G20" s="12" t="s">
        <v>30</v>
      </c>
      <c r="H20" s="12">
        <v>223</v>
      </c>
      <c r="I20" s="12">
        <v>1.1499999999999999</v>
      </c>
      <c r="J20" s="14">
        <v>5.46</v>
      </c>
      <c r="K20" s="20">
        <v>89.5</v>
      </c>
      <c r="L20" s="19">
        <v>19.45</v>
      </c>
      <c r="M20" s="12">
        <v>575</v>
      </c>
      <c r="N20" s="12"/>
      <c r="O20" s="21">
        <f t="shared" si="0"/>
        <v>740.61</v>
      </c>
      <c r="P20" s="22">
        <f t="shared" si="1"/>
        <v>888.73199999999997</v>
      </c>
      <c r="Q20" s="21">
        <f t="shared" si="2"/>
        <v>962.79300000000001</v>
      </c>
      <c r="R20" s="22">
        <f t="shared" si="3"/>
        <v>962.79300000000001</v>
      </c>
    </row>
    <row r="21" spans="1:18">
      <c r="A21" s="11"/>
      <c r="B21" s="11"/>
      <c r="C21" s="12">
        <v>900</v>
      </c>
      <c r="D21" s="12" t="s">
        <v>58</v>
      </c>
      <c r="E21" s="12" t="s">
        <v>65</v>
      </c>
      <c r="F21" s="12">
        <v>3237</v>
      </c>
      <c r="G21" s="12" t="s">
        <v>41</v>
      </c>
      <c r="H21" s="12">
        <v>321</v>
      </c>
      <c r="I21" s="12">
        <v>1.1499999999999999</v>
      </c>
      <c r="J21" s="14">
        <v>7.99</v>
      </c>
      <c r="K21" s="20">
        <v>85.5</v>
      </c>
      <c r="L21" s="19">
        <v>23.175000000000001</v>
      </c>
      <c r="M21" s="12" t="s">
        <v>31</v>
      </c>
      <c r="N21" s="12">
        <v>30</v>
      </c>
      <c r="O21" s="21">
        <f t="shared" si="0"/>
        <v>1262.43</v>
      </c>
      <c r="P21" s="22">
        <f t="shared" si="1"/>
        <v>1514.9159999999999</v>
      </c>
      <c r="Q21" s="21">
        <f t="shared" si="2"/>
        <v>1641.1590000000001</v>
      </c>
      <c r="R21" s="22">
        <f t="shared" si="3"/>
        <v>1641.1590000000001</v>
      </c>
    </row>
    <row r="22" spans="1:18">
      <c r="A22" s="11"/>
      <c r="B22" s="11"/>
      <c r="C22" s="12">
        <v>900</v>
      </c>
      <c r="D22" s="12" t="s">
        <v>58</v>
      </c>
      <c r="E22" s="12" t="s">
        <v>66</v>
      </c>
      <c r="F22" s="12">
        <v>3953</v>
      </c>
      <c r="G22" s="12" t="s">
        <v>30</v>
      </c>
      <c r="H22" s="12">
        <v>348</v>
      </c>
      <c r="I22" s="12">
        <v>1.1499999999999999</v>
      </c>
      <c r="J22" s="14">
        <v>7.93</v>
      </c>
      <c r="K22" s="20">
        <v>87.5</v>
      </c>
      <c r="L22" s="19">
        <v>23.175000000000001</v>
      </c>
      <c r="M22" s="12" t="s">
        <v>31</v>
      </c>
      <c r="N22" s="12"/>
      <c r="O22" s="21">
        <f t="shared" si="0"/>
        <v>1541.67</v>
      </c>
      <c r="P22" s="22">
        <f t="shared" si="1"/>
        <v>1850.0039999999999</v>
      </c>
      <c r="Q22" s="21">
        <f t="shared" si="2"/>
        <v>2004.1710000000003</v>
      </c>
      <c r="R22" s="22">
        <f t="shared" si="3"/>
        <v>2004.1710000000003</v>
      </c>
    </row>
    <row r="23" spans="1:18">
      <c r="A23" s="11">
        <v>7.5</v>
      </c>
      <c r="B23" s="11">
        <v>5.5</v>
      </c>
      <c r="C23" s="12">
        <v>3600</v>
      </c>
      <c r="D23" s="12" t="s">
        <v>45</v>
      </c>
      <c r="E23" s="12" t="s">
        <v>68</v>
      </c>
      <c r="F23" s="12">
        <v>1646</v>
      </c>
      <c r="G23" s="12" t="s">
        <v>30</v>
      </c>
      <c r="H23" s="12">
        <v>193</v>
      </c>
      <c r="I23" s="12">
        <v>1.1499999999999999</v>
      </c>
      <c r="J23" s="14">
        <v>8.9700000000000006</v>
      </c>
      <c r="K23" s="20">
        <v>89.5</v>
      </c>
      <c r="L23" s="19">
        <v>17.952000000000002</v>
      </c>
      <c r="M23" s="12" t="s">
        <v>31</v>
      </c>
      <c r="N23" s="12"/>
      <c r="O23" s="21">
        <f t="shared" si="0"/>
        <v>641.94000000000005</v>
      </c>
      <c r="P23" s="22">
        <f t="shared" si="1"/>
        <v>770.32800000000009</v>
      </c>
      <c r="Q23" s="21">
        <f t="shared" si="2"/>
        <v>834.52200000000005</v>
      </c>
      <c r="R23" s="22">
        <f t="shared" si="3"/>
        <v>834.52200000000005</v>
      </c>
    </row>
    <row r="24" spans="1:18">
      <c r="A24" s="11"/>
      <c r="B24" s="11"/>
      <c r="C24" s="12">
        <v>3600</v>
      </c>
      <c r="D24" s="12" t="s">
        <v>45</v>
      </c>
      <c r="E24" s="12" t="s">
        <v>69</v>
      </c>
      <c r="F24" s="12">
        <v>1646</v>
      </c>
      <c r="G24" s="12" t="s">
        <v>30</v>
      </c>
      <c r="H24" s="12">
        <v>191</v>
      </c>
      <c r="I24" s="12">
        <v>1.1499999999999999</v>
      </c>
      <c r="J24" s="14">
        <v>7.18</v>
      </c>
      <c r="K24" s="20">
        <v>89.5</v>
      </c>
      <c r="L24" s="19">
        <v>17.952000000000002</v>
      </c>
      <c r="M24" s="12">
        <v>575</v>
      </c>
      <c r="N24" s="12"/>
      <c r="O24" s="21">
        <f t="shared" si="0"/>
        <v>641.94000000000005</v>
      </c>
      <c r="P24" s="22">
        <f t="shared" si="1"/>
        <v>770.32800000000009</v>
      </c>
      <c r="Q24" s="21">
        <f t="shared" si="2"/>
        <v>834.52200000000005</v>
      </c>
      <c r="R24" s="22">
        <f t="shared" si="3"/>
        <v>834.52200000000005</v>
      </c>
    </row>
    <row r="25" spans="1:18">
      <c r="A25" s="11"/>
      <c r="B25" s="11"/>
      <c r="C25" s="12">
        <v>1800</v>
      </c>
      <c r="D25" s="12" t="s">
        <v>45</v>
      </c>
      <c r="E25" s="12" t="s">
        <v>70</v>
      </c>
      <c r="F25" s="12">
        <v>1897</v>
      </c>
      <c r="G25" s="12" t="s">
        <v>30</v>
      </c>
      <c r="H25" s="12">
        <v>188</v>
      </c>
      <c r="I25" s="12">
        <v>1.1499999999999999</v>
      </c>
      <c r="J25" s="14">
        <v>9.41</v>
      </c>
      <c r="K25" s="20">
        <v>91.7</v>
      </c>
      <c r="L25" s="19">
        <v>17.952000000000002</v>
      </c>
      <c r="M25" s="12" t="s">
        <v>31</v>
      </c>
      <c r="N25" s="12"/>
      <c r="O25" s="21">
        <f t="shared" si="0"/>
        <v>739.83</v>
      </c>
      <c r="P25" s="22">
        <f t="shared" si="1"/>
        <v>887.79600000000005</v>
      </c>
      <c r="Q25" s="21">
        <f t="shared" si="2"/>
        <v>961.77900000000011</v>
      </c>
      <c r="R25" s="22">
        <f t="shared" si="3"/>
        <v>961.77900000000011</v>
      </c>
    </row>
    <row r="26" spans="1:18">
      <c r="A26" s="11"/>
      <c r="B26" s="11"/>
      <c r="C26" s="12">
        <v>1800</v>
      </c>
      <c r="D26" s="12" t="s">
        <v>45</v>
      </c>
      <c r="E26" s="12" t="s">
        <v>71</v>
      </c>
      <c r="F26" s="12">
        <v>1897</v>
      </c>
      <c r="G26" s="12" t="s">
        <v>30</v>
      </c>
      <c r="H26" s="12">
        <v>188</v>
      </c>
      <c r="I26" s="12">
        <v>1.1499999999999999</v>
      </c>
      <c r="J26" s="14">
        <v>7.53</v>
      </c>
      <c r="K26" s="20">
        <v>91.7</v>
      </c>
      <c r="L26" s="19">
        <v>17.952000000000002</v>
      </c>
      <c r="M26" s="12">
        <v>575</v>
      </c>
      <c r="N26" s="12"/>
      <c r="O26" s="21">
        <f t="shared" si="0"/>
        <v>739.83</v>
      </c>
      <c r="P26" s="22">
        <f t="shared" si="1"/>
        <v>887.79600000000005</v>
      </c>
      <c r="Q26" s="21">
        <f t="shared" si="2"/>
        <v>961.77900000000011</v>
      </c>
      <c r="R26" s="22">
        <f t="shared" si="3"/>
        <v>961.77900000000011</v>
      </c>
    </row>
    <row r="27" spans="1:18">
      <c r="A27" s="11"/>
      <c r="B27" s="11"/>
      <c r="C27" s="12">
        <v>1200</v>
      </c>
      <c r="D27" s="12" t="s">
        <v>58</v>
      </c>
      <c r="E27" s="12" t="s">
        <v>72</v>
      </c>
      <c r="F27" s="12">
        <v>2483</v>
      </c>
      <c r="G27" s="12" t="s">
        <v>30</v>
      </c>
      <c r="H27" s="12">
        <v>348</v>
      </c>
      <c r="I27" s="12">
        <v>1.1499999999999999</v>
      </c>
      <c r="J27" s="14">
        <v>9.73</v>
      </c>
      <c r="K27" s="20">
        <v>91</v>
      </c>
      <c r="L27" s="19">
        <v>23.175000000000001</v>
      </c>
      <c r="M27" s="12" t="s">
        <v>31</v>
      </c>
      <c r="N27" s="12"/>
      <c r="O27" s="21">
        <f t="shared" si="0"/>
        <v>968.37</v>
      </c>
      <c r="P27" s="22">
        <f t="shared" si="1"/>
        <v>1162.0439999999999</v>
      </c>
      <c r="Q27" s="21">
        <f t="shared" si="2"/>
        <v>1258.8810000000001</v>
      </c>
      <c r="R27" s="22">
        <f t="shared" si="3"/>
        <v>1258.8810000000001</v>
      </c>
    </row>
    <row r="28" spans="1:18">
      <c r="A28" s="11"/>
      <c r="B28" s="11"/>
      <c r="C28" s="12">
        <v>1200</v>
      </c>
      <c r="D28" s="12" t="s">
        <v>58</v>
      </c>
      <c r="E28" s="12" t="s">
        <v>73</v>
      </c>
      <c r="F28" s="12">
        <v>2483</v>
      </c>
      <c r="G28" s="12" t="s">
        <v>30</v>
      </c>
      <c r="H28" s="12">
        <v>348</v>
      </c>
      <c r="I28" s="12">
        <v>1.1499999999999999</v>
      </c>
      <c r="J28" s="14">
        <v>7.78</v>
      </c>
      <c r="K28" s="20">
        <v>91</v>
      </c>
      <c r="L28" s="19">
        <v>23.175000000000001</v>
      </c>
      <c r="M28" s="12">
        <v>575</v>
      </c>
      <c r="N28" s="12"/>
      <c r="O28" s="21">
        <f t="shared" si="0"/>
        <v>968.37</v>
      </c>
      <c r="P28" s="22">
        <f t="shared" si="1"/>
        <v>1162.0439999999999</v>
      </c>
      <c r="Q28" s="21">
        <f t="shared" si="2"/>
        <v>1258.8810000000001</v>
      </c>
      <c r="R28" s="22">
        <f t="shared" si="3"/>
        <v>1258.8810000000001</v>
      </c>
    </row>
    <row r="29" spans="1:18">
      <c r="A29" s="11"/>
      <c r="B29" s="11"/>
      <c r="C29" s="12">
        <v>900</v>
      </c>
      <c r="D29" s="12" t="s">
        <v>67</v>
      </c>
      <c r="E29" s="12" t="s">
        <v>74</v>
      </c>
      <c r="F29" s="12">
        <v>3675</v>
      </c>
      <c r="G29" s="12" t="s">
        <v>41</v>
      </c>
      <c r="H29" s="12">
        <v>349</v>
      </c>
      <c r="I29" s="12">
        <v>1.1499999999999999</v>
      </c>
      <c r="J29" s="14">
        <v>11.2</v>
      </c>
      <c r="K29" s="20">
        <v>86.5</v>
      </c>
      <c r="L29" s="19">
        <v>24.922999999999998</v>
      </c>
      <c r="M29" s="12" t="s">
        <v>31</v>
      </c>
      <c r="N29" s="12">
        <v>30</v>
      </c>
      <c r="O29" s="21">
        <f t="shared" si="0"/>
        <v>1433.25</v>
      </c>
      <c r="P29" s="22">
        <f t="shared" si="1"/>
        <v>1719.8999999999999</v>
      </c>
      <c r="Q29" s="21">
        <f t="shared" si="2"/>
        <v>1863.2250000000001</v>
      </c>
      <c r="R29" s="22">
        <f t="shared" si="3"/>
        <v>1863.2250000000001</v>
      </c>
    </row>
    <row r="30" spans="1:18">
      <c r="A30" s="11"/>
      <c r="B30" s="11"/>
      <c r="C30" s="12">
        <v>900</v>
      </c>
      <c r="D30" s="12" t="s">
        <v>67</v>
      </c>
      <c r="E30" s="12" t="s">
        <v>75</v>
      </c>
      <c r="F30" s="12">
        <v>4707</v>
      </c>
      <c r="G30" s="12" t="s">
        <v>30</v>
      </c>
      <c r="H30" s="12">
        <v>382</v>
      </c>
      <c r="I30" s="12">
        <v>1.1499999999999999</v>
      </c>
      <c r="J30" s="14">
        <v>11.6</v>
      </c>
      <c r="K30" s="20">
        <v>87.5</v>
      </c>
      <c r="L30" s="19">
        <v>24.922999999999998</v>
      </c>
      <c r="M30" s="12" t="s">
        <v>31</v>
      </c>
      <c r="N30" s="12"/>
      <c r="O30" s="21">
        <f t="shared" si="0"/>
        <v>1835.73</v>
      </c>
      <c r="P30" s="22">
        <f t="shared" si="1"/>
        <v>2202.8759999999997</v>
      </c>
      <c r="Q30" s="21">
        <f t="shared" si="2"/>
        <v>2386.4490000000001</v>
      </c>
      <c r="R30" s="22">
        <f t="shared" si="3"/>
        <v>2386.4490000000001</v>
      </c>
    </row>
    <row r="31" spans="1:18">
      <c r="A31" s="11">
        <v>10</v>
      </c>
      <c r="B31" s="11">
        <v>7.5</v>
      </c>
      <c r="C31" s="12">
        <v>3600</v>
      </c>
      <c r="D31" s="12" t="s">
        <v>46</v>
      </c>
      <c r="E31" s="12" t="s">
        <v>77</v>
      </c>
      <c r="F31" s="12">
        <v>1727</v>
      </c>
      <c r="G31" s="12" t="s">
        <v>30</v>
      </c>
      <c r="H31" s="12">
        <v>217</v>
      </c>
      <c r="I31" s="12">
        <v>1.1499999999999999</v>
      </c>
      <c r="J31" s="14">
        <v>12</v>
      </c>
      <c r="K31" s="20">
        <v>90.2</v>
      </c>
      <c r="L31" s="19">
        <v>19.45</v>
      </c>
      <c r="M31" s="12" t="s">
        <v>31</v>
      </c>
      <c r="N31" s="12"/>
      <c r="O31" s="21">
        <f t="shared" si="0"/>
        <v>673.53</v>
      </c>
      <c r="P31" s="22">
        <f t="shared" si="1"/>
        <v>808.23599999999999</v>
      </c>
      <c r="Q31" s="21">
        <f t="shared" si="2"/>
        <v>875.58899999999994</v>
      </c>
      <c r="R31" s="22">
        <f t="shared" si="3"/>
        <v>875.58899999999994</v>
      </c>
    </row>
    <row r="32" spans="1:18">
      <c r="A32" s="11"/>
      <c r="B32" s="11"/>
      <c r="C32" s="12">
        <v>3600</v>
      </c>
      <c r="D32" s="12" t="s">
        <v>46</v>
      </c>
      <c r="E32" s="12" t="s">
        <v>78</v>
      </c>
      <c r="F32" s="12">
        <v>1727</v>
      </c>
      <c r="G32" s="12" t="s">
        <v>30</v>
      </c>
      <c r="H32" s="12">
        <v>216</v>
      </c>
      <c r="I32" s="12">
        <v>1.1499999999999999</v>
      </c>
      <c r="J32" s="14">
        <v>9.6</v>
      </c>
      <c r="K32" s="20">
        <v>90.2</v>
      </c>
      <c r="L32" s="19">
        <v>19.45</v>
      </c>
      <c r="M32" s="12">
        <v>575</v>
      </c>
      <c r="N32" s="12"/>
      <c r="O32" s="21">
        <f t="shared" si="0"/>
        <v>673.53</v>
      </c>
      <c r="P32" s="22">
        <f t="shared" si="1"/>
        <v>808.23599999999999</v>
      </c>
      <c r="Q32" s="21">
        <f t="shared" si="2"/>
        <v>875.58899999999994</v>
      </c>
      <c r="R32" s="22">
        <f t="shared" si="3"/>
        <v>875.58899999999994</v>
      </c>
    </row>
    <row r="33" spans="1:18">
      <c r="A33" s="11"/>
      <c r="B33" s="11"/>
      <c r="C33" s="12">
        <v>1800</v>
      </c>
      <c r="D33" s="12" t="s">
        <v>46</v>
      </c>
      <c r="E33" s="12" t="s">
        <v>79</v>
      </c>
      <c r="F33" s="12">
        <v>1997</v>
      </c>
      <c r="G33" s="12" t="s">
        <v>30</v>
      </c>
      <c r="H33" s="12">
        <v>219</v>
      </c>
      <c r="I33" s="12">
        <v>1.1499999999999999</v>
      </c>
      <c r="J33" s="14">
        <v>12.7</v>
      </c>
      <c r="K33" s="20">
        <v>91.7</v>
      </c>
      <c r="L33" s="19">
        <v>19.45</v>
      </c>
      <c r="M33" s="12" t="s">
        <v>31</v>
      </c>
      <c r="N33" s="12"/>
      <c r="O33" s="21">
        <f t="shared" si="0"/>
        <v>778.83</v>
      </c>
      <c r="P33" s="22">
        <f t="shared" si="1"/>
        <v>934.596</v>
      </c>
      <c r="Q33" s="21">
        <f t="shared" si="2"/>
        <v>1012.479</v>
      </c>
      <c r="R33" s="22">
        <f t="shared" si="3"/>
        <v>1012.479</v>
      </c>
    </row>
    <row r="34" spans="1:18">
      <c r="A34" s="11"/>
      <c r="B34" s="11"/>
      <c r="C34" s="12">
        <v>1800</v>
      </c>
      <c r="D34" s="12" t="s">
        <v>46</v>
      </c>
      <c r="E34" s="12" t="s">
        <v>80</v>
      </c>
      <c r="F34" s="12">
        <v>1997</v>
      </c>
      <c r="G34" s="12" t="s">
        <v>30</v>
      </c>
      <c r="H34" s="12">
        <v>223</v>
      </c>
      <c r="I34" s="12">
        <v>1.1499999999999999</v>
      </c>
      <c r="J34" s="14">
        <v>10.199999999999999</v>
      </c>
      <c r="K34" s="20">
        <v>91.7</v>
      </c>
      <c r="L34" s="19">
        <v>19.45</v>
      </c>
      <c r="M34" s="12">
        <v>575</v>
      </c>
      <c r="N34" s="12"/>
      <c r="O34" s="21">
        <f t="shared" si="0"/>
        <v>778.83</v>
      </c>
      <c r="P34" s="22">
        <f t="shared" si="1"/>
        <v>934.596</v>
      </c>
      <c r="Q34" s="21">
        <f t="shared" si="2"/>
        <v>1012.479</v>
      </c>
      <c r="R34" s="22">
        <f t="shared" si="3"/>
        <v>1012.479</v>
      </c>
    </row>
    <row r="35" spans="1:18">
      <c r="A35" s="11"/>
      <c r="B35" s="11"/>
      <c r="C35" s="12">
        <v>1200</v>
      </c>
      <c r="D35" s="12" t="s">
        <v>67</v>
      </c>
      <c r="E35" s="12" t="s">
        <v>81</v>
      </c>
      <c r="F35" s="12">
        <v>2900</v>
      </c>
      <c r="G35" s="12" t="s">
        <v>30</v>
      </c>
      <c r="H35" s="12">
        <v>382</v>
      </c>
      <c r="I35" s="12">
        <v>1.1499999999999999</v>
      </c>
      <c r="J35" s="14">
        <v>13.3</v>
      </c>
      <c r="K35" s="20">
        <v>91</v>
      </c>
      <c r="L35" s="19">
        <v>24.922999999999998</v>
      </c>
      <c r="M35" s="12" t="s">
        <v>31</v>
      </c>
      <c r="N35" s="12"/>
      <c r="O35" s="21">
        <f t="shared" si="0"/>
        <v>1131</v>
      </c>
      <c r="P35" s="22">
        <f t="shared" si="1"/>
        <v>1357.2</v>
      </c>
      <c r="Q35" s="21">
        <f t="shared" si="2"/>
        <v>1470.3</v>
      </c>
      <c r="R35" s="22">
        <f t="shared" si="3"/>
        <v>1470.3</v>
      </c>
    </row>
    <row r="36" spans="1:18">
      <c r="A36" s="11"/>
      <c r="B36" s="11"/>
      <c r="C36" s="12">
        <v>1200</v>
      </c>
      <c r="D36" s="12" t="s">
        <v>67</v>
      </c>
      <c r="E36" s="12" t="s">
        <v>82</v>
      </c>
      <c r="F36" s="12">
        <v>2900</v>
      </c>
      <c r="G36" s="12" t="s">
        <v>30</v>
      </c>
      <c r="H36" s="12">
        <v>381</v>
      </c>
      <c r="I36" s="12">
        <v>1.1499999999999999</v>
      </c>
      <c r="J36" s="14">
        <v>10.6</v>
      </c>
      <c r="K36" s="20">
        <v>91</v>
      </c>
      <c r="L36" s="19">
        <v>24.922999999999998</v>
      </c>
      <c r="M36" s="12">
        <v>575</v>
      </c>
      <c r="N36" s="12"/>
      <c r="O36" s="21">
        <f t="shared" si="0"/>
        <v>1131</v>
      </c>
      <c r="P36" s="22">
        <f t="shared" si="1"/>
        <v>1357.2</v>
      </c>
      <c r="Q36" s="21">
        <f t="shared" si="2"/>
        <v>1470.3</v>
      </c>
      <c r="R36" s="22">
        <f t="shared" si="3"/>
        <v>1470.3</v>
      </c>
    </row>
    <row r="37" spans="1:18">
      <c r="A37" s="11"/>
      <c r="B37" s="11"/>
      <c r="C37" s="12">
        <v>900</v>
      </c>
      <c r="D37" s="12" t="s">
        <v>76</v>
      </c>
      <c r="E37" s="12" t="s">
        <v>83</v>
      </c>
      <c r="F37" s="12">
        <v>4631</v>
      </c>
      <c r="G37" s="12" t="s">
        <v>41</v>
      </c>
      <c r="H37" s="12">
        <v>488</v>
      </c>
      <c r="I37" s="12">
        <v>1.1499999999999999</v>
      </c>
      <c r="J37" s="14">
        <v>13.6</v>
      </c>
      <c r="K37" s="20">
        <v>88.5</v>
      </c>
      <c r="L37" s="19">
        <v>26.407</v>
      </c>
      <c r="M37" s="12" t="s">
        <v>31</v>
      </c>
      <c r="N37" s="12">
        <v>30</v>
      </c>
      <c r="O37" s="21">
        <f t="shared" si="0"/>
        <v>1806.0900000000001</v>
      </c>
      <c r="P37" s="22">
        <f t="shared" si="1"/>
        <v>2167.308</v>
      </c>
      <c r="Q37" s="21">
        <f t="shared" si="2"/>
        <v>2347.9170000000004</v>
      </c>
      <c r="R37" s="22">
        <f t="shared" si="3"/>
        <v>2347.9170000000004</v>
      </c>
    </row>
    <row r="38" spans="1:18">
      <c r="A38" s="11"/>
      <c r="B38" s="11"/>
      <c r="C38" s="12">
        <v>900</v>
      </c>
      <c r="D38" s="12" t="s">
        <v>76</v>
      </c>
      <c r="E38" s="12" t="s">
        <v>84</v>
      </c>
      <c r="F38" s="12">
        <v>5668</v>
      </c>
      <c r="G38" s="12" t="s">
        <v>30</v>
      </c>
      <c r="H38" s="12">
        <v>496</v>
      </c>
      <c r="I38" s="12">
        <v>1.1499999999999999</v>
      </c>
      <c r="J38" s="14">
        <v>13.3</v>
      </c>
      <c r="K38" s="20">
        <v>91</v>
      </c>
      <c r="L38" s="19">
        <v>26.407</v>
      </c>
      <c r="M38" s="12" t="s">
        <v>31</v>
      </c>
      <c r="N38" s="12"/>
      <c r="O38" s="21">
        <f t="shared" si="0"/>
        <v>2210.52</v>
      </c>
      <c r="P38" s="22">
        <f t="shared" si="1"/>
        <v>2652.6239999999998</v>
      </c>
      <c r="Q38" s="21">
        <f t="shared" si="2"/>
        <v>2873.6759999999999</v>
      </c>
      <c r="R38" s="22">
        <f t="shared" si="3"/>
        <v>2873.6759999999999</v>
      </c>
    </row>
    <row r="39" spans="1:18">
      <c r="A39" s="11">
        <v>15</v>
      </c>
      <c r="B39" s="11">
        <v>11</v>
      </c>
      <c r="C39" s="12">
        <v>3600</v>
      </c>
      <c r="D39" s="12" t="s">
        <v>58</v>
      </c>
      <c r="E39" s="12" t="s">
        <v>86</v>
      </c>
      <c r="F39" s="12">
        <v>2387</v>
      </c>
      <c r="G39" s="12" t="s">
        <v>30</v>
      </c>
      <c r="H39" s="12">
        <v>347</v>
      </c>
      <c r="I39" s="12">
        <v>1.1499999999999999</v>
      </c>
      <c r="J39" s="14">
        <v>16.899999999999999</v>
      </c>
      <c r="K39" s="20">
        <v>91.7</v>
      </c>
      <c r="L39" s="19">
        <v>23.175000000000001</v>
      </c>
      <c r="M39" s="12" t="s">
        <v>31</v>
      </c>
      <c r="N39" s="12"/>
      <c r="O39" s="21">
        <f t="shared" si="0"/>
        <v>930.93000000000006</v>
      </c>
      <c r="P39" s="22">
        <f t="shared" si="1"/>
        <v>1117.116</v>
      </c>
      <c r="Q39" s="21">
        <f t="shared" si="2"/>
        <v>1210.2090000000001</v>
      </c>
      <c r="R39" s="22">
        <f t="shared" si="3"/>
        <v>1210.2090000000001</v>
      </c>
    </row>
    <row r="40" spans="1:18">
      <c r="A40" s="11"/>
      <c r="B40" s="11"/>
      <c r="C40" s="12">
        <v>3600</v>
      </c>
      <c r="D40" s="12" t="s">
        <v>58</v>
      </c>
      <c r="E40" s="12" t="s">
        <v>87</v>
      </c>
      <c r="F40" s="12">
        <v>2387</v>
      </c>
      <c r="G40" s="12" t="s">
        <v>30</v>
      </c>
      <c r="H40" s="12">
        <v>346</v>
      </c>
      <c r="I40" s="12">
        <v>1.1499999999999999</v>
      </c>
      <c r="J40" s="14">
        <v>13.5</v>
      </c>
      <c r="K40" s="20">
        <v>91.7</v>
      </c>
      <c r="L40" s="19">
        <v>23.175000000000001</v>
      </c>
      <c r="M40" s="12">
        <v>575</v>
      </c>
      <c r="N40" s="12"/>
      <c r="O40" s="21">
        <f t="shared" si="0"/>
        <v>930.93000000000006</v>
      </c>
      <c r="P40" s="22">
        <f t="shared" si="1"/>
        <v>1117.116</v>
      </c>
      <c r="Q40" s="21">
        <f t="shared" si="2"/>
        <v>1210.2090000000001</v>
      </c>
      <c r="R40" s="22">
        <f t="shared" si="3"/>
        <v>1210.2090000000001</v>
      </c>
    </row>
    <row r="41" spans="1:18">
      <c r="A41" s="11"/>
      <c r="B41" s="11"/>
      <c r="C41" s="12">
        <v>1800</v>
      </c>
      <c r="D41" s="12" t="s">
        <v>58</v>
      </c>
      <c r="E41" s="12" t="s">
        <v>88</v>
      </c>
      <c r="F41" s="12">
        <v>2653</v>
      </c>
      <c r="G41" s="12" t="s">
        <v>30</v>
      </c>
      <c r="H41" s="12">
        <v>307</v>
      </c>
      <c r="I41" s="12">
        <v>1.1499999999999999</v>
      </c>
      <c r="J41" s="14">
        <v>18.399999999999999</v>
      </c>
      <c r="K41" s="20">
        <v>92.4</v>
      </c>
      <c r="L41" s="19">
        <v>23.175000000000001</v>
      </c>
      <c r="M41" s="12" t="s">
        <v>31</v>
      </c>
      <c r="N41" s="12"/>
      <c r="O41" s="21">
        <f t="shared" si="0"/>
        <v>1034.67</v>
      </c>
      <c r="P41" s="22">
        <f t="shared" si="1"/>
        <v>1241.604</v>
      </c>
      <c r="Q41" s="21">
        <f t="shared" si="2"/>
        <v>1345.0710000000001</v>
      </c>
      <c r="R41" s="22">
        <f t="shared" si="3"/>
        <v>1345.0710000000001</v>
      </c>
    </row>
    <row r="42" spans="1:18">
      <c r="A42" s="11"/>
      <c r="B42" s="11"/>
      <c r="C42" s="12">
        <v>1800</v>
      </c>
      <c r="D42" s="12" t="s">
        <v>58</v>
      </c>
      <c r="E42" s="12" t="s">
        <v>89</v>
      </c>
      <c r="F42" s="12">
        <v>2563</v>
      </c>
      <c r="G42" s="12" t="s">
        <v>30</v>
      </c>
      <c r="H42" s="12">
        <v>307</v>
      </c>
      <c r="I42" s="12">
        <v>1.1499999999999999</v>
      </c>
      <c r="J42" s="14">
        <v>14.7</v>
      </c>
      <c r="K42" s="20">
        <v>92.4</v>
      </c>
      <c r="L42" s="19">
        <v>23.175000000000001</v>
      </c>
      <c r="M42" s="12">
        <v>575</v>
      </c>
      <c r="N42" s="12"/>
      <c r="O42" s="21">
        <f t="shared" si="0"/>
        <v>999.57</v>
      </c>
      <c r="P42" s="22">
        <f t="shared" si="1"/>
        <v>1199.4839999999999</v>
      </c>
      <c r="Q42" s="21">
        <f t="shared" si="2"/>
        <v>1299.441</v>
      </c>
      <c r="R42" s="22">
        <f t="shared" si="3"/>
        <v>1299.441</v>
      </c>
    </row>
    <row r="43" spans="1:18">
      <c r="A43" s="11"/>
      <c r="B43" s="11"/>
      <c r="C43" s="12">
        <v>1200</v>
      </c>
      <c r="D43" s="12" t="s">
        <v>76</v>
      </c>
      <c r="E43" s="12" t="s">
        <v>90</v>
      </c>
      <c r="F43" s="12">
        <v>4048</v>
      </c>
      <c r="G43" s="12" t="s">
        <v>30</v>
      </c>
      <c r="H43" s="12">
        <v>496</v>
      </c>
      <c r="I43" s="12">
        <v>1.1499999999999999</v>
      </c>
      <c r="J43" s="14">
        <v>17.5</v>
      </c>
      <c r="K43" s="20">
        <v>91.7</v>
      </c>
      <c r="L43" s="19">
        <v>26.407</v>
      </c>
      <c r="M43" s="12" t="s">
        <v>31</v>
      </c>
      <c r="N43" s="12"/>
      <c r="O43" s="21">
        <f t="shared" si="0"/>
        <v>1578.72</v>
      </c>
      <c r="P43" s="22">
        <f t="shared" si="1"/>
        <v>1894.4639999999999</v>
      </c>
      <c r="Q43" s="21">
        <f t="shared" si="2"/>
        <v>2052.3360000000002</v>
      </c>
      <c r="R43" s="22">
        <f t="shared" si="3"/>
        <v>2052.3360000000002</v>
      </c>
    </row>
    <row r="44" spans="1:18">
      <c r="A44" s="11"/>
      <c r="B44" s="11"/>
      <c r="C44" s="12">
        <v>1200</v>
      </c>
      <c r="D44" s="12" t="s">
        <v>76</v>
      </c>
      <c r="E44" s="12" t="s">
        <v>91</v>
      </c>
      <c r="F44" s="12">
        <v>4048</v>
      </c>
      <c r="G44" s="12" t="s">
        <v>30</v>
      </c>
      <c r="H44" s="12">
        <v>496</v>
      </c>
      <c r="I44" s="12">
        <v>1.1499999999999999</v>
      </c>
      <c r="J44" s="14">
        <v>14</v>
      </c>
      <c r="K44" s="20">
        <v>91.7</v>
      </c>
      <c r="L44" s="19">
        <v>26.407</v>
      </c>
      <c r="M44" s="12">
        <v>575</v>
      </c>
      <c r="N44" s="12"/>
      <c r="O44" s="21">
        <f t="shared" si="0"/>
        <v>1578.72</v>
      </c>
      <c r="P44" s="22">
        <f t="shared" si="1"/>
        <v>1894.4639999999999</v>
      </c>
      <c r="Q44" s="21">
        <f t="shared" si="2"/>
        <v>2052.3360000000002</v>
      </c>
      <c r="R44" s="22">
        <f t="shared" si="3"/>
        <v>2052.3360000000002</v>
      </c>
    </row>
    <row r="45" spans="1:18">
      <c r="A45" s="11"/>
      <c r="B45" s="11"/>
      <c r="C45" s="12">
        <v>900</v>
      </c>
      <c r="D45" s="12" t="s">
        <v>85</v>
      </c>
      <c r="E45" s="12" t="s">
        <v>92</v>
      </c>
      <c r="F45" s="12">
        <v>5677</v>
      </c>
      <c r="G45" s="12" t="s">
        <v>41</v>
      </c>
      <c r="H45" s="12">
        <v>530</v>
      </c>
      <c r="I45" s="12">
        <v>1.1499999999999999</v>
      </c>
      <c r="J45" s="14">
        <v>19</v>
      </c>
      <c r="K45" s="20">
        <v>88.5</v>
      </c>
      <c r="L45" s="19">
        <v>27.905000000000001</v>
      </c>
      <c r="M45" s="12" t="s">
        <v>31</v>
      </c>
      <c r="N45" s="12">
        <v>30</v>
      </c>
      <c r="O45" s="21">
        <f t="shared" si="0"/>
        <v>2214.0300000000002</v>
      </c>
      <c r="P45" s="22">
        <f t="shared" si="1"/>
        <v>2656.8360000000002</v>
      </c>
      <c r="Q45" s="21">
        <f t="shared" si="2"/>
        <v>2878.2390000000005</v>
      </c>
      <c r="R45" s="22">
        <f t="shared" si="3"/>
        <v>2878.2390000000005</v>
      </c>
    </row>
    <row r="46" spans="1:18">
      <c r="A46" s="11"/>
      <c r="B46" s="11"/>
      <c r="C46" s="12">
        <v>900</v>
      </c>
      <c r="D46" s="12" t="s">
        <v>85</v>
      </c>
      <c r="E46" s="12" t="s">
        <v>93</v>
      </c>
      <c r="F46" s="12">
        <v>7102</v>
      </c>
      <c r="G46" s="12" t="s">
        <v>30</v>
      </c>
      <c r="H46" s="12">
        <v>535</v>
      </c>
      <c r="I46" s="12">
        <v>1.1499999999999999</v>
      </c>
      <c r="J46" s="14">
        <v>19</v>
      </c>
      <c r="K46" s="20">
        <v>91</v>
      </c>
      <c r="L46" s="19">
        <v>27.905000000000001</v>
      </c>
      <c r="M46" s="12" t="s">
        <v>31</v>
      </c>
      <c r="N46" s="12"/>
      <c r="O46" s="21">
        <f t="shared" si="0"/>
        <v>2769.78</v>
      </c>
      <c r="P46" s="22">
        <f t="shared" si="1"/>
        <v>3323.7360000000003</v>
      </c>
      <c r="Q46" s="21">
        <f t="shared" si="2"/>
        <v>3600.7140000000004</v>
      </c>
      <c r="R46" s="22">
        <f t="shared" si="3"/>
        <v>3600.7140000000004</v>
      </c>
    </row>
    <row r="47" spans="1:18">
      <c r="A47" s="11">
        <v>20</v>
      </c>
      <c r="B47" s="11">
        <v>15</v>
      </c>
      <c r="C47" s="12">
        <v>3600</v>
      </c>
      <c r="D47" s="12" t="s">
        <v>67</v>
      </c>
      <c r="E47" s="12" t="s">
        <v>95</v>
      </c>
      <c r="F47" s="12">
        <v>3083</v>
      </c>
      <c r="G47" s="12" t="s">
        <v>30</v>
      </c>
      <c r="H47" s="12">
        <v>375</v>
      </c>
      <c r="I47" s="12">
        <v>1.1499999999999999</v>
      </c>
      <c r="J47" s="14">
        <v>23.1</v>
      </c>
      <c r="K47" s="20">
        <v>91.7</v>
      </c>
      <c r="L47" s="19">
        <v>24.922999999999998</v>
      </c>
      <c r="M47" s="12" t="s">
        <v>31</v>
      </c>
      <c r="N47" s="12"/>
      <c r="O47" s="21">
        <f t="shared" si="0"/>
        <v>1202.3700000000001</v>
      </c>
      <c r="P47" s="22">
        <f t="shared" si="1"/>
        <v>1442.8440000000001</v>
      </c>
      <c r="Q47" s="21">
        <f t="shared" si="2"/>
        <v>1563.0810000000001</v>
      </c>
      <c r="R47" s="22">
        <f t="shared" si="3"/>
        <v>1563.0810000000001</v>
      </c>
    </row>
    <row r="48" spans="1:18">
      <c r="A48" s="11"/>
      <c r="B48" s="11"/>
      <c r="C48" s="12">
        <v>3600</v>
      </c>
      <c r="D48" s="12" t="s">
        <v>67</v>
      </c>
      <c r="E48" s="12" t="s">
        <v>96</v>
      </c>
      <c r="F48" s="12">
        <v>3083</v>
      </c>
      <c r="G48" s="12" t="s">
        <v>30</v>
      </c>
      <c r="H48" s="12">
        <v>374</v>
      </c>
      <c r="I48" s="12">
        <v>1.1499999999999999</v>
      </c>
      <c r="J48" s="14">
        <v>18.5</v>
      </c>
      <c r="K48" s="20">
        <v>91.7</v>
      </c>
      <c r="L48" s="19">
        <v>24.922999999999998</v>
      </c>
      <c r="M48" s="12">
        <v>575</v>
      </c>
      <c r="N48" s="12"/>
      <c r="O48" s="21">
        <f t="shared" si="0"/>
        <v>1202.3700000000001</v>
      </c>
      <c r="P48" s="22">
        <f t="shared" si="1"/>
        <v>1442.8440000000001</v>
      </c>
      <c r="Q48" s="21">
        <f t="shared" si="2"/>
        <v>1563.0810000000001</v>
      </c>
      <c r="R48" s="22">
        <f t="shared" si="3"/>
        <v>1563.0810000000001</v>
      </c>
    </row>
    <row r="49" spans="1:18">
      <c r="A49" s="11"/>
      <c r="B49" s="11"/>
      <c r="C49" s="12">
        <v>1800</v>
      </c>
      <c r="D49" s="12" t="s">
        <v>67</v>
      </c>
      <c r="E49" s="12" t="s">
        <v>97</v>
      </c>
      <c r="F49" s="12">
        <v>3008</v>
      </c>
      <c r="G49" s="12" t="s">
        <v>30</v>
      </c>
      <c r="H49" s="12">
        <v>388</v>
      </c>
      <c r="I49" s="12">
        <v>1.1499999999999999</v>
      </c>
      <c r="J49" s="14">
        <v>25</v>
      </c>
      <c r="K49" s="20">
        <v>93</v>
      </c>
      <c r="L49" s="19">
        <v>24.922999999999998</v>
      </c>
      <c r="M49" s="12" t="s">
        <v>31</v>
      </c>
      <c r="N49" s="12"/>
      <c r="O49" s="21">
        <f t="shared" si="0"/>
        <v>1173.1200000000001</v>
      </c>
      <c r="P49" s="22">
        <f t="shared" si="1"/>
        <v>1407.7440000000001</v>
      </c>
      <c r="Q49" s="21">
        <f t="shared" si="2"/>
        <v>1525.0560000000003</v>
      </c>
      <c r="R49" s="22">
        <f t="shared" si="3"/>
        <v>1525.0560000000003</v>
      </c>
    </row>
    <row r="50" spans="1:18">
      <c r="A50" s="11"/>
      <c r="B50" s="11"/>
      <c r="C50" s="12">
        <v>1800</v>
      </c>
      <c r="D50" s="12" t="s">
        <v>67</v>
      </c>
      <c r="E50" s="12" t="s">
        <v>98</v>
      </c>
      <c r="F50" s="12">
        <v>3008</v>
      </c>
      <c r="G50" s="12" t="s">
        <v>30</v>
      </c>
      <c r="H50" s="12">
        <v>388</v>
      </c>
      <c r="I50" s="12">
        <v>1.1499999999999999</v>
      </c>
      <c r="J50" s="14">
        <v>20</v>
      </c>
      <c r="K50" s="20">
        <v>93</v>
      </c>
      <c r="L50" s="19">
        <v>24.922999999999998</v>
      </c>
      <c r="M50" s="12">
        <v>575</v>
      </c>
      <c r="N50" s="12"/>
      <c r="O50" s="21">
        <f t="shared" si="0"/>
        <v>1173.1200000000001</v>
      </c>
      <c r="P50" s="22">
        <f t="shared" si="1"/>
        <v>1407.7440000000001</v>
      </c>
      <c r="Q50" s="21">
        <f t="shared" si="2"/>
        <v>1525.0560000000003</v>
      </c>
      <c r="R50" s="22">
        <f t="shared" si="3"/>
        <v>1525.0560000000003</v>
      </c>
    </row>
    <row r="51" spans="1:18">
      <c r="A51" s="11"/>
      <c r="B51" s="11"/>
      <c r="C51" s="12">
        <v>1200</v>
      </c>
      <c r="D51" s="12" t="s">
        <v>85</v>
      </c>
      <c r="E51" s="12" t="s">
        <v>99</v>
      </c>
      <c r="F51" s="12">
        <v>4444</v>
      </c>
      <c r="G51" s="12" t="s">
        <v>30</v>
      </c>
      <c r="H51" s="12">
        <v>538</v>
      </c>
      <c r="I51" s="12">
        <v>1.1499999999999999</v>
      </c>
      <c r="J51" s="14">
        <v>24.2</v>
      </c>
      <c r="K51" s="20">
        <v>91.7</v>
      </c>
      <c r="L51" s="19">
        <v>27.905000000000001</v>
      </c>
      <c r="M51" s="12" t="s">
        <v>31</v>
      </c>
      <c r="N51" s="12"/>
      <c r="O51" s="21">
        <f t="shared" si="0"/>
        <v>1733.16</v>
      </c>
      <c r="P51" s="22">
        <f t="shared" si="1"/>
        <v>2079.7919999999999</v>
      </c>
      <c r="Q51" s="21">
        <f t="shared" si="2"/>
        <v>2253.1080000000002</v>
      </c>
      <c r="R51" s="22">
        <f t="shared" si="3"/>
        <v>2253.1080000000002</v>
      </c>
    </row>
    <row r="52" spans="1:18">
      <c r="A52" s="11"/>
      <c r="B52" s="11"/>
      <c r="C52" s="12">
        <v>1200</v>
      </c>
      <c r="D52" s="12" t="s">
        <v>85</v>
      </c>
      <c r="E52" s="12" t="s">
        <v>100</v>
      </c>
      <c r="F52" s="12">
        <v>4444</v>
      </c>
      <c r="G52" s="12" t="s">
        <v>30</v>
      </c>
      <c r="H52" s="12">
        <v>509</v>
      </c>
      <c r="I52" s="12">
        <v>1.1499999999999999</v>
      </c>
      <c r="J52" s="14">
        <v>19.399999999999999</v>
      </c>
      <c r="K52" s="20">
        <v>91.7</v>
      </c>
      <c r="L52" s="19">
        <v>27.905000000000001</v>
      </c>
      <c r="M52" s="12">
        <v>575</v>
      </c>
      <c r="N52" s="12"/>
      <c r="O52" s="21">
        <f t="shared" si="0"/>
        <v>1733.16</v>
      </c>
      <c r="P52" s="22">
        <f t="shared" si="1"/>
        <v>2079.7919999999999</v>
      </c>
      <c r="Q52" s="21">
        <f t="shared" si="2"/>
        <v>2253.1080000000002</v>
      </c>
      <c r="R52" s="22">
        <f t="shared" si="3"/>
        <v>2253.1080000000002</v>
      </c>
    </row>
    <row r="53" spans="1:18">
      <c r="A53" s="11"/>
      <c r="B53" s="11"/>
      <c r="C53" s="12">
        <v>900</v>
      </c>
      <c r="D53" s="12" t="s">
        <v>94</v>
      </c>
      <c r="E53" s="12" t="s">
        <v>101</v>
      </c>
      <c r="F53" s="12">
        <v>6984</v>
      </c>
      <c r="G53" s="12" t="s">
        <v>41</v>
      </c>
      <c r="H53" s="12">
        <v>631</v>
      </c>
      <c r="I53" s="12">
        <v>1.1499999999999999</v>
      </c>
      <c r="J53" s="14">
        <v>28</v>
      </c>
      <c r="K53" s="20">
        <v>89.5</v>
      </c>
      <c r="L53" s="19">
        <v>29.602</v>
      </c>
      <c r="M53" s="12" t="s">
        <v>31</v>
      </c>
      <c r="N53" s="12">
        <v>30</v>
      </c>
      <c r="O53" s="21">
        <f t="shared" si="0"/>
        <v>2723.76</v>
      </c>
      <c r="P53" s="22">
        <f t="shared" si="1"/>
        <v>3268.5120000000002</v>
      </c>
      <c r="Q53" s="21">
        <f t="shared" si="2"/>
        <v>3540.8880000000004</v>
      </c>
      <c r="R53" s="22">
        <f t="shared" si="3"/>
        <v>3540.8880000000004</v>
      </c>
    </row>
    <row r="54" spans="1:18">
      <c r="A54" s="11"/>
      <c r="B54" s="11"/>
      <c r="C54" s="12">
        <v>900</v>
      </c>
      <c r="D54" s="12" t="s">
        <v>94</v>
      </c>
      <c r="E54" s="12" t="s">
        <v>102</v>
      </c>
      <c r="F54" s="12">
        <v>8390</v>
      </c>
      <c r="G54" s="12" t="s">
        <v>30</v>
      </c>
      <c r="H54" s="12">
        <v>653</v>
      </c>
      <c r="I54" s="12">
        <v>1.1499999999999999</v>
      </c>
      <c r="J54" s="14">
        <v>27.5</v>
      </c>
      <c r="K54" s="20">
        <v>92.4</v>
      </c>
      <c r="L54" s="19">
        <v>29.602</v>
      </c>
      <c r="M54" s="12" t="s">
        <v>31</v>
      </c>
      <c r="N54" s="12"/>
      <c r="O54" s="21">
        <f t="shared" si="0"/>
        <v>3272.1</v>
      </c>
      <c r="P54" s="22">
        <f t="shared" si="1"/>
        <v>3926.5199999999995</v>
      </c>
      <c r="Q54" s="21">
        <f t="shared" si="2"/>
        <v>4253.7300000000005</v>
      </c>
      <c r="R54" s="22">
        <f t="shared" si="3"/>
        <v>4253.7300000000005</v>
      </c>
    </row>
    <row r="55" spans="1:18">
      <c r="A55" s="11">
        <v>25</v>
      </c>
      <c r="B55" s="11">
        <v>18.5</v>
      </c>
      <c r="C55" s="12">
        <v>3600</v>
      </c>
      <c r="D55" s="12" t="s">
        <v>103</v>
      </c>
      <c r="E55" s="12" t="s">
        <v>104</v>
      </c>
      <c r="F55" s="12">
        <v>4188</v>
      </c>
      <c r="G55" s="12" t="s">
        <v>30</v>
      </c>
      <c r="H55" s="12">
        <v>490</v>
      </c>
      <c r="I55" s="12">
        <v>1.1499999999999999</v>
      </c>
      <c r="J55" s="14">
        <v>28.6</v>
      </c>
      <c r="K55" s="20">
        <v>92.4</v>
      </c>
      <c r="L55" s="19">
        <v>25.033000000000001</v>
      </c>
      <c r="M55" s="12" t="s">
        <v>31</v>
      </c>
      <c r="N55" s="12"/>
      <c r="O55" s="21">
        <f t="shared" si="0"/>
        <v>1633.3200000000002</v>
      </c>
      <c r="P55" s="22">
        <f t="shared" si="1"/>
        <v>1959.9840000000002</v>
      </c>
      <c r="Q55" s="21">
        <f t="shared" si="2"/>
        <v>2123.3160000000003</v>
      </c>
      <c r="R55" s="22">
        <f t="shared" si="3"/>
        <v>2123.3160000000003</v>
      </c>
    </row>
    <row r="56" spans="1:18">
      <c r="A56" s="11"/>
      <c r="B56" s="11"/>
      <c r="C56" s="12">
        <v>3600</v>
      </c>
      <c r="D56" s="12" t="s">
        <v>103</v>
      </c>
      <c r="E56" s="12" t="s">
        <v>105</v>
      </c>
      <c r="F56" s="12">
        <v>4188</v>
      </c>
      <c r="G56" s="12" t="s">
        <v>30</v>
      </c>
      <c r="H56" s="12">
        <v>489</v>
      </c>
      <c r="I56" s="12">
        <v>1.1499999999999999</v>
      </c>
      <c r="J56" s="14">
        <v>22.9</v>
      </c>
      <c r="K56" s="20">
        <v>92.4</v>
      </c>
      <c r="L56" s="19">
        <v>25.033000000000001</v>
      </c>
      <c r="M56" s="12">
        <v>575</v>
      </c>
      <c r="N56" s="12"/>
      <c r="O56" s="21">
        <f t="shared" si="0"/>
        <v>1633.3200000000002</v>
      </c>
      <c r="P56" s="22">
        <f t="shared" si="1"/>
        <v>1959.9840000000002</v>
      </c>
      <c r="Q56" s="21">
        <f t="shared" si="2"/>
        <v>2123.3160000000003</v>
      </c>
      <c r="R56" s="22">
        <f t="shared" si="3"/>
        <v>2123.3160000000003</v>
      </c>
    </row>
    <row r="57" spans="1:18">
      <c r="A57" s="11"/>
      <c r="B57" s="11"/>
      <c r="C57" s="12">
        <v>1800</v>
      </c>
      <c r="D57" s="12" t="s">
        <v>76</v>
      </c>
      <c r="E57" s="12" t="s">
        <v>106</v>
      </c>
      <c r="F57" s="12">
        <v>3886</v>
      </c>
      <c r="G57" s="12" t="s">
        <v>30</v>
      </c>
      <c r="H57" s="12">
        <v>498</v>
      </c>
      <c r="I57" s="12">
        <v>1.1499999999999999</v>
      </c>
      <c r="J57" s="14">
        <v>29.9</v>
      </c>
      <c r="K57" s="20">
        <v>93.6</v>
      </c>
      <c r="L57" s="19">
        <v>26.407</v>
      </c>
      <c r="M57" s="12" t="s">
        <v>31</v>
      </c>
      <c r="N57" s="12"/>
      <c r="O57" s="21">
        <f t="shared" si="0"/>
        <v>1515.54</v>
      </c>
      <c r="P57" s="22">
        <f t="shared" si="1"/>
        <v>1818.6479999999999</v>
      </c>
      <c r="Q57" s="21">
        <f t="shared" si="2"/>
        <v>1970.202</v>
      </c>
      <c r="R57" s="22">
        <f t="shared" si="3"/>
        <v>1970.202</v>
      </c>
    </row>
    <row r="58" spans="1:18">
      <c r="A58" s="11"/>
      <c r="B58" s="11"/>
      <c r="C58" s="12">
        <v>1800</v>
      </c>
      <c r="D58" s="12" t="s">
        <v>76</v>
      </c>
      <c r="E58" s="12" t="s">
        <v>107</v>
      </c>
      <c r="F58" s="12">
        <v>3886</v>
      </c>
      <c r="G58" s="12" t="s">
        <v>30</v>
      </c>
      <c r="H58" s="12">
        <v>497</v>
      </c>
      <c r="I58" s="12">
        <v>1.1499999999999999</v>
      </c>
      <c r="J58" s="14">
        <v>23.9</v>
      </c>
      <c r="K58" s="20">
        <v>93.6</v>
      </c>
      <c r="L58" s="19">
        <v>26.407</v>
      </c>
      <c r="M58" s="12">
        <v>575</v>
      </c>
      <c r="N58" s="12"/>
      <c r="O58" s="21">
        <f t="shared" si="0"/>
        <v>1515.54</v>
      </c>
      <c r="P58" s="22">
        <f t="shared" si="1"/>
        <v>1818.6479999999999</v>
      </c>
      <c r="Q58" s="21">
        <f t="shared" si="2"/>
        <v>1970.202</v>
      </c>
      <c r="R58" s="22">
        <f t="shared" si="3"/>
        <v>1970.202</v>
      </c>
    </row>
    <row r="59" spans="1:18">
      <c r="A59" s="11"/>
      <c r="B59" s="11"/>
      <c r="C59" s="12">
        <v>1200</v>
      </c>
      <c r="D59" s="12" t="s">
        <v>94</v>
      </c>
      <c r="E59" s="12" t="s">
        <v>108</v>
      </c>
      <c r="F59" s="12">
        <v>5375</v>
      </c>
      <c r="G59" s="12" t="s">
        <v>30</v>
      </c>
      <c r="H59" s="12">
        <v>675</v>
      </c>
      <c r="I59" s="12">
        <v>1.1499999999999999</v>
      </c>
      <c r="J59" s="14">
        <v>30.4</v>
      </c>
      <c r="K59" s="20">
        <v>93</v>
      </c>
      <c r="L59" s="19">
        <v>29.602</v>
      </c>
      <c r="M59" s="12" t="s">
        <v>31</v>
      </c>
      <c r="N59" s="12"/>
      <c r="O59" s="21">
        <f t="shared" si="0"/>
        <v>2096.25</v>
      </c>
      <c r="P59" s="22">
        <f t="shared" si="1"/>
        <v>2515.5</v>
      </c>
      <c r="Q59" s="21">
        <f t="shared" si="2"/>
        <v>2725.125</v>
      </c>
      <c r="R59" s="22">
        <f t="shared" si="3"/>
        <v>2725.125</v>
      </c>
    </row>
    <row r="60" spans="1:18">
      <c r="A60" s="11"/>
      <c r="B60" s="11"/>
      <c r="C60" s="12">
        <v>1200</v>
      </c>
      <c r="D60" s="12" t="s">
        <v>94</v>
      </c>
      <c r="E60" s="12" t="s">
        <v>109</v>
      </c>
      <c r="F60" s="12">
        <v>5375</v>
      </c>
      <c r="G60" s="12" t="s">
        <v>30</v>
      </c>
      <c r="H60" s="12">
        <v>676</v>
      </c>
      <c r="I60" s="12">
        <v>1.1499999999999999</v>
      </c>
      <c r="J60" s="14">
        <v>24.3</v>
      </c>
      <c r="K60" s="20">
        <v>93</v>
      </c>
      <c r="L60" s="19">
        <v>29.602</v>
      </c>
      <c r="M60" s="12">
        <v>575</v>
      </c>
      <c r="N60" s="12"/>
      <c r="O60" s="21">
        <f t="shared" si="0"/>
        <v>2096.25</v>
      </c>
      <c r="P60" s="22">
        <f t="shared" si="1"/>
        <v>2515.5</v>
      </c>
      <c r="Q60" s="21">
        <f t="shared" si="2"/>
        <v>2725.125</v>
      </c>
      <c r="R60" s="22">
        <f t="shared" si="3"/>
        <v>2725.125</v>
      </c>
    </row>
    <row r="61" spans="1:18">
      <c r="A61" s="11"/>
      <c r="B61" s="11"/>
      <c r="C61" s="12">
        <v>900</v>
      </c>
      <c r="D61" s="12" t="s">
        <v>33</v>
      </c>
      <c r="E61" s="12" t="s">
        <v>110</v>
      </c>
      <c r="F61" s="12">
        <v>8513</v>
      </c>
      <c r="G61" s="12" t="s">
        <v>41</v>
      </c>
      <c r="H61" s="12">
        <v>691</v>
      </c>
      <c r="I61" s="12">
        <v>1.1499999999999999</v>
      </c>
      <c r="J61" s="14">
        <v>35.5</v>
      </c>
      <c r="K61" s="20">
        <v>89.5</v>
      </c>
      <c r="L61" s="19">
        <v>31.106000000000002</v>
      </c>
      <c r="M61" s="12" t="s">
        <v>31</v>
      </c>
      <c r="N61" s="12">
        <v>30</v>
      </c>
      <c r="O61" s="21">
        <f t="shared" si="0"/>
        <v>3320.07</v>
      </c>
      <c r="P61" s="22">
        <f t="shared" si="1"/>
        <v>3984.0839999999998</v>
      </c>
      <c r="Q61" s="21">
        <f t="shared" si="2"/>
        <v>4316.0910000000003</v>
      </c>
      <c r="R61" s="22">
        <f t="shared" si="3"/>
        <v>4316.0910000000003</v>
      </c>
    </row>
    <row r="62" spans="1:18">
      <c r="A62" s="11"/>
      <c r="B62" s="11"/>
      <c r="C62" s="12">
        <v>900</v>
      </c>
      <c r="D62" s="12" t="s">
        <v>33</v>
      </c>
      <c r="E62" s="12" t="s">
        <v>111</v>
      </c>
      <c r="F62" s="12">
        <v>10512</v>
      </c>
      <c r="G62" s="12" t="s">
        <v>30</v>
      </c>
      <c r="H62" s="12">
        <v>720</v>
      </c>
      <c r="I62" s="12">
        <v>1.1499999999999999</v>
      </c>
      <c r="J62" s="14">
        <v>35.4</v>
      </c>
      <c r="K62" s="20">
        <v>92.4</v>
      </c>
      <c r="L62" s="19">
        <v>31.106000000000002</v>
      </c>
      <c r="M62" s="12" t="s">
        <v>31</v>
      </c>
      <c r="N62" s="12"/>
      <c r="O62" s="21">
        <f t="shared" si="0"/>
        <v>4099.68</v>
      </c>
      <c r="P62" s="22">
        <f t="shared" si="1"/>
        <v>4919.616</v>
      </c>
      <c r="Q62" s="21">
        <f t="shared" si="2"/>
        <v>5329.5840000000007</v>
      </c>
      <c r="R62" s="22">
        <f t="shared" si="3"/>
        <v>5329.5840000000007</v>
      </c>
    </row>
    <row r="63" spans="1:18">
      <c r="A63" s="11">
        <v>30</v>
      </c>
      <c r="B63" s="11">
        <v>22</v>
      </c>
      <c r="C63" s="12">
        <v>3600</v>
      </c>
      <c r="D63" s="12" t="s">
        <v>112</v>
      </c>
      <c r="E63" s="12" t="s">
        <v>113</v>
      </c>
      <c r="F63" s="12">
        <v>4262</v>
      </c>
      <c r="G63" s="12" t="s">
        <v>30</v>
      </c>
      <c r="H63" s="12">
        <v>538</v>
      </c>
      <c r="I63" s="12">
        <v>1.1499999999999999</v>
      </c>
      <c r="J63" s="14">
        <v>33.700000000000003</v>
      </c>
      <c r="K63" s="20">
        <v>93</v>
      </c>
      <c r="L63" s="19">
        <v>26.530999999999999</v>
      </c>
      <c r="M63" s="12" t="s">
        <v>31</v>
      </c>
      <c r="N63" s="12"/>
      <c r="O63" s="21">
        <f t="shared" si="0"/>
        <v>1662.18</v>
      </c>
      <c r="P63" s="22">
        <f t="shared" si="1"/>
        <v>1994.616</v>
      </c>
      <c r="Q63" s="21">
        <f t="shared" si="2"/>
        <v>2160.8340000000003</v>
      </c>
      <c r="R63" s="22">
        <f t="shared" si="3"/>
        <v>2160.8340000000003</v>
      </c>
    </row>
    <row r="64" spans="1:18">
      <c r="A64" s="11"/>
      <c r="B64" s="11"/>
      <c r="C64" s="12">
        <v>3600</v>
      </c>
      <c r="D64" s="12" t="s">
        <v>112</v>
      </c>
      <c r="E64" s="12" t="s">
        <v>114</v>
      </c>
      <c r="F64" s="12">
        <v>4262</v>
      </c>
      <c r="G64" s="12" t="s">
        <v>30</v>
      </c>
      <c r="H64" s="12">
        <v>540</v>
      </c>
      <c r="I64" s="12">
        <v>1.1499999999999999</v>
      </c>
      <c r="J64" s="14">
        <v>27</v>
      </c>
      <c r="K64" s="20">
        <v>93</v>
      </c>
      <c r="L64" s="19">
        <v>26.530999999999999</v>
      </c>
      <c r="M64" s="12">
        <v>575</v>
      </c>
      <c r="N64" s="12"/>
      <c r="O64" s="21">
        <f t="shared" si="0"/>
        <v>1662.18</v>
      </c>
      <c r="P64" s="22">
        <f t="shared" si="1"/>
        <v>1994.616</v>
      </c>
      <c r="Q64" s="21">
        <f t="shared" si="2"/>
        <v>2160.8340000000003</v>
      </c>
      <c r="R64" s="22">
        <f t="shared" si="3"/>
        <v>2160.8340000000003</v>
      </c>
    </row>
    <row r="65" spans="1:18">
      <c r="A65" s="11"/>
      <c r="B65" s="11"/>
      <c r="C65" s="12">
        <v>1800</v>
      </c>
      <c r="D65" s="12" t="s">
        <v>85</v>
      </c>
      <c r="E65" s="12" t="s">
        <v>115</v>
      </c>
      <c r="F65" s="12">
        <v>4296</v>
      </c>
      <c r="G65" s="12" t="s">
        <v>30</v>
      </c>
      <c r="H65" s="12">
        <v>537</v>
      </c>
      <c r="I65" s="12">
        <v>1.1499999999999999</v>
      </c>
      <c r="J65" s="14">
        <v>36</v>
      </c>
      <c r="K65" s="20">
        <v>93.6</v>
      </c>
      <c r="L65" s="19">
        <v>27.905000000000001</v>
      </c>
      <c r="M65" s="12" t="s">
        <v>31</v>
      </c>
      <c r="N65" s="12"/>
      <c r="O65" s="21">
        <f t="shared" si="0"/>
        <v>1675.44</v>
      </c>
      <c r="P65" s="22">
        <f t="shared" si="1"/>
        <v>2010.528</v>
      </c>
      <c r="Q65" s="21">
        <f t="shared" si="2"/>
        <v>2178.0720000000001</v>
      </c>
      <c r="R65" s="22">
        <f t="shared" si="3"/>
        <v>2178.0720000000001</v>
      </c>
    </row>
    <row r="66" spans="1:18">
      <c r="A66" s="11"/>
      <c r="B66" s="11"/>
      <c r="C66" s="12">
        <v>1800</v>
      </c>
      <c r="D66" s="12" t="s">
        <v>85</v>
      </c>
      <c r="E66" s="12" t="s">
        <v>115</v>
      </c>
      <c r="F66" s="12">
        <v>4296</v>
      </c>
      <c r="G66" s="12" t="s">
        <v>30</v>
      </c>
      <c r="H66" s="12">
        <v>536</v>
      </c>
      <c r="I66" s="12">
        <v>1.1499999999999999</v>
      </c>
      <c r="J66" s="14">
        <v>28.8</v>
      </c>
      <c r="K66" s="20">
        <v>93.6</v>
      </c>
      <c r="L66" s="19">
        <v>27.905000000000001</v>
      </c>
      <c r="M66" s="12">
        <v>575</v>
      </c>
      <c r="N66" s="12"/>
      <c r="O66" s="21">
        <f t="shared" si="0"/>
        <v>1675.44</v>
      </c>
      <c r="P66" s="22">
        <f t="shared" si="1"/>
        <v>2010.528</v>
      </c>
      <c r="Q66" s="21">
        <f t="shared" si="2"/>
        <v>2178.0720000000001</v>
      </c>
      <c r="R66" s="22">
        <f t="shared" si="3"/>
        <v>2178.0720000000001</v>
      </c>
    </row>
    <row r="67" spans="1:18">
      <c r="A67" s="11"/>
      <c r="B67" s="11"/>
      <c r="C67" s="12">
        <v>1200</v>
      </c>
      <c r="D67" s="12" t="s">
        <v>33</v>
      </c>
      <c r="E67" s="12" t="s">
        <v>116</v>
      </c>
      <c r="F67" s="12">
        <v>6196</v>
      </c>
      <c r="G67" s="12" t="s">
        <v>30</v>
      </c>
      <c r="H67" s="12">
        <v>738</v>
      </c>
      <c r="I67" s="12">
        <v>1.1499999999999999</v>
      </c>
      <c r="J67" s="14">
        <v>36.700000000000003</v>
      </c>
      <c r="K67" s="20">
        <v>93</v>
      </c>
      <c r="L67" s="19">
        <v>31.106000000000002</v>
      </c>
      <c r="M67" s="12" t="s">
        <v>31</v>
      </c>
      <c r="N67" s="12"/>
      <c r="O67" s="21">
        <f t="shared" si="0"/>
        <v>2416.44</v>
      </c>
      <c r="P67" s="22">
        <f t="shared" si="1"/>
        <v>2899.7280000000001</v>
      </c>
      <c r="Q67" s="21">
        <f t="shared" si="2"/>
        <v>3141.3720000000003</v>
      </c>
      <c r="R67" s="22">
        <f t="shared" si="3"/>
        <v>3141.3720000000003</v>
      </c>
    </row>
    <row r="68" spans="1:18">
      <c r="A68" s="11"/>
      <c r="B68" s="11"/>
      <c r="C68" s="12">
        <v>1200</v>
      </c>
      <c r="D68" s="12" t="s">
        <v>33</v>
      </c>
      <c r="E68" s="12" t="s">
        <v>117</v>
      </c>
      <c r="F68" s="12">
        <v>6196</v>
      </c>
      <c r="G68" s="12" t="s">
        <v>30</v>
      </c>
      <c r="H68" s="12">
        <v>703</v>
      </c>
      <c r="I68" s="12">
        <v>1.1499999999999999</v>
      </c>
      <c r="J68" s="14">
        <v>29.4</v>
      </c>
      <c r="K68" s="20">
        <v>93</v>
      </c>
      <c r="L68" s="19">
        <v>31.106000000000002</v>
      </c>
      <c r="M68" s="12">
        <v>575</v>
      </c>
      <c r="N68" s="12"/>
      <c r="O68" s="21">
        <f t="shared" si="0"/>
        <v>2416.44</v>
      </c>
      <c r="P68" s="22">
        <f t="shared" si="1"/>
        <v>2899.7280000000001</v>
      </c>
      <c r="Q68" s="21">
        <f t="shared" si="2"/>
        <v>3141.3720000000003</v>
      </c>
      <c r="R68" s="22">
        <f t="shared" si="3"/>
        <v>3141.3720000000003</v>
      </c>
    </row>
    <row r="69" spans="1:18">
      <c r="A69" s="11"/>
      <c r="B69" s="11"/>
      <c r="C69" s="12">
        <v>900</v>
      </c>
      <c r="D69" s="12" t="s">
        <v>36</v>
      </c>
      <c r="E69" s="12" t="s">
        <v>118</v>
      </c>
      <c r="F69" s="12">
        <v>11677</v>
      </c>
      <c r="G69" s="12" t="s">
        <v>41</v>
      </c>
      <c r="H69" s="12">
        <v>1002</v>
      </c>
      <c r="I69" s="12">
        <v>1.1499999999999999</v>
      </c>
      <c r="J69" s="14">
        <v>38.4</v>
      </c>
      <c r="K69" s="20">
        <v>91</v>
      </c>
      <c r="L69" s="19">
        <v>33.701000000000001</v>
      </c>
      <c r="M69" s="12" t="s">
        <v>31</v>
      </c>
      <c r="N69" s="12">
        <v>30</v>
      </c>
      <c r="O69" s="21">
        <f t="shared" si="0"/>
        <v>4554.03</v>
      </c>
      <c r="P69" s="22">
        <f t="shared" si="1"/>
        <v>5464.8359999999993</v>
      </c>
      <c r="Q69" s="21">
        <f t="shared" si="2"/>
        <v>5920.2389999999996</v>
      </c>
      <c r="R69" s="22">
        <f t="shared" si="3"/>
        <v>5920.2389999999996</v>
      </c>
    </row>
    <row r="70" spans="1:18">
      <c r="A70" s="11"/>
      <c r="B70" s="11"/>
      <c r="C70" s="12">
        <v>900</v>
      </c>
      <c r="D70" s="12" t="s">
        <v>36</v>
      </c>
      <c r="E70" s="12" t="s">
        <v>119</v>
      </c>
      <c r="F70" s="12">
        <v>15071</v>
      </c>
      <c r="G70" s="12" t="s">
        <v>30</v>
      </c>
      <c r="H70" s="12">
        <v>1011</v>
      </c>
      <c r="I70" s="12">
        <v>1.1499999999999999</v>
      </c>
      <c r="J70" s="14">
        <v>38.5</v>
      </c>
      <c r="K70" s="20">
        <v>93</v>
      </c>
      <c r="L70" s="19">
        <v>33.701000000000001</v>
      </c>
      <c r="M70" s="12" t="s">
        <v>31</v>
      </c>
      <c r="N70" s="12"/>
      <c r="O70" s="21">
        <f t="shared" si="0"/>
        <v>5877.6900000000005</v>
      </c>
      <c r="P70" s="22">
        <f t="shared" si="1"/>
        <v>7053.2280000000001</v>
      </c>
      <c r="Q70" s="21">
        <f t="shared" si="2"/>
        <v>7640.9970000000012</v>
      </c>
      <c r="R70" s="22">
        <f t="shared" si="3"/>
        <v>7640.9970000000012</v>
      </c>
    </row>
    <row r="71" spans="1:18">
      <c r="A71" s="11">
        <v>40</v>
      </c>
      <c r="B71" s="11">
        <v>30</v>
      </c>
      <c r="C71" s="12">
        <v>3600</v>
      </c>
      <c r="D71" s="12" t="s">
        <v>120</v>
      </c>
      <c r="E71" s="12" t="s">
        <v>122</v>
      </c>
      <c r="F71" s="12">
        <v>5583</v>
      </c>
      <c r="G71" s="12" t="s">
        <v>30</v>
      </c>
      <c r="H71" s="12">
        <v>662</v>
      </c>
      <c r="I71" s="12">
        <v>1.1499999999999999</v>
      </c>
      <c r="J71" s="14">
        <v>45.8</v>
      </c>
      <c r="K71" s="20">
        <v>93.6</v>
      </c>
      <c r="L71" s="19">
        <v>28.102</v>
      </c>
      <c r="M71" s="12" t="s">
        <v>31</v>
      </c>
      <c r="N71" s="12"/>
      <c r="O71" s="21">
        <f t="shared" si="0"/>
        <v>2177.37</v>
      </c>
      <c r="P71" s="22">
        <f t="shared" si="1"/>
        <v>2612.8439999999996</v>
      </c>
      <c r="Q71" s="21">
        <f t="shared" si="2"/>
        <v>2830.5810000000001</v>
      </c>
      <c r="R71" s="22">
        <f t="shared" si="3"/>
        <v>2830.5810000000001</v>
      </c>
    </row>
    <row r="72" spans="1:18">
      <c r="A72" s="11"/>
      <c r="B72" s="11"/>
      <c r="C72" s="12">
        <v>3600</v>
      </c>
      <c r="D72" s="12" t="s">
        <v>120</v>
      </c>
      <c r="E72" s="12" t="s">
        <v>121</v>
      </c>
      <c r="F72" s="12">
        <v>5583</v>
      </c>
      <c r="G72" s="12" t="s">
        <v>30</v>
      </c>
      <c r="H72" s="12">
        <v>662</v>
      </c>
      <c r="I72" s="12">
        <v>1.1499999999999999</v>
      </c>
      <c r="J72" s="14">
        <v>36.6</v>
      </c>
      <c r="K72" s="20">
        <v>93.6</v>
      </c>
      <c r="L72" s="19">
        <v>28.102</v>
      </c>
      <c r="M72" s="12">
        <v>575</v>
      </c>
      <c r="N72" s="12"/>
      <c r="O72" s="21">
        <f t="shared" si="0"/>
        <v>2177.37</v>
      </c>
      <c r="P72" s="22">
        <f t="shared" si="1"/>
        <v>2612.8439999999996</v>
      </c>
      <c r="Q72" s="21">
        <f t="shared" si="2"/>
        <v>2830.5810000000001</v>
      </c>
      <c r="R72" s="22">
        <f t="shared" si="3"/>
        <v>2830.5810000000001</v>
      </c>
    </row>
    <row r="73" spans="1:18">
      <c r="A73" s="11"/>
      <c r="B73" s="11"/>
      <c r="C73" s="12">
        <v>1800</v>
      </c>
      <c r="D73" s="12" t="s">
        <v>94</v>
      </c>
      <c r="E73" s="12" t="s">
        <v>123</v>
      </c>
      <c r="F73" s="12">
        <v>5380</v>
      </c>
      <c r="G73" s="12" t="s">
        <v>30</v>
      </c>
      <c r="H73" s="12">
        <v>699</v>
      </c>
      <c r="I73" s="12">
        <v>1.1499999999999999</v>
      </c>
      <c r="J73" s="14">
        <v>48.2</v>
      </c>
      <c r="K73" s="20">
        <v>94.1</v>
      </c>
      <c r="L73" s="19">
        <v>29.602</v>
      </c>
      <c r="M73" s="12" t="s">
        <v>31</v>
      </c>
      <c r="N73" s="12"/>
      <c r="O73" s="21">
        <f t="shared" si="0"/>
        <v>2098.2000000000003</v>
      </c>
      <c r="P73" s="22">
        <f t="shared" si="1"/>
        <v>2517.84</v>
      </c>
      <c r="Q73" s="21">
        <f t="shared" si="2"/>
        <v>2727.6600000000003</v>
      </c>
      <c r="R73" s="22">
        <f t="shared" si="3"/>
        <v>2727.6600000000003</v>
      </c>
    </row>
    <row r="74" spans="1:18">
      <c r="A74" s="11"/>
      <c r="B74" s="11"/>
      <c r="C74" s="12">
        <v>1800</v>
      </c>
      <c r="D74" s="12" t="s">
        <v>94</v>
      </c>
      <c r="E74" s="12" t="s">
        <v>124</v>
      </c>
      <c r="F74" s="12">
        <v>5380</v>
      </c>
      <c r="G74" s="12" t="s">
        <v>30</v>
      </c>
      <c r="H74" s="12">
        <v>698</v>
      </c>
      <c r="I74" s="12">
        <v>1.1499999999999999</v>
      </c>
      <c r="J74" s="14">
        <v>38.6</v>
      </c>
      <c r="K74" s="20">
        <v>94.1</v>
      </c>
      <c r="L74" s="19">
        <v>29.602</v>
      </c>
      <c r="M74" s="12">
        <v>575</v>
      </c>
      <c r="N74" s="12"/>
      <c r="O74" s="21">
        <f t="shared" si="0"/>
        <v>2098.2000000000003</v>
      </c>
      <c r="P74" s="22">
        <f t="shared" si="1"/>
        <v>2517.84</v>
      </c>
      <c r="Q74" s="21">
        <f t="shared" si="2"/>
        <v>2727.6600000000003</v>
      </c>
      <c r="R74" s="22">
        <f t="shared" si="3"/>
        <v>2727.6600000000003</v>
      </c>
    </row>
    <row r="75" spans="1:18">
      <c r="A75" s="11"/>
      <c r="B75" s="11"/>
      <c r="C75" s="12">
        <v>1200</v>
      </c>
      <c r="D75" s="12" t="s">
        <v>36</v>
      </c>
      <c r="E75" s="12" t="s">
        <v>125</v>
      </c>
      <c r="F75" s="12">
        <v>10576</v>
      </c>
      <c r="G75" s="12" t="s">
        <v>30</v>
      </c>
      <c r="H75" s="12">
        <v>1082</v>
      </c>
      <c r="I75" s="12">
        <v>1.1499999999999999</v>
      </c>
      <c r="J75" s="14">
        <v>47.1</v>
      </c>
      <c r="K75" s="20">
        <v>94.1</v>
      </c>
      <c r="L75" s="19">
        <v>33.701000000000001</v>
      </c>
      <c r="M75" s="12" t="s">
        <v>31</v>
      </c>
      <c r="N75" s="12"/>
      <c r="O75" s="21">
        <f t="shared" si="0"/>
        <v>4124.6400000000003</v>
      </c>
      <c r="P75" s="22">
        <f t="shared" si="1"/>
        <v>4949.5680000000002</v>
      </c>
      <c r="Q75" s="21">
        <f t="shared" si="2"/>
        <v>5362.0320000000011</v>
      </c>
      <c r="R75" s="22">
        <f t="shared" si="3"/>
        <v>5362.0320000000011</v>
      </c>
    </row>
    <row r="76" spans="1:18">
      <c r="A76" s="11"/>
      <c r="B76" s="11"/>
      <c r="C76" s="12">
        <v>1200</v>
      </c>
      <c r="D76" s="12" t="s">
        <v>36</v>
      </c>
      <c r="E76" s="12" t="s">
        <v>126</v>
      </c>
      <c r="F76" s="12">
        <v>10576</v>
      </c>
      <c r="G76" s="12" t="s">
        <v>30</v>
      </c>
      <c r="H76" s="12">
        <v>1080</v>
      </c>
      <c r="I76" s="12">
        <v>1.1499999999999999</v>
      </c>
      <c r="J76" s="14">
        <v>37.700000000000003</v>
      </c>
      <c r="K76" s="20">
        <v>94.1</v>
      </c>
      <c r="L76" s="19">
        <v>33.701000000000001</v>
      </c>
      <c r="M76" s="12">
        <v>575</v>
      </c>
      <c r="N76" s="12"/>
      <c r="O76" s="21">
        <f t="shared" si="0"/>
        <v>4124.6400000000003</v>
      </c>
      <c r="P76" s="22">
        <f t="shared" si="1"/>
        <v>4949.5680000000002</v>
      </c>
      <c r="Q76" s="21">
        <f t="shared" si="2"/>
        <v>5362.0320000000011</v>
      </c>
      <c r="R76" s="22">
        <f t="shared" si="3"/>
        <v>5362.0320000000011</v>
      </c>
    </row>
    <row r="77" spans="1:18">
      <c r="A77" s="11"/>
      <c r="B77" s="11"/>
      <c r="C77" s="12">
        <v>900</v>
      </c>
      <c r="D77" s="12" t="s">
        <v>36</v>
      </c>
      <c r="E77" s="12" t="s">
        <v>127</v>
      </c>
      <c r="F77" s="12">
        <v>12326</v>
      </c>
      <c r="G77" s="12" t="s">
        <v>41</v>
      </c>
      <c r="H77" s="12">
        <v>1094</v>
      </c>
      <c r="I77" s="12">
        <v>1.1499999999999999</v>
      </c>
      <c r="J77" s="14">
        <v>52.4</v>
      </c>
      <c r="K77" s="20">
        <v>91</v>
      </c>
      <c r="L77" s="19">
        <v>33.701000000000001</v>
      </c>
      <c r="M77" s="12" t="s">
        <v>31</v>
      </c>
      <c r="N77" s="12">
        <v>30</v>
      </c>
      <c r="O77" s="21">
        <f t="shared" si="0"/>
        <v>4807.1400000000003</v>
      </c>
      <c r="P77" s="22">
        <f t="shared" si="1"/>
        <v>5768.5680000000002</v>
      </c>
      <c r="Q77" s="21">
        <f t="shared" si="2"/>
        <v>6249.2820000000011</v>
      </c>
      <c r="R77" s="22">
        <f t="shared" si="3"/>
        <v>6249.2820000000011</v>
      </c>
    </row>
    <row r="78" spans="1:18">
      <c r="A78" s="11"/>
      <c r="B78" s="11"/>
      <c r="C78" s="12">
        <v>900</v>
      </c>
      <c r="D78" s="12" t="s">
        <v>36</v>
      </c>
      <c r="E78" s="12" t="s">
        <v>128</v>
      </c>
      <c r="F78" s="12">
        <v>15505</v>
      </c>
      <c r="G78" s="12" t="s">
        <v>30</v>
      </c>
      <c r="H78" s="12">
        <v>1110</v>
      </c>
      <c r="I78" s="12">
        <v>1.1499999999999999</v>
      </c>
      <c r="J78" s="14">
        <v>52.2</v>
      </c>
      <c r="K78" s="20">
        <v>93.6</v>
      </c>
      <c r="L78" s="19">
        <v>33.701000000000001</v>
      </c>
      <c r="M78" s="12" t="s">
        <v>31</v>
      </c>
      <c r="N78" s="12"/>
      <c r="O78" s="21">
        <f t="shared" si="0"/>
        <v>6046.95</v>
      </c>
      <c r="P78" s="22">
        <f t="shared" si="1"/>
        <v>7256.3399999999992</v>
      </c>
      <c r="Q78" s="21">
        <f t="shared" si="2"/>
        <v>7861.0349999999999</v>
      </c>
      <c r="R78" s="22">
        <f t="shared" si="3"/>
        <v>7861.0349999999999</v>
      </c>
    </row>
    <row r="79" spans="1:18">
      <c r="A79" s="11">
        <v>50</v>
      </c>
      <c r="B79" s="11">
        <v>37</v>
      </c>
      <c r="C79" s="1">
        <v>3600</v>
      </c>
      <c r="D79" s="1" t="s">
        <v>28</v>
      </c>
      <c r="E79" s="1" t="s">
        <v>29</v>
      </c>
      <c r="F79" s="1">
        <v>6582</v>
      </c>
      <c r="G79" s="1" t="s">
        <v>30</v>
      </c>
      <c r="H79" s="1">
        <v>723</v>
      </c>
      <c r="I79" s="1">
        <v>1.1499999999999999</v>
      </c>
      <c r="J79" s="5">
        <v>55.5</v>
      </c>
      <c r="K79" s="16">
        <v>94.1</v>
      </c>
      <c r="L79" s="17">
        <v>29.606000000000002</v>
      </c>
      <c r="M79" s="1" t="s">
        <v>31</v>
      </c>
      <c r="N79" s="1"/>
      <c r="O79" s="18">
        <f>SUM(F79*0.39)</f>
        <v>2566.98</v>
      </c>
      <c r="P79" s="18">
        <f>SUM(O79*1.2)</f>
        <v>3080.3759999999997</v>
      </c>
      <c r="Q79" s="18">
        <f>SUM(O79*1.3)</f>
        <v>3337.0740000000001</v>
      </c>
      <c r="R79" s="18">
        <f>Q79</f>
        <v>3337.0740000000001</v>
      </c>
    </row>
    <row r="80" spans="1:18">
      <c r="A80" s="11"/>
      <c r="B80" s="11"/>
      <c r="C80" s="1">
        <v>3600</v>
      </c>
      <c r="D80" s="15" t="s">
        <v>28</v>
      </c>
      <c r="E80" s="1" t="s">
        <v>32</v>
      </c>
      <c r="F80" s="1">
        <v>6582</v>
      </c>
      <c r="G80" s="15" t="s">
        <v>30</v>
      </c>
      <c r="H80" s="1">
        <v>723</v>
      </c>
      <c r="I80" s="1">
        <v>1.1499999999999999</v>
      </c>
      <c r="J80" s="5">
        <v>44.4</v>
      </c>
      <c r="K80" s="16">
        <v>94.1</v>
      </c>
      <c r="L80" s="17">
        <v>29.606000000000002</v>
      </c>
      <c r="M80" s="1">
        <v>575</v>
      </c>
      <c r="N80" s="1"/>
      <c r="O80" s="18">
        <f t="shared" ref="O80:O124" si="4">SUM(F80*0.39)</f>
        <v>2566.98</v>
      </c>
      <c r="P80" s="18">
        <f t="shared" ref="P80:P124" si="5">SUM(O80*1.2)</f>
        <v>3080.3759999999997</v>
      </c>
      <c r="Q80" s="18">
        <f t="shared" ref="Q80:Q124" si="6">SUM(O80*1.3)</f>
        <v>3337.0740000000001</v>
      </c>
      <c r="R80" s="18">
        <f t="shared" ref="R80:R124" si="7">Q80</f>
        <v>3337.0740000000001</v>
      </c>
    </row>
    <row r="81" spans="1:18">
      <c r="A81" s="11"/>
      <c r="B81" s="11"/>
      <c r="C81" s="1">
        <v>1800</v>
      </c>
      <c r="D81" s="15" t="s">
        <v>33</v>
      </c>
      <c r="E81" s="15" t="s">
        <v>34</v>
      </c>
      <c r="F81" s="1">
        <v>6545</v>
      </c>
      <c r="G81" s="1" t="s">
        <v>30</v>
      </c>
      <c r="H81" s="1">
        <v>730</v>
      </c>
      <c r="I81" s="1">
        <v>1.1499999999999999</v>
      </c>
      <c r="J81" s="5">
        <v>60.6</v>
      </c>
      <c r="K81" s="16">
        <v>94.5</v>
      </c>
      <c r="L81" s="17">
        <v>31.106000000000002</v>
      </c>
      <c r="M81" s="1" t="s">
        <v>31</v>
      </c>
      <c r="N81" s="1"/>
      <c r="O81" s="18">
        <f t="shared" si="4"/>
        <v>2552.5500000000002</v>
      </c>
      <c r="P81" s="18">
        <f t="shared" si="5"/>
        <v>3063.06</v>
      </c>
      <c r="Q81" s="18">
        <f t="shared" si="6"/>
        <v>3318.3150000000005</v>
      </c>
      <c r="R81" s="18">
        <f t="shared" si="7"/>
        <v>3318.3150000000005</v>
      </c>
    </row>
    <row r="82" spans="1:18">
      <c r="A82" s="11"/>
      <c r="B82" s="11"/>
      <c r="C82" s="1">
        <v>1800</v>
      </c>
      <c r="D82" s="15" t="s">
        <v>33</v>
      </c>
      <c r="E82" s="15" t="s">
        <v>35</v>
      </c>
      <c r="F82" s="1">
        <v>6545</v>
      </c>
      <c r="G82" s="15" t="s">
        <v>30</v>
      </c>
      <c r="H82" s="1">
        <v>728</v>
      </c>
      <c r="I82" s="1">
        <v>1.1499999999999999</v>
      </c>
      <c r="J82" s="5">
        <v>48.5</v>
      </c>
      <c r="K82" s="16">
        <v>94.5</v>
      </c>
      <c r="L82" s="17">
        <v>31.106000000000002</v>
      </c>
      <c r="M82" s="1">
        <v>575</v>
      </c>
      <c r="N82" s="1"/>
      <c r="O82" s="18">
        <f t="shared" si="4"/>
        <v>2552.5500000000002</v>
      </c>
      <c r="P82" s="18">
        <f t="shared" si="5"/>
        <v>3063.06</v>
      </c>
      <c r="Q82" s="18">
        <f t="shared" si="6"/>
        <v>3318.3150000000005</v>
      </c>
      <c r="R82" s="18">
        <f t="shared" si="7"/>
        <v>3318.3150000000005</v>
      </c>
    </row>
    <row r="83" spans="1:18">
      <c r="A83" s="11"/>
      <c r="B83" s="11"/>
      <c r="C83" s="1">
        <v>1200</v>
      </c>
      <c r="D83" s="15" t="s">
        <v>36</v>
      </c>
      <c r="E83" s="15" t="s">
        <v>37</v>
      </c>
      <c r="F83" s="1">
        <v>10597</v>
      </c>
      <c r="G83" s="1" t="s">
        <v>30</v>
      </c>
      <c r="H83" s="1">
        <v>1109</v>
      </c>
      <c r="I83" s="1">
        <v>1.1499999999999999</v>
      </c>
      <c r="J83" s="5">
        <v>58.1</v>
      </c>
      <c r="K83" s="16">
        <v>94.1</v>
      </c>
      <c r="L83" s="17">
        <v>33.701000000000001</v>
      </c>
      <c r="M83" s="1" t="s">
        <v>31</v>
      </c>
      <c r="N83" s="1"/>
      <c r="O83" s="18">
        <f t="shared" si="4"/>
        <v>4132.83</v>
      </c>
      <c r="P83" s="18">
        <f t="shared" si="5"/>
        <v>4959.3959999999997</v>
      </c>
      <c r="Q83" s="18">
        <f t="shared" si="6"/>
        <v>5372.6790000000001</v>
      </c>
      <c r="R83" s="18">
        <f t="shared" si="7"/>
        <v>5372.6790000000001</v>
      </c>
    </row>
    <row r="84" spans="1:18">
      <c r="A84" s="11"/>
      <c r="B84" s="11"/>
      <c r="C84" s="1">
        <v>1200</v>
      </c>
      <c r="D84" s="15" t="s">
        <v>36</v>
      </c>
      <c r="E84" s="15" t="s">
        <v>38</v>
      </c>
      <c r="F84" s="1">
        <v>10597</v>
      </c>
      <c r="G84" s="15" t="s">
        <v>30</v>
      </c>
      <c r="H84" s="1">
        <v>1044</v>
      </c>
      <c r="I84" s="1">
        <v>1.1499999999999999</v>
      </c>
      <c r="J84" s="5">
        <v>46.5</v>
      </c>
      <c r="K84" s="16">
        <v>94.1</v>
      </c>
      <c r="L84" s="17">
        <v>33.701000000000001</v>
      </c>
      <c r="M84" s="1">
        <v>575</v>
      </c>
      <c r="N84" s="1"/>
      <c r="O84" s="18">
        <f t="shared" si="4"/>
        <v>4132.83</v>
      </c>
      <c r="P84" s="18">
        <f t="shared" si="5"/>
        <v>4959.3959999999997</v>
      </c>
      <c r="Q84" s="18">
        <f t="shared" si="6"/>
        <v>5372.6790000000001</v>
      </c>
      <c r="R84" s="18">
        <f t="shared" si="7"/>
        <v>5372.6790000000001</v>
      </c>
    </row>
    <row r="85" spans="1:18">
      <c r="A85" s="11"/>
      <c r="B85" s="11"/>
      <c r="C85" s="1">
        <v>900</v>
      </c>
      <c r="D85" s="15" t="s">
        <v>39</v>
      </c>
      <c r="E85" s="15" t="s">
        <v>40</v>
      </c>
      <c r="F85" s="1">
        <v>14420</v>
      </c>
      <c r="G85" s="1" t="s">
        <v>41</v>
      </c>
      <c r="H85" s="1">
        <v>1674</v>
      </c>
      <c r="I85" s="1">
        <v>1.1499999999999999</v>
      </c>
      <c r="J85" s="5">
        <v>64.900000000000006</v>
      </c>
      <c r="K85" s="16">
        <v>91.7</v>
      </c>
      <c r="L85" s="17">
        <v>38.073999999999998</v>
      </c>
      <c r="M85" s="1" t="s">
        <v>31</v>
      </c>
      <c r="N85" s="1">
        <v>30</v>
      </c>
      <c r="O85" s="18">
        <f t="shared" si="4"/>
        <v>5623.8</v>
      </c>
      <c r="P85" s="18">
        <f t="shared" si="5"/>
        <v>6748.56</v>
      </c>
      <c r="Q85" s="18">
        <f t="shared" si="6"/>
        <v>7310.9400000000005</v>
      </c>
      <c r="R85" s="18">
        <f t="shared" si="7"/>
        <v>7310.9400000000005</v>
      </c>
    </row>
    <row r="86" spans="1:18">
      <c r="A86" s="11"/>
      <c r="B86" s="11"/>
      <c r="C86" s="1">
        <v>900</v>
      </c>
      <c r="D86" s="15" t="s">
        <v>39</v>
      </c>
      <c r="E86" s="15" t="s">
        <v>42</v>
      </c>
      <c r="F86" s="1">
        <v>22443</v>
      </c>
      <c r="G86" s="15" t="s">
        <v>30</v>
      </c>
      <c r="H86" s="1">
        <v>1342</v>
      </c>
      <c r="I86" s="1">
        <v>1.1499999999999999</v>
      </c>
      <c r="J86" s="5">
        <v>68</v>
      </c>
      <c r="K86" s="16">
        <v>93.6</v>
      </c>
      <c r="L86" s="17">
        <v>38.073999999999998</v>
      </c>
      <c r="M86" s="1" t="s">
        <v>31</v>
      </c>
      <c r="N86" s="1"/>
      <c r="O86" s="18">
        <f t="shared" si="4"/>
        <v>8752.77</v>
      </c>
      <c r="P86" s="18">
        <f t="shared" si="5"/>
        <v>10503.324000000001</v>
      </c>
      <c r="Q86" s="18">
        <f t="shared" si="6"/>
        <v>11378.601000000001</v>
      </c>
      <c r="R86" s="18">
        <f t="shared" si="7"/>
        <v>11378.601000000001</v>
      </c>
    </row>
    <row r="87" spans="1:18">
      <c r="A87" s="13">
        <v>60</v>
      </c>
      <c r="B87" s="13">
        <v>45</v>
      </c>
      <c r="C87" s="1">
        <v>3600</v>
      </c>
      <c r="D87" s="15" t="s">
        <v>129</v>
      </c>
      <c r="E87" s="15" t="s">
        <v>130</v>
      </c>
      <c r="F87" s="1">
        <v>9988</v>
      </c>
      <c r="G87" s="15" t="s">
        <v>30</v>
      </c>
      <c r="H87" s="1">
        <v>1113</v>
      </c>
      <c r="I87" s="1">
        <v>1.1499999999999999</v>
      </c>
      <c r="J87" s="5">
        <v>68.3</v>
      </c>
      <c r="K87" s="16">
        <v>94.1</v>
      </c>
      <c r="L87" s="17">
        <v>31.574999999999999</v>
      </c>
      <c r="M87" s="1" t="s">
        <v>31</v>
      </c>
      <c r="N87" s="1"/>
      <c r="O87" s="18">
        <f t="shared" si="4"/>
        <v>3895.32</v>
      </c>
      <c r="P87" s="18">
        <f t="shared" si="5"/>
        <v>4674.384</v>
      </c>
      <c r="Q87" s="18">
        <f t="shared" si="6"/>
        <v>5063.9160000000002</v>
      </c>
      <c r="R87" s="18">
        <f t="shared" si="7"/>
        <v>5063.9160000000002</v>
      </c>
    </row>
    <row r="88" spans="1:18">
      <c r="A88" s="13"/>
      <c r="B88" s="13"/>
      <c r="C88" s="1">
        <v>3600</v>
      </c>
      <c r="D88" s="15" t="s">
        <v>129</v>
      </c>
      <c r="E88" s="15" t="s">
        <v>131</v>
      </c>
      <c r="F88" s="1">
        <v>9988</v>
      </c>
      <c r="G88" s="15" t="s">
        <v>30</v>
      </c>
      <c r="H88" s="1">
        <v>1108</v>
      </c>
      <c r="I88" s="1">
        <v>1.1499999999999999</v>
      </c>
      <c r="J88" s="5">
        <v>54.6</v>
      </c>
      <c r="K88" s="16">
        <v>94.1</v>
      </c>
      <c r="L88" s="17">
        <v>31.574999999999999</v>
      </c>
      <c r="M88" s="1">
        <v>575</v>
      </c>
      <c r="N88" s="1"/>
      <c r="O88" s="18">
        <f t="shared" si="4"/>
        <v>3895.32</v>
      </c>
      <c r="P88" s="18">
        <f t="shared" si="5"/>
        <v>4674.384</v>
      </c>
      <c r="Q88" s="18">
        <f t="shared" si="6"/>
        <v>5063.9160000000002</v>
      </c>
      <c r="R88" s="18">
        <f t="shared" si="7"/>
        <v>5063.9160000000002</v>
      </c>
    </row>
    <row r="89" spans="1:18">
      <c r="A89" s="13"/>
      <c r="B89" s="13"/>
      <c r="C89" s="1">
        <v>1800</v>
      </c>
      <c r="D89" s="15" t="s">
        <v>36</v>
      </c>
      <c r="E89" s="15" t="s">
        <v>132</v>
      </c>
      <c r="F89" s="1">
        <v>10460</v>
      </c>
      <c r="G89" s="15" t="s">
        <v>30</v>
      </c>
      <c r="H89" s="1">
        <v>1107</v>
      </c>
      <c r="I89" s="1">
        <v>1.1499999999999999</v>
      </c>
      <c r="J89" s="5">
        <v>68.3</v>
      </c>
      <c r="K89" s="16">
        <v>95</v>
      </c>
      <c r="L89" s="17">
        <v>33.701000000000001</v>
      </c>
      <c r="M89" s="1" t="s">
        <v>31</v>
      </c>
      <c r="N89" s="1"/>
      <c r="O89" s="18">
        <f t="shared" si="4"/>
        <v>4079.4</v>
      </c>
      <c r="P89" s="18">
        <f t="shared" si="5"/>
        <v>4895.28</v>
      </c>
      <c r="Q89" s="18">
        <f t="shared" si="6"/>
        <v>5303.22</v>
      </c>
      <c r="R89" s="18">
        <f t="shared" si="7"/>
        <v>5303.22</v>
      </c>
    </row>
    <row r="90" spans="1:18">
      <c r="A90" s="13"/>
      <c r="B90" s="13"/>
      <c r="C90" s="1">
        <v>1800</v>
      </c>
      <c r="D90" s="15" t="s">
        <v>36</v>
      </c>
      <c r="E90" s="15" t="s">
        <v>133</v>
      </c>
      <c r="F90" s="1">
        <v>10460</v>
      </c>
      <c r="G90" s="15" t="s">
        <v>30</v>
      </c>
      <c r="H90" s="1">
        <v>1102</v>
      </c>
      <c r="I90" s="1">
        <v>1.1499999999999999</v>
      </c>
      <c r="J90" s="5">
        <v>54.6</v>
      </c>
      <c r="K90" s="16">
        <v>95</v>
      </c>
      <c r="L90" s="17">
        <v>33.701000000000001</v>
      </c>
      <c r="M90" s="1">
        <v>575</v>
      </c>
      <c r="N90" s="1"/>
      <c r="O90" s="18">
        <f t="shared" si="4"/>
        <v>4079.4</v>
      </c>
      <c r="P90" s="18">
        <f t="shared" si="5"/>
        <v>4895.28</v>
      </c>
      <c r="Q90" s="18">
        <f t="shared" si="6"/>
        <v>5303.22</v>
      </c>
      <c r="R90" s="18">
        <f t="shared" si="7"/>
        <v>5303.22</v>
      </c>
    </row>
    <row r="91" spans="1:18">
      <c r="A91" s="13"/>
      <c r="B91" s="13"/>
      <c r="C91" s="1">
        <v>1200</v>
      </c>
      <c r="D91" s="15" t="s">
        <v>39</v>
      </c>
      <c r="E91" s="15" t="s">
        <v>134</v>
      </c>
      <c r="F91" s="1">
        <v>13196</v>
      </c>
      <c r="G91" s="15" t="s">
        <v>30</v>
      </c>
      <c r="H91" s="1">
        <v>1270</v>
      </c>
      <c r="I91" s="1">
        <v>1.1499999999999999</v>
      </c>
      <c r="J91" s="5">
        <v>70.400000000000006</v>
      </c>
      <c r="K91" s="16">
        <v>94.5</v>
      </c>
      <c r="L91" s="17">
        <v>38.073999999999998</v>
      </c>
      <c r="M91" s="1" t="s">
        <v>31</v>
      </c>
      <c r="N91" s="1"/>
      <c r="O91" s="18">
        <f t="shared" si="4"/>
        <v>5146.4400000000005</v>
      </c>
      <c r="P91" s="18">
        <f t="shared" si="5"/>
        <v>6175.7280000000001</v>
      </c>
      <c r="Q91" s="18">
        <f t="shared" si="6"/>
        <v>6690.3720000000012</v>
      </c>
      <c r="R91" s="18">
        <f t="shared" si="7"/>
        <v>6690.3720000000012</v>
      </c>
    </row>
    <row r="92" spans="1:18">
      <c r="A92" s="13"/>
      <c r="B92" s="13"/>
      <c r="C92" s="1">
        <v>1200</v>
      </c>
      <c r="D92" s="15" t="s">
        <v>39</v>
      </c>
      <c r="E92" s="15" t="s">
        <v>135</v>
      </c>
      <c r="F92" s="1">
        <v>13196</v>
      </c>
      <c r="G92" s="15" t="s">
        <v>30</v>
      </c>
      <c r="H92" s="1">
        <v>1222</v>
      </c>
      <c r="I92" s="1">
        <v>1.1499999999999999</v>
      </c>
      <c r="J92" s="5">
        <v>56.3</v>
      </c>
      <c r="K92" s="16">
        <v>94.5</v>
      </c>
      <c r="L92" s="17">
        <v>38.073999999999998</v>
      </c>
      <c r="M92" s="1">
        <v>575</v>
      </c>
      <c r="N92" s="1"/>
      <c r="O92" s="18">
        <f t="shared" si="4"/>
        <v>5146.4400000000005</v>
      </c>
      <c r="P92" s="18">
        <f t="shared" si="5"/>
        <v>6175.7280000000001</v>
      </c>
      <c r="Q92" s="18">
        <f t="shared" si="6"/>
        <v>6690.3720000000012</v>
      </c>
      <c r="R92" s="18">
        <f t="shared" si="7"/>
        <v>6690.3720000000012</v>
      </c>
    </row>
    <row r="93" spans="1:18">
      <c r="A93" s="13"/>
      <c r="B93" s="13"/>
      <c r="C93" s="1">
        <v>900</v>
      </c>
      <c r="D93" s="15" t="s">
        <v>39</v>
      </c>
      <c r="E93" s="15" t="s">
        <v>136</v>
      </c>
      <c r="F93" s="1">
        <v>16985</v>
      </c>
      <c r="G93" s="15" t="s">
        <v>41</v>
      </c>
      <c r="H93" s="1">
        <v>1284</v>
      </c>
      <c r="I93" s="1">
        <v>1.1499999999999999</v>
      </c>
      <c r="J93" s="5">
        <v>77</v>
      </c>
      <c r="K93" s="16">
        <v>91.7</v>
      </c>
      <c r="L93" s="17">
        <v>38.073999999999998</v>
      </c>
      <c r="M93" s="1" t="s">
        <v>31</v>
      </c>
      <c r="N93" s="1">
        <v>30</v>
      </c>
      <c r="O93" s="18">
        <f t="shared" si="4"/>
        <v>6624.1500000000005</v>
      </c>
      <c r="P93" s="18">
        <f t="shared" si="5"/>
        <v>7948.9800000000005</v>
      </c>
      <c r="Q93" s="18">
        <f t="shared" si="6"/>
        <v>8611.3950000000004</v>
      </c>
      <c r="R93" s="18">
        <f t="shared" si="7"/>
        <v>8611.3950000000004</v>
      </c>
    </row>
    <row r="94" spans="1:18">
      <c r="A94" s="13"/>
      <c r="B94" s="13"/>
      <c r="C94" s="1">
        <v>900</v>
      </c>
      <c r="D94" s="15" t="s">
        <v>39</v>
      </c>
      <c r="E94" s="15" t="s">
        <v>137</v>
      </c>
      <c r="F94" s="1">
        <v>26900</v>
      </c>
      <c r="G94" s="15" t="s">
        <v>30</v>
      </c>
      <c r="H94" s="1">
        <v>1287</v>
      </c>
      <c r="I94" s="1">
        <v>1.1499999999999999</v>
      </c>
      <c r="J94" s="5">
        <v>75.900000000000006</v>
      </c>
      <c r="K94" s="16">
        <v>93</v>
      </c>
      <c r="L94" s="17">
        <v>38.073999999999998</v>
      </c>
      <c r="M94" s="1" t="s">
        <v>31</v>
      </c>
      <c r="N94" s="1"/>
      <c r="O94" s="18">
        <f t="shared" si="4"/>
        <v>10491</v>
      </c>
      <c r="P94" s="18">
        <f t="shared" si="5"/>
        <v>12589.199999999999</v>
      </c>
      <c r="Q94" s="18">
        <f t="shared" si="6"/>
        <v>13638.300000000001</v>
      </c>
      <c r="R94" s="18">
        <f t="shared" si="7"/>
        <v>13638.300000000001</v>
      </c>
    </row>
    <row r="95" spans="1:18">
      <c r="A95" s="13">
        <v>75</v>
      </c>
      <c r="B95" s="13">
        <v>55</v>
      </c>
      <c r="C95" s="1">
        <v>3600</v>
      </c>
      <c r="D95" s="15" t="s">
        <v>129</v>
      </c>
      <c r="E95" s="15" t="s">
        <v>139</v>
      </c>
      <c r="F95" s="1">
        <v>11285</v>
      </c>
      <c r="G95" s="15" t="s">
        <v>30</v>
      </c>
      <c r="H95" s="1">
        <v>1108</v>
      </c>
      <c r="I95" s="1">
        <v>1.1499999999999999</v>
      </c>
      <c r="J95" s="5">
        <v>82.4</v>
      </c>
      <c r="K95" s="16">
        <v>94.1</v>
      </c>
      <c r="L95" s="17">
        <v>31.574999999999999</v>
      </c>
      <c r="M95" s="1" t="s">
        <v>31</v>
      </c>
      <c r="N95" s="1"/>
      <c r="O95" s="18">
        <f t="shared" si="4"/>
        <v>4401.1500000000005</v>
      </c>
      <c r="P95" s="18">
        <f t="shared" si="5"/>
        <v>5281.38</v>
      </c>
      <c r="Q95" s="18">
        <f t="shared" si="6"/>
        <v>5721.4950000000008</v>
      </c>
      <c r="R95" s="18">
        <f t="shared" si="7"/>
        <v>5721.4950000000008</v>
      </c>
    </row>
    <row r="96" spans="1:18">
      <c r="A96" s="13"/>
      <c r="B96" s="13"/>
      <c r="C96" s="1">
        <v>3600</v>
      </c>
      <c r="D96" s="15" t="s">
        <v>129</v>
      </c>
      <c r="E96" s="15" t="s">
        <v>140</v>
      </c>
      <c r="F96" s="1">
        <v>11285</v>
      </c>
      <c r="G96" s="15" t="s">
        <v>30</v>
      </c>
      <c r="H96" s="1">
        <v>1033</v>
      </c>
      <c r="I96" s="1">
        <v>1.1499999999999999</v>
      </c>
      <c r="J96" s="5">
        <v>65.900000000000006</v>
      </c>
      <c r="K96" s="16">
        <v>94.1</v>
      </c>
      <c r="L96" s="17">
        <v>31.574999999999999</v>
      </c>
      <c r="M96" s="1">
        <v>575</v>
      </c>
      <c r="N96" s="1"/>
      <c r="O96" s="18">
        <f t="shared" si="4"/>
        <v>4401.1500000000005</v>
      </c>
      <c r="P96" s="18">
        <f t="shared" si="5"/>
        <v>5281.38</v>
      </c>
      <c r="Q96" s="18">
        <f t="shared" si="6"/>
        <v>5721.4950000000008</v>
      </c>
      <c r="R96" s="18">
        <f t="shared" si="7"/>
        <v>5721.4950000000008</v>
      </c>
    </row>
    <row r="97" spans="1:18">
      <c r="A97" s="13"/>
      <c r="B97" s="13"/>
      <c r="C97" s="1">
        <v>1800</v>
      </c>
      <c r="D97" s="15" t="s">
        <v>36</v>
      </c>
      <c r="E97" s="15" t="s">
        <v>141</v>
      </c>
      <c r="F97" s="1">
        <v>11125</v>
      </c>
      <c r="G97" s="15" t="s">
        <v>30</v>
      </c>
      <c r="H97" s="1">
        <v>1108</v>
      </c>
      <c r="I97" s="1">
        <v>1.1499999999999999</v>
      </c>
      <c r="J97" s="5">
        <v>83.2</v>
      </c>
      <c r="K97" s="16">
        <v>95.4</v>
      </c>
      <c r="L97" s="17">
        <v>33.701000000000001</v>
      </c>
      <c r="M97" s="1" t="s">
        <v>31</v>
      </c>
      <c r="N97" s="1"/>
      <c r="O97" s="18">
        <f t="shared" si="4"/>
        <v>4338.75</v>
      </c>
      <c r="P97" s="18">
        <f t="shared" si="5"/>
        <v>5206.5</v>
      </c>
      <c r="Q97" s="18">
        <f t="shared" si="6"/>
        <v>5640.375</v>
      </c>
      <c r="R97" s="18">
        <f t="shared" si="7"/>
        <v>5640.375</v>
      </c>
    </row>
    <row r="98" spans="1:18">
      <c r="A98" s="13"/>
      <c r="B98" s="13"/>
      <c r="C98" s="1">
        <v>1800</v>
      </c>
      <c r="D98" s="15" t="s">
        <v>36</v>
      </c>
      <c r="E98" s="15" t="s">
        <v>142</v>
      </c>
      <c r="F98" s="1">
        <v>11125</v>
      </c>
      <c r="G98" s="15" t="s">
        <v>30</v>
      </c>
      <c r="H98" s="1">
        <v>1104</v>
      </c>
      <c r="I98" s="1">
        <v>1.1499999999999999</v>
      </c>
      <c r="J98" s="5">
        <v>66.599999999999994</v>
      </c>
      <c r="K98" s="16">
        <v>95.4</v>
      </c>
      <c r="L98" s="17">
        <v>33.701000000000001</v>
      </c>
      <c r="M98" s="1">
        <v>575</v>
      </c>
      <c r="N98" s="1"/>
      <c r="O98" s="18">
        <f t="shared" si="4"/>
        <v>4338.75</v>
      </c>
      <c r="P98" s="18">
        <f t="shared" si="5"/>
        <v>5206.5</v>
      </c>
      <c r="Q98" s="18">
        <f t="shared" si="6"/>
        <v>5640.375</v>
      </c>
      <c r="R98" s="18">
        <f t="shared" si="7"/>
        <v>5640.375</v>
      </c>
    </row>
    <row r="99" spans="1:18">
      <c r="A99" s="13"/>
      <c r="B99" s="13"/>
      <c r="C99" s="1">
        <v>1200</v>
      </c>
      <c r="D99" s="15" t="s">
        <v>39</v>
      </c>
      <c r="E99" s="15" t="s">
        <v>143</v>
      </c>
      <c r="F99" s="1">
        <v>13836</v>
      </c>
      <c r="G99" s="15" t="s">
        <v>30</v>
      </c>
      <c r="H99" s="1">
        <v>1320</v>
      </c>
      <c r="I99" s="1">
        <v>1.1499999999999999</v>
      </c>
      <c r="J99" s="5">
        <v>87</v>
      </c>
      <c r="K99" s="16">
        <v>94.5</v>
      </c>
      <c r="L99" s="17">
        <v>38.073999999999998</v>
      </c>
      <c r="M99" s="1" t="s">
        <v>31</v>
      </c>
      <c r="N99" s="1"/>
      <c r="O99" s="18">
        <f t="shared" si="4"/>
        <v>5396.04</v>
      </c>
      <c r="P99" s="18">
        <f t="shared" si="5"/>
        <v>6475.2479999999996</v>
      </c>
      <c r="Q99" s="18">
        <f t="shared" si="6"/>
        <v>7014.8519999999999</v>
      </c>
      <c r="R99" s="18">
        <f t="shared" si="7"/>
        <v>7014.8519999999999</v>
      </c>
    </row>
    <row r="100" spans="1:18">
      <c r="A100" s="13"/>
      <c r="B100" s="13"/>
      <c r="C100" s="1">
        <v>900</v>
      </c>
      <c r="D100" s="15" t="s">
        <v>138</v>
      </c>
      <c r="E100" s="15" t="s">
        <v>144</v>
      </c>
      <c r="F100" s="1">
        <v>21094</v>
      </c>
      <c r="G100" s="15" t="s">
        <v>41</v>
      </c>
      <c r="H100" s="1">
        <v>2180</v>
      </c>
      <c r="I100" s="1">
        <v>1.1499999999999999</v>
      </c>
      <c r="J100" s="5">
        <v>90.5</v>
      </c>
      <c r="K100" s="16">
        <v>93</v>
      </c>
      <c r="L100" s="17">
        <v>43.796999999999997</v>
      </c>
      <c r="M100" s="1" t="s">
        <v>31</v>
      </c>
      <c r="N100" s="1">
        <v>30</v>
      </c>
      <c r="O100" s="18">
        <f t="shared" si="4"/>
        <v>8226.66</v>
      </c>
      <c r="P100" s="18">
        <f t="shared" si="5"/>
        <v>9871.9920000000002</v>
      </c>
      <c r="Q100" s="18">
        <f t="shared" si="6"/>
        <v>10694.657999999999</v>
      </c>
      <c r="R100" s="18">
        <f t="shared" si="7"/>
        <v>10694.657999999999</v>
      </c>
    </row>
    <row r="101" spans="1:18">
      <c r="A101" s="13"/>
      <c r="B101" s="13"/>
      <c r="C101" s="1">
        <v>900</v>
      </c>
      <c r="D101" s="15" t="s">
        <v>138</v>
      </c>
      <c r="E101" s="15" t="s">
        <v>145</v>
      </c>
      <c r="F101" s="1">
        <v>29094</v>
      </c>
      <c r="G101" s="15" t="s">
        <v>30</v>
      </c>
      <c r="H101" s="1">
        <v>1920</v>
      </c>
      <c r="I101" s="1">
        <v>1.1499999999999999</v>
      </c>
      <c r="J101" s="5">
        <v>92.2</v>
      </c>
      <c r="K101" s="16">
        <v>93.6</v>
      </c>
      <c r="L101" s="17">
        <v>43.796999999999997</v>
      </c>
      <c r="M101" s="1" t="s">
        <v>31</v>
      </c>
      <c r="N101" s="1"/>
      <c r="O101" s="18">
        <f t="shared" si="4"/>
        <v>11346.66</v>
      </c>
      <c r="P101" s="18">
        <f t="shared" si="5"/>
        <v>13615.992</v>
      </c>
      <c r="Q101" s="18">
        <f t="shared" si="6"/>
        <v>14750.657999999999</v>
      </c>
      <c r="R101" s="18">
        <f t="shared" si="7"/>
        <v>14750.657999999999</v>
      </c>
    </row>
    <row r="102" spans="1:18">
      <c r="A102" s="13">
        <v>100</v>
      </c>
      <c r="B102" s="13">
        <v>75</v>
      </c>
      <c r="C102" s="1">
        <v>3600</v>
      </c>
      <c r="D102" s="15" t="s">
        <v>146</v>
      </c>
      <c r="E102" s="15" t="s">
        <v>147</v>
      </c>
      <c r="F102" s="1">
        <v>12999</v>
      </c>
      <c r="G102" s="15" t="s">
        <v>30</v>
      </c>
      <c r="H102" s="1">
        <v>1294</v>
      </c>
      <c r="I102" s="1">
        <v>1.1499999999999999</v>
      </c>
      <c r="J102" s="5">
        <v>110</v>
      </c>
      <c r="K102" s="16">
        <v>95</v>
      </c>
      <c r="L102" s="17">
        <v>35.073999999999998</v>
      </c>
      <c r="M102" s="1" t="s">
        <v>31</v>
      </c>
      <c r="N102" s="1"/>
      <c r="O102" s="18">
        <f t="shared" si="4"/>
        <v>5069.6100000000006</v>
      </c>
      <c r="P102" s="18">
        <f t="shared" si="5"/>
        <v>6083.5320000000002</v>
      </c>
      <c r="Q102" s="18">
        <f t="shared" si="6"/>
        <v>6590.4930000000013</v>
      </c>
      <c r="R102" s="18">
        <f t="shared" si="7"/>
        <v>6590.4930000000013</v>
      </c>
    </row>
    <row r="103" spans="1:18">
      <c r="A103" s="13"/>
      <c r="B103" s="13"/>
      <c r="C103" s="1">
        <v>3600</v>
      </c>
      <c r="D103" s="15" t="s">
        <v>146</v>
      </c>
      <c r="E103" s="15" t="s">
        <v>148</v>
      </c>
      <c r="F103" s="1">
        <v>12999</v>
      </c>
      <c r="G103" s="15" t="s">
        <v>30</v>
      </c>
      <c r="H103" s="1">
        <v>1214</v>
      </c>
      <c r="I103" s="1">
        <v>1.1499999999999999</v>
      </c>
      <c r="J103" s="5">
        <v>110</v>
      </c>
      <c r="K103" s="16">
        <v>95</v>
      </c>
      <c r="L103" s="17">
        <v>35.073999999999998</v>
      </c>
      <c r="M103" s="1">
        <v>460</v>
      </c>
      <c r="N103" s="1"/>
      <c r="O103" s="18">
        <f t="shared" si="4"/>
        <v>5069.6100000000006</v>
      </c>
      <c r="P103" s="18">
        <f t="shared" si="5"/>
        <v>6083.5320000000002</v>
      </c>
      <c r="Q103" s="18">
        <f t="shared" si="6"/>
        <v>6590.4930000000013</v>
      </c>
      <c r="R103" s="18">
        <f t="shared" si="7"/>
        <v>6590.4930000000013</v>
      </c>
    </row>
    <row r="104" spans="1:18">
      <c r="A104" s="13"/>
      <c r="B104" s="13"/>
      <c r="C104" s="1">
        <v>3600</v>
      </c>
      <c r="D104" s="15" t="s">
        <v>146</v>
      </c>
      <c r="E104" s="15" t="s">
        <v>149</v>
      </c>
      <c r="F104" s="1">
        <v>12999</v>
      </c>
      <c r="G104" s="15" t="s">
        <v>30</v>
      </c>
      <c r="H104" s="1">
        <v>1214</v>
      </c>
      <c r="I104" s="1">
        <v>1.1499999999999999</v>
      </c>
      <c r="J104" s="5">
        <v>88.1</v>
      </c>
      <c r="K104" s="16">
        <v>95</v>
      </c>
      <c r="L104" s="17">
        <v>35.073999999999998</v>
      </c>
      <c r="M104" s="1">
        <v>575</v>
      </c>
      <c r="N104" s="1"/>
      <c r="O104" s="18">
        <f t="shared" si="4"/>
        <v>5069.6100000000006</v>
      </c>
      <c r="P104" s="18">
        <f t="shared" si="5"/>
        <v>6083.5320000000002</v>
      </c>
      <c r="Q104" s="18">
        <f t="shared" si="6"/>
        <v>6590.4930000000013</v>
      </c>
      <c r="R104" s="18">
        <f t="shared" si="7"/>
        <v>6590.4930000000013</v>
      </c>
    </row>
    <row r="105" spans="1:18">
      <c r="A105" s="13"/>
      <c r="B105" s="13"/>
      <c r="C105" s="1">
        <v>1800</v>
      </c>
      <c r="D105" s="15" t="s">
        <v>39</v>
      </c>
      <c r="E105" s="15" t="s">
        <v>150</v>
      </c>
      <c r="F105" s="1">
        <v>14206</v>
      </c>
      <c r="G105" s="15" t="s">
        <v>30</v>
      </c>
      <c r="H105" s="1">
        <v>1312</v>
      </c>
      <c r="I105" s="1">
        <v>1.1499999999999999</v>
      </c>
      <c r="J105" s="5">
        <v>113</v>
      </c>
      <c r="K105" s="16">
        <v>95.4</v>
      </c>
      <c r="L105" s="17">
        <v>38.073999999999998</v>
      </c>
      <c r="M105" s="1" t="s">
        <v>31</v>
      </c>
      <c r="N105" s="1"/>
      <c r="O105" s="18">
        <f t="shared" si="4"/>
        <v>5540.34</v>
      </c>
      <c r="P105" s="18">
        <f t="shared" si="5"/>
        <v>6648.4080000000004</v>
      </c>
      <c r="Q105" s="18">
        <f t="shared" si="6"/>
        <v>7202.442</v>
      </c>
      <c r="R105" s="18">
        <f t="shared" si="7"/>
        <v>7202.442</v>
      </c>
    </row>
    <row r="106" spans="1:18">
      <c r="A106" s="13"/>
      <c r="B106" s="13"/>
      <c r="C106" s="1">
        <v>1800</v>
      </c>
      <c r="D106" s="15" t="s">
        <v>39</v>
      </c>
      <c r="E106" s="15" t="s">
        <v>151</v>
      </c>
      <c r="F106" s="1">
        <v>14206</v>
      </c>
      <c r="G106" s="15" t="s">
        <v>30</v>
      </c>
      <c r="H106" s="1">
        <v>1308</v>
      </c>
      <c r="I106" s="1">
        <v>1.1499999999999999</v>
      </c>
      <c r="J106" s="5">
        <v>113</v>
      </c>
      <c r="K106" s="16">
        <v>95.4</v>
      </c>
      <c r="L106" s="17">
        <v>38.073999999999998</v>
      </c>
      <c r="M106" s="1">
        <v>460</v>
      </c>
      <c r="N106" s="1"/>
      <c r="O106" s="18">
        <f t="shared" si="4"/>
        <v>5540.34</v>
      </c>
      <c r="P106" s="18">
        <f t="shared" si="5"/>
        <v>6648.4080000000004</v>
      </c>
      <c r="Q106" s="18">
        <f t="shared" si="6"/>
        <v>7202.442</v>
      </c>
      <c r="R106" s="18">
        <f t="shared" si="7"/>
        <v>7202.442</v>
      </c>
    </row>
    <row r="107" spans="1:18">
      <c r="A107" s="13"/>
      <c r="B107" s="13"/>
      <c r="C107" s="1">
        <v>1800</v>
      </c>
      <c r="D107" s="15" t="s">
        <v>39</v>
      </c>
      <c r="E107" s="15" t="s">
        <v>152</v>
      </c>
      <c r="F107" s="1">
        <v>14206</v>
      </c>
      <c r="G107" s="15" t="s">
        <v>30</v>
      </c>
      <c r="H107" s="1">
        <v>1307</v>
      </c>
      <c r="I107" s="1">
        <v>1.1499999999999999</v>
      </c>
      <c r="J107" s="5">
        <v>90.4</v>
      </c>
      <c r="K107" s="16">
        <v>95.4</v>
      </c>
      <c r="L107" s="17">
        <v>38.073999999999998</v>
      </c>
      <c r="M107" s="1">
        <v>575</v>
      </c>
      <c r="N107" s="1"/>
      <c r="O107" s="18">
        <f t="shared" si="4"/>
        <v>5540.34</v>
      </c>
      <c r="P107" s="18">
        <f t="shared" si="5"/>
        <v>6648.4080000000004</v>
      </c>
      <c r="Q107" s="18">
        <f t="shared" si="6"/>
        <v>7202.442</v>
      </c>
      <c r="R107" s="18">
        <f t="shared" si="7"/>
        <v>7202.442</v>
      </c>
    </row>
    <row r="108" spans="1:18">
      <c r="A108" s="13"/>
      <c r="B108" s="13"/>
      <c r="C108" s="1">
        <v>1200</v>
      </c>
      <c r="D108" s="15" t="s">
        <v>138</v>
      </c>
      <c r="E108" s="15" t="s">
        <v>153</v>
      </c>
      <c r="F108" s="1">
        <v>21032</v>
      </c>
      <c r="G108" s="15" t="s">
        <v>30</v>
      </c>
      <c r="H108" s="1">
        <v>2235</v>
      </c>
      <c r="I108" s="1">
        <v>1.1499999999999999</v>
      </c>
      <c r="J108" s="5">
        <v>121</v>
      </c>
      <c r="K108" s="16">
        <v>95</v>
      </c>
      <c r="L108" s="17">
        <v>43.796999999999997</v>
      </c>
      <c r="M108" s="1" t="s">
        <v>31</v>
      </c>
      <c r="N108" s="1"/>
      <c r="O108" s="18">
        <f t="shared" si="4"/>
        <v>8202.48</v>
      </c>
      <c r="P108" s="18">
        <f t="shared" si="5"/>
        <v>9842.9759999999987</v>
      </c>
      <c r="Q108" s="18">
        <f t="shared" si="6"/>
        <v>10663.224</v>
      </c>
      <c r="R108" s="18">
        <f t="shared" si="7"/>
        <v>10663.224</v>
      </c>
    </row>
    <row r="109" spans="1:18">
      <c r="A109" s="13"/>
      <c r="B109" s="13"/>
      <c r="C109" s="1">
        <v>1200</v>
      </c>
      <c r="D109" s="15" t="s">
        <v>138</v>
      </c>
      <c r="E109" s="15" t="s">
        <v>154</v>
      </c>
      <c r="F109" s="1">
        <v>21032</v>
      </c>
      <c r="G109" s="15" t="s">
        <v>30</v>
      </c>
      <c r="H109" s="1">
        <v>2225</v>
      </c>
      <c r="I109" s="1">
        <v>1.1499999999999999</v>
      </c>
      <c r="J109" s="5">
        <v>121</v>
      </c>
      <c r="K109" s="16">
        <v>95</v>
      </c>
      <c r="L109" s="17">
        <v>43.796999999999997</v>
      </c>
      <c r="M109" s="1">
        <v>460</v>
      </c>
      <c r="N109" s="1"/>
      <c r="O109" s="18">
        <f t="shared" si="4"/>
        <v>8202.48</v>
      </c>
      <c r="P109" s="18">
        <f t="shared" si="5"/>
        <v>9842.9759999999987</v>
      </c>
      <c r="Q109" s="18">
        <f t="shared" si="6"/>
        <v>10663.224</v>
      </c>
      <c r="R109" s="18">
        <f t="shared" si="7"/>
        <v>10663.224</v>
      </c>
    </row>
    <row r="110" spans="1:18">
      <c r="A110" s="13"/>
      <c r="B110" s="13"/>
      <c r="C110" s="1">
        <v>900</v>
      </c>
      <c r="D110" s="15" t="s">
        <v>138</v>
      </c>
      <c r="E110" s="15" t="s">
        <v>155</v>
      </c>
      <c r="F110" s="1">
        <v>25321</v>
      </c>
      <c r="G110" s="15" t="s">
        <v>41</v>
      </c>
      <c r="H110" s="1">
        <v>2223</v>
      </c>
      <c r="I110" s="1">
        <v>1.1499999999999999</v>
      </c>
      <c r="J110" s="5">
        <v>123</v>
      </c>
      <c r="K110" s="16">
        <v>93</v>
      </c>
      <c r="L110" s="17">
        <v>43.796999999999997</v>
      </c>
      <c r="M110" s="1" t="s">
        <v>31</v>
      </c>
      <c r="N110" s="1">
        <v>30</v>
      </c>
      <c r="O110" s="18">
        <f t="shared" si="4"/>
        <v>9875.19</v>
      </c>
      <c r="P110" s="18">
        <f t="shared" si="5"/>
        <v>11850.228000000001</v>
      </c>
      <c r="Q110" s="18">
        <f t="shared" si="6"/>
        <v>12837.747000000001</v>
      </c>
      <c r="R110" s="18">
        <f t="shared" si="7"/>
        <v>12837.747000000001</v>
      </c>
    </row>
    <row r="111" spans="1:18">
      <c r="A111" s="13"/>
      <c r="B111" s="13"/>
      <c r="C111" s="1">
        <v>900</v>
      </c>
      <c r="D111" s="15" t="s">
        <v>138</v>
      </c>
      <c r="E111" s="15" t="s">
        <v>156</v>
      </c>
      <c r="F111" s="1">
        <v>25321</v>
      </c>
      <c r="G111" s="15" t="s">
        <v>41</v>
      </c>
      <c r="H111" s="1">
        <v>2534</v>
      </c>
      <c r="I111" s="1">
        <v>1.1499999999999999</v>
      </c>
      <c r="J111" s="5">
        <v>123</v>
      </c>
      <c r="K111" s="16">
        <v>93</v>
      </c>
      <c r="L111" s="17">
        <v>43.796999999999997</v>
      </c>
      <c r="M111" s="1">
        <v>460</v>
      </c>
      <c r="N111" s="1">
        <v>30</v>
      </c>
      <c r="O111" s="18">
        <f t="shared" si="4"/>
        <v>9875.19</v>
      </c>
      <c r="P111" s="18">
        <f t="shared" si="5"/>
        <v>11850.228000000001</v>
      </c>
      <c r="Q111" s="18">
        <f t="shared" si="6"/>
        <v>12837.747000000001</v>
      </c>
      <c r="R111" s="18">
        <f t="shared" si="7"/>
        <v>12837.747000000001</v>
      </c>
    </row>
    <row r="112" spans="1:18">
      <c r="A112" s="13"/>
      <c r="B112" s="13"/>
      <c r="C112" s="1">
        <v>900</v>
      </c>
      <c r="D112" s="15" t="s">
        <v>138</v>
      </c>
      <c r="E112" s="15" t="s">
        <v>157</v>
      </c>
      <c r="F112" s="1">
        <v>31191</v>
      </c>
      <c r="G112" s="15" t="s">
        <v>30</v>
      </c>
      <c r="H112" s="1">
        <v>2061</v>
      </c>
      <c r="I112" s="1">
        <v>1.1499999999999999</v>
      </c>
      <c r="J112" s="5">
        <v>125</v>
      </c>
      <c r="K112" s="16">
        <v>94.1</v>
      </c>
      <c r="L112" s="17">
        <v>43.796999999999997</v>
      </c>
      <c r="M112" s="1" t="s">
        <v>31</v>
      </c>
      <c r="N112" s="1"/>
      <c r="O112" s="18">
        <f t="shared" si="4"/>
        <v>12164.49</v>
      </c>
      <c r="P112" s="18">
        <f t="shared" si="5"/>
        <v>14597.387999999999</v>
      </c>
      <c r="Q112" s="18">
        <f t="shared" si="6"/>
        <v>15813.837</v>
      </c>
      <c r="R112" s="18">
        <f t="shared" si="7"/>
        <v>15813.837</v>
      </c>
    </row>
    <row r="113" spans="1:18">
      <c r="A113" s="13"/>
      <c r="B113" s="13"/>
      <c r="C113" s="1">
        <v>900</v>
      </c>
      <c r="D113" s="15" t="s">
        <v>138</v>
      </c>
      <c r="E113" s="15" t="s">
        <v>158</v>
      </c>
      <c r="F113" s="1">
        <v>31191</v>
      </c>
      <c r="G113" s="15" t="s">
        <v>30</v>
      </c>
      <c r="H113" s="1">
        <v>2061</v>
      </c>
      <c r="I113" s="1">
        <v>1.1499999999999999</v>
      </c>
      <c r="J113" s="5">
        <v>125</v>
      </c>
      <c r="K113" s="16">
        <v>94.1</v>
      </c>
      <c r="L113" s="17">
        <v>43.796999999999997</v>
      </c>
      <c r="M113" s="1">
        <v>460</v>
      </c>
      <c r="N113" s="1"/>
      <c r="O113" s="18">
        <f t="shared" si="4"/>
        <v>12164.49</v>
      </c>
      <c r="P113" s="18">
        <f t="shared" si="5"/>
        <v>14597.387999999999</v>
      </c>
      <c r="Q113" s="18">
        <f t="shared" si="6"/>
        <v>15813.837</v>
      </c>
      <c r="R113" s="18">
        <f t="shared" si="7"/>
        <v>15813.837</v>
      </c>
    </row>
    <row r="114" spans="1:18">
      <c r="A114" s="13">
        <v>125</v>
      </c>
      <c r="B114" s="13">
        <v>90</v>
      </c>
      <c r="C114" s="1">
        <v>3600</v>
      </c>
      <c r="D114" s="15" t="s">
        <v>159</v>
      </c>
      <c r="E114" s="15" t="s">
        <v>161</v>
      </c>
      <c r="F114" s="1">
        <v>20874</v>
      </c>
      <c r="G114" s="15" t="s">
        <v>30</v>
      </c>
      <c r="H114" s="1">
        <v>2182</v>
      </c>
      <c r="I114" s="1">
        <v>1.1499999999999999</v>
      </c>
      <c r="J114" s="5">
        <v>137</v>
      </c>
      <c r="K114" s="16">
        <v>95</v>
      </c>
      <c r="L114" s="17">
        <v>40.046999999999997</v>
      </c>
      <c r="M114" s="1">
        <v>460</v>
      </c>
      <c r="N114" s="1"/>
      <c r="O114" s="18">
        <f t="shared" si="4"/>
        <v>8140.8600000000006</v>
      </c>
      <c r="P114" s="18">
        <f t="shared" si="5"/>
        <v>9769.0320000000011</v>
      </c>
      <c r="Q114" s="18">
        <f t="shared" si="6"/>
        <v>10583.118</v>
      </c>
      <c r="R114" s="18">
        <f t="shared" si="7"/>
        <v>10583.118</v>
      </c>
    </row>
    <row r="115" spans="1:18">
      <c r="A115" s="13"/>
      <c r="B115" s="13"/>
      <c r="C115" s="1">
        <v>1800</v>
      </c>
      <c r="D115" s="15" t="s">
        <v>138</v>
      </c>
      <c r="E115" s="15" t="s">
        <v>162</v>
      </c>
      <c r="F115" s="1">
        <v>19961</v>
      </c>
      <c r="G115" s="15" t="s">
        <v>30</v>
      </c>
      <c r="H115" s="1">
        <v>2139</v>
      </c>
      <c r="I115" s="1">
        <v>1.1499999999999999</v>
      </c>
      <c r="J115" s="5">
        <v>142</v>
      </c>
      <c r="K115" s="16">
        <v>95.4</v>
      </c>
      <c r="L115" s="17">
        <v>43.796999999999997</v>
      </c>
      <c r="M115" s="1" t="s">
        <v>31</v>
      </c>
      <c r="N115" s="1"/>
      <c r="O115" s="18">
        <f t="shared" si="4"/>
        <v>7784.79</v>
      </c>
      <c r="P115" s="18">
        <f t="shared" si="5"/>
        <v>9341.7479999999996</v>
      </c>
      <c r="Q115" s="18">
        <f t="shared" si="6"/>
        <v>10120.227000000001</v>
      </c>
      <c r="R115" s="18">
        <f t="shared" si="7"/>
        <v>10120.227000000001</v>
      </c>
    </row>
    <row r="116" spans="1:18">
      <c r="A116" s="13"/>
      <c r="B116" s="13"/>
      <c r="C116" s="1">
        <v>1800</v>
      </c>
      <c r="D116" s="15" t="s">
        <v>138</v>
      </c>
      <c r="E116" s="15" t="s">
        <v>163</v>
      </c>
      <c r="F116" s="1">
        <v>19961</v>
      </c>
      <c r="G116" s="15" t="s">
        <v>30</v>
      </c>
      <c r="H116" s="1">
        <v>2133</v>
      </c>
      <c r="I116" s="1">
        <v>1.1499999999999999</v>
      </c>
      <c r="J116" s="5">
        <v>142</v>
      </c>
      <c r="K116" s="16">
        <v>95.4</v>
      </c>
      <c r="L116" s="17">
        <v>43.796999999999997</v>
      </c>
      <c r="M116" s="1">
        <v>460</v>
      </c>
      <c r="N116" s="1"/>
      <c r="O116" s="18">
        <f t="shared" si="4"/>
        <v>7784.79</v>
      </c>
      <c r="P116" s="18">
        <f t="shared" si="5"/>
        <v>9341.7479999999996</v>
      </c>
      <c r="Q116" s="18">
        <f t="shared" si="6"/>
        <v>10120.227000000001</v>
      </c>
      <c r="R116" s="18">
        <f t="shared" si="7"/>
        <v>10120.227000000001</v>
      </c>
    </row>
    <row r="117" spans="1:18">
      <c r="A117" s="13"/>
      <c r="B117" s="13"/>
      <c r="C117" s="1">
        <v>1200</v>
      </c>
      <c r="D117" s="15" t="s">
        <v>138</v>
      </c>
      <c r="E117" s="15" t="s">
        <v>164</v>
      </c>
      <c r="F117" s="1">
        <v>21537</v>
      </c>
      <c r="G117" s="15" t="s">
        <v>30</v>
      </c>
      <c r="H117" s="1">
        <v>2400</v>
      </c>
      <c r="I117" s="1">
        <v>1.1499999999999999</v>
      </c>
      <c r="J117" s="5">
        <v>150</v>
      </c>
      <c r="K117" s="16">
        <v>95</v>
      </c>
      <c r="L117" s="17">
        <v>43.796999999999997</v>
      </c>
      <c r="M117" s="1">
        <v>460</v>
      </c>
      <c r="N117" s="1"/>
      <c r="O117" s="18">
        <f t="shared" si="4"/>
        <v>8399.43</v>
      </c>
      <c r="P117" s="18">
        <f t="shared" si="5"/>
        <v>10079.316000000001</v>
      </c>
      <c r="Q117" s="18">
        <f t="shared" si="6"/>
        <v>10919.259</v>
      </c>
      <c r="R117" s="18">
        <f t="shared" si="7"/>
        <v>10919.259</v>
      </c>
    </row>
    <row r="118" spans="1:18">
      <c r="A118" s="13"/>
      <c r="B118" s="13"/>
      <c r="C118" s="1">
        <v>900</v>
      </c>
      <c r="D118" s="15" t="s">
        <v>160</v>
      </c>
      <c r="E118" s="15" t="s">
        <v>165</v>
      </c>
      <c r="F118" s="1">
        <v>28717</v>
      </c>
      <c r="G118" s="15" t="s">
        <v>41</v>
      </c>
      <c r="H118" s="1">
        <v>2536</v>
      </c>
      <c r="I118" s="1">
        <v>1.1499999999999999</v>
      </c>
      <c r="J118" s="5">
        <v>152</v>
      </c>
      <c r="K118" s="16">
        <v>93.6</v>
      </c>
      <c r="L118" s="17">
        <v>49.445</v>
      </c>
      <c r="M118" s="1">
        <v>460</v>
      </c>
      <c r="N118" s="1">
        <v>30</v>
      </c>
      <c r="O118" s="18">
        <f t="shared" si="4"/>
        <v>11199.630000000001</v>
      </c>
      <c r="P118" s="18">
        <f t="shared" si="5"/>
        <v>13439.556</v>
      </c>
      <c r="Q118" s="18">
        <f t="shared" si="6"/>
        <v>14559.519000000002</v>
      </c>
      <c r="R118" s="18">
        <f t="shared" si="7"/>
        <v>14559.519000000002</v>
      </c>
    </row>
    <row r="119" spans="1:18">
      <c r="A119" s="13">
        <v>150</v>
      </c>
      <c r="B119" s="13">
        <v>110</v>
      </c>
      <c r="C119" s="1">
        <v>3600</v>
      </c>
      <c r="D119" s="15" t="s">
        <v>159</v>
      </c>
      <c r="E119" s="15" t="s">
        <v>168</v>
      </c>
      <c r="F119" s="1">
        <v>21320</v>
      </c>
      <c r="G119" s="15" t="s">
        <v>30</v>
      </c>
      <c r="H119" s="1">
        <v>2320</v>
      </c>
      <c r="I119" s="1">
        <v>1.1499999999999999</v>
      </c>
      <c r="J119" s="5">
        <v>161</v>
      </c>
      <c r="K119" s="16">
        <v>95.4</v>
      </c>
      <c r="L119" s="17">
        <v>40.046999999999997</v>
      </c>
      <c r="M119" s="1" t="s">
        <v>31</v>
      </c>
      <c r="N119" s="1"/>
      <c r="O119" s="18">
        <f t="shared" si="4"/>
        <v>8314.8000000000011</v>
      </c>
      <c r="P119" s="18">
        <f t="shared" si="5"/>
        <v>9977.76</v>
      </c>
      <c r="Q119" s="18">
        <f t="shared" si="6"/>
        <v>10809.240000000002</v>
      </c>
      <c r="R119" s="18">
        <f t="shared" si="7"/>
        <v>10809.240000000002</v>
      </c>
    </row>
    <row r="120" spans="1:18">
      <c r="A120" s="13"/>
      <c r="B120" s="13"/>
      <c r="C120" s="1">
        <v>1800</v>
      </c>
      <c r="D120" s="15" t="s">
        <v>138</v>
      </c>
      <c r="E120" s="15" t="s">
        <v>169</v>
      </c>
      <c r="F120" s="1">
        <v>21557</v>
      </c>
      <c r="G120" s="15" t="s">
        <v>30</v>
      </c>
      <c r="H120" s="1">
        <v>2282</v>
      </c>
      <c r="I120" s="1">
        <v>1.1499999999999999</v>
      </c>
      <c r="J120" s="5">
        <v>170</v>
      </c>
      <c r="K120" s="16">
        <v>95.8</v>
      </c>
      <c r="L120" s="17">
        <v>43.796999999999997</v>
      </c>
      <c r="M120" s="1">
        <v>460</v>
      </c>
      <c r="N120" s="1"/>
      <c r="O120" s="18">
        <f t="shared" si="4"/>
        <v>8407.23</v>
      </c>
      <c r="P120" s="18">
        <f t="shared" si="5"/>
        <v>10088.675999999999</v>
      </c>
      <c r="Q120" s="18">
        <f t="shared" si="6"/>
        <v>10929.398999999999</v>
      </c>
      <c r="R120" s="18">
        <f t="shared" si="7"/>
        <v>10929.398999999999</v>
      </c>
    </row>
    <row r="121" spans="1:18">
      <c r="A121" s="13"/>
      <c r="B121" s="13"/>
      <c r="C121" s="1">
        <v>1800</v>
      </c>
      <c r="D121" s="15" t="s">
        <v>138</v>
      </c>
      <c r="E121" s="15" t="s">
        <v>170</v>
      </c>
      <c r="F121" s="1">
        <v>21557</v>
      </c>
      <c r="G121" s="15" t="s">
        <v>30</v>
      </c>
      <c r="H121" s="1">
        <v>2336</v>
      </c>
      <c r="I121" s="1">
        <v>1.1499999999999999</v>
      </c>
      <c r="J121" s="5">
        <v>170</v>
      </c>
      <c r="K121" s="16">
        <v>95.8</v>
      </c>
      <c r="L121" s="17">
        <v>43.796999999999997</v>
      </c>
      <c r="M121" s="1">
        <v>460</v>
      </c>
      <c r="N121" s="1"/>
      <c r="O121" s="18">
        <f t="shared" si="4"/>
        <v>8407.23</v>
      </c>
      <c r="P121" s="18">
        <f t="shared" si="5"/>
        <v>10088.675999999999</v>
      </c>
      <c r="Q121" s="18">
        <f t="shared" si="6"/>
        <v>10929.398999999999</v>
      </c>
      <c r="R121" s="18">
        <f t="shared" si="7"/>
        <v>10929.398999999999</v>
      </c>
    </row>
    <row r="122" spans="1:18">
      <c r="A122" s="13"/>
      <c r="B122" s="13"/>
      <c r="C122" s="1">
        <v>1200</v>
      </c>
      <c r="D122" s="15" t="s">
        <v>166</v>
      </c>
      <c r="E122" s="15" t="s">
        <v>171</v>
      </c>
      <c r="F122" s="1">
        <v>32370</v>
      </c>
      <c r="G122" s="15" t="s">
        <v>30</v>
      </c>
      <c r="H122" s="1">
        <v>2810</v>
      </c>
      <c r="I122" s="1">
        <v>1.1499999999999999</v>
      </c>
      <c r="J122" s="5">
        <v>174</v>
      </c>
      <c r="K122" s="16">
        <v>95.8</v>
      </c>
      <c r="L122" s="17">
        <v>47.338999999999999</v>
      </c>
      <c r="M122" s="1">
        <v>460</v>
      </c>
      <c r="N122" s="1"/>
      <c r="O122" s="18">
        <f t="shared" si="4"/>
        <v>12624.300000000001</v>
      </c>
      <c r="P122" s="18">
        <f t="shared" si="5"/>
        <v>15149.16</v>
      </c>
      <c r="Q122" s="18">
        <f t="shared" si="6"/>
        <v>16411.590000000004</v>
      </c>
      <c r="R122" s="18">
        <f t="shared" si="7"/>
        <v>16411.590000000004</v>
      </c>
    </row>
    <row r="123" spans="1:18">
      <c r="A123" s="13"/>
      <c r="B123" s="13"/>
      <c r="C123" s="1">
        <v>1200</v>
      </c>
      <c r="D123" s="15" t="s">
        <v>167</v>
      </c>
      <c r="E123" s="15" t="s">
        <v>172</v>
      </c>
      <c r="F123" s="1">
        <v>32370</v>
      </c>
      <c r="G123" s="15" t="s">
        <v>30</v>
      </c>
      <c r="H123" s="1">
        <v>2858</v>
      </c>
      <c r="I123" s="1">
        <v>1.1499999999999999</v>
      </c>
      <c r="J123" s="5">
        <v>174</v>
      </c>
      <c r="K123" s="16">
        <v>95.8</v>
      </c>
      <c r="L123" s="17">
        <v>49.445</v>
      </c>
      <c r="M123" s="1">
        <v>460</v>
      </c>
      <c r="N123" s="1"/>
      <c r="O123" s="18">
        <f t="shared" si="4"/>
        <v>12624.300000000001</v>
      </c>
      <c r="P123" s="18">
        <f t="shared" si="5"/>
        <v>15149.16</v>
      </c>
      <c r="Q123" s="18">
        <f t="shared" si="6"/>
        <v>16411.590000000004</v>
      </c>
      <c r="R123" s="18">
        <f t="shared" si="7"/>
        <v>16411.590000000004</v>
      </c>
    </row>
    <row r="124" spans="1:18">
      <c r="A124" s="13"/>
      <c r="B124" s="13"/>
      <c r="C124" s="1">
        <v>900</v>
      </c>
      <c r="D124" s="15" t="s">
        <v>160</v>
      </c>
      <c r="E124" s="15" t="s">
        <v>173</v>
      </c>
      <c r="F124" s="1">
        <v>31289</v>
      </c>
      <c r="G124" s="15" t="s">
        <v>41</v>
      </c>
      <c r="H124" s="1">
        <v>3342</v>
      </c>
      <c r="I124" s="1">
        <v>1.1499999999999999</v>
      </c>
      <c r="J124" s="5">
        <v>178</v>
      </c>
      <c r="K124" s="16">
        <v>93.6</v>
      </c>
      <c r="L124" s="17">
        <v>49.445</v>
      </c>
      <c r="M124" s="1">
        <v>460</v>
      </c>
      <c r="N124" s="1">
        <v>30</v>
      </c>
      <c r="O124" s="18">
        <f t="shared" si="4"/>
        <v>12202.710000000001</v>
      </c>
      <c r="P124" s="18">
        <f t="shared" si="5"/>
        <v>14643.252</v>
      </c>
      <c r="Q124" s="18">
        <f t="shared" si="6"/>
        <v>15863.523000000001</v>
      </c>
      <c r="R124" s="18">
        <f t="shared" si="7"/>
        <v>15863.523000000001</v>
      </c>
    </row>
  </sheetData>
  <sheetProtection password="DA2B" sheet="1" objects="1" scenarios="1"/>
  <mergeCells count="31">
    <mergeCell ref="A102:A113"/>
    <mergeCell ref="B102:B113"/>
    <mergeCell ref="A114:A118"/>
    <mergeCell ref="B114:B118"/>
    <mergeCell ref="A119:A124"/>
    <mergeCell ref="B119:B124"/>
    <mergeCell ref="A71:A78"/>
    <mergeCell ref="B71:B78"/>
    <mergeCell ref="A87:A94"/>
    <mergeCell ref="B87:B94"/>
    <mergeCell ref="A95:A101"/>
    <mergeCell ref="B95:B101"/>
    <mergeCell ref="B47:B54"/>
    <mergeCell ref="A55:A62"/>
    <mergeCell ref="B55:B62"/>
    <mergeCell ref="A63:A70"/>
    <mergeCell ref="B63:B70"/>
    <mergeCell ref="A1:R1"/>
    <mergeCell ref="A79:A86"/>
    <mergeCell ref="B79:B86"/>
    <mergeCell ref="A6:A14"/>
    <mergeCell ref="B6:B14"/>
    <mergeCell ref="A15:A22"/>
    <mergeCell ref="B15:B22"/>
    <mergeCell ref="A23:A30"/>
    <mergeCell ref="B23:B30"/>
    <mergeCell ref="A31:A38"/>
    <mergeCell ref="B31:B38"/>
    <mergeCell ref="A39:A46"/>
    <mergeCell ref="B39:B46"/>
    <mergeCell ref="A47:A54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Explosion Proof-Three Phase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2015-03-31T21:20:07Z</dcterms:created>
  <dcterms:modified xsi:type="dcterms:W3CDTF">2015-04-28T19:15:19Z</dcterms:modified>
</cp:coreProperties>
</file>