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75" windowWidth="11100" windowHeight="600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<sst xmlns="http://schemas.openxmlformats.org/spreadsheetml/2006/main" count="1417" uniqueCount="565">
  <si>
    <t>01-009</t>
  </si>
  <si>
    <t>01-019</t>
  </si>
  <si>
    <t>01-037</t>
  </si>
  <si>
    <t>South Shore EDC</t>
  </si>
  <si>
    <t>01-086</t>
  </si>
  <si>
    <t>01-092</t>
  </si>
  <si>
    <t>01-131</t>
  </si>
  <si>
    <t>01-190</t>
  </si>
  <si>
    <t>01-219</t>
  </si>
  <si>
    <t>01-232</t>
  </si>
  <si>
    <t>01-246</t>
  </si>
  <si>
    <t>New England CDC</t>
  </si>
  <si>
    <t>01-311</t>
  </si>
  <si>
    <t>Granite State EDC</t>
  </si>
  <si>
    <t>01-315</t>
  </si>
  <si>
    <t>01-324</t>
  </si>
  <si>
    <t>01-494</t>
  </si>
  <si>
    <t>01-685</t>
  </si>
  <si>
    <t>02-053</t>
  </si>
  <si>
    <t>02-109</t>
  </si>
  <si>
    <t>Empire State CDC</t>
  </si>
  <si>
    <t>02-150</t>
  </si>
  <si>
    <t>02-274</t>
  </si>
  <si>
    <t>02-308</t>
  </si>
  <si>
    <t>02-369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</si>
  <si>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</si>
  <si>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</si>
  <si>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</si>
  <si>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</si>
  <si>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</si>
  <si>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</si>
  <si>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</si>
  <si>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</si>
  <si>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02-658</t>
  </si>
  <si>
    <t>02-663</t>
  </si>
  <si>
    <t>03-018</t>
  </si>
  <si>
    <t>03-207</t>
  </si>
  <si>
    <t>SEDA-COG LDC</t>
  </si>
  <si>
    <t>03-213</t>
  </si>
  <si>
    <t>03-265</t>
  </si>
  <si>
    <t>03-286</t>
  </si>
  <si>
    <t>03-293</t>
  </si>
  <si>
    <t>03-312</t>
  </si>
  <si>
    <t>03-318</t>
  </si>
  <si>
    <t>03-390</t>
  </si>
  <si>
    <t>03-464</t>
  </si>
  <si>
    <t>03-471</t>
  </si>
  <si>
    <t>03-541</t>
  </si>
  <si>
    <t>Rappahannock EDC</t>
  </si>
  <si>
    <t>03-585</t>
  </si>
  <si>
    <t>03-610</t>
  </si>
  <si>
    <t>03-662</t>
  </si>
  <si>
    <t>03-675</t>
  </si>
  <si>
    <t>03-676</t>
  </si>
  <si>
    <t>03-678</t>
  </si>
  <si>
    <t>04-113</t>
  </si>
  <si>
    <t>Birmingham Citywide LDC</t>
  </si>
  <si>
    <t>04-134</t>
  </si>
  <si>
    <t>CSRA LDC</t>
  </si>
  <si>
    <t>04-153</t>
  </si>
  <si>
    <t>04-163</t>
  </si>
  <si>
    <t>04-198</t>
  </si>
  <si>
    <t>04-229</t>
  </si>
  <si>
    <t>04-230</t>
  </si>
  <si>
    <t>04-235</t>
  </si>
  <si>
    <t>04-242</t>
  </si>
  <si>
    <t>04-243</t>
  </si>
  <si>
    <t>04-247</t>
  </si>
  <si>
    <t>04-263</t>
  </si>
  <si>
    <t>04-267</t>
  </si>
  <si>
    <t>04-288</t>
  </si>
  <si>
    <t>04-290</t>
  </si>
  <si>
    <t>04-302</t>
  </si>
  <si>
    <t>04-316</t>
  </si>
  <si>
    <t>04-317</t>
  </si>
  <si>
    <t>04-328</t>
  </si>
  <si>
    <t>04-354</t>
  </si>
  <si>
    <t>04-360</t>
  </si>
  <si>
    <t>04-381</t>
  </si>
  <si>
    <t>04-389</t>
  </si>
  <si>
    <t>Tampa Bay EDC</t>
  </si>
  <si>
    <t>04-422</t>
  </si>
  <si>
    <t>04-431</t>
  </si>
  <si>
    <t>04-493</t>
  </si>
  <si>
    <t>04-548</t>
  </si>
  <si>
    <t>Capital Partners CDC</t>
  </si>
  <si>
    <t>04-602</t>
  </si>
  <si>
    <t>04-622</t>
  </si>
  <si>
    <t>04-632</t>
  </si>
  <si>
    <t>04-641</t>
  </si>
  <si>
    <t>04-642</t>
  </si>
  <si>
    <t>CDC of South Carolina</t>
  </si>
  <si>
    <t>04-645</t>
  </si>
  <si>
    <t>Self-Help Ventures Fund</t>
  </si>
  <si>
    <t>04-652</t>
  </si>
  <si>
    <t>04-656</t>
  </si>
  <si>
    <t>Georgia CDC</t>
  </si>
  <si>
    <t>04-657</t>
  </si>
  <si>
    <t>04-666</t>
  </si>
  <si>
    <t>04-667</t>
  </si>
  <si>
    <t>04-670</t>
  </si>
  <si>
    <t>04-679</t>
  </si>
  <si>
    <t>GA Resource Capital, Inc.</t>
  </si>
  <si>
    <t>04-683</t>
  </si>
  <si>
    <t>05-038</t>
  </si>
  <si>
    <t>05-044</t>
  </si>
  <si>
    <t>Milwaukee EDC</t>
  </si>
  <si>
    <t>05-050</t>
  </si>
  <si>
    <t>05-056</t>
  </si>
  <si>
    <t>05-122</t>
  </si>
  <si>
    <t>Mahoning Valley EDC</t>
  </si>
  <si>
    <t>05-123</t>
  </si>
  <si>
    <t>05-129</t>
  </si>
  <si>
    <t>05-139</t>
  </si>
  <si>
    <t>Growth Capital Corp</t>
  </si>
  <si>
    <t>05-172</t>
  </si>
  <si>
    <t>05-174</t>
  </si>
  <si>
    <t>SPEDCO</t>
  </si>
  <si>
    <t>05-179</t>
  </si>
  <si>
    <t>05-200</t>
  </si>
  <si>
    <t>05-203</t>
  </si>
  <si>
    <t>05-244</t>
  </si>
  <si>
    <t>05-249</t>
  </si>
  <si>
    <t>05-250</t>
  </si>
  <si>
    <t>05-264</t>
  </si>
  <si>
    <t>Great Lakes Asset Corp</t>
  </si>
  <si>
    <t>05-270</t>
  </si>
  <si>
    <t>05-272</t>
  </si>
  <si>
    <t>05-285</t>
  </si>
  <si>
    <t>05-305</t>
  </si>
  <si>
    <t>Michigan CDC</t>
  </si>
  <si>
    <t>05-330</t>
  </si>
  <si>
    <t>05-335</t>
  </si>
  <si>
    <t>05-361</t>
  </si>
  <si>
    <t>05-398</t>
  </si>
  <si>
    <t>05-413</t>
  </si>
  <si>
    <t>05-420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</si>
  <si>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</si>
  <si>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</si>
  <si>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</si>
  <si>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</si>
  <si>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</si>
  <si>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</si>
  <si>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</si>
  <si>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</si>
  <si>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05-499</t>
  </si>
  <si>
    <t>05-501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</si>
  <si>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</si>
  <si>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</si>
  <si>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</si>
  <si>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</si>
  <si>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</si>
  <si>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</si>
  <si>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</si>
  <si>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</si>
  <si>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</si>
  <si>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</si>
  <si>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05-634</t>
  </si>
  <si>
    <t>05-644</t>
  </si>
  <si>
    <t>SomerCor 504, Inc.</t>
  </si>
  <si>
    <t>05-647</t>
  </si>
  <si>
    <t>05-664</t>
  </si>
  <si>
    <t>05-672</t>
  </si>
  <si>
    <t>West Central Partnership, Inc.</t>
  </si>
  <si>
    <t>06-017</t>
  </si>
  <si>
    <t>06-102</t>
  </si>
  <si>
    <t>Texas CDC, Inc.</t>
  </si>
  <si>
    <t>06-151</t>
  </si>
  <si>
    <t>Tulsa EDC</t>
  </si>
  <si>
    <t>06-186</t>
  </si>
  <si>
    <t>06-201</t>
  </si>
  <si>
    <t>06-202</t>
  </si>
  <si>
    <t>Central Texas CDC</t>
  </si>
  <si>
    <t>06-238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</si>
  <si>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</si>
  <si>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</si>
  <si>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</si>
  <si>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</si>
  <si>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</si>
  <si>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</si>
  <si>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</si>
  <si>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06-329</t>
  </si>
  <si>
    <t>06-365</t>
  </si>
  <si>
    <t>06-373</t>
  </si>
  <si>
    <t>06-403</t>
  </si>
  <si>
    <t>06-424</t>
  </si>
  <si>
    <t>06-425</t>
  </si>
  <si>
    <t>06-428</t>
  </si>
  <si>
    <t>06-478</t>
  </si>
  <si>
    <t>06-496</t>
  </si>
  <si>
    <t>06-551</t>
  </si>
  <si>
    <t>06-615</t>
  </si>
  <si>
    <t>Enchantment Land CDC</t>
  </si>
  <si>
    <t>06-623</t>
  </si>
  <si>
    <t>06-626</t>
  </si>
  <si>
    <t>06-627</t>
  </si>
  <si>
    <t>06-637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</si>
  <si>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</si>
  <si>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</si>
  <si>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</si>
  <si>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</si>
  <si>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</si>
  <si>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</si>
  <si>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</si>
  <si>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</si>
  <si>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</si>
  <si>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</si>
  <si>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07-042</t>
  </si>
  <si>
    <t>07-072</t>
  </si>
  <si>
    <t>07-128</t>
  </si>
  <si>
    <t>Siouxland EDC</t>
  </si>
  <si>
    <t>07-171</t>
  </si>
  <si>
    <t>07-187</t>
  </si>
  <si>
    <t>07-204</t>
  </si>
  <si>
    <t>07-236</t>
  </si>
  <si>
    <t>07-303</t>
  </si>
  <si>
    <t>07-307</t>
  </si>
  <si>
    <t>07-356</t>
  </si>
  <si>
    <t>07-366</t>
  </si>
  <si>
    <t>07-367</t>
  </si>
  <si>
    <t>07-371</t>
  </si>
  <si>
    <t>Rural Missouri, Inc.</t>
  </si>
  <si>
    <t>07-393</t>
  </si>
  <si>
    <t>07-417</t>
  </si>
  <si>
    <t>07-438</t>
  </si>
  <si>
    <t>07-590</t>
  </si>
  <si>
    <t>07-598</t>
  </si>
  <si>
    <t>07-611</t>
  </si>
  <si>
    <t>07-616</t>
  </si>
  <si>
    <t>Nebraska EDC</t>
  </si>
  <si>
    <t>07-646</t>
  </si>
  <si>
    <t>08-031</t>
  </si>
  <si>
    <t>08-040</t>
  </si>
  <si>
    <t>08-067</t>
  </si>
  <si>
    <t>08-103</t>
  </si>
  <si>
    <t>Utah CDC</t>
  </si>
  <si>
    <t>08-223</t>
  </si>
  <si>
    <t>Dakota CDC</t>
  </si>
  <si>
    <t>08-262</t>
  </si>
  <si>
    <t>08-392</t>
  </si>
  <si>
    <t>08-416</t>
  </si>
  <si>
    <t>08-426</t>
  </si>
  <si>
    <t>Frontier CDC</t>
  </si>
  <si>
    <t>08-488</t>
  </si>
  <si>
    <t>08-549</t>
  </si>
  <si>
    <t>08-577</t>
  </si>
  <si>
    <t>08-631</t>
  </si>
  <si>
    <t>08-680</t>
  </si>
  <si>
    <t>08-684</t>
  </si>
  <si>
    <t>Big Sky EDC</t>
  </si>
  <si>
    <t>09-013</t>
  </si>
  <si>
    <t>09-015</t>
  </si>
  <si>
    <t>Landmark CDC</t>
  </si>
  <si>
    <t>09-024</t>
  </si>
  <si>
    <t>09-054</t>
  </si>
  <si>
    <t>Advantage CDC</t>
  </si>
  <si>
    <t>09-058</t>
  </si>
  <si>
    <t>09-073</t>
  </si>
  <si>
    <t>09-105</t>
  </si>
  <si>
    <t>09-111</t>
  </si>
  <si>
    <t>09-118</t>
  </si>
  <si>
    <t>HEDCO LDC</t>
  </si>
  <si>
    <t>09-188</t>
  </si>
  <si>
    <t>09-261</t>
  </si>
  <si>
    <t>09-362</t>
  </si>
  <si>
    <t>09-409</t>
  </si>
  <si>
    <t>Arcata EDC</t>
  </si>
  <si>
    <t>09-429</t>
  </si>
  <si>
    <t>Southland EDC</t>
  </si>
  <si>
    <t>09-497</t>
  </si>
  <si>
    <t>09-511</t>
  </si>
  <si>
    <t>09-529</t>
  </si>
  <si>
    <t>09-540</t>
  </si>
  <si>
    <t>Enterprise Funding Corp</t>
  </si>
  <si>
    <t>09-593</t>
  </si>
  <si>
    <t>09-594</t>
  </si>
  <si>
    <t>09-609</t>
  </si>
  <si>
    <t>California Statewide CDC</t>
  </si>
  <si>
    <t>09-628</t>
  </si>
  <si>
    <t>09-654</t>
  </si>
  <si>
    <t>09-655</t>
  </si>
  <si>
    <t>09-669</t>
  </si>
  <si>
    <t>California Coastal CDC</t>
  </si>
  <si>
    <t>10-011</t>
  </si>
  <si>
    <t>10-046</t>
  </si>
  <si>
    <t>10-132</t>
  </si>
  <si>
    <t>10-220</t>
  </si>
  <si>
    <t>10-276</t>
  </si>
  <si>
    <t>10-280</t>
  </si>
  <si>
    <t>10-349</t>
  </si>
  <si>
    <t>Panhandle Area Council, Inc.</t>
  </si>
  <si>
    <t>10-421</t>
  </si>
  <si>
    <t>Capital Matrix, Inc.</t>
  </si>
  <si>
    <t>10-422</t>
  </si>
  <si>
    <t>10-434</t>
  </si>
  <si>
    <t>10-453</t>
  </si>
  <si>
    <t>10-468</t>
  </si>
  <si>
    <t>CDC#</t>
  </si>
  <si>
    <t>CDC Name</t>
  </si>
  <si>
    <t># Loans</t>
  </si>
  <si>
    <t>$ Amt Loans</t>
  </si>
  <si>
    <t>Grand Totals</t>
  </si>
  <si>
    <t>Nat'l</t>
  </si>
  <si>
    <t>Reg'l</t>
  </si>
  <si>
    <t>Vermont 504 Corporation</t>
  </si>
  <si>
    <t>02-689</t>
  </si>
  <si>
    <t>05-677</t>
  </si>
  <si>
    <t>06-688</t>
  </si>
  <si>
    <t>CDC of the Southwest</t>
  </si>
  <si>
    <t>Preferred Lending Partners</t>
  </si>
  <si>
    <t>08-687</t>
  </si>
  <si>
    <t>Lake Agassiz CDC</t>
  </si>
  <si>
    <t>Superior California EDC</t>
  </si>
  <si>
    <t>Capital Access Group, Inc.</t>
  </si>
  <si>
    <t>08-691</t>
  </si>
  <si>
    <t>02-692</t>
  </si>
  <si>
    <t>10-695</t>
  </si>
  <si>
    <t>Ameritrust CDC</t>
  </si>
  <si>
    <t>PYMES Financial Partners, Inc.</t>
  </si>
  <si>
    <t>02-694</t>
  </si>
  <si>
    <t>Across Nations Pioneers, Inc.</t>
  </si>
  <si>
    <t>06-696</t>
  </si>
  <si>
    <t>Business Initiative Corp. of NY</t>
  </si>
  <si>
    <t>504 Corporation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</si>
  <si>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</si>
  <si>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</si>
  <si>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</si>
  <si>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</si>
  <si>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</si>
  <si>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</si>
  <si>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</si>
  <si>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</si>
  <si>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</si>
  <si>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</si>
  <si>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</si>
  <si>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</si>
  <si>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</si>
  <si>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</si>
  <si>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09-698</t>
  </si>
  <si>
    <t>Brightbridge, Inc.</t>
  </si>
  <si>
    <t>Cascade Capital Corp</t>
  </si>
  <si>
    <t>BCL of Texas</t>
  </si>
  <si>
    <t>EDC of San Juan</t>
  </si>
  <si>
    <t>Capital Funding</t>
  </si>
  <si>
    <t>Business Lending Partners</t>
  </si>
  <si>
    <t>NGCDC</t>
  </si>
  <si>
    <t>Seedcopa</t>
  </si>
  <si>
    <t>03-699</t>
  </si>
  <si>
    <t>EDC Finance Corp</t>
  </si>
  <si>
    <t>Marketing Small Business Finance Corp</t>
  </si>
  <si>
    <t>03-704</t>
  </si>
  <si>
    <t>04-702</t>
  </si>
  <si>
    <t>07-705</t>
  </si>
  <si>
    <t>Community Development Resource</t>
  </si>
  <si>
    <t>09-708</t>
  </si>
  <si>
    <t>-</t>
  </si>
  <si>
    <t>05-711</t>
  </si>
  <si>
    <t>Wessex 504 Corporation</t>
  </si>
  <si>
    <t>08-707</t>
  </si>
  <si>
    <t>Lewis &amp; Clark CDC</t>
  </si>
  <si>
    <t>04-710</t>
  </si>
  <si>
    <t>Statewide CDC</t>
  </si>
  <si>
    <t>09-709</t>
  </si>
  <si>
    <t>Hawaii Community Reinvestment Corp</t>
  </si>
  <si>
    <t>Lehigh Valley CDC</t>
  </si>
  <si>
    <t>Lone Star State Capital Corp</t>
  </si>
  <si>
    <t>06-706</t>
  </si>
  <si>
    <t>Pine Tree State CDC</t>
  </si>
  <si>
    <t>01-712</t>
  </si>
  <si>
    <t>Pacific West CDC</t>
  </si>
  <si>
    <t>09-713</t>
  </si>
  <si>
    <t>Region 9 Subtotals</t>
  </si>
  <si>
    <t>Region 8 Subtotals</t>
  </si>
  <si>
    <t>Region 7 Subtotals</t>
  </si>
  <si>
    <t>Region 6 Subtotals</t>
  </si>
  <si>
    <t>Region 5 Subtotals</t>
  </si>
  <si>
    <t>Region 4 Subtotals</t>
  </si>
  <si>
    <t>Region 3 Subtotals</t>
  </si>
  <si>
    <t>Region 2 Subtotals</t>
  </si>
  <si>
    <t>Region 1 Subtotals</t>
  </si>
  <si>
    <t>Region 10 Subtotals</t>
  </si>
  <si>
    <t>% CH #</t>
  </si>
  <si>
    <t>% Ch $</t>
  </si>
  <si>
    <t>FY 14</t>
  </si>
  <si>
    <t>to 5-31-14</t>
  </si>
  <si>
    <t>Small Business Access Partners</t>
  </si>
  <si>
    <t>Alliance Lending Corp</t>
  </si>
  <si>
    <t>SBA Denver Finance Center (EDF)</t>
  </si>
  <si>
    <t>Bridgeway Capital CDC</t>
  </si>
  <si>
    <t>Cape &amp; Islands Community Development</t>
  </si>
  <si>
    <t>Midwest Small Business Finance</t>
  </si>
  <si>
    <t>03-714</t>
  </si>
  <si>
    <t>02-715</t>
  </si>
  <si>
    <t>UCEDC</t>
  </si>
  <si>
    <t>FY 15</t>
  </si>
  <si>
    <t>to 5-31-15</t>
  </si>
  <si>
    <t>Percent +/- FY15 compared with FY14 thru 05-31-15</t>
  </si>
  <si>
    <t>Average Loan Size FY15</t>
  </si>
  <si>
    <t>Average Loan Size for entire FY 2015</t>
  </si>
  <si>
    <r>
      <t xml:space="preserve">Note:  The CDCs not ranked for FY 2015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2015 in the SBA database.  If these</t>
    </r>
  </si>
  <si>
    <t xml:space="preserve">           CDCs do in fact have loan approvals for FY2015, they should contact their district office to correct the discrepancy.</t>
  </si>
  <si>
    <t>Access Business Development &amp; Finance, Inc.</t>
  </si>
  <si>
    <t>LiftFund</t>
  </si>
  <si>
    <t>Altoona-Blair County Development Corp</t>
  </si>
  <si>
    <t>AMPAC Tri-State CDC</t>
  </si>
  <si>
    <t>Appalachian Development Corp</t>
  </si>
  <si>
    <t>Areawide Development Corp</t>
  </si>
  <si>
    <t>Ark-La-Tex Investment &amp; Development Corp</t>
  </si>
  <si>
    <t>Ark-Tex Regional Development Co., Inc.</t>
  </si>
  <si>
    <t>Avista Business Development Corp</t>
  </si>
  <si>
    <t>Bay Area Development Co.</t>
  </si>
  <si>
    <t>Bay Colony Development Corp</t>
  </si>
  <si>
    <t>Black Hawk County EDC</t>
  </si>
  <si>
    <t>Black Hills Community Economic Development, Inc.</t>
  </si>
  <si>
    <t>Business Development Corp</t>
  </si>
  <si>
    <t>Business Development Finance Corp</t>
  </si>
  <si>
    <t>Business Expansion Funding Corp</t>
  </si>
  <si>
    <t>Business Finance Capital</t>
  </si>
  <si>
    <t>Business Finance Corp of St. Louis</t>
  </si>
  <si>
    <t>Business Finance Group, Inc.</t>
  </si>
  <si>
    <t>Business Development Fund of Texas</t>
  </si>
  <si>
    <t>CDC of Tulare County</t>
  </si>
  <si>
    <t>Capital Access Corp - Kentucky</t>
  </si>
  <si>
    <t>Capital Regional Development Council</t>
  </si>
  <si>
    <t>Caprock Business Finance Corp, Inc.</t>
  </si>
  <si>
    <t>Cascades West Financial Services, Inc.</t>
  </si>
  <si>
    <t>Catawba Regional Development Corp</t>
  </si>
  <si>
    <t>CCD Business Development Corp</t>
  </si>
  <si>
    <t>CDC of Warren County, Inc.</t>
  </si>
  <si>
    <t>CDC Small Business Finance Corp</t>
  </si>
  <si>
    <t xml:space="preserve">CEDCO Small Business Development Corp </t>
  </si>
  <si>
    <t>Cen Cal Business Finance Group</t>
  </si>
  <si>
    <t>Central Minnesota Development Co.</t>
  </si>
  <si>
    <t>Central Mississippi Development Co., Inc</t>
  </si>
  <si>
    <t>Central Ozarks Development, Inc.</t>
  </si>
  <si>
    <t>Centralina Development Corp, Inc.</t>
  </si>
  <si>
    <t>Chesapeake Business Finance Corp</t>
  </si>
  <si>
    <t>Citywide Small Business Development Corp</t>
  </si>
  <si>
    <t>Clark County Development Corp</t>
  </si>
  <si>
    <t>County Corp Development</t>
  </si>
  <si>
    <t>Coastal Area District Development Authority, Inc.</t>
  </si>
  <si>
    <t>Coastal Business Finance</t>
  </si>
  <si>
    <t>Coastal Enterprises, Inc.</t>
  </si>
  <si>
    <t>Community Capital Development Corp</t>
  </si>
  <si>
    <t>Community Development Corp of NE IN</t>
  </si>
  <si>
    <t>Community Ventures Corp</t>
  </si>
  <si>
    <t>Community CDC</t>
  </si>
  <si>
    <t>Connecticut Community Investment Corp</t>
  </si>
  <si>
    <t>Corp for Business Assistance in NJ</t>
  </si>
  <si>
    <t>Corp for Economic Development in Des Moines</t>
  </si>
  <si>
    <t>Council Finance, Inc.</t>
  </si>
  <si>
    <t>Crater Development Co.</t>
  </si>
  <si>
    <t>Dakota Business Finance</t>
  </si>
  <si>
    <t>Dallas Business Finance Corp</t>
  </si>
  <si>
    <t>Delaware Community Development Corp</t>
  </si>
  <si>
    <t>DelVal Business Finance Corp</t>
  </si>
  <si>
    <t>E.C.I.A. Business Growth, Inc.</t>
  </si>
  <si>
    <t>East Texas Regional Development Co., Inc.</t>
  </si>
  <si>
    <t>Eastern Idaho Development Corp</t>
  </si>
  <si>
    <t>Eastern Maine Development Corp</t>
  </si>
  <si>
    <t>Economic Development Foundation Certified</t>
  </si>
  <si>
    <t>EDC of Fulton County</t>
  </si>
  <si>
    <t>EDC of Jefferson County, MO</t>
  </si>
  <si>
    <t>Enterprise Development Corp</t>
  </si>
  <si>
    <t>First District Development Co.</t>
  </si>
  <si>
    <t>Florida Business Development Corp</t>
  </si>
  <si>
    <t>Florida First Capital Finance Corp, Inc.</t>
  </si>
  <si>
    <t>Frontier Financial Partners, Inc.</t>
  </si>
  <si>
    <t>Georgia Small Business Lender, Inc.</t>
  </si>
  <si>
    <t>Great Plains Development, Inc.</t>
  </si>
  <si>
    <t>Greater Eastern Oregon Development Corp</t>
  </si>
  <si>
    <t>Greater Mobile Development Corp</t>
  </si>
  <si>
    <t>Greater Syracuse Business Development Corp</t>
  </si>
  <si>
    <t>Growth Finance Corp</t>
  </si>
  <si>
    <t>Gulf Coast Business Finance, Inc.</t>
  </si>
  <si>
    <t>Heartland Business Capital, Inc.</t>
  </si>
  <si>
    <t>HCDC, Inc.</t>
  </si>
  <si>
    <t>High Plains Financial, Inc.</t>
  </si>
  <si>
    <t>Housatonic Industrial Development Corp</t>
  </si>
  <si>
    <t>Illinois Business Financial Services</t>
  </si>
  <si>
    <t>Independent Development Services Corp</t>
  </si>
  <si>
    <t>Iowa Business Growth Co.</t>
  </si>
  <si>
    <t>James River Development Corp</t>
  </si>
  <si>
    <t>JEDCO Development Corp</t>
  </si>
  <si>
    <t>Lake County Partners</t>
  </si>
  <si>
    <t>Lake County Small Business Corp</t>
  </si>
  <si>
    <t>Louisiana Business Loans, Inc.</t>
  </si>
  <si>
    <t>Louisiana Capital CDC, Inc.</t>
  </si>
  <si>
    <t>Mentor Economic Assistance Corp</t>
  </si>
  <si>
    <t>Meramac Regional Development Corp</t>
  </si>
  <si>
    <t>Metro Area Development Corp</t>
  </si>
  <si>
    <t>Metropolitan Growth and Development Corp</t>
  </si>
  <si>
    <t>Mid State Development Corp</t>
  </si>
  <si>
    <t>Mid-Atlantic Business Finance Co.</t>
  </si>
  <si>
    <t>Mid-America, Inc.</t>
  </si>
  <si>
    <t>Mid-Cumberland Area Development Corp</t>
  </si>
  <si>
    <t>Minnesota Business Finance Corp</t>
  </si>
  <si>
    <t>Mo-Kan Development Inc.</t>
  </si>
  <si>
    <t>Monroe County Industrial Development Corp</t>
  </si>
  <si>
    <t>Montana Community Finance Corp</t>
  </si>
  <si>
    <t>Mountain West Small Business Finance</t>
  </si>
  <si>
    <t>NEPA Alliance Business Finance Corp</t>
  </si>
  <si>
    <t>Neuse River Development Authority</t>
  </si>
  <si>
    <t>Nevada State Development Corp</t>
  </si>
  <si>
    <t>New Jersey Business Finance Corp</t>
  </si>
  <si>
    <t>Regional Loan Corp</t>
  </si>
  <si>
    <t>New Ventures Capital Development Co.</t>
  </si>
  <si>
    <t>North Puerto Rico LDC, Inc.</t>
  </si>
  <si>
    <t>Northeastern Economic Development Co. of PA-CDC, Inc.</t>
  </si>
  <si>
    <t>TMC Development Corp</t>
  </si>
  <si>
    <t>Northern Community Investment Corp</t>
  </si>
  <si>
    <t>Northwest Business Development Association</t>
  </si>
  <si>
    <t>Northwest Ohio Development Assistance Corp</t>
  </si>
  <si>
    <t>Northwest Small Business Finance Corp</t>
  </si>
  <si>
    <t>Oakland County Business Finance Corp</t>
  </si>
  <si>
    <t>Ocean State Businss Development Authority, Inc.</t>
  </si>
  <si>
    <t>Ohio Statewide Development Corp</t>
  </si>
  <si>
    <t>Oregon Business Development Corp</t>
  </si>
  <si>
    <t>OVIBDC CDC, Inc.</t>
  </si>
  <si>
    <t>The Pennsylvania Community Development &amp; Finance Corp</t>
  </si>
  <si>
    <t>Pikes Peak Regional Development Corp</t>
  </si>
  <si>
    <t>Pioneer Country Development, Inc.</t>
  </si>
  <si>
    <t>Premier Capital Corp</t>
  </si>
  <si>
    <t>FSC First</t>
  </si>
  <si>
    <t>Provident Business Financial Services</t>
  </si>
  <si>
    <t>Puerto Rico Business Development Corp</t>
  </si>
  <si>
    <t>Purchase Area Development District</t>
  </si>
  <si>
    <t>Regional Business Assistance Corp</t>
  </si>
  <si>
    <t>Regional Development Co.</t>
  </si>
  <si>
    <t>Regional Development Funding Corp</t>
  </si>
  <si>
    <t>Region D Development Corp</t>
  </si>
  <si>
    <t>Region E Development Corp</t>
  </si>
  <si>
    <t>Region IV Development Corp</t>
  </si>
  <si>
    <t>S. Central IL Regional Planning &amp; Development Commission</t>
  </si>
  <si>
    <t>S. Central Kansas Economic Development District</t>
  </si>
  <si>
    <t>San Fernando Valley BDC</t>
  </si>
  <si>
    <t>Southeast Texas Economic Development Foundation</t>
  </si>
  <si>
    <t>The Business Lending Center</t>
  </si>
  <si>
    <t>SEED Corp</t>
  </si>
  <si>
    <t>Six Bridges Capital Corp</t>
  </si>
  <si>
    <t>Small Business Assistance Corp</t>
  </si>
  <si>
    <t>Small Business Capital Corp</t>
  </si>
  <si>
    <t>Small Business Growth Corp</t>
  </si>
  <si>
    <t>Smoky Mountain Development Corp</t>
  </si>
  <si>
    <t>SoCal CDC</t>
  </si>
  <si>
    <t>South Central Business Finance &amp; EDC</t>
  </si>
  <si>
    <t>South Central TN Business Development Corp</t>
  </si>
  <si>
    <t>South Dakota Development Corp</t>
  </si>
  <si>
    <t>Southeast Kentucky Economic Development Corp, Inc.</t>
  </si>
  <si>
    <t>Southern Development Council</t>
  </si>
  <si>
    <t>Southern Georgia Area Development Corp</t>
  </si>
  <si>
    <t>Southwestern Business Finance Corp</t>
  </si>
  <si>
    <t>St. Charles County EDC</t>
  </si>
  <si>
    <t>Stark Development Board Finance Corp</t>
  </si>
  <si>
    <t>Success Capital Expansion &amp; Development Corp</t>
  </si>
  <si>
    <t>Tennessee Business Development Corp</t>
  </si>
  <si>
    <t>Texas Panhandle Regional Development Corp</t>
  </si>
  <si>
    <t>Three Rivers LDC, Inc.</t>
  </si>
  <si>
    <t>Tidewater Business Financing Corp</t>
  </si>
  <si>
    <t>W. Central Arkansas Planning &amp; Development District</t>
  </si>
  <si>
    <t>Wakarusa Valley Development, Inc.</t>
  </si>
  <si>
    <t>Wisconsin Business Development Finance Corp</t>
  </si>
  <si>
    <t>Worcester Business Development Corp</t>
  </si>
  <si>
    <t>FY 14 to FY 15</t>
  </si>
  <si>
    <t>Monthly Change (05-31-2015 compared to 04-30-2015)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</si>
</sst>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164" fontId="2" fillId="0" borderId="11" xfId="44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2" fillId="0" borderId="14" xfId="44" applyNumberFormat="1" applyFont="1" applyFill="1" applyBorder="1" applyAlignment="1">
      <alignment horizontal="right"/>
    </xf>
    <xf numFmtId="164" fontId="2" fillId="0" borderId="15" xfId="44" applyNumberFormat="1" applyFont="1" applyFill="1" applyBorder="1" applyAlignment="1">
      <alignment horizontal="right"/>
    </xf>
    <xf numFmtId="175" fontId="2" fillId="0" borderId="15" xfId="0" applyNumberFormat="1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Border="1" applyAlignment="1">
      <alignment/>
    </xf>
    <xf numFmtId="175" fontId="2" fillId="0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64" fontId="2" fillId="0" borderId="21" xfId="44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9" fontId="8" fillId="33" borderId="13" xfId="0" applyNumberFormat="1" applyFont="1" applyFill="1" applyBorder="1" applyAlignment="1">
      <alignment horizontal="center"/>
    </xf>
    <xf numFmtId="9" fontId="2" fillId="0" borderId="16" xfId="59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7" xfId="44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30" xfId="44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164" fontId="2" fillId="0" borderId="27" xfId="44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9" fontId="8" fillId="33" borderId="3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0" xfId="44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44" applyNumberFormat="1" applyFont="1" applyBorder="1" applyAlignment="1">
      <alignment/>
    </xf>
    <xf numFmtId="164" fontId="2" fillId="0" borderId="0" xfId="44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164" fontId="2" fillId="0" borderId="0" xfId="44" applyNumberFormat="1" applyFont="1" applyFill="1" applyBorder="1" applyAlignment="1">
      <alignment/>
    </xf>
    <xf numFmtId="164" fontId="1" fillId="0" borderId="14" xfId="44" applyNumberFormat="1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44" applyNumberFormat="1" applyFont="1" applyBorder="1" applyAlignment="1">
      <alignment/>
    </xf>
    <xf numFmtId="44" fontId="2" fillId="0" borderId="16" xfId="44" applyNumberFormat="1" applyFont="1" applyBorder="1" applyAlignment="1">
      <alignment/>
    </xf>
    <xf numFmtId="0" fontId="1" fillId="0" borderId="36" xfId="0" applyFont="1" applyBorder="1" applyAlignment="1">
      <alignment/>
    </xf>
    <xf numFmtId="0" fontId="7" fillId="0" borderId="11" xfId="0" applyFont="1" applyBorder="1" applyAlignment="1">
      <alignment/>
    </xf>
    <xf numFmtId="9" fontId="2" fillId="0" borderId="11" xfId="59" applyNumberFormat="1" applyFont="1" applyBorder="1" applyAlignment="1">
      <alignment/>
    </xf>
    <xf numFmtId="9" fontId="2" fillId="0" borderId="27" xfId="59" applyFont="1" applyBorder="1" applyAlignment="1">
      <alignment/>
    </xf>
    <xf numFmtId="1" fontId="2" fillId="0" borderId="37" xfId="44" applyNumberFormat="1" applyFont="1" applyBorder="1" applyAlignment="1">
      <alignment/>
    </xf>
    <xf numFmtId="164" fontId="2" fillId="0" borderId="37" xfId="44" applyNumberFormat="1" applyFont="1" applyBorder="1" applyAlignment="1">
      <alignment/>
    </xf>
    <xf numFmtId="164" fontId="2" fillId="0" borderId="38" xfId="44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44" fillId="0" borderId="40" xfId="0" applyFont="1" applyFill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1" fillId="0" borderId="16" xfId="44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5" fontId="2" fillId="0" borderId="4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5" fontId="2" fillId="0" borderId="47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/>
    </xf>
    <xf numFmtId="0" fontId="44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Fill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175" fontId="2" fillId="0" borderId="30" xfId="0" applyNumberFormat="1" applyFont="1" applyFill="1" applyBorder="1" applyAlignment="1">
      <alignment horizontal="right"/>
    </xf>
    <xf numFmtId="0" fontId="2" fillId="0" borderId="50" xfId="0" applyFont="1" applyBorder="1" applyAlignment="1">
      <alignment/>
    </xf>
    <xf numFmtId="175" fontId="2" fillId="0" borderId="51" xfId="0" applyNumberFormat="1" applyFont="1" applyFill="1" applyBorder="1" applyAlignment="1">
      <alignment horizontal="right"/>
    </xf>
    <xf numFmtId="0" fontId="2" fillId="0" borderId="52" xfId="0" applyFont="1" applyBorder="1" applyAlignment="1">
      <alignment/>
    </xf>
    <xf numFmtId="175" fontId="2" fillId="0" borderId="25" xfId="0" applyNumberFormat="1" applyFont="1" applyFill="1" applyBorder="1" applyAlignment="1">
      <alignment horizontal="center" vertical="center"/>
    </xf>
    <xf numFmtId="175" fontId="1" fillId="0" borderId="33" xfId="0" applyNumberFormat="1" applyFont="1" applyFill="1" applyBorder="1" applyAlignment="1">
      <alignment horizontal="center" vertical="center"/>
    </xf>
    <xf numFmtId="175" fontId="1" fillId="0" borderId="34" xfId="0" applyNumberFormat="1" applyFont="1" applyFill="1" applyBorder="1" applyAlignment="1">
      <alignment horizontal="center" vertical="center"/>
    </xf>
    <xf numFmtId="175" fontId="1" fillId="0" borderId="35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5" fontId="2" fillId="0" borderId="33" xfId="0" applyNumberFormat="1" applyFont="1" applyFill="1" applyBorder="1" applyAlignment="1">
      <alignment horizontal="center" vertical="center"/>
    </xf>
    <xf numFmtId="175" fontId="2" fillId="0" borderId="34" xfId="0" applyNumberFormat="1" applyFont="1" applyFill="1" applyBorder="1" applyAlignment="1">
      <alignment horizontal="center" vertical="center"/>
    </xf>
    <xf numFmtId="175" fontId="2" fillId="0" borderId="35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75" fontId="2" fillId="0" borderId="40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5" xfId="0" applyFont="1" applyBorder="1" applyAlignment="1">
      <alignment/>
    </xf>
    <xf numFmtId="164" fontId="2" fillId="0" borderId="56" xfId="44" applyNumberFormat="1" applyFont="1" applyFill="1" applyBorder="1" applyAlignment="1">
      <alignment horizontal="right"/>
    </xf>
    <xf numFmtId="164" fontId="2" fillId="0" borderId="38" xfId="44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44" fillId="0" borderId="42" xfId="0" applyFont="1" applyFill="1" applyBorder="1" applyAlignment="1">
      <alignment/>
    </xf>
    <xf numFmtId="0" fontId="44" fillId="0" borderId="43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right"/>
    </xf>
    <xf numFmtId="0" fontId="2" fillId="0" borderId="40" xfId="0" applyNumberFormat="1" applyFont="1" applyFill="1" applyBorder="1" applyAlignment="1">
      <alignment horizontal="center"/>
    </xf>
    <xf numFmtId="175" fontId="2" fillId="0" borderId="42" xfId="0" applyNumberFormat="1" applyFont="1" applyFill="1" applyBorder="1" applyAlignment="1">
      <alignment horizontal="center"/>
    </xf>
    <xf numFmtId="175" fontId="2" fillId="0" borderId="4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175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20" xfId="0" applyFont="1" applyBorder="1" applyAlignment="1">
      <alignment/>
    </xf>
    <xf numFmtId="9" fontId="2" fillId="0" borderId="20" xfId="59" applyNumberFormat="1" applyFont="1" applyBorder="1" applyAlignment="1">
      <alignment/>
    </xf>
    <xf numFmtId="9" fontId="2" fillId="0" borderId="21" xfId="59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9" fontId="2" fillId="0" borderId="12" xfId="59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164" fontId="2" fillId="0" borderId="14" xfId="44" applyNumberFormat="1" applyFont="1" applyBorder="1" applyAlignment="1">
      <alignment/>
    </xf>
    <xf numFmtId="9" fontId="2" fillId="0" borderId="10" xfId="59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52" xfId="0" applyFont="1" applyBorder="1" applyAlignment="1">
      <alignment horizontal="center"/>
    </xf>
    <xf numFmtId="164" fontId="1" fillId="0" borderId="51" xfId="44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2" fillId="0" borderId="39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175" fontId="2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view="pageLayout" zoomScale="120" zoomScalePageLayoutView="120" workbookViewId="0" topLeftCell="A1">
      <selection activeCell="A1" sqref="A1"/>
    </sheetView>
  </sheetViews>
  <sheetFormatPr defaultColWidth="9.140625" defaultRowHeight="12.75"/>
  <cols>
    <col min="1" max="1" width="4.57421875" style="44" customWidth="1"/>
    <col min="2" max="2" width="5.00390625" style="44" customWidth="1"/>
    <col min="3" max="3" width="7.140625" style="44" bestFit="1" customWidth="1"/>
    <col min="4" max="4" width="43.140625" style="44" customWidth="1"/>
    <col min="5" max="5" width="13.8515625" style="44" customWidth="1"/>
    <col min="6" max="6" width="18.7109375" style="45" customWidth="1"/>
    <col min="7" max="7" width="12.8515625" style="44" customWidth="1"/>
    <col min="8" max="8" width="16.8515625" style="48" customWidth="1"/>
    <col min="9" max="10" width="11.57421875" style="3" bestFit="1" customWidth="1"/>
    <col min="11" max="16384" width="9.140625" style="3" customWidth="1"/>
  </cols>
  <sheetData>
    <row r="1" spans="1:8" ht="12.75">
      <c r="A1" s="68"/>
      <c r="B1" s="63"/>
      <c r="C1" s="63"/>
      <c r="D1" s="63"/>
      <c r="E1" s="72" t="s">
        <v>383</v>
      </c>
      <c r="F1" s="49" t="s">
        <v>383</v>
      </c>
      <c r="G1" s="62" t="s">
        <v>394</v>
      </c>
      <c r="H1" s="49" t="s">
        <v>394</v>
      </c>
    </row>
    <row r="2" spans="1:8" ht="13.5" thickBot="1">
      <c r="A2" s="76"/>
      <c r="B2" s="77"/>
      <c r="C2" s="77"/>
      <c r="D2" s="77"/>
      <c r="E2" s="73" t="s">
        <v>384</v>
      </c>
      <c r="F2" s="74" t="s">
        <v>384</v>
      </c>
      <c r="G2" s="75" t="s">
        <v>395</v>
      </c>
      <c r="H2" s="74" t="s">
        <v>395</v>
      </c>
    </row>
    <row r="3" spans="1:8" ht="13.5" thickBot="1">
      <c r="A3" s="159" t="s">
        <v>302</v>
      </c>
      <c r="B3" s="160" t="s">
        <v>303</v>
      </c>
      <c r="C3" s="160" t="s">
        <v>297</v>
      </c>
      <c r="D3" s="160" t="s">
        <v>298</v>
      </c>
      <c r="E3" s="161" t="s">
        <v>299</v>
      </c>
      <c r="F3" s="162" t="s">
        <v>300</v>
      </c>
      <c r="G3" s="161" t="s">
        <v>299</v>
      </c>
      <c r="H3" s="162" t="s">
        <v>300</v>
      </c>
    </row>
    <row r="4" spans="1:8" ht="12.75">
      <c r="A4" s="169">
        <v>1</v>
      </c>
      <c r="B4" s="167">
        <v>1</v>
      </c>
      <c r="C4" s="166" t="s">
        <v>253</v>
      </c>
      <c r="D4" s="166" t="s">
        <v>429</v>
      </c>
      <c r="E4" s="14">
        <v>205</v>
      </c>
      <c r="F4" s="10">
        <v>177258000</v>
      </c>
      <c r="G4" s="14">
        <v>195</v>
      </c>
      <c r="H4" s="10">
        <v>173997000</v>
      </c>
    </row>
    <row r="5" spans="1:8" ht="12.75">
      <c r="A5" s="79">
        <v>2</v>
      </c>
      <c r="B5" s="86">
        <v>1</v>
      </c>
      <c r="C5" s="65" t="s">
        <v>87</v>
      </c>
      <c r="D5" s="65" t="s">
        <v>465</v>
      </c>
      <c r="E5" s="15">
        <v>182</v>
      </c>
      <c r="F5" s="11">
        <v>97648000</v>
      </c>
      <c r="G5" s="15">
        <v>169</v>
      </c>
      <c r="H5" s="11">
        <v>123472000</v>
      </c>
    </row>
    <row r="6" spans="1:8" ht="12.75">
      <c r="A6" s="80">
        <v>3</v>
      </c>
      <c r="B6" s="86">
        <v>1</v>
      </c>
      <c r="C6" s="65" t="s">
        <v>19</v>
      </c>
      <c r="D6" s="65" t="s">
        <v>20</v>
      </c>
      <c r="E6" s="15">
        <v>134</v>
      </c>
      <c r="F6" s="11">
        <v>108813000</v>
      </c>
      <c r="G6" s="15">
        <v>146</v>
      </c>
      <c r="H6" s="11">
        <v>135832000</v>
      </c>
    </row>
    <row r="7" spans="1:8" ht="12.75">
      <c r="A7" s="80">
        <v>4</v>
      </c>
      <c r="B7" s="95">
        <v>2</v>
      </c>
      <c r="C7" s="64" t="s">
        <v>280</v>
      </c>
      <c r="D7" s="64" t="s">
        <v>509</v>
      </c>
      <c r="E7" s="15">
        <v>118</v>
      </c>
      <c r="F7" s="11">
        <v>115271000</v>
      </c>
      <c r="G7" s="15">
        <v>142</v>
      </c>
      <c r="H7" s="11">
        <v>150926000</v>
      </c>
    </row>
    <row r="8" spans="1:8" ht="12.75">
      <c r="A8" s="80">
        <v>5</v>
      </c>
      <c r="B8" s="86">
        <v>2</v>
      </c>
      <c r="C8" s="65" t="s">
        <v>83</v>
      </c>
      <c r="D8" s="65" t="s">
        <v>466</v>
      </c>
      <c r="E8" s="15">
        <v>111</v>
      </c>
      <c r="F8" s="11">
        <v>87922000</v>
      </c>
      <c r="G8" s="15">
        <v>125</v>
      </c>
      <c r="H8" s="11">
        <v>71231000</v>
      </c>
    </row>
    <row r="9" spans="1:8" ht="12.75">
      <c r="A9" s="79">
        <v>6</v>
      </c>
      <c r="B9" s="85">
        <v>1</v>
      </c>
      <c r="C9" s="66" t="s">
        <v>12</v>
      </c>
      <c r="D9" s="66" t="s">
        <v>13</v>
      </c>
      <c r="E9" s="15">
        <v>103</v>
      </c>
      <c r="F9" s="11">
        <v>60113000</v>
      </c>
      <c r="G9" s="15">
        <v>109</v>
      </c>
      <c r="H9" s="11">
        <v>48168000</v>
      </c>
    </row>
    <row r="10" spans="1:8" ht="12.75">
      <c r="A10" s="80">
        <v>7</v>
      </c>
      <c r="B10" s="86">
        <v>1</v>
      </c>
      <c r="C10" s="65" t="s">
        <v>126</v>
      </c>
      <c r="D10" s="65" t="s">
        <v>542</v>
      </c>
      <c r="E10" s="15">
        <v>103</v>
      </c>
      <c r="F10" s="11">
        <v>54842000</v>
      </c>
      <c r="G10" s="15">
        <v>104</v>
      </c>
      <c r="H10" s="11">
        <v>68536000</v>
      </c>
    </row>
    <row r="11" spans="1:8" ht="12.75">
      <c r="A11" s="79">
        <v>8</v>
      </c>
      <c r="B11" s="131">
        <v>1</v>
      </c>
      <c r="C11" s="65" t="s">
        <v>233</v>
      </c>
      <c r="D11" s="65" t="s">
        <v>500</v>
      </c>
      <c r="E11" s="15">
        <v>96</v>
      </c>
      <c r="F11" s="11">
        <v>76188000</v>
      </c>
      <c r="G11" s="15">
        <v>101</v>
      </c>
      <c r="H11" s="11">
        <v>70002000</v>
      </c>
    </row>
    <row r="12" spans="1:8" ht="12.75">
      <c r="A12" s="80">
        <v>9</v>
      </c>
      <c r="B12" s="136">
        <v>2</v>
      </c>
      <c r="C12" s="65" t="s">
        <v>246</v>
      </c>
      <c r="D12" s="65" t="s">
        <v>324</v>
      </c>
      <c r="E12" s="15">
        <v>84</v>
      </c>
      <c r="F12" s="11">
        <v>55328000</v>
      </c>
      <c r="G12" s="15">
        <v>85</v>
      </c>
      <c r="H12" s="11">
        <v>58077000</v>
      </c>
    </row>
    <row r="13" spans="1:8" ht="12.75">
      <c r="A13" s="80">
        <v>10</v>
      </c>
      <c r="B13" s="136">
        <v>1</v>
      </c>
      <c r="C13" s="64" t="s">
        <v>283</v>
      </c>
      <c r="D13" s="64" t="s">
        <v>336</v>
      </c>
      <c r="E13" s="15">
        <v>76</v>
      </c>
      <c r="F13" s="11">
        <v>47515000</v>
      </c>
      <c r="G13" s="15">
        <v>81</v>
      </c>
      <c r="H13" s="11">
        <v>48479000</v>
      </c>
    </row>
    <row r="14" spans="1:8" ht="12.75">
      <c r="A14" s="80">
        <v>11</v>
      </c>
      <c r="B14" s="95">
        <v>3</v>
      </c>
      <c r="C14" s="64" t="s">
        <v>256</v>
      </c>
      <c r="D14" s="64" t="s">
        <v>410</v>
      </c>
      <c r="E14" s="15">
        <v>55</v>
      </c>
      <c r="F14" s="11">
        <v>44054000</v>
      </c>
      <c r="G14" s="15">
        <v>77</v>
      </c>
      <c r="H14" s="11">
        <v>89655000</v>
      </c>
    </row>
    <row r="15" spans="1:11" ht="12.75">
      <c r="A15" s="79">
        <v>12</v>
      </c>
      <c r="B15" s="95">
        <v>4</v>
      </c>
      <c r="C15" s="64" t="s">
        <v>276</v>
      </c>
      <c r="D15" s="64" t="s">
        <v>277</v>
      </c>
      <c r="E15" s="15">
        <v>69</v>
      </c>
      <c r="F15" s="11">
        <v>40361000</v>
      </c>
      <c r="G15" s="15">
        <v>75</v>
      </c>
      <c r="H15" s="11">
        <v>69493000</v>
      </c>
      <c r="I15" s="9"/>
      <c r="J15" s="9"/>
      <c r="K15" s="9"/>
    </row>
    <row r="16" spans="1:11" ht="12.75">
      <c r="A16" s="80">
        <v>13</v>
      </c>
      <c r="B16" s="86">
        <v>2</v>
      </c>
      <c r="C16" s="65" t="s">
        <v>115</v>
      </c>
      <c r="D16" s="65" t="s">
        <v>561</v>
      </c>
      <c r="E16" s="15">
        <v>72</v>
      </c>
      <c r="F16" s="11">
        <v>49955000</v>
      </c>
      <c r="G16" s="15">
        <v>71</v>
      </c>
      <c r="H16" s="11">
        <v>56538000</v>
      </c>
      <c r="I16" s="9"/>
      <c r="J16" s="9"/>
      <c r="K16" s="9"/>
    </row>
    <row r="17" spans="1:11" ht="12.75">
      <c r="A17" s="79">
        <v>14</v>
      </c>
      <c r="B17" s="85">
        <v>2</v>
      </c>
      <c r="C17" s="66" t="s">
        <v>5</v>
      </c>
      <c r="D17" s="66" t="s">
        <v>411</v>
      </c>
      <c r="E17" s="15">
        <v>62</v>
      </c>
      <c r="F17" s="11">
        <v>39159000</v>
      </c>
      <c r="G17" s="15">
        <v>69</v>
      </c>
      <c r="H17" s="11">
        <v>44235000</v>
      </c>
      <c r="I17" s="9"/>
      <c r="J17" s="9"/>
      <c r="K17" s="9"/>
    </row>
    <row r="18" spans="1:11" ht="12.75">
      <c r="A18" s="80">
        <v>15</v>
      </c>
      <c r="B18" s="86">
        <v>3</v>
      </c>
      <c r="C18" s="65" t="s">
        <v>129</v>
      </c>
      <c r="D18" s="65" t="s">
        <v>130</v>
      </c>
      <c r="E18" s="15">
        <v>73</v>
      </c>
      <c r="F18" s="11">
        <v>33147000</v>
      </c>
      <c r="G18" s="15">
        <v>64</v>
      </c>
      <c r="H18" s="11">
        <v>35635000</v>
      </c>
      <c r="I18" s="36"/>
      <c r="J18" s="36"/>
      <c r="K18" s="9"/>
    </row>
    <row r="19" spans="1:11" ht="12.75">
      <c r="A19" s="80">
        <v>16</v>
      </c>
      <c r="B19" s="86">
        <v>1</v>
      </c>
      <c r="C19" s="65" t="s">
        <v>40</v>
      </c>
      <c r="D19" s="65" t="s">
        <v>419</v>
      </c>
      <c r="E19" s="15">
        <v>59</v>
      </c>
      <c r="F19" s="11">
        <v>39933000</v>
      </c>
      <c r="G19" s="15">
        <v>62</v>
      </c>
      <c r="H19" s="11">
        <v>46803000</v>
      </c>
      <c r="I19" s="36"/>
      <c r="J19" s="36"/>
      <c r="K19" s="9"/>
    </row>
    <row r="20" spans="1:11" ht="12.75">
      <c r="A20" s="80">
        <v>17</v>
      </c>
      <c r="B20" s="86">
        <v>1</v>
      </c>
      <c r="C20" s="65" t="s">
        <v>197</v>
      </c>
      <c r="D20" s="65" t="s">
        <v>198</v>
      </c>
      <c r="E20" s="15">
        <v>54</v>
      </c>
      <c r="F20" s="11">
        <v>39550000</v>
      </c>
      <c r="G20" s="15">
        <v>58</v>
      </c>
      <c r="H20" s="11">
        <v>49965000</v>
      </c>
      <c r="I20" s="9"/>
      <c r="J20" s="9"/>
      <c r="K20" s="9"/>
    </row>
    <row r="21" spans="1:11" ht="12.75">
      <c r="A21" s="79">
        <v>18</v>
      </c>
      <c r="B21" s="86">
        <v>4</v>
      </c>
      <c r="C21" s="65" t="s">
        <v>158</v>
      </c>
      <c r="D21" s="65" t="s">
        <v>159</v>
      </c>
      <c r="E21" s="15">
        <v>67</v>
      </c>
      <c r="F21" s="11">
        <v>52325000</v>
      </c>
      <c r="G21" s="15">
        <v>56</v>
      </c>
      <c r="H21" s="11">
        <v>35854000</v>
      </c>
      <c r="I21" s="9"/>
      <c r="J21" s="9"/>
      <c r="K21" s="9"/>
    </row>
    <row r="22" spans="1:11" ht="12.75">
      <c r="A22" s="80">
        <v>19</v>
      </c>
      <c r="B22" s="85">
        <v>3</v>
      </c>
      <c r="C22" s="66" t="s">
        <v>10</v>
      </c>
      <c r="D22" s="66" t="s">
        <v>11</v>
      </c>
      <c r="E22" s="15">
        <v>34</v>
      </c>
      <c r="F22" s="11">
        <v>24272000</v>
      </c>
      <c r="G22" s="15">
        <v>56</v>
      </c>
      <c r="H22" s="11">
        <v>33560000</v>
      </c>
      <c r="I22" s="9"/>
      <c r="J22" s="9"/>
      <c r="K22" s="9"/>
    </row>
    <row r="23" spans="1:11" ht="12.75">
      <c r="A23" s="79">
        <v>20</v>
      </c>
      <c r="B23" s="86">
        <v>5</v>
      </c>
      <c r="C23" s="65" t="s">
        <v>134</v>
      </c>
      <c r="D23" s="65" t="s">
        <v>496</v>
      </c>
      <c r="E23" s="15">
        <v>49</v>
      </c>
      <c r="F23" s="11">
        <v>27926000</v>
      </c>
      <c r="G23" s="15">
        <v>53</v>
      </c>
      <c r="H23" s="11">
        <v>27646000</v>
      </c>
      <c r="I23" s="9"/>
      <c r="J23" s="9"/>
      <c r="K23" s="9"/>
    </row>
    <row r="24" spans="1:11" ht="12.75">
      <c r="A24" s="80">
        <v>21</v>
      </c>
      <c r="B24" s="95">
        <v>5</v>
      </c>
      <c r="C24" s="64" t="s">
        <v>278</v>
      </c>
      <c r="D24" s="64" t="s">
        <v>417</v>
      </c>
      <c r="E24" s="15">
        <v>32</v>
      </c>
      <c r="F24" s="12">
        <v>55012000</v>
      </c>
      <c r="G24" s="15">
        <v>46</v>
      </c>
      <c r="H24" s="12">
        <v>50507000</v>
      </c>
      <c r="I24" s="9"/>
      <c r="J24" s="9"/>
      <c r="K24" s="9"/>
    </row>
    <row r="25" spans="1:11" ht="12.75">
      <c r="A25" s="80">
        <v>22</v>
      </c>
      <c r="B25" s="95">
        <v>6</v>
      </c>
      <c r="C25" s="64" t="s">
        <v>279</v>
      </c>
      <c r="D25" s="64" t="s">
        <v>313</v>
      </c>
      <c r="E25" s="15">
        <v>49</v>
      </c>
      <c r="F25" s="11">
        <v>37127000</v>
      </c>
      <c r="G25" s="15">
        <v>44</v>
      </c>
      <c r="H25" s="11">
        <v>49583000</v>
      </c>
      <c r="I25" s="9"/>
      <c r="J25" s="9"/>
      <c r="K25" s="9"/>
    </row>
    <row r="26" spans="1:11" ht="12.75">
      <c r="A26" s="80">
        <v>23</v>
      </c>
      <c r="B26" s="95">
        <v>7</v>
      </c>
      <c r="C26" s="65" t="s">
        <v>370</v>
      </c>
      <c r="D26" s="65" t="s">
        <v>369</v>
      </c>
      <c r="E26" s="15">
        <v>34</v>
      </c>
      <c r="F26" s="11">
        <v>26551000</v>
      </c>
      <c r="G26" s="15">
        <v>41</v>
      </c>
      <c r="H26" s="11">
        <v>41785000</v>
      </c>
      <c r="I26" s="9"/>
      <c r="J26" s="9"/>
      <c r="K26" s="9"/>
    </row>
    <row r="27" spans="1:11" ht="12.75">
      <c r="A27" s="79">
        <v>24</v>
      </c>
      <c r="B27" s="136">
        <v>2</v>
      </c>
      <c r="C27" s="64" t="s">
        <v>285</v>
      </c>
      <c r="D27" s="64" t="s">
        <v>511</v>
      </c>
      <c r="E27" s="15">
        <v>45</v>
      </c>
      <c r="F27" s="11">
        <v>33670000</v>
      </c>
      <c r="G27" s="15">
        <v>41</v>
      </c>
      <c r="H27" s="11">
        <v>33736000</v>
      </c>
      <c r="I27" s="9"/>
      <c r="J27" s="9"/>
      <c r="K27" s="9"/>
    </row>
    <row r="28" spans="1:11" ht="12.75">
      <c r="A28" s="80">
        <v>25</v>
      </c>
      <c r="B28" s="86">
        <v>6</v>
      </c>
      <c r="C28" s="65" t="s">
        <v>155</v>
      </c>
      <c r="D28" s="65" t="s">
        <v>156</v>
      </c>
      <c r="E28" s="15">
        <v>47</v>
      </c>
      <c r="F28" s="11">
        <v>27885000</v>
      </c>
      <c r="G28" s="15">
        <v>36</v>
      </c>
      <c r="H28" s="11">
        <v>22969000</v>
      </c>
      <c r="I28" s="9"/>
      <c r="J28" s="9"/>
      <c r="K28" s="9"/>
    </row>
    <row r="29" spans="1:11" ht="12.75">
      <c r="A29" s="79">
        <v>26</v>
      </c>
      <c r="B29" s="86">
        <v>7</v>
      </c>
      <c r="C29" s="65" t="s">
        <v>116</v>
      </c>
      <c r="D29" s="65" t="s">
        <v>117</v>
      </c>
      <c r="E29" s="15">
        <v>23</v>
      </c>
      <c r="F29" s="11">
        <v>10566000</v>
      </c>
      <c r="G29" s="15">
        <v>34</v>
      </c>
      <c r="H29" s="11">
        <v>16387000</v>
      </c>
      <c r="I29" s="9"/>
      <c r="J29" s="9"/>
      <c r="K29" s="9"/>
    </row>
    <row r="30" spans="1:11" ht="12.75">
      <c r="A30" s="80">
        <v>27</v>
      </c>
      <c r="B30" s="86">
        <v>8</v>
      </c>
      <c r="C30" s="65" t="s">
        <v>104</v>
      </c>
      <c r="D30" s="65" t="s">
        <v>460</v>
      </c>
      <c r="E30" s="15">
        <v>32</v>
      </c>
      <c r="F30" s="11">
        <v>12390000</v>
      </c>
      <c r="G30" s="15">
        <v>34</v>
      </c>
      <c r="H30" s="11">
        <v>14830000</v>
      </c>
      <c r="I30" s="9"/>
      <c r="J30" s="9"/>
      <c r="K30" s="9"/>
    </row>
    <row r="31" spans="1:11" ht="12.75">
      <c r="A31" s="80">
        <v>28</v>
      </c>
      <c r="B31" s="131">
        <v>3</v>
      </c>
      <c r="C31" s="65" t="s">
        <v>234</v>
      </c>
      <c r="D31" s="65" t="s">
        <v>235</v>
      </c>
      <c r="E31" s="15">
        <v>31</v>
      </c>
      <c r="F31" s="11">
        <v>10910000</v>
      </c>
      <c r="G31" s="15">
        <v>33</v>
      </c>
      <c r="H31" s="11">
        <v>13322000</v>
      </c>
      <c r="I31" s="9"/>
      <c r="J31" s="9"/>
      <c r="K31" s="9"/>
    </row>
    <row r="32" spans="1:11" ht="12.75">
      <c r="A32" s="80">
        <v>29</v>
      </c>
      <c r="B32" s="86">
        <v>2</v>
      </c>
      <c r="C32" s="65" t="s">
        <v>174</v>
      </c>
      <c r="D32" s="65" t="s">
        <v>175</v>
      </c>
      <c r="E32" s="15">
        <v>35</v>
      </c>
      <c r="F32" s="11">
        <v>39167000</v>
      </c>
      <c r="G32" s="15">
        <v>30</v>
      </c>
      <c r="H32" s="11">
        <v>41011000</v>
      </c>
      <c r="I32" s="9"/>
      <c r="J32" s="9"/>
      <c r="K32" s="9"/>
    </row>
    <row r="33" spans="1:11" ht="12.75">
      <c r="A33" s="79">
        <v>30</v>
      </c>
      <c r="B33" s="86">
        <v>3</v>
      </c>
      <c r="C33" s="65" t="s">
        <v>165</v>
      </c>
      <c r="D33" s="65" t="s">
        <v>166</v>
      </c>
      <c r="E33" s="15">
        <v>16</v>
      </c>
      <c r="F33" s="11">
        <v>12731000</v>
      </c>
      <c r="G33" s="15">
        <v>30</v>
      </c>
      <c r="H33" s="11">
        <v>30526000</v>
      </c>
      <c r="I33" s="9"/>
      <c r="J33" s="9"/>
      <c r="K33" s="9"/>
    </row>
    <row r="34" spans="1:11" ht="12.75">
      <c r="A34" s="80">
        <v>31</v>
      </c>
      <c r="B34" s="95">
        <v>8</v>
      </c>
      <c r="C34" s="64" t="s">
        <v>263</v>
      </c>
      <c r="D34" s="64" t="s">
        <v>503</v>
      </c>
      <c r="E34" s="15">
        <v>28</v>
      </c>
      <c r="F34" s="11">
        <v>10150000</v>
      </c>
      <c r="G34" s="15">
        <v>29</v>
      </c>
      <c r="H34" s="11">
        <v>19121000</v>
      </c>
      <c r="I34" s="9"/>
      <c r="J34" s="9"/>
      <c r="K34" s="9"/>
    </row>
    <row r="35" spans="1:11" ht="12.75">
      <c r="A35" s="79">
        <v>32</v>
      </c>
      <c r="B35" s="86">
        <v>9</v>
      </c>
      <c r="C35" s="65" t="s">
        <v>141</v>
      </c>
      <c r="D35" s="65" t="s">
        <v>142</v>
      </c>
      <c r="E35" s="15">
        <v>24</v>
      </c>
      <c r="F35" s="11">
        <v>12044000</v>
      </c>
      <c r="G35" s="15">
        <v>28</v>
      </c>
      <c r="H35" s="11">
        <v>17293000</v>
      </c>
      <c r="I35" s="9"/>
      <c r="J35" s="9"/>
      <c r="K35" s="9"/>
    </row>
    <row r="36" spans="1:11" ht="12.75">
      <c r="A36" s="80">
        <v>33</v>
      </c>
      <c r="B36" s="131">
        <v>1</v>
      </c>
      <c r="C36" s="65" t="s">
        <v>220</v>
      </c>
      <c r="D36" s="65" t="s">
        <v>221</v>
      </c>
      <c r="E36" s="15">
        <v>21</v>
      </c>
      <c r="F36" s="11">
        <v>17457000</v>
      </c>
      <c r="G36" s="15">
        <v>28</v>
      </c>
      <c r="H36" s="11">
        <v>14029000</v>
      </c>
      <c r="I36" s="9"/>
      <c r="J36" s="9"/>
      <c r="K36" s="9"/>
    </row>
    <row r="37" spans="1:11" ht="12.75">
      <c r="A37" s="80">
        <v>34</v>
      </c>
      <c r="B37" s="95">
        <v>9</v>
      </c>
      <c r="C37" s="65" t="s">
        <v>250</v>
      </c>
      <c r="D37" s="65" t="s">
        <v>415</v>
      </c>
      <c r="E37" s="15">
        <v>29</v>
      </c>
      <c r="F37" s="11">
        <v>12445000</v>
      </c>
      <c r="G37" s="15">
        <v>27</v>
      </c>
      <c r="H37" s="11">
        <v>19529000</v>
      </c>
      <c r="I37" s="36"/>
      <c r="J37" s="36"/>
      <c r="K37" s="9"/>
    </row>
    <row r="38" spans="1:11" ht="12.75">
      <c r="A38" s="80">
        <v>35</v>
      </c>
      <c r="B38" s="136">
        <v>3</v>
      </c>
      <c r="C38" s="64" t="s">
        <v>316</v>
      </c>
      <c r="D38" s="64" t="s">
        <v>317</v>
      </c>
      <c r="E38" s="15">
        <v>20</v>
      </c>
      <c r="F38" s="11">
        <v>13651000</v>
      </c>
      <c r="G38" s="15">
        <v>24</v>
      </c>
      <c r="H38" s="11">
        <v>21386000</v>
      </c>
      <c r="I38" s="36"/>
      <c r="J38" s="36"/>
      <c r="K38" s="9"/>
    </row>
    <row r="39" spans="1:11" ht="12.75">
      <c r="A39" s="79">
        <v>36</v>
      </c>
      <c r="B39" s="86">
        <v>3</v>
      </c>
      <c r="C39" s="65" t="s">
        <v>72</v>
      </c>
      <c r="D39" s="65" t="s">
        <v>416</v>
      </c>
      <c r="E39" s="15">
        <v>27</v>
      </c>
      <c r="F39" s="11">
        <v>12398000</v>
      </c>
      <c r="G39" s="15">
        <v>24</v>
      </c>
      <c r="H39" s="11">
        <v>12548000</v>
      </c>
      <c r="I39" s="9"/>
      <c r="J39" s="9"/>
      <c r="K39" s="9"/>
    </row>
    <row r="40" spans="1:11" ht="12.75">
      <c r="A40" s="80">
        <v>37</v>
      </c>
      <c r="B40" s="85">
        <v>4</v>
      </c>
      <c r="C40" s="66" t="s">
        <v>14</v>
      </c>
      <c r="D40" s="66" t="s">
        <v>538</v>
      </c>
      <c r="E40" s="15">
        <v>12</v>
      </c>
      <c r="F40" s="11">
        <v>7408000</v>
      </c>
      <c r="G40" s="15">
        <v>24</v>
      </c>
      <c r="H40" s="11">
        <v>11181000</v>
      </c>
      <c r="I40" s="9"/>
      <c r="J40" s="9"/>
      <c r="K40" s="9"/>
    </row>
    <row r="41" spans="1:11" ht="12.75">
      <c r="A41" s="79">
        <v>38</v>
      </c>
      <c r="B41" s="86">
        <v>10</v>
      </c>
      <c r="C41" s="65" t="s">
        <v>113</v>
      </c>
      <c r="D41" s="65" t="s">
        <v>114</v>
      </c>
      <c r="E41" s="15">
        <v>27</v>
      </c>
      <c r="F41" s="11">
        <v>12435000</v>
      </c>
      <c r="G41" s="15">
        <v>24</v>
      </c>
      <c r="H41" s="11">
        <v>10911000</v>
      </c>
      <c r="I41" s="9"/>
      <c r="J41" s="9"/>
      <c r="K41" s="9"/>
    </row>
    <row r="42" spans="1:11" ht="12.75">
      <c r="A42" s="80">
        <v>39</v>
      </c>
      <c r="B42" s="86">
        <v>11</v>
      </c>
      <c r="C42" s="65" t="s">
        <v>127</v>
      </c>
      <c r="D42" s="65" t="s">
        <v>522</v>
      </c>
      <c r="E42" s="15">
        <v>28</v>
      </c>
      <c r="F42" s="11">
        <v>15198000</v>
      </c>
      <c r="G42" s="15">
        <v>24</v>
      </c>
      <c r="H42" s="11">
        <v>9756000</v>
      </c>
      <c r="I42" s="9"/>
      <c r="J42" s="9"/>
      <c r="K42" s="9"/>
    </row>
    <row r="43" spans="1:11" ht="12.75">
      <c r="A43" s="80">
        <v>40</v>
      </c>
      <c r="B43" s="136">
        <v>4</v>
      </c>
      <c r="C43" s="64" t="s">
        <v>291</v>
      </c>
      <c r="D43" s="64" t="s">
        <v>292</v>
      </c>
      <c r="E43" s="15">
        <v>18</v>
      </c>
      <c r="F43" s="11">
        <v>7828000</v>
      </c>
      <c r="G43" s="15">
        <v>24</v>
      </c>
      <c r="H43" s="11">
        <v>5897000</v>
      </c>
      <c r="I43" s="9"/>
      <c r="J43" s="9"/>
      <c r="K43" s="9"/>
    </row>
    <row r="44" spans="1:11" ht="12.75">
      <c r="A44" s="80">
        <v>41</v>
      </c>
      <c r="B44" s="131">
        <v>2</v>
      </c>
      <c r="C44" s="65" t="s">
        <v>228</v>
      </c>
      <c r="D44" s="65" t="s">
        <v>229</v>
      </c>
      <c r="E44" s="15">
        <v>25</v>
      </c>
      <c r="F44" s="11">
        <v>21295000</v>
      </c>
      <c r="G44" s="15">
        <v>22</v>
      </c>
      <c r="H44" s="11">
        <v>15888000</v>
      </c>
      <c r="I44" s="9"/>
      <c r="J44" s="9"/>
      <c r="K44" s="9"/>
    </row>
    <row r="45" spans="1:11" ht="12.75">
      <c r="A45" s="79">
        <v>42</v>
      </c>
      <c r="B45" s="95">
        <v>10</v>
      </c>
      <c r="C45" s="64" t="s">
        <v>260</v>
      </c>
      <c r="D45" s="64" t="s">
        <v>261</v>
      </c>
      <c r="E45" s="15">
        <v>26</v>
      </c>
      <c r="F45" s="11">
        <v>19157000</v>
      </c>
      <c r="G45" s="15">
        <v>22</v>
      </c>
      <c r="H45" s="11">
        <v>14099000</v>
      </c>
      <c r="I45" s="9"/>
      <c r="J45" s="9"/>
      <c r="K45" s="9"/>
    </row>
    <row r="46" spans="1:11" ht="12.75">
      <c r="A46" s="80">
        <v>43</v>
      </c>
      <c r="B46" s="86">
        <v>4</v>
      </c>
      <c r="C46" s="65" t="s">
        <v>92</v>
      </c>
      <c r="D46" s="65" t="s">
        <v>93</v>
      </c>
      <c r="E46" s="15">
        <v>18</v>
      </c>
      <c r="F46" s="11">
        <v>9490000</v>
      </c>
      <c r="G46" s="15">
        <v>22</v>
      </c>
      <c r="H46" s="11">
        <v>13581000</v>
      </c>
      <c r="I46" s="9"/>
      <c r="J46" s="9"/>
      <c r="K46" s="9"/>
    </row>
    <row r="47" spans="1:11" ht="12.75">
      <c r="A47" s="79">
        <v>44</v>
      </c>
      <c r="B47" s="136">
        <v>4</v>
      </c>
      <c r="C47" s="65" t="s">
        <v>236</v>
      </c>
      <c r="D47" s="65" t="s">
        <v>237</v>
      </c>
      <c r="E47" s="15">
        <v>14</v>
      </c>
      <c r="F47" s="11">
        <v>11212000</v>
      </c>
      <c r="G47" s="15">
        <v>22</v>
      </c>
      <c r="H47" s="11">
        <v>10545000</v>
      </c>
      <c r="I47" s="9"/>
      <c r="J47" s="9"/>
      <c r="K47" s="9"/>
    </row>
    <row r="48" spans="1:11" ht="12.75">
      <c r="A48" s="80">
        <v>45</v>
      </c>
      <c r="B48" s="86">
        <v>2</v>
      </c>
      <c r="C48" s="65" t="s">
        <v>319</v>
      </c>
      <c r="D48" s="65" t="s">
        <v>527</v>
      </c>
      <c r="E48" s="15">
        <v>11</v>
      </c>
      <c r="F48" s="11">
        <v>10612000</v>
      </c>
      <c r="G48" s="15">
        <v>21</v>
      </c>
      <c r="H48" s="11">
        <v>16818000</v>
      </c>
      <c r="I48" s="9"/>
      <c r="J48" s="9"/>
      <c r="K48" s="9"/>
    </row>
    <row r="49" spans="1:11" ht="12.75">
      <c r="A49" s="80">
        <v>46</v>
      </c>
      <c r="B49" s="95">
        <v>11</v>
      </c>
      <c r="C49" s="64" t="s">
        <v>267</v>
      </c>
      <c r="D49" s="64" t="s">
        <v>268</v>
      </c>
      <c r="E49" s="15">
        <v>37</v>
      </c>
      <c r="F49" s="11">
        <v>22244000</v>
      </c>
      <c r="G49" s="15">
        <v>21</v>
      </c>
      <c r="H49" s="11">
        <v>14538000</v>
      </c>
      <c r="I49" s="9"/>
      <c r="J49" s="9"/>
      <c r="K49" s="9"/>
    </row>
    <row r="50" spans="1:11" ht="12.75">
      <c r="A50" s="80">
        <v>47</v>
      </c>
      <c r="B50" s="131">
        <v>3</v>
      </c>
      <c r="C50" s="65" t="s">
        <v>208</v>
      </c>
      <c r="D50" s="65" t="s">
        <v>481</v>
      </c>
      <c r="E50" s="15">
        <v>17</v>
      </c>
      <c r="F50" s="11">
        <v>6244000</v>
      </c>
      <c r="G50" s="15">
        <v>21</v>
      </c>
      <c r="H50" s="11">
        <v>8067000</v>
      </c>
      <c r="I50" s="9"/>
      <c r="J50" s="9"/>
      <c r="K50" s="9"/>
    </row>
    <row r="51" spans="1:11" ht="12.75">
      <c r="A51" s="79">
        <v>48</v>
      </c>
      <c r="B51" s="131">
        <v>5</v>
      </c>
      <c r="C51" s="65" t="s">
        <v>314</v>
      </c>
      <c r="D51" s="65" t="s">
        <v>452</v>
      </c>
      <c r="E51" s="15">
        <v>8</v>
      </c>
      <c r="F51" s="11">
        <v>4596000</v>
      </c>
      <c r="G51" s="15">
        <v>20</v>
      </c>
      <c r="H51" s="11">
        <v>13421000</v>
      </c>
      <c r="I51" s="9"/>
      <c r="J51" s="9"/>
      <c r="K51" s="9"/>
    </row>
    <row r="52" spans="1:11" ht="12.75">
      <c r="A52" s="80">
        <v>49</v>
      </c>
      <c r="B52" s="86">
        <v>5</v>
      </c>
      <c r="C52" s="65" t="s">
        <v>84</v>
      </c>
      <c r="D52" s="65" t="s">
        <v>85</v>
      </c>
      <c r="E52" s="15">
        <v>7</v>
      </c>
      <c r="F52" s="11">
        <v>4290000</v>
      </c>
      <c r="G52" s="15">
        <v>19</v>
      </c>
      <c r="H52" s="11">
        <v>17553000</v>
      </c>
      <c r="I52" s="9"/>
      <c r="J52" s="9"/>
      <c r="K52" s="9"/>
    </row>
    <row r="53" spans="1:11" ht="12.75">
      <c r="A53" s="79">
        <v>50</v>
      </c>
      <c r="B53" s="85">
        <v>5</v>
      </c>
      <c r="C53" s="66" t="s">
        <v>4</v>
      </c>
      <c r="D53" s="66" t="s">
        <v>447</v>
      </c>
      <c r="E53" s="15">
        <v>24</v>
      </c>
      <c r="F53" s="11">
        <v>15369000</v>
      </c>
      <c r="G53" s="15">
        <v>19</v>
      </c>
      <c r="H53" s="11">
        <v>14887000</v>
      </c>
      <c r="I53" s="9"/>
      <c r="J53" s="9"/>
      <c r="K53" s="9"/>
    </row>
    <row r="54" spans="1:11" ht="12.75">
      <c r="A54" s="80">
        <v>51</v>
      </c>
      <c r="B54" s="95">
        <v>12</v>
      </c>
      <c r="C54" s="65" t="s">
        <v>251</v>
      </c>
      <c r="D54" s="65" t="s">
        <v>252</v>
      </c>
      <c r="E54" s="15">
        <v>16</v>
      </c>
      <c r="F54" s="12">
        <v>11837000</v>
      </c>
      <c r="G54" s="15">
        <v>19</v>
      </c>
      <c r="H54" s="12">
        <v>13406000</v>
      </c>
      <c r="I54" s="9"/>
      <c r="J54" s="9"/>
      <c r="K54" s="9"/>
    </row>
    <row r="55" spans="1:11" ht="12.75">
      <c r="A55" s="80">
        <v>52</v>
      </c>
      <c r="B55" s="86">
        <v>12</v>
      </c>
      <c r="C55" s="65" t="s">
        <v>118</v>
      </c>
      <c r="D55" s="65" t="s">
        <v>443</v>
      </c>
      <c r="E55" s="15">
        <v>11</v>
      </c>
      <c r="F55" s="11">
        <v>8255000</v>
      </c>
      <c r="G55" s="15">
        <v>19</v>
      </c>
      <c r="H55" s="11">
        <v>9020000</v>
      </c>
      <c r="I55" s="9"/>
      <c r="J55" s="9"/>
      <c r="K55" s="9"/>
    </row>
    <row r="56" spans="1:11" ht="12.75">
      <c r="A56" s="80">
        <v>53</v>
      </c>
      <c r="B56" s="95">
        <v>13</v>
      </c>
      <c r="C56" s="64" t="s">
        <v>271</v>
      </c>
      <c r="D56" s="64" t="s">
        <v>431</v>
      </c>
      <c r="E56" s="15">
        <v>6</v>
      </c>
      <c r="F56" s="11">
        <v>1358000</v>
      </c>
      <c r="G56" s="15">
        <v>18</v>
      </c>
      <c r="H56" s="11">
        <v>10725000</v>
      </c>
      <c r="I56" s="9"/>
      <c r="J56" s="9"/>
      <c r="K56" s="9"/>
    </row>
    <row r="57" spans="1:11" ht="12.75">
      <c r="A57" s="79">
        <v>54</v>
      </c>
      <c r="B57" s="86">
        <v>13</v>
      </c>
      <c r="C57" s="65" t="s">
        <v>356</v>
      </c>
      <c r="D57" s="65" t="s">
        <v>357</v>
      </c>
      <c r="E57" s="15">
        <v>14</v>
      </c>
      <c r="F57" s="11">
        <v>9481000</v>
      </c>
      <c r="G57" s="15">
        <v>18</v>
      </c>
      <c r="H57" s="11">
        <v>8835000</v>
      </c>
      <c r="I57" s="9"/>
      <c r="J57" s="9"/>
      <c r="K57" s="9"/>
    </row>
    <row r="58" spans="1:11" ht="12.75">
      <c r="A58" s="80">
        <v>55</v>
      </c>
      <c r="B58" s="86">
        <v>4</v>
      </c>
      <c r="C58" s="65" t="s">
        <v>321</v>
      </c>
      <c r="D58" s="65" t="s">
        <v>402</v>
      </c>
      <c r="E58" s="15">
        <v>24</v>
      </c>
      <c r="F58" s="11">
        <v>26085000</v>
      </c>
      <c r="G58" s="15">
        <v>17</v>
      </c>
      <c r="H58" s="11">
        <v>15948000</v>
      </c>
      <c r="I58" s="9"/>
      <c r="J58" s="9"/>
      <c r="K58" s="9"/>
    </row>
    <row r="59" spans="1:11" ht="12.75">
      <c r="A59" s="79">
        <v>56</v>
      </c>
      <c r="B59" s="86">
        <v>14</v>
      </c>
      <c r="C59" s="65" t="s">
        <v>135</v>
      </c>
      <c r="D59" s="65" t="s">
        <v>476</v>
      </c>
      <c r="E59" s="15">
        <v>24</v>
      </c>
      <c r="F59" s="11">
        <v>10616000</v>
      </c>
      <c r="G59" s="15">
        <v>17</v>
      </c>
      <c r="H59" s="11">
        <v>13646000</v>
      </c>
      <c r="I59" s="9"/>
      <c r="J59" s="9"/>
      <c r="K59" s="9"/>
    </row>
    <row r="60" spans="1:11" ht="12.75">
      <c r="A60" s="80">
        <v>57</v>
      </c>
      <c r="B60" s="86">
        <v>6</v>
      </c>
      <c r="C60" s="65" t="s">
        <v>78</v>
      </c>
      <c r="D60" s="65" t="s">
        <v>385</v>
      </c>
      <c r="E60" s="15">
        <v>15</v>
      </c>
      <c r="F60" s="11">
        <v>12988000</v>
      </c>
      <c r="G60" s="15">
        <v>17</v>
      </c>
      <c r="H60" s="11">
        <v>8943000</v>
      </c>
      <c r="I60" s="9"/>
      <c r="J60" s="9"/>
      <c r="K60" s="9"/>
    </row>
    <row r="61" spans="1:11" ht="12.75">
      <c r="A61" s="80">
        <v>58</v>
      </c>
      <c r="B61" s="95">
        <v>14</v>
      </c>
      <c r="C61" s="64" t="s">
        <v>275</v>
      </c>
      <c r="D61" s="64" t="s">
        <v>343</v>
      </c>
      <c r="E61" s="15">
        <v>19</v>
      </c>
      <c r="F61" s="11">
        <v>17116000</v>
      </c>
      <c r="G61" s="15">
        <v>17</v>
      </c>
      <c r="H61" s="11">
        <v>8039000</v>
      </c>
      <c r="I61" s="9"/>
      <c r="J61" s="9"/>
      <c r="K61" s="9"/>
    </row>
    <row r="62" spans="1:11" ht="12.75">
      <c r="A62" s="80">
        <v>59</v>
      </c>
      <c r="B62" s="86">
        <v>7</v>
      </c>
      <c r="C62" s="65" t="s">
        <v>81</v>
      </c>
      <c r="D62" s="65" t="s">
        <v>549</v>
      </c>
      <c r="E62" s="15">
        <v>21</v>
      </c>
      <c r="F62" s="11">
        <v>10953000</v>
      </c>
      <c r="G62" s="15">
        <v>17</v>
      </c>
      <c r="H62" s="11">
        <v>5640000</v>
      </c>
      <c r="I62" s="36"/>
      <c r="J62" s="36"/>
      <c r="K62" s="9"/>
    </row>
    <row r="63" spans="1:11" ht="12.75">
      <c r="A63" s="79">
        <v>60</v>
      </c>
      <c r="B63" s="86">
        <v>15</v>
      </c>
      <c r="C63" s="65" t="s">
        <v>131</v>
      </c>
      <c r="D63" s="65" t="s">
        <v>516</v>
      </c>
      <c r="E63" s="15">
        <v>18</v>
      </c>
      <c r="F63" s="11">
        <v>10799000</v>
      </c>
      <c r="G63" s="15">
        <v>16</v>
      </c>
      <c r="H63" s="11">
        <v>10925000</v>
      </c>
      <c r="I63" s="36"/>
      <c r="J63" s="36"/>
      <c r="K63" s="9"/>
    </row>
    <row r="64" spans="1:11" ht="12.75">
      <c r="A64" s="80">
        <v>61</v>
      </c>
      <c r="B64" s="86">
        <v>8</v>
      </c>
      <c r="C64" s="65" t="s">
        <v>71</v>
      </c>
      <c r="D64" s="65" t="s">
        <v>474</v>
      </c>
      <c r="E64" s="15">
        <v>14</v>
      </c>
      <c r="F64" s="11">
        <v>5772000</v>
      </c>
      <c r="G64" s="15">
        <v>16</v>
      </c>
      <c r="H64" s="11">
        <v>10274000</v>
      </c>
      <c r="I64" s="9"/>
      <c r="J64" s="9"/>
      <c r="K64" s="9"/>
    </row>
    <row r="65" spans="1:11" ht="12.75">
      <c r="A65" s="79">
        <v>62</v>
      </c>
      <c r="B65" s="86">
        <v>3</v>
      </c>
      <c r="C65" s="65" t="s">
        <v>27</v>
      </c>
      <c r="D65" s="65" t="s">
        <v>342</v>
      </c>
      <c r="E65" s="15">
        <v>12</v>
      </c>
      <c r="F65" s="11">
        <v>3256000</v>
      </c>
      <c r="G65" s="15">
        <v>16</v>
      </c>
      <c r="H65" s="11">
        <v>8835000</v>
      </c>
      <c r="I65" s="9"/>
      <c r="J65" s="9"/>
      <c r="K65" s="9"/>
    </row>
    <row r="66" spans="1:11" ht="12.75">
      <c r="A66" s="80">
        <v>63</v>
      </c>
      <c r="B66" s="86">
        <v>5</v>
      </c>
      <c r="C66" s="65" t="s">
        <v>199</v>
      </c>
      <c r="D66" s="65" t="s">
        <v>200</v>
      </c>
      <c r="E66" s="15">
        <v>26</v>
      </c>
      <c r="F66" s="11">
        <v>19878000</v>
      </c>
      <c r="G66" s="15">
        <v>15</v>
      </c>
      <c r="H66" s="11">
        <v>15685000</v>
      </c>
      <c r="I66" s="9"/>
      <c r="J66" s="9"/>
      <c r="K66" s="9"/>
    </row>
    <row r="67" spans="1:11" ht="12.75">
      <c r="A67" s="80">
        <v>64</v>
      </c>
      <c r="B67" s="86">
        <v>16</v>
      </c>
      <c r="C67" s="65" t="s">
        <v>148</v>
      </c>
      <c r="D67" s="65" t="s">
        <v>149</v>
      </c>
      <c r="E67" s="15">
        <v>11</v>
      </c>
      <c r="F67" s="11">
        <v>5314000</v>
      </c>
      <c r="G67" s="15">
        <v>15</v>
      </c>
      <c r="H67" s="11">
        <v>7171000</v>
      </c>
      <c r="I67" s="9"/>
      <c r="J67" s="9"/>
      <c r="K67" s="9"/>
    </row>
    <row r="68" spans="1:11" ht="12.75">
      <c r="A68" s="80">
        <v>65</v>
      </c>
      <c r="B68" s="86">
        <v>17</v>
      </c>
      <c r="C68" s="65" t="s">
        <v>160</v>
      </c>
      <c r="D68" s="65" t="s">
        <v>528</v>
      </c>
      <c r="E68" s="15">
        <v>15</v>
      </c>
      <c r="F68" s="11">
        <v>6526000</v>
      </c>
      <c r="G68" s="15">
        <v>15</v>
      </c>
      <c r="H68" s="11">
        <v>6230000</v>
      </c>
      <c r="I68" s="9"/>
      <c r="J68" s="9"/>
      <c r="K68" s="9"/>
    </row>
    <row r="69" spans="1:11" ht="12.75">
      <c r="A69" s="79">
        <v>66</v>
      </c>
      <c r="B69" s="95">
        <v>15</v>
      </c>
      <c r="C69" s="64" t="s">
        <v>257</v>
      </c>
      <c r="D69" s="64" t="s">
        <v>492</v>
      </c>
      <c r="E69" s="15">
        <v>11</v>
      </c>
      <c r="F69" s="11">
        <v>8214000</v>
      </c>
      <c r="G69" s="15">
        <v>14</v>
      </c>
      <c r="H69" s="11">
        <v>14223000</v>
      </c>
      <c r="I69" s="9"/>
      <c r="J69" s="9"/>
      <c r="K69" s="9"/>
    </row>
    <row r="70" spans="1:11" ht="12.75">
      <c r="A70" s="80">
        <v>67</v>
      </c>
      <c r="B70" s="95">
        <v>16</v>
      </c>
      <c r="C70" s="65" t="s">
        <v>354</v>
      </c>
      <c r="D70" s="65" t="s">
        <v>544</v>
      </c>
      <c r="E70" s="15">
        <v>15</v>
      </c>
      <c r="F70" s="12">
        <v>12293000</v>
      </c>
      <c r="G70" s="15">
        <v>14</v>
      </c>
      <c r="H70" s="12">
        <v>13028000</v>
      </c>
      <c r="I70" s="9"/>
      <c r="J70" s="9"/>
      <c r="K70" s="9"/>
    </row>
    <row r="71" spans="1:11" ht="12.75">
      <c r="A71" s="79">
        <v>68</v>
      </c>
      <c r="B71" s="86">
        <v>9</v>
      </c>
      <c r="C71" s="65" t="s">
        <v>57</v>
      </c>
      <c r="D71" s="65" t="s">
        <v>58</v>
      </c>
      <c r="E71" s="15">
        <v>15</v>
      </c>
      <c r="F71" s="11">
        <v>10613000</v>
      </c>
      <c r="G71" s="15">
        <v>14</v>
      </c>
      <c r="H71" s="11">
        <v>11965000</v>
      </c>
      <c r="I71" s="9"/>
      <c r="J71" s="9"/>
      <c r="K71" s="9"/>
    </row>
    <row r="72" spans="1:11" ht="12.75">
      <c r="A72" s="80">
        <v>69</v>
      </c>
      <c r="B72" s="86">
        <v>18</v>
      </c>
      <c r="C72" s="65" t="s">
        <v>143</v>
      </c>
      <c r="D72" s="65" t="s">
        <v>414</v>
      </c>
      <c r="E72" s="15">
        <v>12</v>
      </c>
      <c r="F72" s="11">
        <v>4816000</v>
      </c>
      <c r="G72" s="15">
        <v>14</v>
      </c>
      <c r="H72" s="11">
        <v>5791000</v>
      </c>
      <c r="I72" s="9"/>
      <c r="J72" s="9"/>
      <c r="K72" s="9"/>
    </row>
    <row r="73" spans="1:11" ht="12.75">
      <c r="A73" s="80">
        <v>70</v>
      </c>
      <c r="B73" s="86">
        <v>6</v>
      </c>
      <c r="C73" s="65" t="s">
        <v>201</v>
      </c>
      <c r="D73" s="65" t="s">
        <v>446</v>
      </c>
      <c r="E73" s="15">
        <v>20</v>
      </c>
      <c r="F73" s="11">
        <v>22157000</v>
      </c>
      <c r="G73" s="15">
        <v>13</v>
      </c>
      <c r="H73" s="11">
        <v>11042000</v>
      </c>
      <c r="I73" s="9"/>
      <c r="J73" s="9"/>
      <c r="K73" s="9"/>
    </row>
    <row r="74" spans="1:11" ht="12.75">
      <c r="A74" s="80">
        <v>71</v>
      </c>
      <c r="B74" s="131">
        <v>6</v>
      </c>
      <c r="C74" s="65" t="s">
        <v>245</v>
      </c>
      <c r="D74" s="65" t="s">
        <v>309</v>
      </c>
      <c r="E74" s="15">
        <v>15</v>
      </c>
      <c r="F74" s="11">
        <v>22583000</v>
      </c>
      <c r="G74" s="15">
        <v>13</v>
      </c>
      <c r="H74" s="11">
        <v>8052000</v>
      </c>
      <c r="I74" s="9"/>
      <c r="J74" s="9"/>
      <c r="K74" s="9"/>
    </row>
    <row r="75" spans="1:11" ht="12.75">
      <c r="A75" s="79">
        <v>72</v>
      </c>
      <c r="B75" s="86">
        <v>19</v>
      </c>
      <c r="C75" s="65" t="s">
        <v>157</v>
      </c>
      <c r="D75" s="65" t="s">
        <v>323</v>
      </c>
      <c r="E75" s="15">
        <v>10</v>
      </c>
      <c r="F75" s="11">
        <v>4627000</v>
      </c>
      <c r="G75" s="15">
        <v>13</v>
      </c>
      <c r="H75" s="11">
        <v>6625000</v>
      </c>
      <c r="I75" s="9"/>
      <c r="J75" s="9"/>
      <c r="K75" s="9"/>
    </row>
    <row r="76" spans="1:11" ht="12.75">
      <c r="A76" s="80">
        <v>73</v>
      </c>
      <c r="B76" s="86">
        <v>2</v>
      </c>
      <c r="C76" s="65" t="s">
        <v>44</v>
      </c>
      <c r="D76" s="65" t="s">
        <v>558</v>
      </c>
      <c r="E76" s="15">
        <v>22</v>
      </c>
      <c r="F76" s="11">
        <v>7347000</v>
      </c>
      <c r="G76" s="15">
        <v>13</v>
      </c>
      <c r="H76" s="11">
        <v>6473000</v>
      </c>
      <c r="I76" s="9"/>
      <c r="J76" s="9"/>
      <c r="K76" s="9"/>
    </row>
    <row r="77" spans="1:11" ht="12.75">
      <c r="A77" s="79">
        <v>74</v>
      </c>
      <c r="B77" s="131">
        <v>4</v>
      </c>
      <c r="C77" s="65" t="s">
        <v>227</v>
      </c>
      <c r="D77" s="65" t="s">
        <v>475</v>
      </c>
      <c r="E77" s="15">
        <v>13</v>
      </c>
      <c r="F77" s="11">
        <v>6095000</v>
      </c>
      <c r="G77" s="15">
        <v>13</v>
      </c>
      <c r="H77" s="11">
        <v>5826000</v>
      </c>
      <c r="I77" s="9"/>
      <c r="J77" s="9"/>
      <c r="K77" s="9"/>
    </row>
    <row r="78" spans="1:11" ht="12.75">
      <c r="A78" s="80">
        <v>75</v>
      </c>
      <c r="B78" s="86">
        <v>7</v>
      </c>
      <c r="C78" s="65" t="s">
        <v>176</v>
      </c>
      <c r="D78" s="65" t="s">
        <v>177</v>
      </c>
      <c r="E78" s="15">
        <v>11</v>
      </c>
      <c r="F78" s="11">
        <v>10088000</v>
      </c>
      <c r="G78" s="15">
        <v>12</v>
      </c>
      <c r="H78" s="11">
        <v>11775000</v>
      </c>
      <c r="I78" s="9"/>
      <c r="J78" s="9"/>
      <c r="K78" s="9"/>
    </row>
    <row r="79" spans="1:11" ht="12.75">
      <c r="A79" s="80">
        <v>76</v>
      </c>
      <c r="B79" s="131">
        <v>5</v>
      </c>
      <c r="C79" s="65" t="s">
        <v>206</v>
      </c>
      <c r="D79" s="65" t="s">
        <v>552</v>
      </c>
      <c r="E79" s="15">
        <v>22</v>
      </c>
      <c r="F79" s="11">
        <v>12199000</v>
      </c>
      <c r="G79" s="15">
        <v>12</v>
      </c>
      <c r="H79" s="11">
        <v>5962000</v>
      </c>
      <c r="I79" s="9"/>
      <c r="J79" s="9"/>
      <c r="K79" s="9"/>
    </row>
    <row r="80" spans="1:11" ht="12.75">
      <c r="A80" s="80">
        <v>77</v>
      </c>
      <c r="B80" s="86">
        <v>20</v>
      </c>
      <c r="C80" s="65" t="s">
        <v>151</v>
      </c>
      <c r="D80" s="65" t="s">
        <v>152</v>
      </c>
      <c r="E80" s="15">
        <v>8</v>
      </c>
      <c r="F80" s="11">
        <v>6132000</v>
      </c>
      <c r="G80" s="15">
        <v>12</v>
      </c>
      <c r="H80" s="11">
        <v>5227000</v>
      </c>
      <c r="I80" s="9"/>
      <c r="J80" s="9"/>
      <c r="K80" s="9"/>
    </row>
    <row r="81" spans="1:11" ht="12.75">
      <c r="A81" s="79">
        <v>78</v>
      </c>
      <c r="B81" s="86">
        <v>3</v>
      </c>
      <c r="C81" s="65" t="s">
        <v>51</v>
      </c>
      <c r="D81" s="65" t="s">
        <v>436</v>
      </c>
      <c r="E81" s="15">
        <v>4</v>
      </c>
      <c r="F81" s="11">
        <v>2937000</v>
      </c>
      <c r="G81" s="15">
        <v>11</v>
      </c>
      <c r="H81" s="11">
        <v>16223000</v>
      </c>
      <c r="I81" s="9"/>
      <c r="J81" s="9"/>
      <c r="K81" s="9"/>
    </row>
    <row r="82" spans="1:11" ht="12.75">
      <c r="A82" s="80">
        <v>79</v>
      </c>
      <c r="B82" s="86">
        <v>10</v>
      </c>
      <c r="C82" s="65" t="s">
        <v>94</v>
      </c>
      <c r="D82" s="65" t="s">
        <v>480</v>
      </c>
      <c r="E82" s="15">
        <v>7</v>
      </c>
      <c r="F82" s="11">
        <v>4210000</v>
      </c>
      <c r="G82" s="15">
        <v>11</v>
      </c>
      <c r="H82" s="11">
        <v>9712000</v>
      </c>
      <c r="I82" s="9"/>
      <c r="J82" s="9"/>
      <c r="K82" s="9"/>
    </row>
    <row r="83" spans="1:11" ht="12.75">
      <c r="A83" s="79">
        <v>80</v>
      </c>
      <c r="B83" s="95">
        <v>17</v>
      </c>
      <c r="C83" s="64" t="s">
        <v>337</v>
      </c>
      <c r="D83" s="64" t="s">
        <v>404</v>
      </c>
      <c r="E83" s="15">
        <v>15</v>
      </c>
      <c r="F83" s="11">
        <v>17469000</v>
      </c>
      <c r="G83" s="15">
        <v>11</v>
      </c>
      <c r="H83" s="11">
        <v>9680000</v>
      </c>
      <c r="I83" s="9"/>
      <c r="J83" s="9"/>
      <c r="K83" s="9"/>
    </row>
    <row r="84" spans="1:11" ht="12.75">
      <c r="A84" s="80">
        <v>81</v>
      </c>
      <c r="B84" s="86">
        <v>21</v>
      </c>
      <c r="C84" s="65" t="s">
        <v>128</v>
      </c>
      <c r="D84" s="65" t="s">
        <v>514</v>
      </c>
      <c r="E84" s="15">
        <v>22</v>
      </c>
      <c r="F84" s="11">
        <v>10953000</v>
      </c>
      <c r="G84" s="15">
        <v>11</v>
      </c>
      <c r="H84" s="11">
        <v>7764000</v>
      </c>
      <c r="I84" s="9"/>
      <c r="J84" s="9"/>
      <c r="K84" s="9"/>
    </row>
    <row r="85" spans="1:11" ht="12.75">
      <c r="A85" s="80">
        <v>82</v>
      </c>
      <c r="B85" s="131">
        <v>6</v>
      </c>
      <c r="C85" s="65" t="s">
        <v>207</v>
      </c>
      <c r="D85" s="65" t="s">
        <v>418</v>
      </c>
      <c r="E85" s="15">
        <v>11</v>
      </c>
      <c r="F85" s="11">
        <v>7888000</v>
      </c>
      <c r="G85" s="15">
        <v>11</v>
      </c>
      <c r="H85" s="11">
        <v>6047000</v>
      </c>
      <c r="I85" s="9"/>
      <c r="J85" s="9"/>
      <c r="K85" s="9"/>
    </row>
    <row r="86" spans="1:11" ht="12.75">
      <c r="A86" s="80">
        <v>83</v>
      </c>
      <c r="B86" s="86">
        <v>22</v>
      </c>
      <c r="C86" s="65" t="s">
        <v>147</v>
      </c>
      <c r="D86" s="65" t="s">
        <v>401</v>
      </c>
      <c r="E86" s="15">
        <v>2</v>
      </c>
      <c r="F86" s="11">
        <v>5696000</v>
      </c>
      <c r="G86" s="15">
        <v>11</v>
      </c>
      <c r="H86" s="11">
        <v>4091000</v>
      </c>
      <c r="I86" s="9"/>
      <c r="J86" s="9"/>
      <c r="K86" s="9"/>
    </row>
    <row r="87" spans="1:11" ht="12.75">
      <c r="A87" s="79">
        <v>84</v>
      </c>
      <c r="B87" s="86">
        <v>11</v>
      </c>
      <c r="C87" s="65" t="s">
        <v>55</v>
      </c>
      <c r="D87" s="65" t="s">
        <v>56</v>
      </c>
      <c r="E87" s="15">
        <v>11</v>
      </c>
      <c r="F87" s="11">
        <v>6269000</v>
      </c>
      <c r="G87" s="15">
        <v>10</v>
      </c>
      <c r="H87" s="11">
        <v>10949000</v>
      </c>
      <c r="I87" s="9"/>
      <c r="J87" s="9"/>
      <c r="K87" s="9"/>
    </row>
    <row r="88" spans="1:11" ht="12.75">
      <c r="A88" s="80">
        <v>85</v>
      </c>
      <c r="B88" s="86">
        <v>12</v>
      </c>
      <c r="C88" s="65" t="s">
        <v>103</v>
      </c>
      <c r="D88" s="65" t="s">
        <v>524</v>
      </c>
      <c r="E88" s="15">
        <v>5</v>
      </c>
      <c r="F88" s="11">
        <v>3199000</v>
      </c>
      <c r="G88" s="15">
        <v>10</v>
      </c>
      <c r="H88" s="11">
        <v>4634000</v>
      </c>
      <c r="I88" s="9"/>
      <c r="J88" s="9"/>
      <c r="K88" s="9"/>
    </row>
    <row r="89" spans="1:11" ht="12.75">
      <c r="A89" s="79">
        <v>86</v>
      </c>
      <c r="B89" s="86">
        <v>13</v>
      </c>
      <c r="C89" s="65" t="s">
        <v>61</v>
      </c>
      <c r="D89" s="65" t="s">
        <v>339</v>
      </c>
      <c r="E89" s="15">
        <v>4</v>
      </c>
      <c r="F89" s="11">
        <v>2365000</v>
      </c>
      <c r="G89" s="15">
        <v>9</v>
      </c>
      <c r="H89" s="11">
        <v>10377000</v>
      </c>
      <c r="I89" s="9"/>
      <c r="J89" s="9"/>
      <c r="K89" s="9"/>
    </row>
    <row r="90" spans="1:11" ht="12.75">
      <c r="A90" s="80">
        <v>87</v>
      </c>
      <c r="B90" s="86">
        <v>4</v>
      </c>
      <c r="C90" s="65" t="s">
        <v>347</v>
      </c>
      <c r="D90" s="65" t="s">
        <v>348</v>
      </c>
      <c r="E90" s="15">
        <v>16</v>
      </c>
      <c r="F90" s="11">
        <v>16065000</v>
      </c>
      <c r="G90" s="15">
        <v>9</v>
      </c>
      <c r="H90" s="11">
        <v>5590000</v>
      </c>
      <c r="I90" s="9"/>
      <c r="J90" s="9"/>
      <c r="K90" s="9"/>
    </row>
    <row r="91" spans="1:11" ht="12.75">
      <c r="A91" s="80">
        <v>88</v>
      </c>
      <c r="B91" s="86">
        <v>8</v>
      </c>
      <c r="C91" s="65" t="s">
        <v>193</v>
      </c>
      <c r="D91" s="65" t="s">
        <v>539</v>
      </c>
      <c r="E91" s="15">
        <v>4</v>
      </c>
      <c r="F91" s="11">
        <v>1115000</v>
      </c>
      <c r="G91" s="15">
        <v>9</v>
      </c>
      <c r="H91" s="11">
        <v>5205000</v>
      </c>
      <c r="I91" s="9"/>
      <c r="J91" s="9"/>
      <c r="K91" s="9"/>
    </row>
    <row r="92" spans="1:11" ht="12.75">
      <c r="A92" s="80">
        <v>89</v>
      </c>
      <c r="B92" s="86">
        <v>9</v>
      </c>
      <c r="C92" s="65" t="s">
        <v>184</v>
      </c>
      <c r="D92" s="65" t="s">
        <v>450</v>
      </c>
      <c r="E92" s="15">
        <v>3</v>
      </c>
      <c r="F92" s="12">
        <v>3658000</v>
      </c>
      <c r="G92" s="15">
        <v>9</v>
      </c>
      <c r="H92" s="12">
        <v>4642000</v>
      </c>
      <c r="I92" s="9"/>
      <c r="J92" s="9"/>
      <c r="K92" s="9"/>
    </row>
    <row r="93" spans="1:11" ht="12.75">
      <c r="A93" s="79">
        <v>90</v>
      </c>
      <c r="B93" s="86">
        <v>14</v>
      </c>
      <c r="C93" s="65" t="s">
        <v>99</v>
      </c>
      <c r="D93" s="65" t="s">
        <v>445</v>
      </c>
      <c r="E93" s="15">
        <v>6</v>
      </c>
      <c r="F93" s="11">
        <v>3778000</v>
      </c>
      <c r="G93" s="15">
        <v>9</v>
      </c>
      <c r="H93" s="11">
        <v>4321000</v>
      </c>
      <c r="I93" s="9"/>
      <c r="J93" s="9"/>
      <c r="K93" s="9"/>
    </row>
    <row r="94" spans="1:11" ht="12.75">
      <c r="A94" s="80">
        <v>91</v>
      </c>
      <c r="B94" s="136">
        <v>5</v>
      </c>
      <c r="C94" s="64" t="s">
        <v>293</v>
      </c>
      <c r="D94" s="64" t="s">
        <v>532</v>
      </c>
      <c r="E94" s="15">
        <v>8</v>
      </c>
      <c r="F94" s="11">
        <v>2153000</v>
      </c>
      <c r="G94" s="15">
        <v>9</v>
      </c>
      <c r="H94" s="11">
        <v>4061000</v>
      </c>
      <c r="I94" s="9"/>
      <c r="J94" s="9"/>
      <c r="K94" s="9"/>
    </row>
    <row r="95" spans="1:11" ht="12.75">
      <c r="A95" s="79">
        <v>92</v>
      </c>
      <c r="B95" s="86">
        <v>15</v>
      </c>
      <c r="C95" s="65" t="s">
        <v>90</v>
      </c>
      <c r="D95" s="65" t="s">
        <v>91</v>
      </c>
      <c r="E95" s="15">
        <v>4</v>
      </c>
      <c r="F95" s="11">
        <v>2002000</v>
      </c>
      <c r="G95" s="15">
        <v>9</v>
      </c>
      <c r="H95" s="11">
        <v>3440000</v>
      </c>
      <c r="I95" s="9"/>
      <c r="J95" s="9"/>
      <c r="K95" s="9"/>
    </row>
    <row r="96" spans="1:11" ht="12.75">
      <c r="A96" s="80">
        <v>93</v>
      </c>
      <c r="B96" s="86">
        <v>4</v>
      </c>
      <c r="C96" s="65" t="s">
        <v>23</v>
      </c>
      <c r="D96" s="65" t="s">
        <v>349</v>
      </c>
      <c r="E96" s="15">
        <v>7</v>
      </c>
      <c r="F96" s="11">
        <v>2685000</v>
      </c>
      <c r="G96" s="15">
        <v>9</v>
      </c>
      <c r="H96" s="11">
        <v>3225000</v>
      </c>
      <c r="I96" s="9"/>
      <c r="J96" s="9"/>
      <c r="K96" s="9"/>
    </row>
    <row r="97" spans="1:11" ht="12.75">
      <c r="A97" s="80">
        <v>94</v>
      </c>
      <c r="B97" s="85">
        <v>6</v>
      </c>
      <c r="C97" s="65" t="s">
        <v>368</v>
      </c>
      <c r="D97" s="65" t="s">
        <v>367</v>
      </c>
      <c r="E97" s="15">
        <v>6</v>
      </c>
      <c r="F97" s="11">
        <v>1487000</v>
      </c>
      <c r="G97" s="15">
        <v>9</v>
      </c>
      <c r="H97" s="11">
        <v>2796000</v>
      </c>
      <c r="I97" s="9"/>
      <c r="J97" s="9"/>
      <c r="K97" s="9"/>
    </row>
    <row r="98" spans="1:11" ht="12.75">
      <c r="A98" s="80">
        <v>95</v>
      </c>
      <c r="B98" s="86">
        <v>10</v>
      </c>
      <c r="C98" s="65" t="s">
        <v>196</v>
      </c>
      <c r="D98" s="65" t="s">
        <v>541</v>
      </c>
      <c r="E98" s="15">
        <v>6</v>
      </c>
      <c r="F98" s="11">
        <v>1769000</v>
      </c>
      <c r="G98" s="15">
        <v>8</v>
      </c>
      <c r="H98" s="11">
        <v>9035000</v>
      </c>
      <c r="I98" s="9"/>
      <c r="J98" s="9"/>
      <c r="K98" s="9"/>
    </row>
    <row r="99" spans="1:11" ht="12.75">
      <c r="A99" s="79">
        <v>96</v>
      </c>
      <c r="B99" s="86">
        <v>5</v>
      </c>
      <c r="C99" s="65" t="s">
        <v>39</v>
      </c>
      <c r="D99" s="65" t="s">
        <v>529</v>
      </c>
      <c r="E99" s="15">
        <v>9</v>
      </c>
      <c r="F99" s="11">
        <v>6544000</v>
      </c>
      <c r="G99" s="15">
        <v>8</v>
      </c>
      <c r="H99" s="11">
        <v>8761000</v>
      </c>
      <c r="I99" s="9"/>
      <c r="J99" s="9"/>
      <c r="K99" s="9"/>
    </row>
    <row r="100" spans="1:11" ht="12.75">
      <c r="A100" s="80">
        <v>97</v>
      </c>
      <c r="B100" s="86">
        <v>23</v>
      </c>
      <c r="C100" s="65" t="s">
        <v>121</v>
      </c>
      <c r="D100" s="65" t="s">
        <v>432</v>
      </c>
      <c r="E100" s="15">
        <v>10</v>
      </c>
      <c r="F100" s="11">
        <v>4207000</v>
      </c>
      <c r="G100" s="15">
        <v>8</v>
      </c>
      <c r="H100" s="11">
        <v>7761000</v>
      </c>
      <c r="I100" s="9"/>
      <c r="J100" s="9"/>
      <c r="K100" s="9"/>
    </row>
    <row r="101" spans="1:11" ht="12.75">
      <c r="A101" s="79">
        <v>98</v>
      </c>
      <c r="B101" s="95">
        <v>18</v>
      </c>
      <c r="C101" s="64" t="s">
        <v>270</v>
      </c>
      <c r="D101" s="65" t="s">
        <v>421</v>
      </c>
      <c r="E101" s="15">
        <v>4</v>
      </c>
      <c r="F101" s="11">
        <v>1649000</v>
      </c>
      <c r="G101" s="15">
        <v>8</v>
      </c>
      <c r="H101" s="11">
        <v>6404000</v>
      </c>
      <c r="I101" s="9"/>
      <c r="J101" s="9"/>
      <c r="K101" s="9"/>
    </row>
    <row r="102" spans="1:11" ht="12.75">
      <c r="A102" s="80">
        <v>99</v>
      </c>
      <c r="B102" s="86">
        <v>5</v>
      </c>
      <c r="C102" s="65" t="s">
        <v>305</v>
      </c>
      <c r="D102" s="65" t="s">
        <v>318</v>
      </c>
      <c r="E102" s="15">
        <v>25</v>
      </c>
      <c r="F102" s="11">
        <v>8540000</v>
      </c>
      <c r="G102" s="15">
        <v>8</v>
      </c>
      <c r="H102" s="11">
        <v>6205000</v>
      </c>
      <c r="I102" s="9"/>
      <c r="J102" s="9"/>
      <c r="K102" s="9"/>
    </row>
    <row r="103" spans="1:11" ht="12.75">
      <c r="A103" s="80">
        <v>100</v>
      </c>
      <c r="B103" s="86">
        <v>11</v>
      </c>
      <c r="C103" s="65" t="s">
        <v>188</v>
      </c>
      <c r="D103" s="65" t="s">
        <v>487</v>
      </c>
      <c r="E103" s="15">
        <v>8</v>
      </c>
      <c r="F103" s="11">
        <v>5217000</v>
      </c>
      <c r="G103" s="15">
        <v>8</v>
      </c>
      <c r="H103" s="11">
        <v>6156000</v>
      </c>
      <c r="I103" s="9"/>
      <c r="J103" s="9"/>
      <c r="K103" s="9"/>
    </row>
    <row r="104" spans="1:11" ht="12.75">
      <c r="A104" s="80">
        <v>101</v>
      </c>
      <c r="B104" s="86">
        <v>24</v>
      </c>
      <c r="C104" s="65" t="s">
        <v>145</v>
      </c>
      <c r="D104" s="65" t="s">
        <v>485</v>
      </c>
      <c r="E104" s="15">
        <v>5</v>
      </c>
      <c r="F104" s="11">
        <v>1429000</v>
      </c>
      <c r="G104" s="15">
        <v>8</v>
      </c>
      <c r="H104" s="11">
        <v>5286000</v>
      </c>
      <c r="I104" s="9"/>
      <c r="J104" s="9"/>
      <c r="K104" s="9"/>
    </row>
    <row r="105" spans="1:11" ht="12.75">
      <c r="A105" s="79">
        <v>102</v>
      </c>
      <c r="B105" s="136">
        <v>6</v>
      </c>
      <c r="C105" s="64" t="s">
        <v>294</v>
      </c>
      <c r="D105" s="64" t="s">
        <v>458</v>
      </c>
      <c r="E105" s="15">
        <v>6</v>
      </c>
      <c r="F105" s="11">
        <v>4319000</v>
      </c>
      <c r="G105" s="15">
        <v>8</v>
      </c>
      <c r="H105" s="11">
        <v>4968000</v>
      </c>
      <c r="I105" s="9"/>
      <c r="J105" s="9"/>
      <c r="K105" s="9"/>
    </row>
    <row r="106" spans="1:10" s="9" customFormat="1" ht="12.75">
      <c r="A106" s="80">
        <v>103</v>
      </c>
      <c r="B106" s="95">
        <v>19</v>
      </c>
      <c r="C106" s="64" t="s">
        <v>264</v>
      </c>
      <c r="D106" s="64" t="s">
        <v>441</v>
      </c>
      <c r="E106" s="15">
        <v>8</v>
      </c>
      <c r="F106" s="12">
        <v>2393000</v>
      </c>
      <c r="G106" s="15">
        <v>8</v>
      </c>
      <c r="H106" s="12">
        <v>4429000</v>
      </c>
      <c r="I106" s="36"/>
      <c r="J106" s="36"/>
    </row>
    <row r="107" spans="1:11" ht="12.75">
      <c r="A107" s="79">
        <v>104</v>
      </c>
      <c r="B107" s="131">
        <v>7</v>
      </c>
      <c r="C107" s="65" t="s">
        <v>209</v>
      </c>
      <c r="D107" s="65" t="s">
        <v>210</v>
      </c>
      <c r="E107" s="15">
        <v>11</v>
      </c>
      <c r="F107" s="11">
        <v>9746000</v>
      </c>
      <c r="G107" s="15">
        <v>8</v>
      </c>
      <c r="H107" s="11">
        <v>4378000</v>
      </c>
      <c r="I107" s="36"/>
      <c r="J107" s="36"/>
      <c r="K107" s="9"/>
    </row>
    <row r="108" spans="1:11" ht="12.75">
      <c r="A108" s="80">
        <v>105</v>
      </c>
      <c r="B108" s="86">
        <v>6</v>
      </c>
      <c r="C108" s="65" t="s">
        <v>34</v>
      </c>
      <c r="D108" s="65" t="s">
        <v>525</v>
      </c>
      <c r="E108" s="15">
        <v>7</v>
      </c>
      <c r="F108" s="12">
        <v>2467000</v>
      </c>
      <c r="G108" s="15">
        <v>8</v>
      </c>
      <c r="H108" s="12">
        <v>1154000</v>
      </c>
      <c r="I108" s="9"/>
      <c r="J108" s="9"/>
      <c r="K108" s="9"/>
    </row>
    <row r="109" spans="1:11" ht="12.75">
      <c r="A109" s="80">
        <v>106</v>
      </c>
      <c r="B109" s="86">
        <v>12</v>
      </c>
      <c r="C109" s="65" t="s">
        <v>181</v>
      </c>
      <c r="D109" s="65" t="s">
        <v>386</v>
      </c>
      <c r="E109" s="15">
        <v>11</v>
      </c>
      <c r="F109" s="11">
        <v>10487000</v>
      </c>
      <c r="G109" s="15">
        <v>7</v>
      </c>
      <c r="H109" s="11">
        <v>11138000</v>
      </c>
      <c r="I109" s="9"/>
      <c r="J109" s="9"/>
      <c r="K109" s="9"/>
    </row>
    <row r="110" spans="1:11" ht="12.75">
      <c r="A110" s="80">
        <v>107</v>
      </c>
      <c r="B110" s="95">
        <v>20</v>
      </c>
      <c r="C110" s="64" t="s">
        <v>262</v>
      </c>
      <c r="D110" s="64" t="s">
        <v>551</v>
      </c>
      <c r="E110" s="15">
        <v>7</v>
      </c>
      <c r="F110" s="11">
        <v>8066000</v>
      </c>
      <c r="G110" s="15">
        <v>7</v>
      </c>
      <c r="H110" s="11">
        <v>9052000</v>
      </c>
      <c r="I110" s="9"/>
      <c r="J110" s="9"/>
      <c r="K110" s="9"/>
    </row>
    <row r="111" spans="1:11" ht="12.75">
      <c r="A111" s="79">
        <v>108</v>
      </c>
      <c r="B111" s="131">
        <v>8</v>
      </c>
      <c r="C111" s="65" t="s">
        <v>222</v>
      </c>
      <c r="D111" s="65" t="s">
        <v>412</v>
      </c>
      <c r="E111" s="15">
        <v>8</v>
      </c>
      <c r="F111" s="11">
        <v>4569000</v>
      </c>
      <c r="G111" s="15">
        <v>7</v>
      </c>
      <c r="H111" s="11">
        <v>5861000</v>
      </c>
      <c r="I111" s="9"/>
      <c r="J111" s="9"/>
      <c r="K111" s="9"/>
    </row>
    <row r="112" spans="1:11" ht="12.75">
      <c r="A112" s="80">
        <v>109</v>
      </c>
      <c r="B112" s="86">
        <v>25</v>
      </c>
      <c r="C112" s="65" t="s">
        <v>162</v>
      </c>
      <c r="D112" s="65" t="s">
        <v>163</v>
      </c>
      <c r="E112" s="15">
        <v>5</v>
      </c>
      <c r="F112" s="11">
        <v>3407000</v>
      </c>
      <c r="G112" s="15">
        <v>7</v>
      </c>
      <c r="H112" s="11">
        <v>4307000</v>
      </c>
      <c r="I112" s="9"/>
      <c r="J112" s="9"/>
      <c r="K112" s="9"/>
    </row>
    <row r="113" spans="1:11" ht="12.75">
      <c r="A113" s="79">
        <v>110</v>
      </c>
      <c r="B113" s="85">
        <v>7</v>
      </c>
      <c r="C113" s="66" t="s">
        <v>17</v>
      </c>
      <c r="D113" s="66" t="s">
        <v>389</v>
      </c>
      <c r="E113" s="15">
        <v>10</v>
      </c>
      <c r="F113" s="11">
        <v>3883000</v>
      </c>
      <c r="G113" s="15">
        <v>7</v>
      </c>
      <c r="H113" s="11">
        <v>4157000</v>
      </c>
      <c r="I113" s="9"/>
      <c r="J113" s="9"/>
      <c r="K113" s="9"/>
    </row>
    <row r="114" spans="1:11" ht="12.75">
      <c r="A114" s="80">
        <v>111</v>
      </c>
      <c r="B114" s="86">
        <v>16</v>
      </c>
      <c r="C114" s="65" t="s">
        <v>95</v>
      </c>
      <c r="D114" s="65" t="s">
        <v>96</v>
      </c>
      <c r="E114" s="15">
        <v>6</v>
      </c>
      <c r="F114" s="11">
        <v>5850000</v>
      </c>
      <c r="G114" s="15">
        <v>7</v>
      </c>
      <c r="H114" s="11">
        <v>3557000</v>
      </c>
      <c r="I114" s="9"/>
      <c r="J114" s="9"/>
      <c r="K114" s="9"/>
    </row>
    <row r="115" spans="1:11" ht="12.75">
      <c r="A115" s="80">
        <v>112</v>
      </c>
      <c r="B115" s="131">
        <v>7</v>
      </c>
      <c r="C115" s="65" t="s">
        <v>231</v>
      </c>
      <c r="D115" s="65" t="s">
        <v>520</v>
      </c>
      <c r="E115" s="15">
        <v>9</v>
      </c>
      <c r="F115" s="11">
        <v>5842000</v>
      </c>
      <c r="G115" s="15">
        <v>7</v>
      </c>
      <c r="H115" s="11">
        <v>2646000</v>
      </c>
      <c r="I115" s="9"/>
      <c r="J115" s="9"/>
      <c r="K115" s="9"/>
    </row>
    <row r="116" spans="1:11" ht="12.75">
      <c r="A116" s="80">
        <v>113</v>
      </c>
      <c r="B116" s="136">
        <v>7</v>
      </c>
      <c r="C116" s="64" t="s">
        <v>286</v>
      </c>
      <c r="D116" s="64" t="s">
        <v>325</v>
      </c>
      <c r="E116" s="15">
        <v>6</v>
      </c>
      <c r="F116" s="11">
        <v>2866000</v>
      </c>
      <c r="G116" s="15">
        <v>7</v>
      </c>
      <c r="H116" s="11">
        <v>2425000</v>
      </c>
      <c r="I116" s="9"/>
      <c r="J116" s="9"/>
      <c r="K116" s="9"/>
    </row>
    <row r="117" spans="1:11" ht="12.75">
      <c r="A117" s="79">
        <v>114</v>
      </c>
      <c r="B117" s="86">
        <v>13</v>
      </c>
      <c r="C117" s="65" t="s">
        <v>191</v>
      </c>
      <c r="D117" s="65" t="s">
        <v>192</v>
      </c>
      <c r="E117" s="15">
        <v>18</v>
      </c>
      <c r="F117" s="11">
        <v>9998000</v>
      </c>
      <c r="G117" s="15">
        <v>6</v>
      </c>
      <c r="H117" s="11">
        <v>7984000</v>
      </c>
      <c r="I117" s="9"/>
      <c r="J117" s="9"/>
      <c r="K117" s="9"/>
    </row>
    <row r="118" spans="1:11" ht="12.75">
      <c r="A118" s="80">
        <v>115</v>
      </c>
      <c r="B118" s="86">
        <v>6</v>
      </c>
      <c r="C118" s="65" t="s">
        <v>41</v>
      </c>
      <c r="D118" s="65" t="s">
        <v>455</v>
      </c>
      <c r="E118" s="15">
        <v>4</v>
      </c>
      <c r="F118" s="11">
        <v>3349000</v>
      </c>
      <c r="G118" s="15">
        <v>6</v>
      </c>
      <c r="H118" s="11">
        <v>7681000</v>
      </c>
      <c r="I118" s="9"/>
      <c r="J118" s="9"/>
      <c r="K118" s="9"/>
    </row>
    <row r="119" spans="1:11" ht="12.75">
      <c r="A119" s="79">
        <v>116</v>
      </c>
      <c r="B119" s="86">
        <v>7</v>
      </c>
      <c r="C119" s="65" t="s">
        <v>45</v>
      </c>
      <c r="D119" s="65" t="s">
        <v>346</v>
      </c>
      <c r="E119" s="15">
        <v>7</v>
      </c>
      <c r="F119" s="11">
        <v>9908000</v>
      </c>
      <c r="G119" s="15">
        <v>6</v>
      </c>
      <c r="H119" s="11">
        <v>5503000</v>
      </c>
      <c r="I119" s="9"/>
      <c r="J119" s="9"/>
      <c r="K119" s="9"/>
    </row>
    <row r="120" spans="1:11" ht="12.75">
      <c r="A120" s="80">
        <v>117</v>
      </c>
      <c r="B120" s="131">
        <v>8</v>
      </c>
      <c r="C120" s="65" t="s">
        <v>248</v>
      </c>
      <c r="D120" s="65" t="s">
        <v>249</v>
      </c>
      <c r="E120" s="15">
        <v>8</v>
      </c>
      <c r="F120" s="11">
        <v>9090000</v>
      </c>
      <c r="G120" s="15">
        <v>6</v>
      </c>
      <c r="H120" s="11">
        <v>2748000</v>
      </c>
      <c r="I120" s="9"/>
      <c r="J120" s="9"/>
      <c r="K120" s="9"/>
    </row>
    <row r="121" spans="1:11" ht="12.75">
      <c r="A121" s="80">
        <v>118</v>
      </c>
      <c r="B121" s="95">
        <v>21</v>
      </c>
      <c r="C121" s="64" t="s">
        <v>272</v>
      </c>
      <c r="D121" s="64" t="s">
        <v>273</v>
      </c>
      <c r="E121" s="15">
        <v>11</v>
      </c>
      <c r="F121" s="11">
        <v>12216000</v>
      </c>
      <c r="G121" s="15">
        <v>6</v>
      </c>
      <c r="H121" s="11">
        <v>2239000</v>
      </c>
      <c r="I121" s="9"/>
      <c r="J121" s="9"/>
      <c r="K121" s="9"/>
    </row>
    <row r="122" spans="1:11" ht="12.75">
      <c r="A122" s="80">
        <v>119</v>
      </c>
      <c r="B122" s="131">
        <v>9</v>
      </c>
      <c r="C122" s="65" t="s">
        <v>239</v>
      </c>
      <c r="D122" s="65" t="s">
        <v>464</v>
      </c>
      <c r="E122" s="17">
        <v>5</v>
      </c>
      <c r="F122" s="11">
        <v>3295000</v>
      </c>
      <c r="G122" s="17">
        <v>6</v>
      </c>
      <c r="H122" s="11">
        <v>1580000</v>
      </c>
      <c r="I122" s="9"/>
      <c r="J122" s="9"/>
      <c r="K122" s="9"/>
    </row>
    <row r="123" spans="1:11" ht="12.75">
      <c r="A123" s="79">
        <v>120</v>
      </c>
      <c r="B123" s="86">
        <v>7</v>
      </c>
      <c r="C123" s="65" t="s">
        <v>33</v>
      </c>
      <c r="D123" s="65" t="s">
        <v>322</v>
      </c>
      <c r="E123" s="15">
        <v>3</v>
      </c>
      <c r="F123" s="11">
        <v>2037000</v>
      </c>
      <c r="G123" s="15">
        <v>5</v>
      </c>
      <c r="H123" s="11">
        <v>6586000</v>
      </c>
      <c r="I123" s="9"/>
      <c r="J123" s="9"/>
      <c r="K123" s="9"/>
    </row>
    <row r="124" spans="1:11" ht="12.75">
      <c r="A124" s="80">
        <v>121</v>
      </c>
      <c r="B124" s="95">
        <v>22</v>
      </c>
      <c r="C124" s="64" t="s">
        <v>258</v>
      </c>
      <c r="D124" s="64" t="s">
        <v>312</v>
      </c>
      <c r="E124" s="15">
        <v>2</v>
      </c>
      <c r="F124" s="12">
        <v>504000</v>
      </c>
      <c r="G124" s="15">
        <v>5</v>
      </c>
      <c r="H124" s="12">
        <v>4635000</v>
      </c>
      <c r="I124" s="9"/>
      <c r="J124" s="9"/>
      <c r="K124" s="9"/>
    </row>
    <row r="125" spans="1:11" ht="12.75">
      <c r="A125" s="79">
        <v>122</v>
      </c>
      <c r="B125" s="136">
        <v>10</v>
      </c>
      <c r="C125" s="65" t="s">
        <v>310</v>
      </c>
      <c r="D125" s="65" t="s">
        <v>311</v>
      </c>
      <c r="E125" s="15">
        <v>3</v>
      </c>
      <c r="F125" s="12">
        <v>822000</v>
      </c>
      <c r="G125" s="15">
        <v>5</v>
      </c>
      <c r="H125" s="12">
        <v>3694000</v>
      </c>
      <c r="I125" s="9"/>
      <c r="J125" s="9"/>
      <c r="K125" s="9"/>
    </row>
    <row r="126" spans="1:11" ht="12.75">
      <c r="A126" s="80">
        <v>123</v>
      </c>
      <c r="B126" s="131">
        <v>9</v>
      </c>
      <c r="C126" s="65" t="s">
        <v>225</v>
      </c>
      <c r="D126" s="65" t="s">
        <v>467</v>
      </c>
      <c r="E126" s="15">
        <v>10</v>
      </c>
      <c r="F126" s="11">
        <v>5991000</v>
      </c>
      <c r="G126" s="15">
        <v>5</v>
      </c>
      <c r="H126" s="11">
        <v>3596000</v>
      </c>
      <c r="I126" s="9"/>
      <c r="J126" s="9"/>
      <c r="K126" s="9"/>
    </row>
    <row r="127" spans="1:11" ht="12.75">
      <c r="A127" s="80">
        <v>124</v>
      </c>
      <c r="B127" s="86">
        <v>8</v>
      </c>
      <c r="C127" s="65" t="s">
        <v>350</v>
      </c>
      <c r="D127" s="65" t="s">
        <v>519</v>
      </c>
      <c r="E127" s="15">
        <v>4</v>
      </c>
      <c r="F127" s="11">
        <v>2377000</v>
      </c>
      <c r="G127" s="15">
        <v>5</v>
      </c>
      <c r="H127" s="11">
        <v>3247000</v>
      </c>
      <c r="I127" s="9"/>
      <c r="J127" s="9"/>
      <c r="K127" s="9"/>
    </row>
    <row r="128" spans="1:11" ht="12.75">
      <c r="A128" s="80">
        <v>125</v>
      </c>
      <c r="B128" s="86">
        <v>17</v>
      </c>
      <c r="C128" s="65" t="s">
        <v>77</v>
      </c>
      <c r="D128" s="65" t="s">
        <v>526</v>
      </c>
      <c r="E128" s="15">
        <v>3</v>
      </c>
      <c r="F128" s="11">
        <v>927000</v>
      </c>
      <c r="G128" s="15">
        <v>5</v>
      </c>
      <c r="H128" s="11">
        <v>3198000</v>
      </c>
      <c r="I128" s="9"/>
      <c r="J128" s="9"/>
      <c r="K128" s="9"/>
    </row>
    <row r="129" spans="1:11" ht="12.75">
      <c r="A129" s="79">
        <v>126</v>
      </c>
      <c r="B129" s="86">
        <v>26</v>
      </c>
      <c r="C129" s="65" t="s">
        <v>133</v>
      </c>
      <c r="D129" s="65" t="s">
        <v>340</v>
      </c>
      <c r="E129" s="15">
        <v>8</v>
      </c>
      <c r="F129" s="11">
        <v>3538000</v>
      </c>
      <c r="G129" s="15">
        <v>5</v>
      </c>
      <c r="H129" s="11">
        <v>2656000</v>
      </c>
      <c r="I129" s="9"/>
      <c r="J129" s="9"/>
      <c r="K129" s="9"/>
    </row>
    <row r="130" spans="1:11" ht="12.75">
      <c r="A130" s="80">
        <v>127</v>
      </c>
      <c r="B130" s="131">
        <v>11</v>
      </c>
      <c r="C130" s="65" t="s">
        <v>232</v>
      </c>
      <c r="D130" s="65" t="s">
        <v>430</v>
      </c>
      <c r="E130" s="15">
        <v>2</v>
      </c>
      <c r="F130" s="11">
        <v>555000</v>
      </c>
      <c r="G130" s="15">
        <v>5</v>
      </c>
      <c r="H130" s="11">
        <v>2490000</v>
      </c>
      <c r="I130" s="9"/>
      <c r="J130" s="9"/>
      <c r="K130" s="9"/>
    </row>
    <row r="131" spans="1:11" ht="12.75">
      <c r="A131" s="79">
        <v>128</v>
      </c>
      <c r="B131" s="86">
        <v>18</v>
      </c>
      <c r="C131" s="65" t="s">
        <v>101</v>
      </c>
      <c r="D131" s="65" t="s">
        <v>102</v>
      </c>
      <c r="E131" s="15">
        <v>15</v>
      </c>
      <c r="F131" s="11">
        <v>20590000</v>
      </c>
      <c r="G131" s="15">
        <v>5</v>
      </c>
      <c r="H131" s="11">
        <v>1908000</v>
      </c>
      <c r="I131" s="9"/>
      <c r="J131" s="9"/>
      <c r="K131" s="9"/>
    </row>
    <row r="132" spans="1:11" ht="12.75">
      <c r="A132" s="80">
        <v>129</v>
      </c>
      <c r="B132" s="86">
        <v>8</v>
      </c>
      <c r="C132" s="65" t="s">
        <v>21</v>
      </c>
      <c r="D132" s="65" t="s">
        <v>472</v>
      </c>
      <c r="E132" s="15">
        <v>1</v>
      </c>
      <c r="F132" s="11">
        <v>403000</v>
      </c>
      <c r="G132" s="15">
        <v>5</v>
      </c>
      <c r="H132" s="11">
        <v>1851000</v>
      </c>
      <c r="I132" s="9"/>
      <c r="J132" s="9"/>
      <c r="K132" s="9"/>
    </row>
    <row r="133" spans="1:11" ht="12.75">
      <c r="A133" s="80">
        <v>130</v>
      </c>
      <c r="B133" s="131">
        <v>10</v>
      </c>
      <c r="C133" s="65" t="s">
        <v>226</v>
      </c>
      <c r="D133" s="65" t="s">
        <v>560</v>
      </c>
      <c r="E133" s="15">
        <v>1</v>
      </c>
      <c r="F133" s="11">
        <v>1439000</v>
      </c>
      <c r="G133" s="15">
        <v>5</v>
      </c>
      <c r="H133" s="11">
        <v>1723000</v>
      </c>
      <c r="I133" s="9"/>
      <c r="J133" s="9"/>
      <c r="K133" s="9"/>
    </row>
    <row r="134" spans="1:11" ht="12.75">
      <c r="A134" s="80">
        <v>131</v>
      </c>
      <c r="B134" s="86">
        <v>27</v>
      </c>
      <c r="C134" s="65" t="s">
        <v>120</v>
      </c>
      <c r="D134" s="65" t="s">
        <v>479</v>
      </c>
      <c r="E134" s="15">
        <v>6</v>
      </c>
      <c r="F134" s="11">
        <v>2011000</v>
      </c>
      <c r="G134" s="15">
        <v>5</v>
      </c>
      <c r="H134" s="11">
        <v>1649000</v>
      </c>
      <c r="I134" s="9"/>
      <c r="J134" s="9"/>
      <c r="K134" s="9"/>
    </row>
    <row r="135" spans="1:11" ht="12.75">
      <c r="A135" s="79">
        <v>132</v>
      </c>
      <c r="B135" s="86">
        <v>28</v>
      </c>
      <c r="C135" s="65" t="s">
        <v>153</v>
      </c>
      <c r="D135" s="65" t="s">
        <v>154</v>
      </c>
      <c r="E135" s="15">
        <v>6</v>
      </c>
      <c r="F135" s="11">
        <v>2271000</v>
      </c>
      <c r="G135" s="15">
        <v>5</v>
      </c>
      <c r="H135" s="11">
        <v>1387000</v>
      </c>
      <c r="I135" s="9"/>
      <c r="J135" s="9"/>
      <c r="K135" s="9"/>
    </row>
    <row r="136" spans="1:11" ht="12.75">
      <c r="A136" s="80">
        <v>133</v>
      </c>
      <c r="B136" s="85">
        <v>8</v>
      </c>
      <c r="C136" s="66" t="s">
        <v>0</v>
      </c>
      <c r="D136" s="66" t="s">
        <v>459</v>
      </c>
      <c r="E136" s="15">
        <v>7</v>
      </c>
      <c r="F136" s="12">
        <v>2297000</v>
      </c>
      <c r="G136" s="15">
        <v>5</v>
      </c>
      <c r="H136" s="12">
        <v>1235000</v>
      </c>
      <c r="I136" s="9"/>
      <c r="J136" s="9"/>
      <c r="K136" s="9"/>
    </row>
    <row r="137" spans="1:11" ht="12.75">
      <c r="A137" s="79">
        <v>134</v>
      </c>
      <c r="B137" s="86">
        <v>19</v>
      </c>
      <c r="C137" s="65" t="s">
        <v>67</v>
      </c>
      <c r="D137" s="65" t="s">
        <v>409</v>
      </c>
      <c r="E137" s="15">
        <v>2</v>
      </c>
      <c r="F137" s="11">
        <v>1038000</v>
      </c>
      <c r="G137" s="15">
        <v>5</v>
      </c>
      <c r="H137" s="11">
        <v>1111000</v>
      </c>
      <c r="I137" s="9"/>
      <c r="J137" s="9"/>
      <c r="K137" s="9"/>
    </row>
    <row r="138" spans="1:11" ht="12.75">
      <c r="A138" s="80">
        <v>135</v>
      </c>
      <c r="B138" s="86">
        <v>14</v>
      </c>
      <c r="C138" s="65" t="s">
        <v>180</v>
      </c>
      <c r="D138" s="65" t="s">
        <v>556</v>
      </c>
      <c r="E138" s="15">
        <v>5</v>
      </c>
      <c r="F138" s="11">
        <v>4282000</v>
      </c>
      <c r="G138" s="15">
        <v>4</v>
      </c>
      <c r="H138" s="11">
        <v>6411000</v>
      </c>
      <c r="I138" s="9"/>
      <c r="J138" s="9"/>
      <c r="K138" s="9"/>
    </row>
    <row r="139" spans="1:11" ht="12.75">
      <c r="A139" s="80">
        <v>136</v>
      </c>
      <c r="B139" s="86">
        <v>29</v>
      </c>
      <c r="C139" s="65" t="s">
        <v>306</v>
      </c>
      <c r="D139" s="65" t="s">
        <v>512</v>
      </c>
      <c r="E139" s="15">
        <v>7</v>
      </c>
      <c r="F139" s="11">
        <v>3297000</v>
      </c>
      <c r="G139" s="15">
        <v>4</v>
      </c>
      <c r="H139" s="11">
        <v>4744000</v>
      </c>
      <c r="I139" s="9"/>
      <c r="J139" s="9"/>
      <c r="K139" s="9"/>
    </row>
    <row r="140" spans="1:11" ht="12.75">
      <c r="A140" s="80">
        <v>137</v>
      </c>
      <c r="B140" s="136">
        <v>12</v>
      </c>
      <c r="C140" s="65" t="s">
        <v>358</v>
      </c>
      <c r="D140" s="65" t="s">
        <v>359</v>
      </c>
      <c r="E140" s="15">
        <v>8</v>
      </c>
      <c r="F140" s="11">
        <v>8758000</v>
      </c>
      <c r="G140" s="15">
        <v>4</v>
      </c>
      <c r="H140" s="11">
        <v>4364000</v>
      </c>
      <c r="I140" s="9"/>
      <c r="J140" s="9"/>
      <c r="K140" s="9"/>
    </row>
    <row r="141" spans="1:11" ht="12.75">
      <c r="A141" s="79">
        <v>138</v>
      </c>
      <c r="B141" s="136">
        <v>8</v>
      </c>
      <c r="C141" s="64" t="s">
        <v>296</v>
      </c>
      <c r="D141" s="64" t="s">
        <v>425</v>
      </c>
      <c r="E141" s="15">
        <v>6</v>
      </c>
      <c r="F141" s="11">
        <v>2841000</v>
      </c>
      <c r="G141" s="15">
        <v>4</v>
      </c>
      <c r="H141" s="11">
        <v>4230000</v>
      </c>
      <c r="I141" s="9"/>
      <c r="J141" s="9"/>
      <c r="K141" s="9"/>
    </row>
    <row r="142" spans="1:11" ht="12.75">
      <c r="A142" s="80">
        <v>139</v>
      </c>
      <c r="B142" s="86">
        <v>20</v>
      </c>
      <c r="C142" s="65" t="s">
        <v>65</v>
      </c>
      <c r="D142" s="65" t="s">
        <v>502</v>
      </c>
      <c r="E142" s="15">
        <v>2</v>
      </c>
      <c r="F142" s="11">
        <v>5522000</v>
      </c>
      <c r="G142" s="15">
        <v>4</v>
      </c>
      <c r="H142" s="11">
        <v>2744000</v>
      </c>
      <c r="I142" s="9"/>
      <c r="J142" s="9"/>
      <c r="K142" s="9"/>
    </row>
    <row r="143" spans="1:11" ht="12.75">
      <c r="A143" s="79">
        <v>140</v>
      </c>
      <c r="B143" s="136">
        <v>13</v>
      </c>
      <c r="C143" s="65" t="s">
        <v>243</v>
      </c>
      <c r="D143" s="65" t="s">
        <v>547</v>
      </c>
      <c r="E143" s="15">
        <v>1</v>
      </c>
      <c r="F143" s="11">
        <v>1004000</v>
      </c>
      <c r="G143" s="15">
        <v>4</v>
      </c>
      <c r="H143" s="11">
        <v>2674000</v>
      </c>
      <c r="I143" s="9"/>
      <c r="J143" s="9"/>
      <c r="K143" s="9"/>
    </row>
    <row r="144" spans="1:11" ht="12.75">
      <c r="A144" s="80">
        <v>141</v>
      </c>
      <c r="B144" s="86">
        <v>30</v>
      </c>
      <c r="C144" s="65" t="s">
        <v>119</v>
      </c>
      <c r="D144" s="65" t="s">
        <v>439</v>
      </c>
      <c r="E144" s="15">
        <v>1</v>
      </c>
      <c r="F144" s="11">
        <v>722000</v>
      </c>
      <c r="G144" s="15">
        <v>4</v>
      </c>
      <c r="H144" s="11">
        <v>2146000</v>
      </c>
      <c r="I144" s="9"/>
      <c r="J144" s="9"/>
      <c r="K144" s="9"/>
    </row>
    <row r="145" spans="1:11" ht="12.75">
      <c r="A145" s="80">
        <v>142</v>
      </c>
      <c r="B145" s="86">
        <v>21</v>
      </c>
      <c r="C145" s="65" t="s">
        <v>82</v>
      </c>
      <c r="D145" s="65" t="s">
        <v>495</v>
      </c>
      <c r="E145" s="15">
        <v>3</v>
      </c>
      <c r="F145" s="11">
        <v>3591000</v>
      </c>
      <c r="G145" s="15">
        <v>4</v>
      </c>
      <c r="H145" s="11">
        <v>1983000</v>
      </c>
      <c r="I145" s="9"/>
      <c r="J145" s="9"/>
      <c r="K145" s="9"/>
    </row>
    <row r="146" spans="1:11" ht="12.75">
      <c r="A146" s="80">
        <v>143</v>
      </c>
      <c r="B146" s="131">
        <v>14</v>
      </c>
      <c r="C146" s="65" t="s">
        <v>238</v>
      </c>
      <c r="D146" s="65" t="s">
        <v>413</v>
      </c>
      <c r="E146" s="15">
        <v>6</v>
      </c>
      <c r="F146" s="11">
        <v>1723000</v>
      </c>
      <c r="G146" s="15">
        <v>4</v>
      </c>
      <c r="H146" s="11">
        <v>1940000</v>
      </c>
      <c r="I146" s="9"/>
      <c r="J146" s="9"/>
      <c r="K146" s="9"/>
    </row>
    <row r="147" spans="1:11" ht="12.75">
      <c r="A147" s="79">
        <v>144</v>
      </c>
      <c r="B147" s="86">
        <v>22</v>
      </c>
      <c r="C147" s="65" t="s">
        <v>89</v>
      </c>
      <c r="D147" s="65" t="s">
        <v>471</v>
      </c>
      <c r="E147" s="15">
        <v>3</v>
      </c>
      <c r="F147" s="12">
        <v>1931000</v>
      </c>
      <c r="G147" s="15">
        <v>4</v>
      </c>
      <c r="H147" s="12">
        <v>1900000</v>
      </c>
      <c r="I147" s="9"/>
      <c r="J147" s="9"/>
      <c r="K147" s="9"/>
    </row>
    <row r="148" spans="1:11" ht="12.75">
      <c r="A148" s="80">
        <v>145</v>
      </c>
      <c r="B148" s="86">
        <v>23</v>
      </c>
      <c r="C148" s="65" t="s">
        <v>60</v>
      </c>
      <c r="D148" s="65" t="s">
        <v>406</v>
      </c>
      <c r="E148" s="15">
        <v>4</v>
      </c>
      <c r="F148" s="11">
        <v>3790000</v>
      </c>
      <c r="G148" s="15">
        <v>4</v>
      </c>
      <c r="H148" s="11">
        <v>1607000</v>
      </c>
      <c r="I148" s="9"/>
      <c r="J148" s="9"/>
      <c r="K148" s="9"/>
    </row>
    <row r="149" spans="1:11" ht="12.75">
      <c r="A149" s="79">
        <v>146</v>
      </c>
      <c r="B149" s="86">
        <v>9</v>
      </c>
      <c r="C149" s="65" t="s">
        <v>18</v>
      </c>
      <c r="D149" s="65" t="s">
        <v>498</v>
      </c>
      <c r="E149" s="15">
        <v>7</v>
      </c>
      <c r="F149" s="11">
        <v>1736000</v>
      </c>
      <c r="G149" s="15">
        <v>4</v>
      </c>
      <c r="H149" s="11">
        <v>1280000</v>
      </c>
      <c r="I149" s="9"/>
      <c r="J149" s="9"/>
      <c r="K149" s="9"/>
    </row>
    <row r="150" spans="1:11" ht="12.75">
      <c r="A150" s="80">
        <v>147</v>
      </c>
      <c r="B150" s="95">
        <v>23</v>
      </c>
      <c r="C150" s="64" t="s">
        <v>274</v>
      </c>
      <c r="D150" s="64" t="s">
        <v>554</v>
      </c>
      <c r="E150" s="15">
        <v>3</v>
      </c>
      <c r="F150" s="11">
        <v>1802000</v>
      </c>
      <c r="G150" s="15">
        <v>4</v>
      </c>
      <c r="H150" s="11">
        <v>1251000</v>
      </c>
      <c r="I150" s="9"/>
      <c r="J150" s="9"/>
      <c r="K150" s="9"/>
    </row>
    <row r="151" spans="1:11" ht="12.75">
      <c r="A151" s="80">
        <v>148</v>
      </c>
      <c r="B151" s="85">
        <v>9</v>
      </c>
      <c r="C151" s="66" t="s">
        <v>6</v>
      </c>
      <c r="D151" s="66" t="s">
        <v>562</v>
      </c>
      <c r="E151" s="15">
        <v>1</v>
      </c>
      <c r="F151" s="12">
        <v>384000</v>
      </c>
      <c r="G151" s="15">
        <v>4</v>
      </c>
      <c r="H151" s="12">
        <v>612000</v>
      </c>
      <c r="I151" s="9"/>
      <c r="J151" s="9"/>
      <c r="K151" s="9"/>
    </row>
    <row r="152" spans="1:11" ht="12.75">
      <c r="A152" s="80">
        <v>149</v>
      </c>
      <c r="B152" s="86">
        <v>24</v>
      </c>
      <c r="C152" s="65" t="s">
        <v>88</v>
      </c>
      <c r="D152" s="65" t="s">
        <v>422</v>
      </c>
      <c r="E152" s="15">
        <v>7</v>
      </c>
      <c r="F152" s="11">
        <v>3971000</v>
      </c>
      <c r="G152" s="15">
        <v>3</v>
      </c>
      <c r="H152" s="11">
        <v>5055000</v>
      </c>
      <c r="I152" s="36"/>
      <c r="J152" s="36"/>
      <c r="K152" s="9"/>
    </row>
    <row r="153" spans="1:11" ht="12.75">
      <c r="A153" s="79">
        <v>150</v>
      </c>
      <c r="B153" s="86">
        <v>15</v>
      </c>
      <c r="C153" s="65" t="s">
        <v>167</v>
      </c>
      <c r="D153" s="65" t="s">
        <v>168</v>
      </c>
      <c r="E153" s="15">
        <v>2</v>
      </c>
      <c r="F153" s="12">
        <v>1397000</v>
      </c>
      <c r="G153" s="15">
        <v>3</v>
      </c>
      <c r="H153" s="12">
        <v>5016000</v>
      </c>
      <c r="I153" s="36"/>
      <c r="J153" s="36"/>
      <c r="K153" s="9"/>
    </row>
    <row r="154" spans="1:11" ht="12.75">
      <c r="A154" s="80">
        <v>151</v>
      </c>
      <c r="B154" s="86">
        <v>16</v>
      </c>
      <c r="C154" s="65" t="s">
        <v>190</v>
      </c>
      <c r="D154" s="65" t="s">
        <v>490</v>
      </c>
      <c r="E154" s="15">
        <v>4</v>
      </c>
      <c r="F154" s="11">
        <v>1406000</v>
      </c>
      <c r="G154" s="15">
        <v>3</v>
      </c>
      <c r="H154" s="11">
        <v>4157000</v>
      </c>
      <c r="I154" s="9"/>
      <c r="J154" s="9"/>
      <c r="K154" s="9"/>
    </row>
    <row r="155" spans="1:11" ht="12.75">
      <c r="A155" s="79">
        <v>152</v>
      </c>
      <c r="B155" s="86">
        <v>9</v>
      </c>
      <c r="C155" s="65" t="s">
        <v>35</v>
      </c>
      <c r="D155" s="65" t="s">
        <v>454</v>
      </c>
      <c r="E155" s="15">
        <v>1</v>
      </c>
      <c r="F155" s="11">
        <v>254000</v>
      </c>
      <c r="G155" s="15">
        <v>3</v>
      </c>
      <c r="H155" s="11">
        <v>3883000</v>
      </c>
      <c r="I155" s="9"/>
      <c r="J155" s="9"/>
      <c r="K155" s="9"/>
    </row>
    <row r="156" spans="1:11" ht="12.75">
      <c r="A156" s="80">
        <v>153</v>
      </c>
      <c r="B156" s="85">
        <v>10</v>
      </c>
      <c r="C156" s="66" t="s">
        <v>16</v>
      </c>
      <c r="D156" s="66" t="s">
        <v>304</v>
      </c>
      <c r="E156" s="15">
        <v>1</v>
      </c>
      <c r="F156" s="12">
        <v>189000</v>
      </c>
      <c r="G156" s="15">
        <v>3</v>
      </c>
      <c r="H156" s="12">
        <v>3473000</v>
      </c>
      <c r="I156" s="9"/>
      <c r="J156" s="9"/>
      <c r="K156" s="9"/>
    </row>
    <row r="157" spans="1:11" ht="12.75">
      <c r="A157" s="80">
        <v>154</v>
      </c>
      <c r="B157" s="95">
        <v>24</v>
      </c>
      <c r="C157" s="64" t="s">
        <v>254</v>
      </c>
      <c r="D157" s="64" t="s">
        <v>255</v>
      </c>
      <c r="E157" s="15">
        <v>4</v>
      </c>
      <c r="F157" s="11">
        <v>2296000</v>
      </c>
      <c r="G157" s="15">
        <v>3</v>
      </c>
      <c r="H157" s="11">
        <v>2515000</v>
      </c>
      <c r="I157" s="9"/>
      <c r="J157" s="9"/>
      <c r="K157" s="9"/>
    </row>
    <row r="158" spans="1:11" ht="12.75">
      <c r="A158" s="80">
        <v>155</v>
      </c>
      <c r="B158" s="86">
        <v>17</v>
      </c>
      <c r="C158" s="65" t="s">
        <v>171</v>
      </c>
      <c r="D158" s="65" t="s">
        <v>172</v>
      </c>
      <c r="E158" s="15">
        <v>1</v>
      </c>
      <c r="F158" s="12">
        <v>1587000</v>
      </c>
      <c r="G158" s="15">
        <v>3</v>
      </c>
      <c r="H158" s="12">
        <v>2214000</v>
      </c>
      <c r="I158" s="9"/>
      <c r="J158" s="9"/>
      <c r="K158" s="9"/>
    </row>
    <row r="159" spans="1:11" ht="12.75">
      <c r="A159" s="79">
        <v>156</v>
      </c>
      <c r="B159" s="86">
        <v>10</v>
      </c>
      <c r="C159" s="65" t="s">
        <v>32</v>
      </c>
      <c r="D159" s="65" t="s">
        <v>504</v>
      </c>
      <c r="E159" s="15">
        <v>26</v>
      </c>
      <c r="F159" s="11">
        <v>33964000</v>
      </c>
      <c r="G159" s="15">
        <v>3</v>
      </c>
      <c r="H159" s="11">
        <v>1965000</v>
      </c>
      <c r="I159" s="9"/>
      <c r="J159" s="9"/>
      <c r="K159" s="9"/>
    </row>
    <row r="160" spans="1:11" ht="12.75">
      <c r="A160" s="80">
        <v>157</v>
      </c>
      <c r="B160" s="86">
        <v>18</v>
      </c>
      <c r="C160" s="65" t="s">
        <v>169</v>
      </c>
      <c r="D160" s="65" t="s">
        <v>420</v>
      </c>
      <c r="E160" s="15">
        <v>2</v>
      </c>
      <c r="F160" s="11">
        <v>1496000</v>
      </c>
      <c r="G160" s="15">
        <v>3</v>
      </c>
      <c r="H160" s="11">
        <v>1890000</v>
      </c>
      <c r="I160" s="9"/>
      <c r="J160" s="9"/>
      <c r="K160" s="9"/>
    </row>
    <row r="161" spans="1:11" ht="12.75">
      <c r="A161" s="79">
        <v>158</v>
      </c>
      <c r="B161" s="86">
        <v>31</v>
      </c>
      <c r="C161" s="65" t="s">
        <v>109</v>
      </c>
      <c r="D161" s="65" t="s">
        <v>110</v>
      </c>
      <c r="E161" s="15">
        <v>4</v>
      </c>
      <c r="F161" s="11">
        <v>564000</v>
      </c>
      <c r="G161" s="15">
        <v>3</v>
      </c>
      <c r="H161" s="11">
        <v>1818000</v>
      </c>
      <c r="I161" s="9"/>
      <c r="J161" s="9"/>
      <c r="K161" s="9"/>
    </row>
    <row r="162" spans="1:11" ht="12.75">
      <c r="A162" s="80">
        <v>159</v>
      </c>
      <c r="B162" s="86">
        <v>25</v>
      </c>
      <c r="C162" s="65" t="s">
        <v>68</v>
      </c>
      <c r="D162" s="65" t="s">
        <v>540</v>
      </c>
      <c r="E162" s="15">
        <v>5</v>
      </c>
      <c r="F162" s="11">
        <v>3238000</v>
      </c>
      <c r="G162" s="15">
        <v>3</v>
      </c>
      <c r="H162" s="11">
        <v>1695000</v>
      </c>
      <c r="I162" s="9"/>
      <c r="J162" s="9"/>
      <c r="K162" s="9"/>
    </row>
    <row r="163" spans="1:11" ht="12.75">
      <c r="A163" s="80">
        <v>160</v>
      </c>
      <c r="B163" s="86">
        <v>10</v>
      </c>
      <c r="C163" s="65" t="s">
        <v>47</v>
      </c>
      <c r="D163" s="65" t="s">
        <v>48</v>
      </c>
      <c r="E163" s="15">
        <v>7</v>
      </c>
      <c r="F163" s="11">
        <v>3203000</v>
      </c>
      <c r="G163" s="15">
        <v>3</v>
      </c>
      <c r="H163" s="11">
        <v>1667000</v>
      </c>
      <c r="I163" s="9"/>
      <c r="J163" s="9"/>
      <c r="K163" s="9"/>
    </row>
    <row r="164" spans="1:11" ht="12.75">
      <c r="A164" s="80">
        <v>161</v>
      </c>
      <c r="B164" s="86">
        <v>26</v>
      </c>
      <c r="C164" s="65" t="s">
        <v>76</v>
      </c>
      <c r="D164" s="65" t="s">
        <v>468</v>
      </c>
      <c r="E164" s="15">
        <v>4</v>
      </c>
      <c r="F164" s="11">
        <v>1789000</v>
      </c>
      <c r="G164" s="15">
        <v>3</v>
      </c>
      <c r="H164" s="11">
        <v>1510000</v>
      </c>
      <c r="I164" s="9"/>
      <c r="J164" s="9"/>
      <c r="K164" s="9"/>
    </row>
    <row r="165" spans="1:11" ht="12.75">
      <c r="A165" s="79">
        <v>162</v>
      </c>
      <c r="B165" s="86">
        <v>32</v>
      </c>
      <c r="C165" s="65" t="s">
        <v>124</v>
      </c>
      <c r="D165" s="65" t="s">
        <v>125</v>
      </c>
      <c r="E165" s="15">
        <v>8</v>
      </c>
      <c r="F165" s="12">
        <v>4947000</v>
      </c>
      <c r="G165" s="15">
        <v>3</v>
      </c>
      <c r="H165" s="12">
        <v>1443000</v>
      </c>
      <c r="I165" s="9"/>
      <c r="J165" s="9"/>
      <c r="K165" s="9"/>
    </row>
    <row r="166" spans="1:11" ht="12.75">
      <c r="A166" s="80">
        <v>163</v>
      </c>
      <c r="B166" s="86">
        <v>19</v>
      </c>
      <c r="C166" s="65" t="s">
        <v>189</v>
      </c>
      <c r="D166" s="65" t="s">
        <v>536</v>
      </c>
      <c r="E166" s="15">
        <v>2</v>
      </c>
      <c r="F166" s="12">
        <v>3530000</v>
      </c>
      <c r="G166" s="15">
        <v>3</v>
      </c>
      <c r="H166" s="12">
        <v>1411000</v>
      </c>
      <c r="I166" s="9"/>
      <c r="J166" s="9"/>
      <c r="K166" s="9"/>
    </row>
    <row r="167" spans="1:11" ht="12.75">
      <c r="A167" s="79">
        <v>164</v>
      </c>
      <c r="B167" s="95">
        <v>25</v>
      </c>
      <c r="C167" s="64" t="s">
        <v>265</v>
      </c>
      <c r="D167" s="64" t="s">
        <v>266</v>
      </c>
      <c r="E167" s="15">
        <v>1</v>
      </c>
      <c r="F167" s="12">
        <v>751000</v>
      </c>
      <c r="G167" s="15">
        <v>3</v>
      </c>
      <c r="H167" s="12">
        <v>1273000</v>
      </c>
      <c r="I167" s="9"/>
      <c r="J167" s="9"/>
      <c r="K167" s="9"/>
    </row>
    <row r="168" spans="1:11" ht="12.75">
      <c r="A168" s="80">
        <v>165</v>
      </c>
      <c r="B168" s="131">
        <v>11</v>
      </c>
      <c r="C168" s="65" t="s">
        <v>224</v>
      </c>
      <c r="D168" s="65" t="s">
        <v>521</v>
      </c>
      <c r="E168" s="15">
        <v>1</v>
      </c>
      <c r="F168" s="12">
        <v>558000</v>
      </c>
      <c r="G168" s="15">
        <v>3</v>
      </c>
      <c r="H168" s="12">
        <v>1207000</v>
      </c>
      <c r="I168" s="9"/>
      <c r="J168" s="9"/>
      <c r="K168" s="9"/>
    </row>
    <row r="169" spans="1:11" ht="12.75">
      <c r="A169" s="80">
        <v>166</v>
      </c>
      <c r="B169" s="85">
        <v>11</v>
      </c>
      <c r="C169" s="66" t="s">
        <v>15</v>
      </c>
      <c r="D169" s="66" t="s">
        <v>423</v>
      </c>
      <c r="E169" s="15">
        <v>4</v>
      </c>
      <c r="F169" s="11">
        <v>2296000</v>
      </c>
      <c r="G169" s="15">
        <v>3</v>
      </c>
      <c r="H169" s="11">
        <v>1172000</v>
      </c>
      <c r="I169" s="9"/>
      <c r="J169" s="9"/>
      <c r="K169" s="9"/>
    </row>
    <row r="170" spans="1:11" ht="12.75">
      <c r="A170" s="80">
        <v>167</v>
      </c>
      <c r="B170" s="131">
        <v>12</v>
      </c>
      <c r="C170" s="65" t="s">
        <v>219</v>
      </c>
      <c r="D170" s="65" t="s">
        <v>456</v>
      </c>
      <c r="E170" s="15">
        <v>3</v>
      </c>
      <c r="F170" s="11">
        <v>3034000</v>
      </c>
      <c r="G170" s="15">
        <v>3</v>
      </c>
      <c r="H170" s="11">
        <v>722000</v>
      </c>
      <c r="I170" s="9"/>
      <c r="J170" s="9"/>
      <c r="K170" s="9"/>
    </row>
    <row r="171" spans="1:11" ht="12.75">
      <c r="A171" s="79">
        <v>168</v>
      </c>
      <c r="B171" s="85">
        <v>12</v>
      </c>
      <c r="C171" s="66" t="s">
        <v>1</v>
      </c>
      <c r="D171" s="66" t="s">
        <v>515</v>
      </c>
      <c r="E171" s="15">
        <v>5</v>
      </c>
      <c r="F171" s="11">
        <v>2753000</v>
      </c>
      <c r="G171" s="15">
        <v>3</v>
      </c>
      <c r="H171" s="11">
        <v>563000</v>
      </c>
      <c r="I171" s="9"/>
      <c r="J171" s="9"/>
      <c r="K171" s="9"/>
    </row>
    <row r="172" spans="1:11" ht="12.75">
      <c r="A172" s="80">
        <v>169</v>
      </c>
      <c r="B172" s="86">
        <v>11</v>
      </c>
      <c r="C172" s="65" t="s">
        <v>43</v>
      </c>
      <c r="D172" s="65" t="s">
        <v>403</v>
      </c>
      <c r="E172" s="15">
        <v>1</v>
      </c>
      <c r="F172" s="12">
        <v>773000</v>
      </c>
      <c r="G172" s="15">
        <v>2</v>
      </c>
      <c r="H172" s="12">
        <v>5134000</v>
      </c>
      <c r="I172" s="9"/>
      <c r="J172" s="9"/>
      <c r="K172" s="9"/>
    </row>
    <row r="173" spans="1:11" ht="12.75">
      <c r="A173" s="79">
        <v>170</v>
      </c>
      <c r="B173" s="131">
        <v>15</v>
      </c>
      <c r="C173" s="65" t="s">
        <v>241</v>
      </c>
      <c r="D173" s="65" t="s">
        <v>242</v>
      </c>
      <c r="E173" s="15">
        <v>3</v>
      </c>
      <c r="F173" s="11">
        <v>5128000</v>
      </c>
      <c r="G173" s="15">
        <v>2</v>
      </c>
      <c r="H173" s="11">
        <v>4090000</v>
      </c>
      <c r="I173" s="9"/>
      <c r="J173" s="9"/>
      <c r="K173" s="9"/>
    </row>
    <row r="174" spans="1:11" ht="15" customHeight="1">
      <c r="A174" s="80">
        <v>171</v>
      </c>
      <c r="B174" s="86">
        <v>12</v>
      </c>
      <c r="C174" s="65" t="s">
        <v>38</v>
      </c>
      <c r="D174" s="65" t="s">
        <v>493</v>
      </c>
      <c r="E174" s="15">
        <v>3</v>
      </c>
      <c r="F174" s="11">
        <v>3460000</v>
      </c>
      <c r="G174" s="15">
        <v>2</v>
      </c>
      <c r="H174" s="11">
        <v>3044000</v>
      </c>
      <c r="I174" s="9"/>
      <c r="J174" s="9"/>
      <c r="K174" s="9"/>
    </row>
    <row r="175" spans="1:11" ht="12.75">
      <c r="A175" s="80">
        <v>172</v>
      </c>
      <c r="B175" s="86">
        <v>20</v>
      </c>
      <c r="C175" s="65" t="s">
        <v>178</v>
      </c>
      <c r="D175" s="65" t="s">
        <v>179</v>
      </c>
      <c r="E175" s="15">
        <v>0</v>
      </c>
      <c r="F175" s="12" t="s">
        <v>355</v>
      </c>
      <c r="G175" s="15">
        <v>2</v>
      </c>
      <c r="H175" s="12">
        <v>2247000</v>
      </c>
      <c r="I175" s="9"/>
      <c r="J175" s="9"/>
      <c r="K175" s="9"/>
    </row>
    <row r="176" spans="1:11" ht="12.75">
      <c r="A176" s="80">
        <v>173</v>
      </c>
      <c r="B176" s="86">
        <v>13</v>
      </c>
      <c r="C176" s="65" t="s">
        <v>36</v>
      </c>
      <c r="D176" s="65" t="s">
        <v>37</v>
      </c>
      <c r="E176" s="15">
        <v>5</v>
      </c>
      <c r="F176" s="11">
        <v>4671000</v>
      </c>
      <c r="G176" s="15">
        <v>2</v>
      </c>
      <c r="H176" s="11">
        <v>1783000</v>
      </c>
      <c r="I176" s="9"/>
      <c r="J176" s="9"/>
      <c r="K176" s="9"/>
    </row>
    <row r="177" spans="1:11" ht="12.75">
      <c r="A177" s="79">
        <v>174</v>
      </c>
      <c r="B177" s="86">
        <v>21</v>
      </c>
      <c r="C177" s="65" t="s">
        <v>183</v>
      </c>
      <c r="D177" s="65" t="s">
        <v>457</v>
      </c>
      <c r="E177" s="15">
        <v>0</v>
      </c>
      <c r="F177" s="12" t="s">
        <v>355</v>
      </c>
      <c r="G177" s="15">
        <v>2</v>
      </c>
      <c r="H177" s="12">
        <v>1719000</v>
      </c>
      <c r="I177" s="9"/>
      <c r="J177" s="9"/>
      <c r="K177" s="9"/>
    </row>
    <row r="178" spans="1:11" ht="12.75">
      <c r="A178" s="80">
        <v>175</v>
      </c>
      <c r="B178" s="136">
        <v>9</v>
      </c>
      <c r="C178" s="64" t="s">
        <v>284</v>
      </c>
      <c r="D178" s="64" t="s">
        <v>427</v>
      </c>
      <c r="E178" s="15">
        <v>1</v>
      </c>
      <c r="F178" s="11">
        <v>372000</v>
      </c>
      <c r="G178" s="15">
        <v>2</v>
      </c>
      <c r="H178" s="11">
        <v>1591000</v>
      </c>
      <c r="I178" s="9"/>
      <c r="J178" s="9"/>
      <c r="K178" s="9"/>
    </row>
    <row r="179" spans="1:11" ht="12.75">
      <c r="A179" s="79">
        <v>176</v>
      </c>
      <c r="B179" s="86">
        <v>22</v>
      </c>
      <c r="C179" s="65" t="s">
        <v>173</v>
      </c>
      <c r="D179" s="65" t="s">
        <v>408</v>
      </c>
      <c r="E179" s="15">
        <v>2</v>
      </c>
      <c r="F179" s="11">
        <v>3076000</v>
      </c>
      <c r="G179" s="15">
        <v>2</v>
      </c>
      <c r="H179" s="11">
        <v>1446000</v>
      </c>
      <c r="I179" s="9"/>
      <c r="J179" s="9"/>
      <c r="K179" s="9"/>
    </row>
    <row r="180" spans="1:11" ht="12.75">
      <c r="A180" s="80">
        <v>177</v>
      </c>
      <c r="B180" s="85">
        <v>13</v>
      </c>
      <c r="C180" s="66" t="s">
        <v>8</v>
      </c>
      <c r="D180" s="66" t="s">
        <v>478</v>
      </c>
      <c r="E180" s="15">
        <v>2</v>
      </c>
      <c r="F180" s="11">
        <v>2817000</v>
      </c>
      <c r="G180" s="15">
        <v>2</v>
      </c>
      <c r="H180" s="11">
        <v>1172000</v>
      </c>
      <c r="I180" s="9"/>
      <c r="J180" s="9"/>
      <c r="K180" s="9"/>
    </row>
    <row r="181" spans="1:11" ht="12.75">
      <c r="A181" s="80">
        <v>178</v>
      </c>
      <c r="B181" s="131">
        <v>13</v>
      </c>
      <c r="C181" s="65" t="s">
        <v>223</v>
      </c>
      <c r="D181" s="65" t="s">
        <v>463</v>
      </c>
      <c r="E181" s="15">
        <v>1</v>
      </c>
      <c r="F181" s="11">
        <v>204000</v>
      </c>
      <c r="G181" s="15">
        <v>2</v>
      </c>
      <c r="H181" s="11">
        <v>1051000</v>
      </c>
      <c r="I181" s="9"/>
      <c r="J181" s="9"/>
      <c r="K181" s="9"/>
    </row>
    <row r="182" spans="1:11" ht="12.75">
      <c r="A182" s="80">
        <v>179</v>
      </c>
      <c r="B182" s="86">
        <v>27</v>
      </c>
      <c r="C182" s="65" t="s">
        <v>63</v>
      </c>
      <c r="D182" s="65" t="s">
        <v>440</v>
      </c>
      <c r="E182" s="15">
        <v>6</v>
      </c>
      <c r="F182" s="11">
        <v>4745000</v>
      </c>
      <c r="G182" s="15">
        <v>2</v>
      </c>
      <c r="H182" s="11">
        <v>930000</v>
      </c>
      <c r="I182" s="9"/>
      <c r="J182" s="9"/>
      <c r="K182" s="9"/>
    </row>
    <row r="183" spans="1:11" ht="12.75">
      <c r="A183" s="79">
        <v>180</v>
      </c>
      <c r="B183" s="86">
        <v>23</v>
      </c>
      <c r="C183" s="65" t="s">
        <v>195</v>
      </c>
      <c r="D183" s="65" t="s">
        <v>341</v>
      </c>
      <c r="E183" s="15">
        <v>3</v>
      </c>
      <c r="F183" s="12">
        <v>2355000</v>
      </c>
      <c r="G183" s="15">
        <v>2</v>
      </c>
      <c r="H183" s="12">
        <v>823000</v>
      </c>
      <c r="I183" s="9"/>
      <c r="J183" s="9"/>
      <c r="K183" s="9"/>
    </row>
    <row r="184" spans="1:11" ht="12.75">
      <c r="A184" s="80">
        <v>181</v>
      </c>
      <c r="B184" s="86">
        <v>33</v>
      </c>
      <c r="C184" s="65" t="s">
        <v>107</v>
      </c>
      <c r="D184" s="65" t="s">
        <v>437</v>
      </c>
      <c r="E184" s="15">
        <v>0</v>
      </c>
      <c r="F184" s="12" t="s">
        <v>355</v>
      </c>
      <c r="G184" s="15">
        <v>2</v>
      </c>
      <c r="H184" s="12">
        <v>745000</v>
      </c>
      <c r="I184" s="9"/>
      <c r="J184" s="9"/>
      <c r="K184" s="9"/>
    </row>
    <row r="185" spans="1:11" ht="12.75">
      <c r="A185" s="79">
        <v>182</v>
      </c>
      <c r="B185" s="131">
        <v>16</v>
      </c>
      <c r="C185" s="65" t="s">
        <v>247</v>
      </c>
      <c r="D185" s="65" t="s">
        <v>477</v>
      </c>
      <c r="E185" s="15">
        <v>0</v>
      </c>
      <c r="F185" s="12" t="s">
        <v>355</v>
      </c>
      <c r="G185" s="15">
        <v>2</v>
      </c>
      <c r="H185" s="12">
        <v>645000</v>
      </c>
      <c r="I185" s="9"/>
      <c r="J185" s="9"/>
      <c r="K185" s="9"/>
    </row>
    <row r="186" spans="1:11" ht="12.75">
      <c r="A186" s="80">
        <v>183</v>
      </c>
      <c r="B186" s="86">
        <v>14</v>
      </c>
      <c r="C186" s="65" t="s">
        <v>53</v>
      </c>
      <c r="D186" s="65" t="s">
        <v>508</v>
      </c>
      <c r="E186" s="15">
        <v>4</v>
      </c>
      <c r="F186" s="11">
        <v>3001000</v>
      </c>
      <c r="G186" s="15">
        <v>2</v>
      </c>
      <c r="H186" s="11">
        <v>579000</v>
      </c>
      <c r="I186" s="9"/>
      <c r="J186" s="9"/>
      <c r="K186" s="9"/>
    </row>
    <row r="187" spans="1:11" ht="12.75">
      <c r="A187" s="80">
        <v>184</v>
      </c>
      <c r="B187" s="86">
        <v>34</v>
      </c>
      <c r="C187" s="65" t="s">
        <v>111</v>
      </c>
      <c r="D187" s="65" t="s">
        <v>444</v>
      </c>
      <c r="E187" s="15">
        <v>9</v>
      </c>
      <c r="F187" s="11">
        <v>7342000</v>
      </c>
      <c r="G187" s="15">
        <v>2</v>
      </c>
      <c r="H187" s="11">
        <v>536000</v>
      </c>
      <c r="I187" s="36"/>
      <c r="J187" s="36"/>
      <c r="K187" s="9"/>
    </row>
    <row r="188" spans="1:11" ht="12.75">
      <c r="A188" s="80">
        <v>185</v>
      </c>
      <c r="B188" s="131">
        <v>14</v>
      </c>
      <c r="C188" s="65" t="s">
        <v>230</v>
      </c>
      <c r="D188" s="65" t="s">
        <v>489</v>
      </c>
      <c r="E188" s="15">
        <v>1</v>
      </c>
      <c r="F188" s="11">
        <v>279000</v>
      </c>
      <c r="G188" s="15">
        <v>2</v>
      </c>
      <c r="H188" s="11">
        <v>507000</v>
      </c>
      <c r="I188" s="36"/>
      <c r="J188" s="36"/>
      <c r="K188" s="9"/>
    </row>
    <row r="189" spans="1:11" ht="12.75">
      <c r="A189" s="79">
        <v>186</v>
      </c>
      <c r="B189" s="136">
        <v>17</v>
      </c>
      <c r="C189" s="65" t="s">
        <v>244</v>
      </c>
      <c r="D189" s="65" t="s">
        <v>499</v>
      </c>
      <c r="E189" s="15">
        <v>5</v>
      </c>
      <c r="F189" s="11">
        <v>4611000</v>
      </c>
      <c r="G189" s="15">
        <v>2</v>
      </c>
      <c r="H189" s="11">
        <v>486000</v>
      </c>
      <c r="I189" s="9"/>
      <c r="J189" s="9"/>
      <c r="K189" s="9"/>
    </row>
    <row r="190" spans="1:11" ht="12.75">
      <c r="A190" s="80">
        <v>187</v>
      </c>
      <c r="B190" s="86">
        <v>35</v>
      </c>
      <c r="C190" s="65" t="s">
        <v>150</v>
      </c>
      <c r="D190" s="65" t="s">
        <v>344</v>
      </c>
      <c r="E190" s="15">
        <v>3</v>
      </c>
      <c r="F190" s="11">
        <v>3359000</v>
      </c>
      <c r="G190" s="15">
        <v>2</v>
      </c>
      <c r="H190" s="11">
        <v>190000</v>
      </c>
      <c r="I190" s="9"/>
      <c r="J190" s="9"/>
      <c r="K190" s="9"/>
    </row>
    <row r="191" spans="1:11" ht="12.75">
      <c r="A191" s="79">
        <v>188</v>
      </c>
      <c r="B191" s="131">
        <v>15</v>
      </c>
      <c r="C191" s="65" t="s">
        <v>217</v>
      </c>
      <c r="D191" s="65" t="s">
        <v>534</v>
      </c>
      <c r="E191" s="15">
        <v>0</v>
      </c>
      <c r="F191" s="12" t="s">
        <v>355</v>
      </c>
      <c r="G191" s="15">
        <v>1</v>
      </c>
      <c r="H191" s="12">
        <v>2617000</v>
      </c>
      <c r="I191" s="9"/>
      <c r="J191" s="9"/>
      <c r="K191" s="9"/>
    </row>
    <row r="192" spans="1:11" ht="12.75">
      <c r="A192" s="80">
        <v>189</v>
      </c>
      <c r="B192" s="86">
        <v>24</v>
      </c>
      <c r="C192" s="65" t="s">
        <v>170</v>
      </c>
      <c r="D192" s="65" t="s">
        <v>424</v>
      </c>
      <c r="E192" s="15">
        <v>6</v>
      </c>
      <c r="F192" s="11">
        <v>11037000</v>
      </c>
      <c r="G192" s="15">
        <v>1</v>
      </c>
      <c r="H192" s="11">
        <v>1438000</v>
      </c>
      <c r="I192" s="9"/>
      <c r="J192" s="9"/>
      <c r="K192" s="9"/>
    </row>
    <row r="193" spans="1:11" ht="12.75">
      <c r="A193" s="80">
        <v>190</v>
      </c>
      <c r="B193" s="131">
        <v>16</v>
      </c>
      <c r="C193" s="65" t="s">
        <v>202</v>
      </c>
      <c r="D193" s="65" t="s">
        <v>203</v>
      </c>
      <c r="E193" s="15">
        <v>0</v>
      </c>
      <c r="F193" s="12" t="s">
        <v>355</v>
      </c>
      <c r="G193" s="15">
        <v>1</v>
      </c>
      <c r="H193" s="12">
        <v>1369000</v>
      </c>
      <c r="I193" s="9"/>
      <c r="J193" s="9"/>
      <c r="K193" s="9"/>
    </row>
    <row r="194" spans="1:11" ht="12.75">
      <c r="A194" s="80">
        <v>191</v>
      </c>
      <c r="B194" s="86">
        <v>28</v>
      </c>
      <c r="C194" s="65" t="s">
        <v>69</v>
      </c>
      <c r="D194" s="65" t="s">
        <v>426</v>
      </c>
      <c r="E194" s="15">
        <v>1</v>
      </c>
      <c r="F194" s="12">
        <v>751000</v>
      </c>
      <c r="G194" s="15">
        <v>1</v>
      </c>
      <c r="H194" s="12">
        <v>1184000</v>
      </c>
      <c r="I194" s="9"/>
      <c r="J194" s="9"/>
      <c r="K194" s="9"/>
    </row>
    <row r="195" spans="1:11" ht="12.75">
      <c r="A195" s="79">
        <v>192</v>
      </c>
      <c r="B195" s="131">
        <v>17</v>
      </c>
      <c r="C195" s="65" t="s">
        <v>213</v>
      </c>
      <c r="D195" s="65" t="s">
        <v>462</v>
      </c>
      <c r="E195" s="15">
        <v>2</v>
      </c>
      <c r="F195" s="12">
        <v>624000</v>
      </c>
      <c r="G195" s="15">
        <v>1</v>
      </c>
      <c r="H195" s="12">
        <v>1071000</v>
      </c>
      <c r="I195" s="9"/>
      <c r="J195" s="9"/>
      <c r="K195" s="9"/>
    </row>
    <row r="196" spans="1:11" ht="12.75">
      <c r="A196" s="80">
        <v>193</v>
      </c>
      <c r="B196" s="86">
        <v>15</v>
      </c>
      <c r="C196" s="65" t="s">
        <v>49</v>
      </c>
      <c r="D196" s="65" t="s">
        <v>518</v>
      </c>
      <c r="E196" s="15">
        <v>2</v>
      </c>
      <c r="F196" s="12">
        <v>1942000</v>
      </c>
      <c r="G196" s="15">
        <v>1</v>
      </c>
      <c r="H196" s="12">
        <v>845000</v>
      </c>
      <c r="I196" s="9"/>
      <c r="J196" s="9"/>
      <c r="K196" s="9"/>
    </row>
    <row r="197" spans="1:11" ht="12.75">
      <c r="A197" s="79">
        <v>194</v>
      </c>
      <c r="B197" s="86">
        <v>29</v>
      </c>
      <c r="C197" s="65" t="s">
        <v>70</v>
      </c>
      <c r="D197" s="65" t="s">
        <v>405</v>
      </c>
      <c r="E197" s="15">
        <v>3</v>
      </c>
      <c r="F197" s="11">
        <v>1128000</v>
      </c>
      <c r="G197" s="15">
        <v>1</v>
      </c>
      <c r="H197" s="11">
        <v>843000</v>
      </c>
      <c r="I197" s="9"/>
      <c r="J197" s="9"/>
      <c r="K197" s="9"/>
    </row>
    <row r="198" spans="1:11" ht="12.75">
      <c r="A198" s="80">
        <v>195</v>
      </c>
      <c r="B198" s="86">
        <v>25</v>
      </c>
      <c r="C198" s="65" t="s">
        <v>307</v>
      </c>
      <c r="D198" s="65" t="s">
        <v>308</v>
      </c>
      <c r="E198" s="15">
        <v>3</v>
      </c>
      <c r="F198" s="11">
        <v>3997000</v>
      </c>
      <c r="G198" s="15">
        <v>1</v>
      </c>
      <c r="H198" s="11">
        <v>811000</v>
      </c>
      <c r="I198" s="9"/>
      <c r="J198" s="9"/>
      <c r="K198" s="9"/>
    </row>
    <row r="199" spans="1:11" ht="12.75">
      <c r="A199" s="80">
        <v>196</v>
      </c>
      <c r="B199" s="86">
        <v>36</v>
      </c>
      <c r="C199" s="65" t="s">
        <v>137</v>
      </c>
      <c r="D199" s="65" t="s">
        <v>138</v>
      </c>
      <c r="E199" s="15">
        <v>2</v>
      </c>
      <c r="F199" s="12">
        <v>2147000</v>
      </c>
      <c r="G199" s="15">
        <v>1</v>
      </c>
      <c r="H199" s="12">
        <v>781000</v>
      </c>
      <c r="I199" s="9"/>
      <c r="J199" s="9"/>
      <c r="K199" s="9"/>
    </row>
    <row r="200" spans="1:11" ht="12.75">
      <c r="A200" s="80">
        <v>197</v>
      </c>
      <c r="B200" s="86">
        <v>26</v>
      </c>
      <c r="C200" s="64" t="s">
        <v>366</v>
      </c>
      <c r="D200" s="64" t="s">
        <v>365</v>
      </c>
      <c r="E200" s="15">
        <v>0</v>
      </c>
      <c r="F200" s="12" t="s">
        <v>355</v>
      </c>
      <c r="G200" s="15">
        <v>1</v>
      </c>
      <c r="H200" s="12">
        <v>639000</v>
      </c>
      <c r="I200" s="9"/>
      <c r="J200" s="9"/>
      <c r="K200" s="9"/>
    </row>
    <row r="201" spans="1:11" ht="12.75">
      <c r="A201" s="79">
        <v>198</v>
      </c>
      <c r="B201" s="131">
        <v>11</v>
      </c>
      <c r="C201" s="65" t="s">
        <v>315</v>
      </c>
      <c r="D201" s="65" t="s">
        <v>320</v>
      </c>
      <c r="E201" s="15">
        <v>0</v>
      </c>
      <c r="F201" s="12" t="s">
        <v>355</v>
      </c>
      <c r="G201" s="15">
        <v>1</v>
      </c>
      <c r="H201" s="12">
        <v>621000</v>
      </c>
      <c r="I201" s="9"/>
      <c r="J201" s="9"/>
      <c r="K201" s="9"/>
    </row>
    <row r="202" spans="1:11" ht="12.75">
      <c r="A202" s="80">
        <v>199</v>
      </c>
      <c r="B202" s="131">
        <v>16</v>
      </c>
      <c r="C202" s="65" t="s">
        <v>46</v>
      </c>
      <c r="D202" s="65" t="s">
        <v>451</v>
      </c>
      <c r="E202" s="15">
        <v>0</v>
      </c>
      <c r="F202" s="12" t="s">
        <v>355</v>
      </c>
      <c r="G202" s="15">
        <v>1</v>
      </c>
      <c r="H202" s="12">
        <v>614000</v>
      </c>
      <c r="I202" s="9"/>
      <c r="J202" s="9"/>
      <c r="K202" s="9"/>
    </row>
    <row r="203" spans="1:11" ht="12.75">
      <c r="A203" s="79">
        <v>200</v>
      </c>
      <c r="B203" s="131">
        <v>17</v>
      </c>
      <c r="C203" s="65" t="s">
        <v>42</v>
      </c>
      <c r="D203" s="65" t="s">
        <v>523</v>
      </c>
      <c r="E203" s="15">
        <v>0</v>
      </c>
      <c r="F203" s="12" t="s">
        <v>355</v>
      </c>
      <c r="G203" s="15">
        <v>1</v>
      </c>
      <c r="H203" s="12">
        <v>475000</v>
      </c>
      <c r="I203" s="9"/>
      <c r="J203" s="9"/>
      <c r="K203" s="9"/>
    </row>
    <row r="204" spans="1:11" ht="12.75">
      <c r="A204" s="80">
        <v>201</v>
      </c>
      <c r="B204" s="131">
        <v>10</v>
      </c>
      <c r="C204" s="64" t="s">
        <v>295</v>
      </c>
      <c r="D204" s="64" t="s">
        <v>517</v>
      </c>
      <c r="E204" s="15">
        <v>0</v>
      </c>
      <c r="F204" s="12" t="s">
        <v>355</v>
      </c>
      <c r="G204" s="15">
        <v>1</v>
      </c>
      <c r="H204" s="12">
        <v>424000</v>
      </c>
      <c r="I204" s="9"/>
      <c r="J204" s="9"/>
      <c r="K204" s="9"/>
    </row>
    <row r="205" spans="1:11" ht="12.75">
      <c r="A205" s="80">
        <v>202</v>
      </c>
      <c r="B205" s="86">
        <v>30</v>
      </c>
      <c r="C205" s="65" t="s">
        <v>97</v>
      </c>
      <c r="D205" s="65" t="s">
        <v>555</v>
      </c>
      <c r="E205" s="15">
        <v>2</v>
      </c>
      <c r="F205" s="12">
        <v>2866000</v>
      </c>
      <c r="G205" s="15">
        <v>1</v>
      </c>
      <c r="H205" s="12">
        <v>418000</v>
      </c>
      <c r="I205" s="9"/>
      <c r="J205" s="9"/>
      <c r="K205" s="9"/>
    </row>
    <row r="206" spans="1:11" ht="12.75">
      <c r="A206" s="80">
        <v>203</v>
      </c>
      <c r="B206" s="95">
        <v>31</v>
      </c>
      <c r="C206" s="64" t="s">
        <v>64</v>
      </c>
      <c r="D206" s="64" t="s">
        <v>550</v>
      </c>
      <c r="E206" s="15">
        <v>0</v>
      </c>
      <c r="F206" s="11">
        <v>0</v>
      </c>
      <c r="G206" s="15">
        <v>1</v>
      </c>
      <c r="H206" s="11">
        <v>410000</v>
      </c>
      <c r="I206" s="9"/>
      <c r="J206" s="9"/>
      <c r="K206" s="9"/>
    </row>
    <row r="207" spans="1:11" ht="12.75">
      <c r="A207" s="79">
        <v>204</v>
      </c>
      <c r="B207" s="86">
        <v>18</v>
      </c>
      <c r="C207" s="65" t="s">
        <v>52</v>
      </c>
      <c r="D207" s="65" t="s">
        <v>388</v>
      </c>
      <c r="E207" s="15">
        <v>1</v>
      </c>
      <c r="F207" s="12">
        <v>496000</v>
      </c>
      <c r="G207" s="15">
        <v>1</v>
      </c>
      <c r="H207" s="12">
        <v>326000</v>
      </c>
      <c r="I207" s="9"/>
      <c r="J207" s="9"/>
      <c r="K207" s="9"/>
    </row>
    <row r="208" spans="1:11" ht="12.75">
      <c r="A208" s="80">
        <v>205</v>
      </c>
      <c r="B208" s="86">
        <v>12</v>
      </c>
      <c r="C208" s="64" t="s">
        <v>392</v>
      </c>
      <c r="D208" s="64" t="s">
        <v>393</v>
      </c>
      <c r="E208" s="15">
        <v>5</v>
      </c>
      <c r="F208" s="12">
        <v>4921000</v>
      </c>
      <c r="G208" s="15">
        <v>1</v>
      </c>
      <c r="H208" s="12">
        <v>311000</v>
      </c>
      <c r="I208" s="9"/>
      <c r="J208" s="9"/>
      <c r="K208" s="9"/>
    </row>
    <row r="209" spans="1:11" ht="12.75">
      <c r="A209" s="79">
        <v>206</v>
      </c>
      <c r="B209" s="86">
        <v>19</v>
      </c>
      <c r="C209" s="65" t="s">
        <v>54</v>
      </c>
      <c r="D209" s="65" t="s">
        <v>364</v>
      </c>
      <c r="E209" s="15">
        <v>2</v>
      </c>
      <c r="F209" s="11">
        <v>3506000</v>
      </c>
      <c r="G209" s="15">
        <v>1</v>
      </c>
      <c r="H209" s="11">
        <v>307000</v>
      </c>
      <c r="I209" s="36"/>
      <c r="J209" s="36"/>
      <c r="K209" s="9"/>
    </row>
    <row r="210" spans="1:11" ht="12.75">
      <c r="A210" s="80">
        <v>207</v>
      </c>
      <c r="B210" s="131">
        <v>18</v>
      </c>
      <c r="C210" s="65" t="s">
        <v>215</v>
      </c>
      <c r="D210" s="65" t="s">
        <v>497</v>
      </c>
      <c r="E210" s="15">
        <v>1</v>
      </c>
      <c r="F210" s="12">
        <v>429000</v>
      </c>
      <c r="G210" s="15">
        <v>1</v>
      </c>
      <c r="H210" s="12">
        <v>299000</v>
      </c>
      <c r="I210" s="36"/>
      <c r="J210" s="36"/>
      <c r="K210" s="9"/>
    </row>
    <row r="211" spans="1:11" ht="12.75">
      <c r="A211" s="80">
        <v>208</v>
      </c>
      <c r="B211" s="86">
        <v>20</v>
      </c>
      <c r="C211" s="64" t="s">
        <v>391</v>
      </c>
      <c r="D211" s="64" t="s">
        <v>501</v>
      </c>
      <c r="E211" s="15">
        <v>3</v>
      </c>
      <c r="F211" s="12">
        <v>1276000</v>
      </c>
      <c r="G211" s="15">
        <v>1</v>
      </c>
      <c r="H211" s="12">
        <v>265000</v>
      </c>
      <c r="I211" s="9"/>
      <c r="J211" s="9"/>
      <c r="K211" s="9"/>
    </row>
    <row r="212" spans="1:11" ht="12.75">
      <c r="A212" s="80">
        <v>209</v>
      </c>
      <c r="B212" s="86">
        <v>32</v>
      </c>
      <c r="C212" s="65" t="s">
        <v>351</v>
      </c>
      <c r="D212" s="65" t="s">
        <v>548</v>
      </c>
      <c r="E212" s="15">
        <v>1</v>
      </c>
      <c r="F212" s="12">
        <v>1121000</v>
      </c>
      <c r="G212" s="15">
        <v>1</v>
      </c>
      <c r="H212" s="12">
        <v>263000</v>
      </c>
      <c r="I212" s="9"/>
      <c r="J212" s="9"/>
      <c r="K212" s="9"/>
    </row>
    <row r="213" spans="1:11" ht="12.75">
      <c r="A213" s="79">
        <v>210</v>
      </c>
      <c r="B213" s="95">
        <v>26</v>
      </c>
      <c r="C213" s="64" t="s">
        <v>281</v>
      </c>
      <c r="D213" s="64" t="s">
        <v>282</v>
      </c>
      <c r="E213" s="15">
        <v>2</v>
      </c>
      <c r="F213" s="11">
        <v>1522000</v>
      </c>
      <c r="G213" s="15">
        <v>1</v>
      </c>
      <c r="H213" s="11">
        <v>252000</v>
      </c>
      <c r="I213" s="9"/>
      <c r="J213" s="9"/>
      <c r="K213" s="9"/>
    </row>
    <row r="214" spans="1:11" ht="12.75">
      <c r="A214" s="80">
        <v>211</v>
      </c>
      <c r="B214" s="86">
        <v>37</v>
      </c>
      <c r="C214" s="65" t="s">
        <v>136</v>
      </c>
      <c r="D214" s="65" t="s">
        <v>488</v>
      </c>
      <c r="E214" s="15">
        <v>0</v>
      </c>
      <c r="F214" s="12" t="s">
        <v>355</v>
      </c>
      <c r="G214" s="15">
        <v>1</v>
      </c>
      <c r="H214" s="12">
        <v>180000</v>
      </c>
      <c r="I214" s="9"/>
      <c r="J214" s="9"/>
      <c r="K214" s="9"/>
    </row>
    <row r="215" spans="1:11" ht="12.75">
      <c r="A215" s="79">
        <v>212</v>
      </c>
      <c r="B215" s="86">
        <v>27</v>
      </c>
      <c r="C215" s="65" t="s">
        <v>186</v>
      </c>
      <c r="D215" s="65" t="s">
        <v>559</v>
      </c>
      <c r="E215" s="15">
        <v>0</v>
      </c>
      <c r="F215" s="12" t="s">
        <v>355</v>
      </c>
      <c r="G215" s="15">
        <v>1</v>
      </c>
      <c r="H215" s="12">
        <v>173000</v>
      </c>
      <c r="I215" s="9"/>
      <c r="J215" s="9"/>
      <c r="K215" s="9"/>
    </row>
    <row r="216" spans="1:11" ht="12.75">
      <c r="A216" s="80">
        <v>213</v>
      </c>
      <c r="B216" s="86">
        <v>38</v>
      </c>
      <c r="C216" s="65" t="s">
        <v>132</v>
      </c>
      <c r="D216" s="65" t="s">
        <v>438</v>
      </c>
      <c r="E216" s="15">
        <v>0</v>
      </c>
      <c r="F216" s="12" t="s">
        <v>355</v>
      </c>
      <c r="G216" s="15">
        <v>1</v>
      </c>
      <c r="H216" s="12">
        <v>129000</v>
      </c>
      <c r="I216" s="9"/>
      <c r="J216" s="9"/>
      <c r="K216" s="9"/>
    </row>
    <row r="217" spans="1:11" ht="12.75">
      <c r="A217" s="80">
        <v>214</v>
      </c>
      <c r="B217" s="131">
        <v>33</v>
      </c>
      <c r="C217" s="65" t="s">
        <v>98</v>
      </c>
      <c r="D217" s="65" t="s">
        <v>461</v>
      </c>
      <c r="E217" s="15">
        <v>0</v>
      </c>
      <c r="F217" s="12" t="s">
        <v>355</v>
      </c>
      <c r="G217" s="15">
        <v>1</v>
      </c>
      <c r="H217" s="12">
        <v>44000</v>
      </c>
      <c r="I217" s="9"/>
      <c r="J217" s="9"/>
      <c r="K217" s="9"/>
    </row>
    <row r="218" spans="1:11" ht="12.75">
      <c r="A218" s="80" t="s">
        <v>355</v>
      </c>
      <c r="B218" s="85" t="s">
        <v>355</v>
      </c>
      <c r="C218" s="66" t="s">
        <v>2</v>
      </c>
      <c r="D218" s="66" t="s">
        <v>3</v>
      </c>
      <c r="E218" s="15">
        <v>1</v>
      </c>
      <c r="F218" s="12">
        <v>833000</v>
      </c>
      <c r="G218" s="15">
        <v>0</v>
      </c>
      <c r="H218" s="12">
        <v>0</v>
      </c>
      <c r="I218" s="9"/>
      <c r="J218" s="9"/>
      <c r="K218" s="9"/>
    </row>
    <row r="219" spans="1:11" ht="12.75">
      <c r="A219" s="79" t="s">
        <v>355</v>
      </c>
      <c r="B219" s="85" t="s">
        <v>355</v>
      </c>
      <c r="C219" s="66" t="s">
        <v>7</v>
      </c>
      <c r="D219" s="66" t="s">
        <v>510</v>
      </c>
      <c r="E219" s="15">
        <v>1</v>
      </c>
      <c r="F219" s="12">
        <v>206000</v>
      </c>
      <c r="G219" s="15">
        <v>0</v>
      </c>
      <c r="H219" s="12">
        <v>0</v>
      </c>
      <c r="I219" s="9"/>
      <c r="J219" s="9"/>
      <c r="K219" s="9"/>
    </row>
    <row r="220" spans="1:11" ht="12.75">
      <c r="A220" s="80" t="s">
        <v>355</v>
      </c>
      <c r="B220" s="85" t="s">
        <v>355</v>
      </c>
      <c r="C220" s="66" t="s">
        <v>9</v>
      </c>
      <c r="D220" s="66" t="s">
        <v>442</v>
      </c>
      <c r="E220" s="15">
        <v>2</v>
      </c>
      <c r="F220" s="12">
        <v>807000</v>
      </c>
      <c r="G220" s="15">
        <v>0</v>
      </c>
      <c r="H220" s="12">
        <v>0</v>
      </c>
      <c r="I220" s="9"/>
      <c r="J220" s="9"/>
      <c r="K220" s="9"/>
    </row>
    <row r="221" spans="1:11" ht="12.75">
      <c r="A221" s="81" t="s">
        <v>355</v>
      </c>
      <c r="B221" s="118" t="s">
        <v>355</v>
      </c>
      <c r="C221" s="65" t="s">
        <v>22</v>
      </c>
      <c r="D221" s="65" t="s">
        <v>507</v>
      </c>
      <c r="E221" s="15">
        <v>0</v>
      </c>
      <c r="F221" s="12" t="s">
        <v>355</v>
      </c>
      <c r="G221" s="15">
        <v>0</v>
      </c>
      <c r="H221" s="12">
        <v>0</v>
      </c>
      <c r="I221" s="9"/>
      <c r="J221" s="9"/>
      <c r="K221" s="9"/>
    </row>
    <row r="222" spans="1:11" ht="12.75">
      <c r="A222" s="81" t="s">
        <v>355</v>
      </c>
      <c r="B222" s="118" t="s">
        <v>355</v>
      </c>
      <c r="C222" s="65" t="s">
        <v>24</v>
      </c>
      <c r="D222" s="65" t="s">
        <v>448</v>
      </c>
      <c r="E222" s="15">
        <v>0</v>
      </c>
      <c r="F222" s="12" t="s">
        <v>355</v>
      </c>
      <c r="G222" s="15">
        <v>0</v>
      </c>
      <c r="H222" s="12">
        <v>0</v>
      </c>
      <c r="I222" s="9"/>
      <c r="J222" s="9"/>
      <c r="K222" s="9"/>
    </row>
    <row r="223" spans="1:11" ht="12.75">
      <c r="A223" s="80" t="s">
        <v>355</v>
      </c>
      <c r="B223" s="118" t="s">
        <v>355</v>
      </c>
      <c r="C223" s="65" t="s">
        <v>25</v>
      </c>
      <c r="D223" s="65" t="s">
        <v>26</v>
      </c>
      <c r="E223" s="15">
        <v>1</v>
      </c>
      <c r="F223" s="11">
        <v>152000</v>
      </c>
      <c r="G223" s="15">
        <v>0</v>
      </c>
      <c r="H223" s="11">
        <v>0</v>
      </c>
      <c r="I223" s="9"/>
      <c r="J223" s="9"/>
      <c r="K223" s="9"/>
    </row>
    <row r="224" spans="1:11" ht="12.75">
      <c r="A224" s="79" t="s">
        <v>355</v>
      </c>
      <c r="B224" s="86" t="s">
        <v>355</v>
      </c>
      <c r="C224" s="65" t="s">
        <v>28</v>
      </c>
      <c r="D224" s="65" t="s">
        <v>29</v>
      </c>
      <c r="E224" s="15">
        <v>2</v>
      </c>
      <c r="F224" s="11">
        <v>370000</v>
      </c>
      <c r="G224" s="15">
        <v>0</v>
      </c>
      <c r="H224" s="11">
        <v>0</v>
      </c>
      <c r="I224" s="9"/>
      <c r="J224" s="9"/>
      <c r="K224" s="9"/>
    </row>
    <row r="225" spans="1:11" ht="12.75">
      <c r="A225" s="80" t="s">
        <v>355</v>
      </c>
      <c r="B225" s="118" t="s">
        <v>355</v>
      </c>
      <c r="C225" s="65" t="s">
        <v>30</v>
      </c>
      <c r="D225" s="65" t="s">
        <v>31</v>
      </c>
      <c r="E225" s="15">
        <v>0</v>
      </c>
      <c r="F225" s="12" t="s">
        <v>355</v>
      </c>
      <c r="G225" s="15">
        <v>0</v>
      </c>
      <c r="H225" s="12">
        <v>0</v>
      </c>
      <c r="I225" s="9"/>
      <c r="J225" s="9"/>
      <c r="K225" s="9"/>
    </row>
    <row r="226" spans="1:11" ht="12.75">
      <c r="A226" s="80" t="s">
        <v>355</v>
      </c>
      <c r="B226" s="118" t="s">
        <v>355</v>
      </c>
      <c r="C226" s="65" t="s">
        <v>50</v>
      </c>
      <c r="D226" s="65" t="s">
        <v>482</v>
      </c>
      <c r="E226" s="15">
        <v>0</v>
      </c>
      <c r="F226" s="12" t="s">
        <v>355</v>
      </c>
      <c r="G226" s="15">
        <v>0</v>
      </c>
      <c r="H226" s="12">
        <v>0</v>
      </c>
      <c r="I226" s="9"/>
      <c r="J226" s="9"/>
      <c r="K226" s="9"/>
    </row>
    <row r="227" spans="1:11" ht="12.75">
      <c r="A227" s="80" t="s">
        <v>355</v>
      </c>
      <c r="B227" s="140" t="s">
        <v>355</v>
      </c>
      <c r="C227" s="65" t="s">
        <v>59</v>
      </c>
      <c r="D227" s="65" t="s">
        <v>557</v>
      </c>
      <c r="E227" s="15">
        <v>5</v>
      </c>
      <c r="F227" s="12">
        <v>6580000</v>
      </c>
      <c r="G227" s="15">
        <v>0</v>
      </c>
      <c r="H227" s="12">
        <v>0</v>
      </c>
      <c r="I227" s="9"/>
      <c r="J227" s="9"/>
      <c r="K227" s="9"/>
    </row>
    <row r="228" spans="1:11" ht="12.75">
      <c r="A228" s="80" t="s">
        <v>355</v>
      </c>
      <c r="B228" s="140" t="s">
        <v>355</v>
      </c>
      <c r="C228" s="65" t="s">
        <v>62</v>
      </c>
      <c r="D228" s="65" t="s">
        <v>433</v>
      </c>
      <c r="E228" s="15">
        <v>2</v>
      </c>
      <c r="F228" s="12">
        <v>4127000</v>
      </c>
      <c r="G228" s="15">
        <v>0</v>
      </c>
      <c r="H228" s="12">
        <v>0</v>
      </c>
      <c r="I228" s="36"/>
      <c r="J228" s="36"/>
      <c r="K228" s="9"/>
    </row>
    <row r="229" spans="1:11" ht="12.75">
      <c r="A229" s="79" t="s">
        <v>355</v>
      </c>
      <c r="B229" s="142" t="s">
        <v>355</v>
      </c>
      <c r="C229" s="65" t="s">
        <v>66</v>
      </c>
      <c r="D229" s="65" t="s">
        <v>435</v>
      </c>
      <c r="E229" s="15">
        <v>6</v>
      </c>
      <c r="F229" s="11">
        <v>3271000</v>
      </c>
      <c r="G229" s="15">
        <v>0</v>
      </c>
      <c r="H229" s="11">
        <v>0</v>
      </c>
      <c r="I229" s="36"/>
      <c r="J229" s="36"/>
      <c r="K229" s="9"/>
    </row>
    <row r="230" spans="1:11" ht="12.75">
      <c r="A230" s="80" t="s">
        <v>355</v>
      </c>
      <c r="B230" s="140" t="s">
        <v>355</v>
      </c>
      <c r="C230" s="65" t="s">
        <v>73</v>
      </c>
      <c r="D230" s="65" t="s">
        <v>345</v>
      </c>
      <c r="E230" s="15">
        <v>2</v>
      </c>
      <c r="F230" s="12">
        <v>837000</v>
      </c>
      <c r="G230" s="15">
        <v>0</v>
      </c>
      <c r="H230" s="12">
        <v>0</v>
      </c>
      <c r="I230" s="9"/>
      <c r="J230" s="9"/>
      <c r="K230" s="9"/>
    </row>
    <row r="231" spans="1:11" ht="12.75">
      <c r="A231" s="81" t="s">
        <v>355</v>
      </c>
      <c r="B231" s="141" t="s">
        <v>355</v>
      </c>
      <c r="C231" s="65" t="s">
        <v>74</v>
      </c>
      <c r="D231" s="65" t="s">
        <v>531</v>
      </c>
      <c r="E231" s="15">
        <v>0</v>
      </c>
      <c r="F231" s="12" t="s">
        <v>355</v>
      </c>
      <c r="G231" s="15">
        <v>0</v>
      </c>
      <c r="H231" s="12">
        <v>0</v>
      </c>
      <c r="I231" s="9"/>
      <c r="J231" s="9"/>
      <c r="K231" s="9"/>
    </row>
    <row r="232" spans="1:11" ht="12.75">
      <c r="A232" s="80" t="s">
        <v>355</v>
      </c>
      <c r="B232" s="140" t="s">
        <v>355</v>
      </c>
      <c r="C232" s="65" t="s">
        <v>75</v>
      </c>
      <c r="D232" s="65" t="s">
        <v>546</v>
      </c>
      <c r="E232" s="15">
        <v>0</v>
      </c>
      <c r="F232" s="12" t="s">
        <v>355</v>
      </c>
      <c r="G232" s="15">
        <v>0</v>
      </c>
      <c r="H232" s="12">
        <v>0</v>
      </c>
      <c r="I232" s="9"/>
      <c r="J232" s="9"/>
      <c r="K232" s="9"/>
    </row>
    <row r="233" spans="1:11" ht="12.75">
      <c r="A233" s="79" t="s">
        <v>355</v>
      </c>
      <c r="B233" s="142" t="s">
        <v>355</v>
      </c>
      <c r="C233" s="65" t="s">
        <v>79</v>
      </c>
      <c r="D233" s="65" t="s">
        <v>80</v>
      </c>
      <c r="E233" s="15">
        <v>1</v>
      </c>
      <c r="F233" s="12">
        <v>315000</v>
      </c>
      <c r="G233" s="15">
        <v>0</v>
      </c>
      <c r="H233" s="12">
        <v>0</v>
      </c>
      <c r="I233" s="9"/>
      <c r="J233" s="9"/>
      <c r="K233" s="9"/>
    </row>
    <row r="234" spans="1:11" ht="12.75">
      <c r="A234" s="81" t="s">
        <v>355</v>
      </c>
      <c r="B234" s="141" t="s">
        <v>355</v>
      </c>
      <c r="C234" s="65" t="s">
        <v>86</v>
      </c>
      <c r="D234" s="65" t="s">
        <v>543</v>
      </c>
      <c r="E234" s="15">
        <v>0</v>
      </c>
      <c r="F234" s="12" t="s">
        <v>355</v>
      </c>
      <c r="G234" s="15">
        <v>0</v>
      </c>
      <c r="H234" s="12">
        <v>0</v>
      </c>
      <c r="I234" s="9"/>
      <c r="J234" s="9"/>
      <c r="K234" s="9"/>
    </row>
    <row r="235" spans="1:11" ht="12.75">
      <c r="A235" s="80" t="s">
        <v>355</v>
      </c>
      <c r="B235" s="140" t="s">
        <v>355</v>
      </c>
      <c r="C235" s="65" t="s">
        <v>100</v>
      </c>
      <c r="D235" s="65" t="s">
        <v>530</v>
      </c>
      <c r="E235" s="15">
        <v>0</v>
      </c>
      <c r="F235" s="12" t="s">
        <v>355</v>
      </c>
      <c r="G235" s="15">
        <v>0</v>
      </c>
      <c r="H235" s="12">
        <v>0</v>
      </c>
      <c r="I235" s="9"/>
      <c r="J235" s="9"/>
      <c r="K235" s="9"/>
    </row>
    <row r="236" spans="1:11" ht="12.75">
      <c r="A236" s="81" t="s">
        <v>355</v>
      </c>
      <c r="B236" s="141" t="s">
        <v>355</v>
      </c>
      <c r="C236" s="65" t="s">
        <v>360</v>
      </c>
      <c r="D236" s="65" t="s">
        <v>361</v>
      </c>
      <c r="E236" s="15">
        <v>2</v>
      </c>
      <c r="F236" s="11">
        <v>538000</v>
      </c>
      <c r="G236" s="15">
        <v>0</v>
      </c>
      <c r="H236" s="11">
        <v>0</v>
      </c>
      <c r="I236" s="9"/>
      <c r="J236" s="9"/>
      <c r="K236" s="9"/>
    </row>
    <row r="237" spans="1:11" ht="12.75">
      <c r="A237" s="81" t="s">
        <v>355</v>
      </c>
      <c r="B237" s="141" t="s">
        <v>355</v>
      </c>
      <c r="C237" s="65" t="s">
        <v>105</v>
      </c>
      <c r="D237" s="65" t="s">
        <v>106</v>
      </c>
      <c r="E237" s="15">
        <v>0</v>
      </c>
      <c r="F237" s="12" t="s">
        <v>355</v>
      </c>
      <c r="G237" s="15">
        <v>0</v>
      </c>
      <c r="H237" s="12">
        <v>0</v>
      </c>
      <c r="I237" s="9"/>
      <c r="J237" s="9"/>
      <c r="K237" s="9"/>
    </row>
    <row r="238" spans="1:11" ht="12.75">
      <c r="A238" s="80" t="s">
        <v>355</v>
      </c>
      <c r="B238" s="140" t="s">
        <v>355</v>
      </c>
      <c r="C238" s="65" t="s">
        <v>108</v>
      </c>
      <c r="D238" s="65" t="s">
        <v>491</v>
      </c>
      <c r="E238" s="15">
        <v>3</v>
      </c>
      <c r="F238" s="12">
        <v>1426000</v>
      </c>
      <c r="G238" s="15">
        <v>0</v>
      </c>
      <c r="H238" s="12">
        <v>0</v>
      </c>
      <c r="I238" s="9"/>
      <c r="J238" s="9"/>
      <c r="K238" s="9"/>
    </row>
    <row r="239" spans="1:11" ht="12.75">
      <c r="A239" s="80" t="s">
        <v>355</v>
      </c>
      <c r="B239" s="140" t="s">
        <v>355</v>
      </c>
      <c r="C239" s="65" t="s">
        <v>112</v>
      </c>
      <c r="D239" s="65" t="s">
        <v>533</v>
      </c>
      <c r="E239" s="15">
        <v>0</v>
      </c>
      <c r="F239" s="12" t="s">
        <v>355</v>
      </c>
      <c r="G239" s="15">
        <v>0</v>
      </c>
      <c r="H239" s="12">
        <v>0</v>
      </c>
      <c r="I239" s="9"/>
      <c r="J239" s="9"/>
      <c r="K239" s="9"/>
    </row>
    <row r="240" spans="1:11" ht="12.75">
      <c r="A240" s="79" t="s">
        <v>355</v>
      </c>
      <c r="B240" s="142" t="s">
        <v>355</v>
      </c>
      <c r="C240" s="65" t="s">
        <v>122</v>
      </c>
      <c r="D240" s="65" t="s">
        <v>545</v>
      </c>
      <c r="E240" s="15">
        <v>0</v>
      </c>
      <c r="F240" s="12" t="s">
        <v>355</v>
      </c>
      <c r="G240" s="15">
        <v>0</v>
      </c>
      <c r="H240" s="12">
        <v>0</v>
      </c>
      <c r="I240" s="9"/>
      <c r="J240" s="9"/>
      <c r="K240" s="9"/>
    </row>
    <row r="241" spans="1:11" ht="12.75">
      <c r="A241" s="81" t="s">
        <v>355</v>
      </c>
      <c r="B241" s="141" t="s">
        <v>355</v>
      </c>
      <c r="C241" s="65" t="s">
        <v>123</v>
      </c>
      <c r="D241" s="65" t="s">
        <v>428</v>
      </c>
      <c r="E241" s="15">
        <v>0</v>
      </c>
      <c r="F241" s="12" t="s">
        <v>355</v>
      </c>
      <c r="G241" s="15">
        <v>0</v>
      </c>
      <c r="H241" s="12">
        <v>0</v>
      </c>
      <c r="I241" s="9"/>
      <c r="J241" s="9"/>
      <c r="K241" s="9"/>
    </row>
    <row r="242" spans="1:11" ht="12.75">
      <c r="A242" s="79" t="s">
        <v>355</v>
      </c>
      <c r="B242" s="142" t="s">
        <v>355</v>
      </c>
      <c r="C242" s="65" t="s">
        <v>139</v>
      </c>
      <c r="D242" s="65" t="s">
        <v>140</v>
      </c>
      <c r="E242" s="15">
        <v>0</v>
      </c>
      <c r="F242" s="12" t="s">
        <v>355</v>
      </c>
      <c r="G242" s="15">
        <v>0</v>
      </c>
      <c r="H242" s="12">
        <v>0</v>
      </c>
      <c r="I242" s="9"/>
      <c r="J242" s="9"/>
      <c r="K242" s="9"/>
    </row>
    <row r="243" spans="1:11" ht="12.75">
      <c r="A243" s="80" t="s">
        <v>355</v>
      </c>
      <c r="B243" s="140" t="s">
        <v>355</v>
      </c>
      <c r="C243" s="65" t="s">
        <v>144</v>
      </c>
      <c r="D243" s="65" t="s">
        <v>553</v>
      </c>
      <c r="E243" s="15">
        <v>1</v>
      </c>
      <c r="F243" s="11">
        <v>147000</v>
      </c>
      <c r="G243" s="15">
        <v>0</v>
      </c>
      <c r="H243" s="11">
        <v>0</v>
      </c>
      <c r="I243" s="9"/>
      <c r="J243" s="9"/>
      <c r="K243" s="9"/>
    </row>
    <row r="244" spans="1:11" ht="12.75">
      <c r="A244" s="80" t="s">
        <v>355</v>
      </c>
      <c r="B244" s="140" t="s">
        <v>355</v>
      </c>
      <c r="C244" s="65" t="s">
        <v>146</v>
      </c>
      <c r="D244" s="65" t="s">
        <v>473</v>
      </c>
      <c r="E244" s="15">
        <v>0</v>
      </c>
      <c r="F244" s="12" t="s">
        <v>355</v>
      </c>
      <c r="G244" s="15">
        <v>0</v>
      </c>
      <c r="H244" s="12">
        <v>0</v>
      </c>
      <c r="I244" s="9"/>
      <c r="J244" s="9"/>
      <c r="K244" s="9"/>
    </row>
    <row r="245" spans="1:11" ht="12.75">
      <c r="A245" s="79" t="s">
        <v>355</v>
      </c>
      <c r="B245" s="142" t="s">
        <v>355</v>
      </c>
      <c r="C245" s="65" t="s">
        <v>161</v>
      </c>
      <c r="D245" s="65" t="s">
        <v>484</v>
      </c>
      <c r="E245" s="15">
        <v>0</v>
      </c>
      <c r="F245" s="12" t="s">
        <v>355</v>
      </c>
      <c r="G245" s="15">
        <v>0</v>
      </c>
      <c r="H245" s="12">
        <v>0</v>
      </c>
      <c r="I245" s="9"/>
      <c r="J245" s="9"/>
      <c r="K245" s="9"/>
    </row>
    <row r="246" spans="1:11" ht="12.75">
      <c r="A246" s="80" t="s">
        <v>355</v>
      </c>
      <c r="B246" s="140" t="s">
        <v>355</v>
      </c>
      <c r="C246" s="64" t="s">
        <v>164</v>
      </c>
      <c r="D246" s="64" t="s">
        <v>505</v>
      </c>
      <c r="E246" s="15">
        <v>2</v>
      </c>
      <c r="F246" s="11">
        <v>1733000</v>
      </c>
      <c r="G246" s="15">
        <v>0</v>
      </c>
      <c r="H246" s="11">
        <v>0</v>
      </c>
      <c r="I246" s="9"/>
      <c r="J246" s="9"/>
      <c r="K246" s="9"/>
    </row>
    <row r="247" spans="1:11" ht="12.75">
      <c r="A247" s="80" t="s">
        <v>355</v>
      </c>
      <c r="B247" s="140" t="s">
        <v>355</v>
      </c>
      <c r="C247" s="65" t="s">
        <v>182</v>
      </c>
      <c r="D247" s="65" t="s">
        <v>486</v>
      </c>
      <c r="E247" s="15">
        <v>3</v>
      </c>
      <c r="F247" s="11">
        <v>1595000</v>
      </c>
      <c r="G247" s="15">
        <v>0</v>
      </c>
      <c r="H247" s="11">
        <v>0</v>
      </c>
      <c r="I247" s="9"/>
      <c r="J247" s="9"/>
      <c r="K247" s="9"/>
    </row>
    <row r="248" spans="1:11" ht="12.75">
      <c r="A248" s="80" t="s">
        <v>355</v>
      </c>
      <c r="B248" s="140" t="s">
        <v>355</v>
      </c>
      <c r="C248" s="65" t="s">
        <v>185</v>
      </c>
      <c r="D248" s="65" t="s">
        <v>407</v>
      </c>
      <c r="E248" s="15">
        <v>3</v>
      </c>
      <c r="F248" s="12">
        <v>1962000</v>
      </c>
      <c r="G248" s="15">
        <v>0</v>
      </c>
      <c r="H248" s="12">
        <v>0</v>
      </c>
      <c r="I248" s="9"/>
      <c r="J248" s="9"/>
      <c r="K248" s="9"/>
    </row>
    <row r="249" spans="1:11" ht="12.75">
      <c r="A249" s="81" t="s">
        <v>355</v>
      </c>
      <c r="B249" s="141" t="s">
        <v>355</v>
      </c>
      <c r="C249" s="65" t="s">
        <v>187</v>
      </c>
      <c r="D249" s="65" t="s">
        <v>453</v>
      </c>
      <c r="E249" s="15">
        <v>1</v>
      </c>
      <c r="F249" s="12">
        <v>619000</v>
      </c>
      <c r="G249" s="15">
        <v>0</v>
      </c>
      <c r="H249" s="12">
        <v>0</v>
      </c>
      <c r="I249" s="9"/>
      <c r="J249" s="9"/>
      <c r="K249" s="9"/>
    </row>
    <row r="250" spans="1:11" ht="12.75">
      <c r="A250" s="81" t="s">
        <v>355</v>
      </c>
      <c r="B250" s="141" t="s">
        <v>355</v>
      </c>
      <c r="C250" s="65" t="s">
        <v>194</v>
      </c>
      <c r="D250" s="65" t="s">
        <v>483</v>
      </c>
      <c r="E250" s="15">
        <v>1</v>
      </c>
      <c r="F250" s="12">
        <v>865000</v>
      </c>
      <c r="G250" s="15">
        <v>0</v>
      </c>
      <c r="H250" s="12">
        <v>0</v>
      </c>
      <c r="I250" s="9"/>
      <c r="J250" s="9"/>
      <c r="K250" s="9"/>
    </row>
    <row r="251" spans="1:11" ht="12.75">
      <c r="A251" s="81" t="s">
        <v>355</v>
      </c>
      <c r="B251" s="131" t="s">
        <v>355</v>
      </c>
      <c r="C251" s="65" t="s">
        <v>204</v>
      </c>
      <c r="D251" s="65" t="s">
        <v>205</v>
      </c>
      <c r="E251" s="15">
        <v>0</v>
      </c>
      <c r="F251" s="12" t="s">
        <v>355</v>
      </c>
      <c r="G251" s="15">
        <v>0</v>
      </c>
      <c r="H251" s="12">
        <v>0</v>
      </c>
      <c r="I251" s="9"/>
      <c r="J251" s="9"/>
      <c r="K251" s="9"/>
    </row>
    <row r="252" spans="1:11" ht="12.75">
      <c r="A252" s="80" t="s">
        <v>355</v>
      </c>
      <c r="B252" s="131" t="s">
        <v>355</v>
      </c>
      <c r="C252" s="65" t="s">
        <v>211</v>
      </c>
      <c r="D252" s="65" t="s">
        <v>449</v>
      </c>
      <c r="E252" s="15">
        <v>1</v>
      </c>
      <c r="F252" s="11">
        <v>415000</v>
      </c>
      <c r="G252" s="15">
        <v>0</v>
      </c>
      <c r="H252" s="11">
        <v>0</v>
      </c>
      <c r="I252" s="9"/>
      <c r="J252" s="9"/>
      <c r="K252" s="9"/>
    </row>
    <row r="253" spans="1:11" ht="12.75">
      <c r="A253" s="81" t="s">
        <v>355</v>
      </c>
      <c r="B253" s="131" t="s">
        <v>355</v>
      </c>
      <c r="C253" s="65" t="s">
        <v>212</v>
      </c>
      <c r="D253" s="65" t="s">
        <v>434</v>
      </c>
      <c r="E253" s="15">
        <v>0</v>
      </c>
      <c r="F253" s="12" t="s">
        <v>355</v>
      </c>
      <c r="G253" s="15">
        <v>0</v>
      </c>
      <c r="H253" s="12">
        <v>0</v>
      </c>
      <c r="I253" s="9"/>
      <c r="J253" s="9"/>
      <c r="K253" s="9"/>
    </row>
    <row r="254" spans="1:11" ht="12.75">
      <c r="A254" s="81" t="s">
        <v>355</v>
      </c>
      <c r="B254" s="131" t="s">
        <v>355</v>
      </c>
      <c r="C254" s="65" t="s">
        <v>214</v>
      </c>
      <c r="D254" s="65" t="s">
        <v>494</v>
      </c>
      <c r="E254" s="15">
        <v>1</v>
      </c>
      <c r="F254" s="12">
        <v>1969000</v>
      </c>
      <c r="G254" s="15">
        <v>0</v>
      </c>
      <c r="H254" s="12">
        <v>0</v>
      </c>
      <c r="I254" s="9"/>
      <c r="J254" s="9"/>
      <c r="K254" s="9"/>
    </row>
    <row r="255" spans="1:11" ht="12.75">
      <c r="A255" s="80" t="s">
        <v>355</v>
      </c>
      <c r="B255" s="131" t="s">
        <v>355</v>
      </c>
      <c r="C255" s="65" t="s">
        <v>216</v>
      </c>
      <c r="D255" s="65" t="s">
        <v>390</v>
      </c>
      <c r="E255" s="15">
        <v>2</v>
      </c>
      <c r="F255" s="12">
        <v>1439000</v>
      </c>
      <c r="G255" s="15">
        <v>0</v>
      </c>
      <c r="H255" s="12">
        <v>0</v>
      </c>
      <c r="I255" s="9"/>
      <c r="J255" s="9"/>
      <c r="K255" s="9"/>
    </row>
    <row r="256" spans="1:11" ht="12.75">
      <c r="A256" s="79" t="s">
        <v>355</v>
      </c>
      <c r="B256" s="131" t="s">
        <v>355</v>
      </c>
      <c r="C256" s="65" t="s">
        <v>218</v>
      </c>
      <c r="D256" s="65" t="s">
        <v>469</v>
      </c>
      <c r="E256" s="15">
        <v>0</v>
      </c>
      <c r="F256" s="12" t="s">
        <v>355</v>
      </c>
      <c r="G256" s="15">
        <v>0</v>
      </c>
      <c r="H256" s="12">
        <v>0</v>
      </c>
      <c r="I256" s="9"/>
      <c r="J256" s="9"/>
      <c r="K256" s="9"/>
    </row>
    <row r="257" spans="1:11" ht="12.75">
      <c r="A257" s="80" t="s">
        <v>355</v>
      </c>
      <c r="B257" s="131" t="s">
        <v>355</v>
      </c>
      <c r="C257" s="65" t="s">
        <v>352</v>
      </c>
      <c r="D257" s="65" t="s">
        <v>353</v>
      </c>
      <c r="E257" s="15">
        <v>1</v>
      </c>
      <c r="F257" s="11">
        <v>820000</v>
      </c>
      <c r="G257" s="15">
        <v>0</v>
      </c>
      <c r="H257" s="11">
        <v>0</v>
      </c>
      <c r="I257" s="9"/>
      <c r="J257" s="9"/>
      <c r="K257" s="9"/>
    </row>
    <row r="258" spans="1:11" ht="12.75">
      <c r="A258" s="80" t="s">
        <v>355</v>
      </c>
      <c r="B258" s="131" t="s">
        <v>355</v>
      </c>
      <c r="C258" s="65" t="s">
        <v>240</v>
      </c>
      <c r="D258" s="65" t="s">
        <v>537</v>
      </c>
      <c r="E258" s="15">
        <v>2</v>
      </c>
      <c r="F258" s="12">
        <v>278000</v>
      </c>
      <c r="G258" s="15">
        <v>0</v>
      </c>
      <c r="H258" s="12">
        <v>0</v>
      </c>
      <c r="I258" s="36"/>
      <c r="J258" s="36"/>
      <c r="K258" s="9"/>
    </row>
    <row r="259" spans="1:11" ht="12.75">
      <c r="A259" s="81" t="s">
        <v>355</v>
      </c>
      <c r="B259" s="141" t="s">
        <v>355</v>
      </c>
      <c r="C259" s="64" t="s">
        <v>259</v>
      </c>
      <c r="D259" s="64" t="s">
        <v>387</v>
      </c>
      <c r="E259" s="15">
        <v>3</v>
      </c>
      <c r="F259" s="12">
        <v>444000</v>
      </c>
      <c r="G259" s="15">
        <v>0</v>
      </c>
      <c r="H259" s="12">
        <v>0</v>
      </c>
      <c r="I259" s="9"/>
      <c r="J259" s="9"/>
      <c r="K259" s="9"/>
    </row>
    <row r="260" spans="1:11" ht="12.75">
      <c r="A260" s="81" t="s">
        <v>355</v>
      </c>
      <c r="B260" s="141" t="s">
        <v>355</v>
      </c>
      <c r="C260" s="64" t="s">
        <v>269</v>
      </c>
      <c r="D260" s="64" t="s">
        <v>506</v>
      </c>
      <c r="E260" s="15">
        <v>1</v>
      </c>
      <c r="F260" s="12">
        <v>848000</v>
      </c>
      <c r="G260" s="15">
        <v>0</v>
      </c>
      <c r="H260" s="12">
        <v>0</v>
      </c>
      <c r="I260" s="9"/>
      <c r="J260" s="9"/>
      <c r="K260" s="9"/>
    </row>
    <row r="261" spans="1:11" ht="12.75">
      <c r="A261" s="80" t="s">
        <v>355</v>
      </c>
      <c r="B261" s="140" t="s">
        <v>355</v>
      </c>
      <c r="C261" s="64" t="s">
        <v>338</v>
      </c>
      <c r="D261" s="64" t="s">
        <v>535</v>
      </c>
      <c r="E261" s="15">
        <v>9</v>
      </c>
      <c r="F261" s="11">
        <v>4155000</v>
      </c>
      <c r="G261" s="15">
        <v>0</v>
      </c>
      <c r="H261" s="11">
        <v>0</v>
      </c>
      <c r="I261" s="9"/>
      <c r="J261" s="9"/>
      <c r="K261" s="9"/>
    </row>
    <row r="262" spans="1:11" ht="12.75">
      <c r="A262" s="81" t="s">
        <v>355</v>
      </c>
      <c r="B262" s="141" t="s">
        <v>355</v>
      </c>
      <c r="C262" s="65" t="s">
        <v>362</v>
      </c>
      <c r="D262" s="65" t="s">
        <v>363</v>
      </c>
      <c r="E262" s="15">
        <v>1</v>
      </c>
      <c r="F262" s="11">
        <v>89000</v>
      </c>
      <c r="G262" s="15">
        <v>0</v>
      </c>
      <c r="H262" s="11">
        <v>0</v>
      </c>
      <c r="I262" s="9"/>
      <c r="J262" s="9"/>
      <c r="K262" s="9"/>
    </row>
    <row r="263" spans="1:11" ht="12.75">
      <c r="A263" s="80" t="s">
        <v>355</v>
      </c>
      <c r="B263" s="131" t="s">
        <v>355</v>
      </c>
      <c r="C263" s="64" t="s">
        <v>287</v>
      </c>
      <c r="D263" s="64" t="s">
        <v>470</v>
      </c>
      <c r="E263" s="15">
        <v>0</v>
      </c>
      <c r="F263" s="12" t="s">
        <v>355</v>
      </c>
      <c r="G263" s="15">
        <v>0</v>
      </c>
      <c r="H263" s="12">
        <v>0</v>
      </c>
      <c r="I263" s="9"/>
      <c r="J263" s="9"/>
      <c r="K263" s="9"/>
    </row>
    <row r="264" spans="1:11" ht="12.75">
      <c r="A264" s="80" t="s">
        <v>355</v>
      </c>
      <c r="B264" s="131" t="s">
        <v>355</v>
      </c>
      <c r="C264" s="64" t="s">
        <v>288</v>
      </c>
      <c r="D264" s="64" t="s">
        <v>513</v>
      </c>
      <c r="E264" s="15">
        <v>0</v>
      </c>
      <c r="F264" s="12" t="s">
        <v>355</v>
      </c>
      <c r="G264" s="15">
        <v>0</v>
      </c>
      <c r="H264" s="12">
        <v>0</v>
      </c>
      <c r="I264" s="36"/>
      <c r="J264" s="36"/>
      <c r="K264" s="9"/>
    </row>
    <row r="265" spans="1:11" ht="13.5" thickBot="1">
      <c r="A265" s="170" t="s">
        <v>355</v>
      </c>
      <c r="B265" s="168" t="s">
        <v>355</v>
      </c>
      <c r="C265" s="77" t="s">
        <v>289</v>
      </c>
      <c r="D265" s="77" t="s">
        <v>290</v>
      </c>
      <c r="E265" s="16">
        <v>0</v>
      </c>
      <c r="F265" s="13" t="s">
        <v>355</v>
      </c>
      <c r="G265" s="16">
        <v>0</v>
      </c>
      <c r="H265" s="13">
        <v>0</v>
      </c>
      <c r="I265" s="36"/>
      <c r="J265" s="36"/>
      <c r="K265" s="9"/>
    </row>
    <row r="266" spans="1:11" ht="13.5" thickBot="1">
      <c r="A266" s="163" t="s">
        <v>301</v>
      </c>
      <c r="B266" s="164"/>
      <c r="C266" s="164"/>
      <c r="D266" s="165"/>
      <c r="E266" s="59">
        <f>SUM(E4:E265)</f>
        <v>3707</v>
      </c>
      <c r="F266" s="60">
        <f>SUM(F4:F265)</f>
        <v>2587747000</v>
      </c>
      <c r="G266" s="59">
        <f>SUM(G4:G265)</f>
        <v>3744</v>
      </c>
      <c r="H266" s="61">
        <f>SUM(H4:H265)</f>
        <v>2710619000</v>
      </c>
      <c r="I266" s="9"/>
      <c r="J266" s="9"/>
      <c r="K266" s="9"/>
    </row>
    <row r="267" spans="1:11" ht="12.75">
      <c r="A267" s="55" t="s">
        <v>396</v>
      </c>
      <c r="B267" s="56"/>
      <c r="C267" s="56"/>
      <c r="D267" s="56"/>
      <c r="E267" s="57"/>
      <c r="F267" s="57"/>
      <c r="G267" s="57">
        <f>(G266-E266)/E266</f>
        <v>0.009981116806042621</v>
      </c>
      <c r="H267" s="58">
        <f>(H266-F266)/F266</f>
        <v>0.04748223068174748</v>
      </c>
      <c r="I267" s="9"/>
      <c r="J267" s="9"/>
      <c r="K267" s="9"/>
    </row>
    <row r="268" spans="1:11" ht="12.75">
      <c r="A268" s="50" t="s">
        <v>397</v>
      </c>
      <c r="B268" s="51"/>
      <c r="C268" s="51"/>
      <c r="D268" s="51"/>
      <c r="E268" s="52"/>
      <c r="F268" s="5">
        <f>F266/E266</f>
        <v>698070.4073374696</v>
      </c>
      <c r="G268" s="2"/>
      <c r="H268" s="33">
        <f>H266/G266</f>
        <v>723990.1175213675</v>
      </c>
      <c r="I268" s="9"/>
      <c r="J268" s="9"/>
      <c r="K268" s="9"/>
    </row>
    <row r="269" spans="1:11" ht="13.5" thickBot="1">
      <c r="A269" s="143" t="s">
        <v>398</v>
      </c>
      <c r="B269" s="144"/>
      <c r="C269" s="144"/>
      <c r="D269" s="144"/>
      <c r="E269" s="145"/>
      <c r="F269" s="146"/>
      <c r="G269" s="18"/>
      <c r="H269" s="147">
        <f>(H268-F268)/F268</f>
        <v>0.03713050991913406</v>
      </c>
      <c r="I269" s="9"/>
      <c r="J269" s="9"/>
      <c r="K269" s="9"/>
    </row>
    <row r="270" spans="1:11" ht="12.75">
      <c r="A270" s="148" t="s">
        <v>564</v>
      </c>
      <c r="B270" s="149"/>
      <c r="C270" s="149"/>
      <c r="D270" s="155"/>
      <c r="E270" s="153"/>
      <c r="F270" s="150"/>
      <c r="G270" s="4">
        <v>81</v>
      </c>
      <c r="H270" s="157">
        <v>52252000</v>
      </c>
      <c r="I270" s="9"/>
      <c r="J270" s="9"/>
      <c r="K270" s="9"/>
    </row>
    <row r="271" spans="1:11" ht="13.5" thickBot="1">
      <c r="A271" s="151"/>
      <c r="B271" s="152"/>
      <c r="C271" s="152"/>
      <c r="D271" s="156"/>
      <c r="E271" s="154"/>
      <c r="F271" s="1"/>
      <c r="G271" s="158">
        <v>0.18</v>
      </c>
      <c r="H271" s="26">
        <v>0.15</v>
      </c>
      <c r="I271" s="9"/>
      <c r="J271" s="9"/>
      <c r="K271" s="9"/>
    </row>
    <row r="272" spans="8:11" ht="12.75">
      <c r="H272" s="46"/>
      <c r="I272" s="9"/>
      <c r="J272" s="9"/>
      <c r="K272" s="9"/>
    </row>
    <row r="273" spans="1:11" ht="12.75">
      <c r="A273" s="47" t="s">
        <v>399</v>
      </c>
      <c r="H273" s="46"/>
      <c r="I273" s="9"/>
      <c r="J273" s="9"/>
      <c r="K273" s="9"/>
    </row>
    <row r="274" spans="1:8" ht="12.75">
      <c r="A274" s="47" t="s">
        <v>400</v>
      </c>
      <c r="H274" s="46"/>
    </row>
    <row r="275" spans="6:11" s="44" customFormat="1" ht="12.75">
      <c r="F275" s="45"/>
      <c r="H275" s="46"/>
      <c r="I275" s="3"/>
      <c r="J275" s="3"/>
      <c r="K275" s="3"/>
    </row>
    <row r="276" ht="12.75">
      <c r="H276" s="46"/>
    </row>
    <row r="277" ht="12.75">
      <c r="H277" s="46"/>
    </row>
    <row r="278" ht="12.75">
      <c r="H278" s="46"/>
    </row>
    <row r="279" ht="12.75">
      <c r="H279" s="46"/>
    </row>
    <row r="280" ht="12.75">
      <c r="H280" s="46"/>
    </row>
    <row r="281" ht="12.75">
      <c r="H281" s="46"/>
    </row>
  </sheetData>
  <sheetProtection/>
  <mergeCells count="5">
    <mergeCell ref="A266:D266"/>
    <mergeCell ref="A268:D268"/>
    <mergeCell ref="A269:D269"/>
    <mergeCell ref="A270:D270"/>
    <mergeCell ref="A271:D271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5-31-15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0"/>
  <sheetViews>
    <sheetView view="pageLayout" zoomScale="120" zoomScalePageLayoutView="120" workbookViewId="0" topLeftCell="A1">
      <selection activeCell="A1" sqref="A1"/>
    </sheetView>
  </sheetViews>
  <sheetFormatPr defaultColWidth="9.140625" defaultRowHeight="12.75"/>
  <cols>
    <col min="1" max="1" width="4.57421875" style="44" customWidth="1"/>
    <col min="2" max="2" width="5.00390625" style="44" customWidth="1"/>
    <col min="3" max="3" width="7.140625" style="44" bestFit="1" customWidth="1"/>
    <col min="4" max="4" width="43.140625" style="44" customWidth="1"/>
    <col min="5" max="5" width="13.8515625" style="44" customWidth="1"/>
    <col min="6" max="6" width="18.7109375" style="45" customWidth="1"/>
    <col min="7" max="7" width="12.8515625" style="44" customWidth="1"/>
    <col min="8" max="8" width="16.8515625" style="48" customWidth="1"/>
    <col min="9" max="10" width="11.57421875" style="3" bestFit="1" customWidth="1"/>
    <col min="11" max="16384" width="9.140625" style="3" customWidth="1"/>
  </cols>
  <sheetData>
    <row r="1" spans="1:8" ht="12.75">
      <c r="A1" s="68"/>
      <c r="B1" s="63"/>
      <c r="C1" s="63"/>
      <c r="D1" s="63"/>
      <c r="E1" s="72" t="s">
        <v>383</v>
      </c>
      <c r="F1" s="49" t="s">
        <v>383</v>
      </c>
      <c r="G1" s="62" t="s">
        <v>394</v>
      </c>
      <c r="H1" s="49" t="s">
        <v>394</v>
      </c>
    </row>
    <row r="2" spans="1:8" ht="13.5" thickBot="1">
      <c r="A2" s="76"/>
      <c r="B2" s="77"/>
      <c r="C2" s="77"/>
      <c r="D2" s="77"/>
      <c r="E2" s="73" t="s">
        <v>384</v>
      </c>
      <c r="F2" s="74" t="s">
        <v>384</v>
      </c>
      <c r="G2" s="75" t="s">
        <v>395</v>
      </c>
      <c r="H2" s="74" t="s">
        <v>395</v>
      </c>
    </row>
    <row r="3" spans="1:8" ht="13.5" thickBot="1">
      <c r="A3" s="6" t="s">
        <v>302</v>
      </c>
      <c r="B3" s="71" t="s">
        <v>303</v>
      </c>
      <c r="C3" s="71" t="s">
        <v>297</v>
      </c>
      <c r="D3" s="71" t="s">
        <v>298</v>
      </c>
      <c r="E3" s="37" t="s">
        <v>299</v>
      </c>
      <c r="F3" s="38" t="s">
        <v>300</v>
      </c>
      <c r="G3" s="37" t="s">
        <v>299</v>
      </c>
      <c r="H3" s="38" t="s">
        <v>300</v>
      </c>
    </row>
    <row r="4" spans="1:8" ht="13.5" thickBot="1">
      <c r="A4" s="41" t="s">
        <v>326</v>
      </c>
      <c r="B4" s="42"/>
      <c r="C4" s="42"/>
      <c r="D4" s="42"/>
      <c r="E4" s="42"/>
      <c r="F4" s="42"/>
      <c r="G4" s="42"/>
      <c r="H4" s="43"/>
    </row>
    <row r="5" spans="1:8" ht="12.75">
      <c r="A5" s="82">
        <v>6</v>
      </c>
      <c r="B5" s="128">
        <v>1</v>
      </c>
      <c r="C5" s="84" t="s">
        <v>12</v>
      </c>
      <c r="D5" s="84" t="s">
        <v>13</v>
      </c>
      <c r="E5" s="27">
        <v>103</v>
      </c>
      <c r="F5" s="28">
        <v>60113000</v>
      </c>
      <c r="G5" s="27">
        <v>109</v>
      </c>
      <c r="H5" s="28">
        <v>48168000</v>
      </c>
    </row>
    <row r="6" spans="1:8" ht="12.75">
      <c r="A6" s="79">
        <v>14</v>
      </c>
      <c r="B6" s="85">
        <v>2</v>
      </c>
      <c r="C6" s="66" t="s">
        <v>5</v>
      </c>
      <c r="D6" s="66" t="s">
        <v>411</v>
      </c>
      <c r="E6" s="15">
        <v>62</v>
      </c>
      <c r="F6" s="11">
        <v>39159000</v>
      </c>
      <c r="G6" s="15">
        <v>69</v>
      </c>
      <c r="H6" s="11">
        <v>44235000</v>
      </c>
    </row>
    <row r="7" spans="1:8" ht="12.75">
      <c r="A7" s="80">
        <v>19</v>
      </c>
      <c r="B7" s="85">
        <v>3</v>
      </c>
      <c r="C7" s="66" t="s">
        <v>10</v>
      </c>
      <c r="D7" s="66" t="s">
        <v>11</v>
      </c>
      <c r="E7" s="15">
        <v>34</v>
      </c>
      <c r="F7" s="11">
        <v>24272000</v>
      </c>
      <c r="G7" s="15">
        <v>56</v>
      </c>
      <c r="H7" s="11">
        <v>33560000</v>
      </c>
    </row>
    <row r="8" spans="1:8" ht="12.75">
      <c r="A8" s="80">
        <v>37</v>
      </c>
      <c r="B8" s="85">
        <v>4</v>
      </c>
      <c r="C8" s="66" t="s">
        <v>14</v>
      </c>
      <c r="D8" s="66" t="s">
        <v>538</v>
      </c>
      <c r="E8" s="15">
        <v>12</v>
      </c>
      <c r="F8" s="11">
        <v>7408000</v>
      </c>
      <c r="G8" s="15">
        <v>24</v>
      </c>
      <c r="H8" s="11">
        <v>11181000</v>
      </c>
    </row>
    <row r="9" spans="1:8" ht="12.75">
      <c r="A9" s="79">
        <v>50</v>
      </c>
      <c r="B9" s="85">
        <v>5</v>
      </c>
      <c r="C9" s="66" t="s">
        <v>4</v>
      </c>
      <c r="D9" s="66" t="s">
        <v>447</v>
      </c>
      <c r="E9" s="15">
        <v>24</v>
      </c>
      <c r="F9" s="11">
        <v>15369000</v>
      </c>
      <c r="G9" s="15">
        <v>19</v>
      </c>
      <c r="H9" s="11">
        <v>14887000</v>
      </c>
    </row>
    <row r="10" spans="1:8" ht="12.75">
      <c r="A10" s="80">
        <v>94</v>
      </c>
      <c r="B10" s="85">
        <v>6</v>
      </c>
      <c r="C10" s="65" t="s">
        <v>368</v>
      </c>
      <c r="D10" s="65" t="s">
        <v>367</v>
      </c>
      <c r="E10" s="15">
        <v>6</v>
      </c>
      <c r="F10" s="11">
        <v>1487000</v>
      </c>
      <c r="G10" s="15">
        <v>9</v>
      </c>
      <c r="H10" s="11">
        <v>2796000</v>
      </c>
    </row>
    <row r="11" spans="1:8" ht="12.75">
      <c r="A11" s="82">
        <v>110</v>
      </c>
      <c r="B11" s="85">
        <v>7</v>
      </c>
      <c r="C11" s="66" t="s">
        <v>17</v>
      </c>
      <c r="D11" s="66" t="s">
        <v>389</v>
      </c>
      <c r="E11" s="15">
        <v>10</v>
      </c>
      <c r="F11" s="11">
        <v>3883000</v>
      </c>
      <c r="G11" s="15">
        <v>7</v>
      </c>
      <c r="H11" s="11">
        <v>4157000</v>
      </c>
    </row>
    <row r="12" spans="1:8" ht="12.75">
      <c r="A12" s="80">
        <v>133</v>
      </c>
      <c r="B12" s="85">
        <v>8</v>
      </c>
      <c r="C12" s="66" t="s">
        <v>0</v>
      </c>
      <c r="D12" s="66" t="s">
        <v>459</v>
      </c>
      <c r="E12" s="15">
        <v>7</v>
      </c>
      <c r="F12" s="12">
        <v>2297000</v>
      </c>
      <c r="G12" s="15">
        <v>5</v>
      </c>
      <c r="H12" s="12">
        <v>1235000</v>
      </c>
    </row>
    <row r="13" spans="1:8" ht="12.75">
      <c r="A13" s="80">
        <v>148</v>
      </c>
      <c r="B13" s="85">
        <v>9</v>
      </c>
      <c r="C13" s="66" t="s">
        <v>6</v>
      </c>
      <c r="D13" s="66" t="s">
        <v>562</v>
      </c>
      <c r="E13" s="15">
        <v>1</v>
      </c>
      <c r="F13" s="12">
        <v>384000</v>
      </c>
      <c r="G13" s="15">
        <v>4</v>
      </c>
      <c r="H13" s="12">
        <v>612000</v>
      </c>
    </row>
    <row r="14" spans="1:8" ht="12.75">
      <c r="A14" s="80">
        <v>153</v>
      </c>
      <c r="B14" s="85">
        <v>10</v>
      </c>
      <c r="C14" s="66" t="s">
        <v>16</v>
      </c>
      <c r="D14" s="66" t="s">
        <v>304</v>
      </c>
      <c r="E14" s="15">
        <v>1</v>
      </c>
      <c r="F14" s="12">
        <v>189000</v>
      </c>
      <c r="G14" s="15">
        <v>3</v>
      </c>
      <c r="H14" s="12">
        <v>3473000</v>
      </c>
    </row>
    <row r="15" spans="1:8" ht="12.75">
      <c r="A15" s="80">
        <v>166</v>
      </c>
      <c r="B15" s="85">
        <v>11</v>
      </c>
      <c r="C15" s="66" t="s">
        <v>15</v>
      </c>
      <c r="D15" s="66" t="s">
        <v>423</v>
      </c>
      <c r="E15" s="15">
        <v>4</v>
      </c>
      <c r="F15" s="11">
        <v>2296000</v>
      </c>
      <c r="G15" s="15">
        <v>3</v>
      </c>
      <c r="H15" s="11">
        <v>1172000</v>
      </c>
    </row>
    <row r="16" spans="1:11" ht="12.75">
      <c r="A16" s="79">
        <v>168</v>
      </c>
      <c r="B16" s="85">
        <v>12</v>
      </c>
      <c r="C16" s="66" t="s">
        <v>1</v>
      </c>
      <c r="D16" s="66" t="s">
        <v>515</v>
      </c>
      <c r="E16" s="15">
        <v>5</v>
      </c>
      <c r="F16" s="11">
        <v>2753000</v>
      </c>
      <c r="G16" s="15">
        <v>3</v>
      </c>
      <c r="H16" s="11">
        <v>563000</v>
      </c>
      <c r="I16" s="9"/>
      <c r="J16" s="9"/>
      <c r="K16" s="9"/>
    </row>
    <row r="17" spans="1:11" ht="12.75">
      <c r="A17" s="78">
        <v>177</v>
      </c>
      <c r="B17" s="85">
        <v>13</v>
      </c>
      <c r="C17" s="66" t="s">
        <v>8</v>
      </c>
      <c r="D17" s="66" t="s">
        <v>478</v>
      </c>
      <c r="E17" s="15">
        <v>2</v>
      </c>
      <c r="F17" s="11">
        <v>2817000</v>
      </c>
      <c r="G17" s="15">
        <v>2</v>
      </c>
      <c r="H17" s="11">
        <v>1172000</v>
      </c>
      <c r="I17" s="9"/>
      <c r="J17" s="9"/>
      <c r="K17" s="9"/>
    </row>
    <row r="18" spans="1:11" ht="13.5" thickBot="1">
      <c r="A18" s="80" t="s">
        <v>355</v>
      </c>
      <c r="B18" s="85" t="s">
        <v>355</v>
      </c>
      <c r="C18" s="66" t="s">
        <v>2</v>
      </c>
      <c r="D18" s="66" t="s">
        <v>3</v>
      </c>
      <c r="E18" s="15">
        <v>1</v>
      </c>
      <c r="F18" s="12">
        <v>833000</v>
      </c>
      <c r="G18" s="15">
        <v>0</v>
      </c>
      <c r="H18" s="12">
        <v>0</v>
      </c>
      <c r="I18" s="9"/>
      <c r="J18" s="9"/>
      <c r="K18" s="9"/>
    </row>
    <row r="19" spans="1:11" ht="12.75">
      <c r="A19" s="79" t="s">
        <v>355</v>
      </c>
      <c r="B19" s="85" t="s">
        <v>355</v>
      </c>
      <c r="C19" s="66" t="s">
        <v>7</v>
      </c>
      <c r="D19" s="66" t="s">
        <v>510</v>
      </c>
      <c r="E19" s="15">
        <v>1</v>
      </c>
      <c r="F19" s="12">
        <v>206000</v>
      </c>
      <c r="G19" s="15">
        <v>0</v>
      </c>
      <c r="H19" s="12">
        <v>0</v>
      </c>
      <c r="I19" s="22" t="s">
        <v>563</v>
      </c>
      <c r="J19" s="34" t="s">
        <v>563</v>
      </c>
      <c r="K19" s="9"/>
    </row>
    <row r="20" spans="1:11" ht="13.5" thickBot="1">
      <c r="A20" s="87" t="s">
        <v>355</v>
      </c>
      <c r="B20" s="129" t="s">
        <v>355</v>
      </c>
      <c r="C20" s="127" t="s">
        <v>9</v>
      </c>
      <c r="D20" s="127" t="s">
        <v>442</v>
      </c>
      <c r="E20" s="20">
        <v>2</v>
      </c>
      <c r="F20" s="19">
        <v>807000</v>
      </c>
      <c r="G20" s="20">
        <v>0</v>
      </c>
      <c r="H20" s="19">
        <v>0</v>
      </c>
      <c r="I20" s="23" t="s">
        <v>381</v>
      </c>
      <c r="J20" s="24" t="s">
        <v>382</v>
      </c>
      <c r="K20" s="9"/>
    </row>
    <row r="21" spans="1:11" ht="13.5" thickBot="1">
      <c r="A21" s="89" t="s">
        <v>379</v>
      </c>
      <c r="B21" s="90"/>
      <c r="C21" s="90"/>
      <c r="D21" s="91"/>
      <c r="E21" s="29">
        <f>SUM(E5:E20)</f>
        <v>275</v>
      </c>
      <c r="F21" s="31">
        <f>SUM(F5:F20)</f>
        <v>164273000</v>
      </c>
      <c r="G21" s="32">
        <f>SUM(G5:G20)</f>
        <v>313</v>
      </c>
      <c r="H21" s="31">
        <f>SUM(H5:H20)</f>
        <v>167211000</v>
      </c>
      <c r="I21" s="35">
        <f>(G21-E21)/E21</f>
        <v>0.13818181818181818</v>
      </c>
      <c r="J21" s="25">
        <f>(H21-F21)/F21</f>
        <v>0.017884862393698294</v>
      </c>
      <c r="K21" s="9"/>
    </row>
    <row r="22" spans="1:11" ht="13.5" thickBot="1">
      <c r="A22" s="92" t="s">
        <v>327</v>
      </c>
      <c r="B22" s="93"/>
      <c r="C22" s="93"/>
      <c r="D22" s="93"/>
      <c r="E22" s="93"/>
      <c r="F22" s="93"/>
      <c r="G22" s="93"/>
      <c r="H22" s="94"/>
      <c r="I22" s="36"/>
      <c r="J22" s="36"/>
      <c r="K22" s="9"/>
    </row>
    <row r="23" spans="1:11" ht="12.75">
      <c r="A23" s="78">
        <v>3</v>
      </c>
      <c r="B23" s="120">
        <v>1</v>
      </c>
      <c r="C23" s="70" t="s">
        <v>19</v>
      </c>
      <c r="D23" s="70" t="s">
        <v>20</v>
      </c>
      <c r="E23" s="27">
        <v>134</v>
      </c>
      <c r="F23" s="28">
        <v>108813000</v>
      </c>
      <c r="G23" s="27">
        <v>146</v>
      </c>
      <c r="H23" s="28">
        <v>135832000</v>
      </c>
      <c r="I23" s="9"/>
      <c r="J23" s="9"/>
      <c r="K23" s="9"/>
    </row>
    <row r="24" spans="1:11" ht="12.75">
      <c r="A24" s="80">
        <v>45</v>
      </c>
      <c r="B24" s="86">
        <v>2</v>
      </c>
      <c r="C24" s="65" t="s">
        <v>319</v>
      </c>
      <c r="D24" s="65" t="s">
        <v>527</v>
      </c>
      <c r="E24" s="15">
        <v>11</v>
      </c>
      <c r="F24" s="11">
        <v>10612000</v>
      </c>
      <c r="G24" s="15">
        <v>21</v>
      </c>
      <c r="H24" s="11">
        <v>16818000</v>
      </c>
      <c r="I24" s="9"/>
      <c r="J24" s="9"/>
      <c r="K24" s="9"/>
    </row>
    <row r="25" spans="1:11" ht="12.75">
      <c r="A25" s="82">
        <v>62</v>
      </c>
      <c r="B25" s="86">
        <v>3</v>
      </c>
      <c r="C25" s="65" t="s">
        <v>27</v>
      </c>
      <c r="D25" s="65" t="s">
        <v>342</v>
      </c>
      <c r="E25" s="15">
        <v>12</v>
      </c>
      <c r="F25" s="11">
        <v>3256000</v>
      </c>
      <c r="G25" s="15">
        <v>16</v>
      </c>
      <c r="H25" s="11">
        <v>8835000</v>
      </c>
      <c r="I25" s="9"/>
      <c r="J25" s="9"/>
      <c r="K25" s="9"/>
    </row>
    <row r="26" spans="1:11" ht="12.75">
      <c r="A26" s="80">
        <v>93</v>
      </c>
      <c r="B26" s="86">
        <v>4</v>
      </c>
      <c r="C26" s="65" t="s">
        <v>23</v>
      </c>
      <c r="D26" s="65" t="s">
        <v>349</v>
      </c>
      <c r="E26" s="15">
        <v>7</v>
      </c>
      <c r="F26" s="11">
        <v>2685000</v>
      </c>
      <c r="G26" s="15">
        <v>9</v>
      </c>
      <c r="H26" s="11">
        <v>3225000</v>
      </c>
      <c r="I26" s="9"/>
      <c r="J26" s="9"/>
      <c r="K26" s="9"/>
    </row>
    <row r="27" spans="1:11" ht="12.75">
      <c r="A27" s="80">
        <v>99</v>
      </c>
      <c r="B27" s="86">
        <v>5</v>
      </c>
      <c r="C27" s="65" t="s">
        <v>305</v>
      </c>
      <c r="D27" s="65" t="s">
        <v>318</v>
      </c>
      <c r="E27" s="15">
        <v>25</v>
      </c>
      <c r="F27" s="11">
        <v>8540000</v>
      </c>
      <c r="G27" s="15">
        <v>8</v>
      </c>
      <c r="H27" s="11">
        <v>6205000</v>
      </c>
      <c r="I27" s="9"/>
      <c r="J27" s="9"/>
      <c r="K27" s="9"/>
    </row>
    <row r="28" spans="1:11" ht="12.75">
      <c r="A28" s="80">
        <v>105</v>
      </c>
      <c r="B28" s="86">
        <v>6</v>
      </c>
      <c r="C28" s="65" t="s">
        <v>34</v>
      </c>
      <c r="D28" s="65" t="s">
        <v>525</v>
      </c>
      <c r="E28" s="15">
        <v>7</v>
      </c>
      <c r="F28" s="12">
        <v>2467000</v>
      </c>
      <c r="G28" s="15">
        <v>8</v>
      </c>
      <c r="H28" s="12">
        <v>1154000</v>
      </c>
      <c r="I28" s="9"/>
      <c r="J28" s="9"/>
      <c r="K28" s="9"/>
    </row>
    <row r="29" spans="1:11" ht="12.75">
      <c r="A29" s="79">
        <v>120</v>
      </c>
      <c r="B29" s="86">
        <v>7</v>
      </c>
      <c r="C29" s="65" t="s">
        <v>33</v>
      </c>
      <c r="D29" s="65" t="s">
        <v>322</v>
      </c>
      <c r="E29" s="15">
        <v>3</v>
      </c>
      <c r="F29" s="11">
        <v>2037000</v>
      </c>
      <c r="G29" s="15">
        <v>5</v>
      </c>
      <c r="H29" s="11">
        <v>6586000</v>
      </c>
      <c r="I29" s="9"/>
      <c r="J29" s="9"/>
      <c r="K29" s="9"/>
    </row>
    <row r="30" spans="1:11" ht="12.75">
      <c r="A30" s="80">
        <v>129</v>
      </c>
      <c r="B30" s="86">
        <v>8</v>
      </c>
      <c r="C30" s="65" t="s">
        <v>21</v>
      </c>
      <c r="D30" s="65" t="s">
        <v>472</v>
      </c>
      <c r="E30" s="15">
        <v>1</v>
      </c>
      <c r="F30" s="11">
        <v>403000</v>
      </c>
      <c r="G30" s="15">
        <v>5</v>
      </c>
      <c r="H30" s="11">
        <v>1851000</v>
      </c>
      <c r="I30" s="9"/>
      <c r="J30" s="9"/>
      <c r="K30" s="9"/>
    </row>
    <row r="31" spans="1:11" ht="12.75">
      <c r="A31" s="82">
        <v>146</v>
      </c>
      <c r="B31" s="86">
        <v>9</v>
      </c>
      <c r="C31" s="65" t="s">
        <v>18</v>
      </c>
      <c r="D31" s="65" t="s">
        <v>498</v>
      </c>
      <c r="E31" s="15">
        <v>7</v>
      </c>
      <c r="F31" s="11">
        <v>1736000</v>
      </c>
      <c r="G31" s="15">
        <v>4</v>
      </c>
      <c r="H31" s="11">
        <v>1280000</v>
      </c>
      <c r="I31" s="9"/>
      <c r="J31" s="9"/>
      <c r="K31" s="9"/>
    </row>
    <row r="32" spans="1:11" ht="12.75">
      <c r="A32" s="79">
        <v>156</v>
      </c>
      <c r="B32" s="86">
        <v>10</v>
      </c>
      <c r="C32" s="65" t="s">
        <v>32</v>
      </c>
      <c r="D32" s="65" t="s">
        <v>504</v>
      </c>
      <c r="E32" s="15">
        <v>26</v>
      </c>
      <c r="F32" s="11">
        <v>33964000</v>
      </c>
      <c r="G32" s="15">
        <v>3</v>
      </c>
      <c r="H32" s="11">
        <v>1965000</v>
      </c>
      <c r="I32" s="9"/>
      <c r="J32" s="9"/>
      <c r="K32" s="9"/>
    </row>
    <row r="33" spans="1:11" ht="12.75">
      <c r="A33" s="79">
        <v>198</v>
      </c>
      <c r="B33" s="131">
        <v>11</v>
      </c>
      <c r="C33" s="65" t="s">
        <v>315</v>
      </c>
      <c r="D33" s="65" t="s">
        <v>320</v>
      </c>
      <c r="E33" s="15">
        <v>0</v>
      </c>
      <c r="F33" s="12" t="s">
        <v>355</v>
      </c>
      <c r="G33" s="15">
        <v>1</v>
      </c>
      <c r="H33" s="12">
        <v>621000</v>
      </c>
      <c r="I33" s="9"/>
      <c r="J33" s="9"/>
      <c r="K33" s="9"/>
    </row>
    <row r="34" spans="1:11" ht="12.75">
      <c r="A34" s="80">
        <v>205</v>
      </c>
      <c r="B34" s="86">
        <v>12</v>
      </c>
      <c r="C34" s="64" t="s">
        <v>392</v>
      </c>
      <c r="D34" s="64" t="s">
        <v>393</v>
      </c>
      <c r="E34" s="15">
        <v>5</v>
      </c>
      <c r="F34" s="12">
        <v>4921000</v>
      </c>
      <c r="G34" s="15">
        <v>1</v>
      </c>
      <c r="H34" s="12">
        <v>311000</v>
      </c>
      <c r="I34" s="9"/>
      <c r="J34" s="9"/>
      <c r="K34" s="9"/>
    </row>
    <row r="35" spans="1:11" ht="12.75">
      <c r="A35" s="81" t="s">
        <v>355</v>
      </c>
      <c r="B35" s="118" t="s">
        <v>355</v>
      </c>
      <c r="C35" s="65" t="s">
        <v>22</v>
      </c>
      <c r="D35" s="65" t="s">
        <v>507</v>
      </c>
      <c r="E35" s="15">
        <v>0</v>
      </c>
      <c r="F35" s="12" t="s">
        <v>355</v>
      </c>
      <c r="G35" s="15">
        <v>0</v>
      </c>
      <c r="H35" s="12">
        <v>0</v>
      </c>
      <c r="I35" s="9"/>
      <c r="J35" s="9"/>
      <c r="K35" s="9"/>
    </row>
    <row r="36" spans="1:11" ht="12.75">
      <c r="A36" s="81" t="s">
        <v>355</v>
      </c>
      <c r="B36" s="118" t="s">
        <v>355</v>
      </c>
      <c r="C36" s="65" t="s">
        <v>24</v>
      </c>
      <c r="D36" s="65" t="s">
        <v>448</v>
      </c>
      <c r="E36" s="15">
        <v>0</v>
      </c>
      <c r="F36" s="12" t="s">
        <v>355</v>
      </c>
      <c r="G36" s="15">
        <v>0</v>
      </c>
      <c r="H36" s="12">
        <v>0</v>
      </c>
      <c r="I36" s="9"/>
      <c r="J36" s="9"/>
      <c r="K36" s="9"/>
    </row>
    <row r="37" spans="1:11" ht="13.5" thickBot="1">
      <c r="A37" s="78" t="s">
        <v>355</v>
      </c>
      <c r="B37" s="118" t="s">
        <v>355</v>
      </c>
      <c r="C37" s="65" t="s">
        <v>25</v>
      </c>
      <c r="D37" s="65" t="s">
        <v>26</v>
      </c>
      <c r="E37" s="15">
        <v>1</v>
      </c>
      <c r="F37" s="11">
        <v>152000</v>
      </c>
      <c r="G37" s="15">
        <v>0</v>
      </c>
      <c r="H37" s="11">
        <v>0</v>
      </c>
      <c r="I37" s="9"/>
      <c r="J37" s="9"/>
      <c r="K37" s="9"/>
    </row>
    <row r="38" spans="1:11" ht="12.75">
      <c r="A38" s="79" t="s">
        <v>355</v>
      </c>
      <c r="B38" s="86" t="s">
        <v>355</v>
      </c>
      <c r="C38" s="65" t="s">
        <v>28</v>
      </c>
      <c r="D38" s="65" t="s">
        <v>29</v>
      </c>
      <c r="E38" s="15">
        <v>2</v>
      </c>
      <c r="F38" s="11">
        <v>370000</v>
      </c>
      <c r="G38" s="15">
        <v>0</v>
      </c>
      <c r="H38" s="11">
        <v>0</v>
      </c>
      <c r="I38" s="22" t="s">
        <v>563</v>
      </c>
      <c r="J38" s="34" t="s">
        <v>563</v>
      </c>
      <c r="K38" s="9"/>
    </row>
    <row r="39" spans="1:11" ht="13.5" thickBot="1">
      <c r="A39" s="87" t="s">
        <v>355</v>
      </c>
      <c r="B39" s="132" t="s">
        <v>355</v>
      </c>
      <c r="C39" s="88" t="s">
        <v>30</v>
      </c>
      <c r="D39" s="88" t="s">
        <v>31</v>
      </c>
      <c r="E39" s="20">
        <v>0</v>
      </c>
      <c r="F39" s="19" t="s">
        <v>355</v>
      </c>
      <c r="G39" s="20">
        <v>0</v>
      </c>
      <c r="H39" s="19">
        <v>0</v>
      </c>
      <c r="I39" s="23" t="s">
        <v>381</v>
      </c>
      <c r="J39" s="24" t="s">
        <v>382</v>
      </c>
      <c r="K39" s="9"/>
    </row>
    <row r="40" spans="1:11" ht="13.5" thickBot="1">
      <c r="A40" s="89" t="s">
        <v>378</v>
      </c>
      <c r="B40" s="90"/>
      <c r="C40" s="90"/>
      <c r="D40" s="91"/>
      <c r="E40" s="29">
        <f>SUM(E23:E39)</f>
        <v>241</v>
      </c>
      <c r="F40" s="96">
        <f>SUM(F23:F39)</f>
        <v>179956000</v>
      </c>
      <c r="G40" s="32">
        <f>SUM(G23:G39)</f>
        <v>227</v>
      </c>
      <c r="H40" s="96">
        <f>SUM(H23:H39)</f>
        <v>184683000</v>
      </c>
      <c r="I40" s="35">
        <f>(G40-E40)/E40</f>
        <v>-0.058091286307053944</v>
      </c>
      <c r="J40" s="25">
        <f>(H40-F40)/F40</f>
        <v>0.026267532063393273</v>
      </c>
      <c r="K40" s="9"/>
    </row>
    <row r="41" spans="1:11" ht="13.5" thickBot="1">
      <c r="A41" s="92" t="s">
        <v>328</v>
      </c>
      <c r="B41" s="93"/>
      <c r="C41" s="93"/>
      <c r="D41" s="93"/>
      <c r="E41" s="93"/>
      <c r="F41" s="93"/>
      <c r="G41" s="93"/>
      <c r="H41" s="94"/>
      <c r="I41" s="9"/>
      <c r="J41" s="9"/>
      <c r="K41" s="9"/>
    </row>
    <row r="42" spans="1:11" ht="12.75">
      <c r="A42" s="78">
        <v>16</v>
      </c>
      <c r="B42" s="120">
        <v>1</v>
      </c>
      <c r="C42" s="70" t="s">
        <v>40</v>
      </c>
      <c r="D42" s="70" t="s">
        <v>419</v>
      </c>
      <c r="E42" s="27">
        <v>59</v>
      </c>
      <c r="F42" s="28">
        <v>39933000</v>
      </c>
      <c r="G42" s="27">
        <v>62</v>
      </c>
      <c r="H42" s="28">
        <v>46803000</v>
      </c>
      <c r="I42" s="36"/>
      <c r="J42" s="36"/>
      <c r="K42" s="9"/>
    </row>
    <row r="43" spans="1:11" ht="12.75">
      <c r="A43" s="80">
        <v>73</v>
      </c>
      <c r="B43" s="86">
        <v>2</v>
      </c>
      <c r="C43" s="65" t="s">
        <v>44</v>
      </c>
      <c r="D43" s="65" t="s">
        <v>558</v>
      </c>
      <c r="E43" s="15">
        <v>22</v>
      </c>
      <c r="F43" s="11">
        <v>7347000</v>
      </c>
      <c r="G43" s="15">
        <v>13</v>
      </c>
      <c r="H43" s="11">
        <v>6473000</v>
      </c>
      <c r="I43" s="36"/>
      <c r="J43" s="36"/>
      <c r="K43" s="9"/>
    </row>
    <row r="44" spans="1:11" ht="12.75">
      <c r="A44" s="79">
        <v>78</v>
      </c>
      <c r="B44" s="86">
        <v>3</v>
      </c>
      <c r="C44" s="65" t="s">
        <v>51</v>
      </c>
      <c r="D44" s="65" t="s">
        <v>436</v>
      </c>
      <c r="E44" s="15">
        <v>4</v>
      </c>
      <c r="F44" s="11">
        <v>2937000</v>
      </c>
      <c r="G44" s="15">
        <v>11</v>
      </c>
      <c r="H44" s="11">
        <v>16223000</v>
      </c>
      <c r="I44" s="9"/>
      <c r="J44" s="9"/>
      <c r="K44" s="9"/>
    </row>
    <row r="45" spans="1:11" ht="12.75">
      <c r="A45" s="78">
        <v>87</v>
      </c>
      <c r="B45" s="86">
        <v>4</v>
      </c>
      <c r="C45" s="65" t="s">
        <v>347</v>
      </c>
      <c r="D45" s="65" t="s">
        <v>348</v>
      </c>
      <c r="E45" s="15">
        <v>16</v>
      </c>
      <c r="F45" s="11">
        <v>16065000</v>
      </c>
      <c r="G45" s="15">
        <v>9</v>
      </c>
      <c r="H45" s="11">
        <v>5590000</v>
      </c>
      <c r="I45" s="9"/>
      <c r="J45" s="9"/>
      <c r="K45" s="9"/>
    </row>
    <row r="46" spans="1:11" ht="12.75">
      <c r="A46" s="79">
        <v>96</v>
      </c>
      <c r="B46" s="86">
        <v>5</v>
      </c>
      <c r="C46" s="65" t="s">
        <v>39</v>
      </c>
      <c r="D46" s="65" t="s">
        <v>529</v>
      </c>
      <c r="E46" s="15">
        <v>9</v>
      </c>
      <c r="F46" s="11">
        <v>6544000</v>
      </c>
      <c r="G46" s="15">
        <v>8</v>
      </c>
      <c r="H46" s="11">
        <v>8761000</v>
      </c>
      <c r="I46" s="9"/>
      <c r="J46" s="9"/>
      <c r="K46" s="9"/>
    </row>
    <row r="47" spans="1:11" ht="12.75">
      <c r="A47" s="80">
        <v>115</v>
      </c>
      <c r="B47" s="86">
        <v>6</v>
      </c>
      <c r="C47" s="65" t="s">
        <v>41</v>
      </c>
      <c r="D47" s="65" t="s">
        <v>455</v>
      </c>
      <c r="E47" s="15">
        <v>4</v>
      </c>
      <c r="F47" s="11">
        <v>3349000</v>
      </c>
      <c r="G47" s="15">
        <v>6</v>
      </c>
      <c r="H47" s="11">
        <v>7681000</v>
      </c>
      <c r="I47" s="9"/>
      <c r="J47" s="9"/>
      <c r="K47" s="9"/>
    </row>
    <row r="48" spans="1:11" ht="12.75">
      <c r="A48" s="79">
        <v>116</v>
      </c>
      <c r="B48" s="86">
        <v>7</v>
      </c>
      <c r="C48" s="65" t="s">
        <v>45</v>
      </c>
      <c r="D48" s="65" t="s">
        <v>346</v>
      </c>
      <c r="E48" s="15">
        <v>7</v>
      </c>
      <c r="F48" s="11">
        <v>9908000</v>
      </c>
      <c r="G48" s="15">
        <v>6</v>
      </c>
      <c r="H48" s="11">
        <v>5503000</v>
      </c>
      <c r="I48" s="9"/>
      <c r="J48" s="9"/>
      <c r="K48" s="9"/>
    </row>
    <row r="49" spans="1:11" ht="12.75">
      <c r="A49" s="80">
        <v>124</v>
      </c>
      <c r="B49" s="86">
        <v>8</v>
      </c>
      <c r="C49" s="65" t="s">
        <v>350</v>
      </c>
      <c r="D49" s="65" t="s">
        <v>519</v>
      </c>
      <c r="E49" s="15">
        <v>4</v>
      </c>
      <c r="F49" s="11">
        <v>2377000</v>
      </c>
      <c r="G49" s="15">
        <v>5</v>
      </c>
      <c r="H49" s="11">
        <v>3247000</v>
      </c>
      <c r="I49" s="9"/>
      <c r="J49" s="9"/>
      <c r="K49" s="9"/>
    </row>
    <row r="50" spans="1:11" ht="12.75">
      <c r="A50" s="79">
        <v>152</v>
      </c>
      <c r="B50" s="86">
        <v>9</v>
      </c>
      <c r="C50" s="65" t="s">
        <v>35</v>
      </c>
      <c r="D50" s="65" t="s">
        <v>454</v>
      </c>
      <c r="E50" s="15">
        <v>1</v>
      </c>
      <c r="F50" s="11">
        <v>254000</v>
      </c>
      <c r="G50" s="15">
        <v>3</v>
      </c>
      <c r="H50" s="11">
        <v>3883000</v>
      </c>
      <c r="I50" s="9"/>
      <c r="J50" s="9"/>
      <c r="K50" s="9"/>
    </row>
    <row r="51" spans="1:11" ht="12.75">
      <c r="A51" s="78">
        <v>160</v>
      </c>
      <c r="B51" s="86">
        <v>10</v>
      </c>
      <c r="C51" s="65" t="s">
        <v>47</v>
      </c>
      <c r="D51" s="65" t="s">
        <v>48</v>
      </c>
      <c r="E51" s="15">
        <v>7</v>
      </c>
      <c r="F51" s="11">
        <v>3203000</v>
      </c>
      <c r="G51" s="15">
        <v>3</v>
      </c>
      <c r="H51" s="11">
        <v>1667000</v>
      </c>
      <c r="I51" s="9"/>
      <c r="J51" s="9"/>
      <c r="K51" s="9"/>
    </row>
    <row r="52" spans="1:11" ht="12.75">
      <c r="A52" s="80">
        <v>169</v>
      </c>
      <c r="B52" s="86">
        <v>11</v>
      </c>
      <c r="C52" s="65" t="s">
        <v>43</v>
      </c>
      <c r="D52" s="65" t="s">
        <v>403</v>
      </c>
      <c r="E52" s="15">
        <v>1</v>
      </c>
      <c r="F52" s="12">
        <v>773000</v>
      </c>
      <c r="G52" s="15">
        <v>2</v>
      </c>
      <c r="H52" s="12">
        <v>5134000</v>
      </c>
      <c r="I52" s="9"/>
      <c r="J52" s="9"/>
      <c r="K52" s="9"/>
    </row>
    <row r="53" spans="1:11" ht="12.75">
      <c r="A53" s="80">
        <v>171</v>
      </c>
      <c r="B53" s="86">
        <v>12</v>
      </c>
      <c r="C53" s="65" t="s">
        <v>38</v>
      </c>
      <c r="D53" s="65" t="s">
        <v>493</v>
      </c>
      <c r="E53" s="15">
        <v>3</v>
      </c>
      <c r="F53" s="11">
        <v>3460000</v>
      </c>
      <c r="G53" s="15">
        <v>2</v>
      </c>
      <c r="H53" s="11">
        <v>3044000</v>
      </c>
      <c r="I53" s="9"/>
      <c r="J53" s="9"/>
      <c r="K53" s="9"/>
    </row>
    <row r="54" spans="1:11" ht="12.75">
      <c r="A54" s="80">
        <v>173</v>
      </c>
      <c r="B54" s="86">
        <v>13</v>
      </c>
      <c r="C54" s="65" t="s">
        <v>36</v>
      </c>
      <c r="D54" s="65" t="s">
        <v>37</v>
      </c>
      <c r="E54" s="15">
        <v>5</v>
      </c>
      <c r="F54" s="11">
        <v>4671000</v>
      </c>
      <c r="G54" s="15">
        <v>2</v>
      </c>
      <c r="H54" s="11">
        <v>1783000</v>
      </c>
      <c r="I54" s="9"/>
      <c r="J54" s="9"/>
      <c r="K54" s="9"/>
    </row>
    <row r="55" spans="1:11" ht="12.75">
      <c r="A55" s="80">
        <v>183</v>
      </c>
      <c r="B55" s="86">
        <v>14</v>
      </c>
      <c r="C55" s="65" t="s">
        <v>53</v>
      </c>
      <c r="D55" s="65" t="s">
        <v>508</v>
      </c>
      <c r="E55" s="15">
        <v>4</v>
      </c>
      <c r="F55" s="11">
        <v>3001000</v>
      </c>
      <c r="G55" s="15">
        <v>2</v>
      </c>
      <c r="H55" s="11">
        <v>579000</v>
      </c>
      <c r="I55" s="9"/>
      <c r="J55" s="9"/>
      <c r="K55" s="9"/>
    </row>
    <row r="56" spans="1:11" ht="12.75">
      <c r="A56" s="80">
        <v>193</v>
      </c>
      <c r="B56" s="86">
        <v>15</v>
      </c>
      <c r="C56" s="65" t="s">
        <v>49</v>
      </c>
      <c r="D56" s="65" t="s">
        <v>518</v>
      </c>
      <c r="E56" s="15">
        <v>2</v>
      </c>
      <c r="F56" s="12">
        <v>1942000</v>
      </c>
      <c r="G56" s="15">
        <v>1</v>
      </c>
      <c r="H56" s="12">
        <v>845000</v>
      </c>
      <c r="I56" s="9"/>
      <c r="J56" s="9"/>
      <c r="K56" s="9"/>
    </row>
    <row r="57" spans="1:11" ht="12.75">
      <c r="A57" s="78">
        <v>199</v>
      </c>
      <c r="B57" s="131">
        <v>16</v>
      </c>
      <c r="C57" s="65" t="s">
        <v>46</v>
      </c>
      <c r="D57" s="65" t="s">
        <v>451</v>
      </c>
      <c r="E57" s="15">
        <v>0</v>
      </c>
      <c r="F57" s="12" t="s">
        <v>355</v>
      </c>
      <c r="G57" s="15">
        <v>1</v>
      </c>
      <c r="H57" s="12">
        <v>614000</v>
      </c>
      <c r="I57" s="9"/>
      <c r="J57" s="9"/>
      <c r="K57" s="9"/>
    </row>
    <row r="58" spans="1:11" ht="12.75">
      <c r="A58" s="79">
        <v>200</v>
      </c>
      <c r="B58" s="131">
        <v>17</v>
      </c>
      <c r="C58" s="65" t="s">
        <v>42</v>
      </c>
      <c r="D58" s="65" t="s">
        <v>523</v>
      </c>
      <c r="E58" s="15">
        <v>0</v>
      </c>
      <c r="F58" s="12" t="s">
        <v>355</v>
      </c>
      <c r="G58" s="15">
        <v>1</v>
      </c>
      <c r="H58" s="12">
        <v>475000</v>
      </c>
      <c r="I58" s="9"/>
      <c r="J58" s="9"/>
      <c r="K58" s="9"/>
    </row>
    <row r="59" spans="1:11" ht="12.75">
      <c r="A59" s="79">
        <v>204</v>
      </c>
      <c r="B59" s="86">
        <v>18</v>
      </c>
      <c r="C59" s="65" t="s">
        <v>52</v>
      </c>
      <c r="D59" s="65" t="s">
        <v>388</v>
      </c>
      <c r="E59" s="15">
        <v>1</v>
      </c>
      <c r="F59" s="12">
        <v>496000</v>
      </c>
      <c r="G59" s="15">
        <v>1</v>
      </c>
      <c r="H59" s="12">
        <v>326000</v>
      </c>
      <c r="I59" s="9"/>
      <c r="J59" s="9"/>
      <c r="K59" s="9"/>
    </row>
    <row r="60" spans="1:11" ht="13.5" thickBot="1">
      <c r="A60" s="79">
        <v>206</v>
      </c>
      <c r="B60" s="86">
        <v>19</v>
      </c>
      <c r="C60" s="65" t="s">
        <v>54</v>
      </c>
      <c r="D60" s="65" t="s">
        <v>364</v>
      </c>
      <c r="E60" s="15">
        <v>2</v>
      </c>
      <c r="F60" s="11">
        <v>3506000</v>
      </c>
      <c r="G60" s="15">
        <v>1</v>
      </c>
      <c r="H60" s="11">
        <v>307000</v>
      </c>
      <c r="I60" s="9"/>
      <c r="J60" s="9"/>
      <c r="K60" s="9"/>
    </row>
    <row r="61" spans="1:11" ht="12.75">
      <c r="A61" s="80">
        <v>208</v>
      </c>
      <c r="B61" s="86">
        <v>20</v>
      </c>
      <c r="C61" s="64" t="s">
        <v>391</v>
      </c>
      <c r="D61" s="64" t="s">
        <v>501</v>
      </c>
      <c r="E61" s="15">
        <v>3</v>
      </c>
      <c r="F61" s="12">
        <v>1276000</v>
      </c>
      <c r="G61" s="15">
        <v>1</v>
      </c>
      <c r="H61" s="12">
        <v>265000</v>
      </c>
      <c r="I61" s="22" t="s">
        <v>563</v>
      </c>
      <c r="J61" s="34" t="s">
        <v>563</v>
      </c>
      <c r="K61" s="9"/>
    </row>
    <row r="62" spans="1:11" ht="13.5" thickBot="1">
      <c r="A62" s="80" t="s">
        <v>355</v>
      </c>
      <c r="B62" s="118" t="s">
        <v>355</v>
      </c>
      <c r="C62" s="65" t="s">
        <v>50</v>
      </c>
      <c r="D62" s="65" t="s">
        <v>482</v>
      </c>
      <c r="E62" s="20">
        <v>0</v>
      </c>
      <c r="F62" s="19" t="s">
        <v>355</v>
      </c>
      <c r="G62" s="20">
        <v>0</v>
      </c>
      <c r="H62" s="19">
        <v>0</v>
      </c>
      <c r="I62" s="23" t="s">
        <v>381</v>
      </c>
      <c r="J62" s="24" t="s">
        <v>382</v>
      </c>
      <c r="K62" s="9"/>
    </row>
    <row r="63" spans="1:11" ht="13.5" thickBot="1">
      <c r="A63" s="104" t="s">
        <v>377</v>
      </c>
      <c r="B63" s="105"/>
      <c r="C63" s="105"/>
      <c r="D63" s="106"/>
      <c r="E63" s="97">
        <f>SUM(E42:E62)</f>
        <v>154</v>
      </c>
      <c r="F63" s="98">
        <f>SUM(F42:F62)</f>
        <v>111042000</v>
      </c>
      <c r="G63" s="99">
        <f>SUM(G42:G62)</f>
        <v>140</v>
      </c>
      <c r="H63" s="98">
        <f>SUM(H42:H62)</f>
        <v>119203000</v>
      </c>
      <c r="I63" s="35">
        <f>(G63-E63)/E63</f>
        <v>-0.09090909090909091</v>
      </c>
      <c r="J63" s="25">
        <f>(H63-F63)/F63</f>
        <v>0.07349471371192882</v>
      </c>
      <c r="K63" s="9"/>
    </row>
    <row r="64" spans="1:11" ht="13.5" thickBot="1">
      <c r="A64" s="92" t="s">
        <v>329</v>
      </c>
      <c r="B64" s="93"/>
      <c r="C64" s="93"/>
      <c r="D64" s="93"/>
      <c r="E64" s="93"/>
      <c r="F64" s="93"/>
      <c r="G64" s="93"/>
      <c r="H64" s="94"/>
      <c r="I64" s="9"/>
      <c r="J64" s="9"/>
      <c r="K64" s="9"/>
    </row>
    <row r="65" spans="1:11" ht="12.75">
      <c r="A65" s="82">
        <v>2</v>
      </c>
      <c r="B65" s="70">
        <v>1</v>
      </c>
      <c r="C65" s="70" t="s">
        <v>87</v>
      </c>
      <c r="D65" s="70" t="s">
        <v>465</v>
      </c>
      <c r="E65" s="27">
        <v>182</v>
      </c>
      <c r="F65" s="28">
        <v>97648000</v>
      </c>
      <c r="G65" s="27">
        <v>169</v>
      </c>
      <c r="H65" s="28">
        <v>123472000</v>
      </c>
      <c r="I65" s="9"/>
      <c r="J65" s="9"/>
      <c r="K65" s="9"/>
    </row>
    <row r="66" spans="1:11" ht="12.75">
      <c r="A66" s="80">
        <v>5</v>
      </c>
      <c r="B66" s="65">
        <v>2</v>
      </c>
      <c r="C66" s="65" t="s">
        <v>83</v>
      </c>
      <c r="D66" s="65" t="s">
        <v>466</v>
      </c>
      <c r="E66" s="15">
        <v>111</v>
      </c>
      <c r="F66" s="11">
        <v>87922000</v>
      </c>
      <c r="G66" s="15">
        <v>125</v>
      </c>
      <c r="H66" s="11">
        <v>71231000</v>
      </c>
      <c r="I66" s="9"/>
      <c r="J66" s="9"/>
      <c r="K66" s="9"/>
    </row>
    <row r="67" spans="1:11" ht="12.75">
      <c r="A67" s="79">
        <v>36</v>
      </c>
      <c r="B67" s="65">
        <v>3</v>
      </c>
      <c r="C67" s="65" t="s">
        <v>72</v>
      </c>
      <c r="D67" s="65" t="s">
        <v>416</v>
      </c>
      <c r="E67" s="15">
        <v>27</v>
      </c>
      <c r="F67" s="11">
        <v>12398000</v>
      </c>
      <c r="G67" s="15">
        <v>24</v>
      </c>
      <c r="H67" s="11">
        <v>12548000</v>
      </c>
      <c r="I67" s="9"/>
      <c r="J67" s="9"/>
      <c r="K67" s="9"/>
    </row>
    <row r="68" spans="1:11" ht="12.75">
      <c r="A68" s="80">
        <v>43</v>
      </c>
      <c r="B68" s="65">
        <v>4</v>
      </c>
      <c r="C68" s="65" t="s">
        <v>92</v>
      </c>
      <c r="D68" s="65" t="s">
        <v>93</v>
      </c>
      <c r="E68" s="15">
        <v>18</v>
      </c>
      <c r="F68" s="11">
        <v>9490000</v>
      </c>
      <c r="G68" s="15">
        <v>22</v>
      </c>
      <c r="H68" s="11">
        <v>13581000</v>
      </c>
      <c r="I68" s="9"/>
      <c r="J68" s="9"/>
      <c r="K68" s="9"/>
    </row>
    <row r="69" spans="1:11" ht="12.75">
      <c r="A69" s="80">
        <v>49</v>
      </c>
      <c r="B69" s="65">
        <v>5</v>
      </c>
      <c r="C69" s="65" t="s">
        <v>84</v>
      </c>
      <c r="D69" s="65" t="s">
        <v>85</v>
      </c>
      <c r="E69" s="15">
        <v>7</v>
      </c>
      <c r="F69" s="11">
        <v>4290000</v>
      </c>
      <c r="G69" s="15">
        <v>19</v>
      </c>
      <c r="H69" s="11">
        <v>17553000</v>
      </c>
      <c r="I69" s="36"/>
      <c r="J69" s="36"/>
      <c r="K69" s="9"/>
    </row>
    <row r="70" spans="1:11" ht="12.75">
      <c r="A70" s="80">
        <v>57</v>
      </c>
      <c r="B70" s="65">
        <v>6</v>
      </c>
      <c r="C70" s="65" t="s">
        <v>78</v>
      </c>
      <c r="D70" s="65" t="s">
        <v>385</v>
      </c>
      <c r="E70" s="15">
        <v>15</v>
      </c>
      <c r="F70" s="11">
        <v>12988000</v>
      </c>
      <c r="G70" s="15">
        <v>17</v>
      </c>
      <c r="H70" s="11">
        <v>8943000</v>
      </c>
      <c r="I70" s="36"/>
      <c r="J70" s="36"/>
      <c r="K70" s="9"/>
    </row>
    <row r="71" spans="1:11" ht="12.75">
      <c r="A71" s="78">
        <v>59</v>
      </c>
      <c r="B71" s="65">
        <v>7</v>
      </c>
      <c r="C71" s="65" t="s">
        <v>81</v>
      </c>
      <c r="D71" s="65" t="s">
        <v>549</v>
      </c>
      <c r="E71" s="15">
        <v>21</v>
      </c>
      <c r="F71" s="11">
        <v>10953000</v>
      </c>
      <c r="G71" s="15">
        <v>17</v>
      </c>
      <c r="H71" s="11">
        <v>5640000</v>
      </c>
      <c r="I71" s="9"/>
      <c r="J71" s="9"/>
      <c r="K71" s="9"/>
    </row>
    <row r="72" spans="1:11" ht="12.75">
      <c r="A72" s="80">
        <v>61</v>
      </c>
      <c r="B72" s="65">
        <v>8</v>
      </c>
      <c r="C72" s="65" t="s">
        <v>71</v>
      </c>
      <c r="D72" s="65" t="s">
        <v>474</v>
      </c>
      <c r="E72" s="15">
        <v>14</v>
      </c>
      <c r="F72" s="11">
        <v>5772000</v>
      </c>
      <c r="G72" s="15">
        <v>16</v>
      </c>
      <c r="H72" s="11">
        <v>10274000</v>
      </c>
      <c r="I72" s="9"/>
      <c r="J72" s="9"/>
      <c r="K72" s="9"/>
    </row>
    <row r="73" spans="1:11" ht="12.75">
      <c r="A73" s="79">
        <v>68</v>
      </c>
      <c r="B73" s="65">
        <v>9</v>
      </c>
      <c r="C73" s="65" t="s">
        <v>57</v>
      </c>
      <c r="D73" s="65" t="s">
        <v>58</v>
      </c>
      <c r="E73" s="15">
        <v>15</v>
      </c>
      <c r="F73" s="11">
        <v>10613000</v>
      </c>
      <c r="G73" s="15">
        <v>14</v>
      </c>
      <c r="H73" s="11">
        <v>11965000</v>
      </c>
      <c r="I73" s="9"/>
      <c r="J73" s="9"/>
      <c r="K73" s="9"/>
    </row>
    <row r="74" spans="1:11" ht="12.75">
      <c r="A74" s="80">
        <v>79</v>
      </c>
      <c r="B74" s="65">
        <v>10</v>
      </c>
      <c r="C74" s="65" t="s">
        <v>94</v>
      </c>
      <c r="D74" s="65" t="s">
        <v>480</v>
      </c>
      <c r="E74" s="15">
        <v>7</v>
      </c>
      <c r="F74" s="11">
        <v>4210000</v>
      </c>
      <c r="G74" s="15">
        <v>11</v>
      </c>
      <c r="H74" s="11">
        <v>9712000</v>
      </c>
      <c r="I74" s="9"/>
      <c r="J74" s="9"/>
      <c r="K74" s="9"/>
    </row>
    <row r="75" spans="1:11" ht="12.75">
      <c r="A75" s="79">
        <v>84</v>
      </c>
      <c r="B75" s="65">
        <v>11</v>
      </c>
      <c r="C75" s="65" t="s">
        <v>55</v>
      </c>
      <c r="D75" s="65" t="s">
        <v>56</v>
      </c>
      <c r="E75" s="15">
        <v>11</v>
      </c>
      <c r="F75" s="11">
        <v>6269000</v>
      </c>
      <c r="G75" s="15">
        <v>10</v>
      </c>
      <c r="H75" s="11">
        <v>10949000</v>
      </c>
      <c r="I75" s="9"/>
      <c r="J75" s="9"/>
      <c r="K75" s="9"/>
    </row>
    <row r="76" spans="1:11" ht="12.75">
      <c r="A76" s="80">
        <v>85</v>
      </c>
      <c r="B76" s="65">
        <v>12</v>
      </c>
      <c r="C76" s="65" t="s">
        <v>103</v>
      </c>
      <c r="D76" s="65" t="s">
        <v>524</v>
      </c>
      <c r="E76" s="15">
        <v>5</v>
      </c>
      <c r="F76" s="11">
        <v>3199000</v>
      </c>
      <c r="G76" s="15">
        <v>10</v>
      </c>
      <c r="H76" s="11">
        <v>4634000</v>
      </c>
      <c r="I76" s="9"/>
      <c r="J76" s="9"/>
      <c r="K76" s="9"/>
    </row>
    <row r="77" spans="1:11" ht="12.75">
      <c r="A77" s="82">
        <v>86</v>
      </c>
      <c r="B77" s="65">
        <v>13</v>
      </c>
      <c r="C77" s="65" t="s">
        <v>61</v>
      </c>
      <c r="D77" s="65" t="s">
        <v>339</v>
      </c>
      <c r="E77" s="15">
        <v>4</v>
      </c>
      <c r="F77" s="11">
        <v>2365000</v>
      </c>
      <c r="G77" s="15">
        <v>9</v>
      </c>
      <c r="H77" s="11">
        <v>10377000</v>
      </c>
      <c r="I77" s="9"/>
      <c r="J77" s="9"/>
      <c r="K77" s="9"/>
    </row>
    <row r="78" spans="1:11" ht="12.75">
      <c r="A78" s="79">
        <v>90</v>
      </c>
      <c r="B78" s="65">
        <v>14</v>
      </c>
      <c r="C78" s="65" t="s">
        <v>99</v>
      </c>
      <c r="D78" s="65" t="s">
        <v>445</v>
      </c>
      <c r="E78" s="15">
        <v>6</v>
      </c>
      <c r="F78" s="11">
        <v>3778000</v>
      </c>
      <c r="G78" s="15">
        <v>9</v>
      </c>
      <c r="H78" s="11">
        <v>4321000</v>
      </c>
      <c r="I78" s="9"/>
      <c r="J78" s="9"/>
      <c r="K78" s="9"/>
    </row>
    <row r="79" spans="1:11" ht="12.75">
      <c r="A79" s="79">
        <v>92</v>
      </c>
      <c r="B79" s="65">
        <v>15</v>
      </c>
      <c r="C79" s="65" t="s">
        <v>90</v>
      </c>
      <c r="D79" s="65" t="s">
        <v>91</v>
      </c>
      <c r="E79" s="15">
        <v>4</v>
      </c>
      <c r="F79" s="11">
        <v>2002000</v>
      </c>
      <c r="G79" s="15">
        <v>9</v>
      </c>
      <c r="H79" s="11">
        <v>3440000</v>
      </c>
      <c r="I79" s="9"/>
      <c r="J79" s="9"/>
      <c r="K79" s="9"/>
    </row>
    <row r="80" spans="1:11" ht="12.75">
      <c r="A80" s="80">
        <v>111</v>
      </c>
      <c r="B80" s="65">
        <v>16</v>
      </c>
      <c r="C80" s="65" t="s">
        <v>95</v>
      </c>
      <c r="D80" s="65" t="s">
        <v>96</v>
      </c>
      <c r="E80" s="15">
        <v>6</v>
      </c>
      <c r="F80" s="11">
        <v>5850000</v>
      </c>
      <c r="G80" s="15">
        <v>7</v>
      </c>
      <c r="H80" s="11">
        <v>3557000</v>
      </c>
      <c r="I80" s="9"/>
      <c r="J80" s="9"/>
      <c r="K80" s="9"/>
    </row>
    <row r="81" spans="1:11" ht="12.75">
      <c r="A81" s="80">
        <v>125</v>
      </c>
      <c r="B81" s="65">
        <v>17</v>
      </c>
      <c r="C81" s="65" t="s">
        <v>77</v>
      </c>
      <c r="D81" s="65" t="s">
        <v>526</v>
      </c>
      <c r="E81" s="15">
        <v>3</v>
      </c>
      <c r="F81" s="11">
        <v>927000</v>
      </c>
      <c r="G81" s="15">
        <v>5</v>
      </c>
      <c r="H81" s="11">
        <v>3198000</v>
      </c>
      <c r="I81" s="9"/>
      <c r="J81" s="9"/>
      <c r="K81" s="9"/>
    </row>
    <row r="82" spans="1:11" ht="12.75">
      <c r="A82" s="79">
        <v>128</v>
      </c>
      <c r="B82" s="65">
        <v>18</v>
      </c>
      <c r="C82" s="65" t="s">
        <v>101</v>
      </c>
      <c r="D82" s="65" t="s">
        <v>102</v>
      </c>
      <c r="E82" s="15">
        <v>15</v>
      </c>
      <c r="F82" s="11">
        <v>20590000</v>
      </c>
      <c r="G82" s="15">
        <v>5</v>
      </c>
      <c r="H82" s="11">
        <v>1908000</v>
      </c>
      <c r="I82" s="9"/>
      <c r="J82" s="9"/>
      <c r="K82" s="9"/>
    </row>
    <row r="83" spans="1:11" ht="12.75">
      <c r="A83" s="82">
        <v>134</v>
      </c>
      <c r="B83" s="65">
        <v>19</v>
      </c>
      <c r="C83" s="65" t="s">
        <v>67</v>
      </c>
      <c r="D83" s="65" t="s">
        <v>409</v>
      </c>
      <c r="E83" s="15">
        <v>2</v>
      </c>
      <c r="F83" s="11">
        <v>1038000</v>
      </c>
      <c r="G83" s="15">
        <v>5</v>
      </c>
      <c r="H83" s="11">
        <v>1111000</v>
      </c>
      <c r="I83" s="9"/>
      <c r="J83" s="9"/>
      <c r="K83" s="9"/>
    </row>
    <row r="84" spans="1:11" ht="12.75">
      <c r="A84" s="80">
        <v>139</v>
      </c>
      <c r="B84" s="65">
        <v>20</v>
      </c>
      <c r="C84" s="65" t="s">
        <v>65</v>
      </c>
      <c r="D84" s="65" t="s">
        <v>502</v>
      </c>
      <c r="E84" s="15">
        <v>2</v>
      </c>
      <c r="F84" s="11">
        <v>5522000</v>
      </c>
      <c r="G84" s="15">
        <v>4</v>
      </c>
      <c r="H84" s="11">
        <v>2744000</v>
      </c>
      <c r="I84" s="9"/>
      <c r="J84" s="9"/>
      <c r="K84" s="9"/>
    </row>
    <row r="85" spans="1:11" ht="12.75">
      <c r="A85" s="80">
        <v>142</v>
      </c>
      <c r="B85" s="65">
        <v>21</v>
      </c>
      <c r="C85" s="65" t="s">
        <v>82</v>
      </c>
      <c r="D85" s="65" t="s">
        <v>495</v>
      </c>
      <c r="E85" s="15">
        <v>3</v>
      </c>
      <c r="F85" s="11">
        <v>3591000</v>
      </c>
      <c r="G85" s="15">
        <v>4</v>
      </c>
      <c r="H85" s="11">
        <v>1983000</v>
      </c>
      <c r="I85" s="9"/>
      <c r="J85" s="9"/>
      <c r="K85" s="9"/>
    </row>
    <row r="86" spans="1:11" ht="12.75">
      <c r="A86" s="79">
        <v>144</v>
      </c>
      <c r="B86" s="65">
        <v>22</v>
      </c>
      <c r="C86" s="65" t="s">
        <v>89</v>
      </c>
      <c r="D86" s="65" t="s">
        <v>471</v>
      </c>
      <c r="E86" s="15">
        <v>3</v>
      </c>
      <c r="F86" s="12">
        <v>1931000</v>
      </c>
      <c r="G86" s="15">
        <v>4</v>
      </c>
      <c r="H86" s="12">
        <v>1900000</v>
      </c>
      <c r="I86" s="9"/>
      <c r="J86" s="9"/>
      <c r="K86" s="9"/>
    </row>
    <row r="87" spans="1:11" ht="12.75">
      <c r="A87" s="80">
        <v>145</v>
      </c>
      <c r="B87" s="65">
        <v>23</v>
      </c>
      <c r="C87" s="65" t="s">
        <v>60</v>
      </c>
      <c r="D87" s="65" t="s">
        <v>406</v>
      </c>
      <c r="E87" s="15">
        <v>4</v>
      </c>
      <c r="F87" s="11">
        <v>3790000</v>
      </c>
      <c r="G87" s="15">
        <v>4</v>
      </c>
      <c r="H87" s="11">
        <v>1607000</v>
      </c>
      <c r="I87" s="9"/>
      <c r="J87" s="9"/>
      <c r="K87" s="9"/>
    </row>
    <row r="88" spans="1:11" ht="12.75">
      <c r="A88" s="80">
        <v>149</v>
      </c>
      <c r="B88" s="65">
        <v>24</v>
      </c>
      <c r="C88" s="65" t="s">
        <v>88</v>
      </c>
      <c r="D88" s="65" t="s">
        <v>422</v>
      </c>
      <c r="E88" s="15">
        <v>7</v>
      </c>
      <c r="F88" s="11">
        <v>3971000</v>
      </c>
      <c r="G88" s="15">
        <v>3</v>
      </c>
      <c r="H88" s="11">
        <v>5055000</v>
      </c>
      <c r="I88" s="9"/>
      <c r="J88" s="9"/>
      <c r="K88" s="9"/>
    </row>
    <row r="89" spans="1:11" ht="12.75">
      <c r="A89" s="78">
        <v>159</v>
      </c>
      <c r="B89" s="65">
        <v>25</v>
      </c>
      <c r="C89" s="65" t="s">
        <v>68</v>
      </c>
      <c r="D89" s="65" t="s">
        <v>540</v>
      </c>
      <c r="E89" s="15">
        <v>5</v>
      </c>
      <c r="F89" s="11">
        <v>3238000</v>
      </c>
      <c r="G89" s="15">
        <v>3</v>
      </c>
      <c r="H89" s="11">
        <v>1695000</v>
      </c>
      <c r="I89" s="9"/>
      <c r="J89" s="9"/>
      <c r="K89" s="9"/>
    </row>
    <row r="90" spans="1:11" ht="12.75">
      <c r="A90" s="80">
        <v>161</v>
      </c>
      <c r="B90" s="65">
        <v>26</v>
      </c>
      <c r="C90" s="65" t="s">
        <v>76</v>
      </c>
      <c r="D90" s="65" t="s">
        <v>468</v>
      </c>
      <c r="E90" s="15">
        <v>4</v>
      </c>
      <c r="F90" s="11">
        <v>1789000</v>
      </c>
      <c r="G90" s="15">
        <v>3</v>
      </c>
      <c r="H90" s="11">
        <v>1510000</v>
      </c>
      <c r="I90" s="9"/>
      <c r="J90" s="9"/>
      <c r="K90" s="9"/>
    </row>
    <row r="91" spans="1:11" ht="12.75">
      <c r="A91" s="80">
        <v>179</v>
      </c>
      <c r="B91" s="65">
        <v>27</v>
      </c>
      <c r="C91" s="65" t="s">
        <v>63</v>
      </c>
      <c r="D91" s="65" t="s">
        <v>440</v>
      </c>
      <c r="E91" s="15">
        <v>6</v>
      </c>
      <c r="F91" s="11">
        <v>4745000</v>
      </c>
      <c r="G91" s="15">
        <v>2</v>
      </c>
      <c r="H91" s="11">
        <v>930000</v>
      </c>
      <c r="I91" s="9"/>
      <c r="J91" s="9"/>
      <c r="K91" s="9"/>
    </row>
    <row r="92" spans="1:11" ht="12.75">
      <c r="A92" s="80">
        <v>191</v>
      </c>
      <c r="B92" s="65">
        <v>28</v>
      </c>
      <c r="C92" s="65" t="s">
        <v>69</v>
      </c>
      <c r="D92" s="65" t="s">
        <v>426</v>
      </c>
      <c r="E92" s="15">
        <v>1</v>
      </c>
      <c r="F92" s="12">
        <v>751000</v>
      </c>
      <c r="G92" s="15">
        <v>1</v>
      </c>
      <c r="H92" s="12">
        <v>1184000</v>
      </c>
      <c r="I92" s="9"/>
      <c r="J92" s="9"/>
      <c r="K92" s="9"/>
    </row>
    <row r="93" spans="1:11" ht="12.75">
      <c r="A93" s="79">
        <v>194</v>
      </c>
      <c r="B93" s="65">
        <v>29</v>
      </c>
      <c r="C93" s="65" t="s">
        <v>70</v>
      </c>
      <c r="D93" s="65" t="s">
        <v>405</v>
      </c>
      <c r="E93" s="15">
        <v>3</v>
      </c>
      <c r="F93" s="11">
        <v>1128000</v>
      </c>
      <c r="G93" s="15">
        <v>1</v>
      </c>
      <c r="H93" s="11">
        <v>843000</v>
      </c>
      <c r="I93" s="9"/>
      <c r="J93" s="9"/>
      <c r="K93" s="9"/>
    </row>
    <row r="94" spans="1:11" ht="12.75">
      <c r="A94" s="80">
        <v>202</v>
      </c>
      <c r="B94" s="65">
        <v>30</v>
      </c>
      <c r="C94" s="65" t="s">
        <v>97</v>
      </c>
      <c r="D94" s="65" t="s">
        <v>555</v>
      </c>
      <c r="E94" s="15">
        <v>2</v>
      </c>
      <c r="F94" s="12">
        <v>2866000</v>
      </c>
      <c r="G94" s="15">
        <v>1</v>
      </c>
      <c r="H94" s="12">
        <v>418000</v>
      </c>
      <c r="I94" s="9"/>
      <c r="J94" s="9"/>
      <c r="K94" s="9"/>
    </row>
    <row r="95" spans="1:11" ht="12.75">
      <c r="A95" s="78">
        <v>203</v>
      </c>
      <c r="B95" s="67">
        <v>31</v>
      </c>
      <c r="C95" s="64" t="s">
        <v>64</v>
      </c>
      <c r="D95" s="64" t="s">
        <v>550</v>
      </c>
      <c r="E95" s="15">
        <v>0</v>
      </c>
      <c r="F95" s="11">
        <v>0</v>
      </c>
      <c r="G95" s="15">
        <v>1</v>
      </c>
      <c r="H95" s="11">
        <v>410000</v>
      </c>
      <c r="I95" s="9"/>
      <c r="J95" s="9"/>
      <c r="K95" s="9"/>
    </row>
    <row r="96" spans="1:11" ht="12.75">
      <c r="A96" s="80">
        <v>209</v>
      </c>
      <c r="B96" s="65">
        <v>32</v>
      </c>
      <c r="C96" s="65" t="s">
        <v>351</v>
      </c>
      <c r="D96" s="65" t="s">
        <v>548</v>
      </c>
      <c r="E96" s="15">
        <v>1</v>
      </c>
      <c r="F96" s="12">
        <v>1121000</v>
      </c>
      <c r="G96" s="15">
        <v>1</v>
      </c>
      <c r="H96" s="12">
        <v>263000</v>
      </c>
      <c r="I96" s="9"/>
      <c r="J96" s="9"/>
      <c r="K96" s="9"/>
    </row>
    <row r="97" spans="1:11" ht="12.75">
      <c r="A97" s="80">
        <v>214</v>
      </c>
      <c r="B97" s="130">
        <v>33</v>
      </c>
      <c r="C97" s="65" t="s">
        <v>98</v>
      </c>
      <c r="D97" s="65" t="s">
        <v>461</v>
      </c>
      <c r="E97" s="15">
        <v>0</v>
      </c>
      <c r="F97" s="12" t="s">
        <v>355</v>
      </c>
      <c r="G97" s="15">
        <v>1</v>
      </c>
      <c r="H97" s="12">
        <v>44000</v>
      </c>
      <c r="I97" s="9"/>
      <c r="J97" s="9"/>
      <c r="K97" s="9"/>
    </row>
    <row r="98" spans="1:11" ht="12.75">
      <c r="A98" s="80" t="s">
        <v>355</v>
      </c>
      <c r="B98" s="80" t="s">
        <v>355</v>
      </c>
      <c r="C98" s="65" t="s">
        <v>59</v>
      </c>
      <c r="D98" s="65" t="s">
        <v>557</v>
      </c>
      <c r="E98" s="15">
        <v>5</v>
      </c>
      <c r="F98" s="12">
        <v>6580000</v>
      </c>
      <c r="G98" s="15">
        <v>0</v>
      </c>
      <c r="H98" s="12">
        <v>0</v>
      </c>
      <c r="I98" s="9"/>
      <c r="J98" s="9"/>
      <c r="K98" s="9"/>
    </row>
    <row r="99" spans="1:11" ht="12.75">
      <c r="A99" s="80" t="s">
        <v>355</v>
      </c>
      <c r="B99" s="80" t="s">
        <v>355</v>
      </c>
      <c r="C99" s="65" t="s">
        <v>62</v>
      </c>
      <c r="D99" s="65" t="s">
        <v>433</v>
      </c>
      <c r="E99" s="15">
        <v>2</v>
      </c>
      <c r="F99" s="12">
        <v>4127000</v>
      </c>
      <c r="G99" s="15">
        <v>0</v>
      </c>
      <c r="H99" s="12">
        <v>0</v>
      </c>
      <c r="I99" s="9"/>
      <c r="J99" s="9"/>
      <c r="K99" s="9"/>
    </row>
    <row r="100" spans="1:11" ht="12.75">
      <c r="A100" s="79" t="s">
        <v>355</v>
      </c>
      <c r="B100" s="79" t="s">
        <v>355</v>
      </c>
      <c r="C100" s="65" t="s">
        <v>66</v>
      </c>
      <c r="D100" s="65" t="s">
        <v>435</v>
      </c>
      <c r="E100" s="15">
        <v>6</v>
      </c>
      <c r="F100" s="11">
        <v>3271000</v>
      </c>
      <c r="G100" s="15">
        <v>0</v>
      </c>
      <c r="H100" s="11">
        <v>0</v>
      </c>
      <c r="I100" s="9"/>
      <c r="J100" s="9"/>
      <c r="K100" s="9"/>
    </row>
    <row r="101" spans="1:11" ht="12.75">
      <c r="A101" s="78" t="s">
        <v>355</v>
      </c>
      <c r="B101" s="78" t="s">
        <v>355</v>
      </c>
      <c r="C101" s="65" t="s">
        <v>73</v>
      </c>
      <c r="D101" s="65" t="s">
        <v>345</v>
      </c>
      <c r="E101" s="15">
        <v>2</v>
      </c>
      <c r="F101" s="12">
        <v>837000</v>
      </c>
      <c r="G101" s="15">
        <v>0</v>
      </c>
      <c r="H101" s="12">
        <v>0</v>
      </c>
      <c r="I101" s="9"/>
      <c r="J101" s="9"/>
      <c r="K101" s="9"/>
    </row>
    <row r="102" spans="1:11" ht="12.75">
      <c r="A102" s="81" t="s">
        <v>355</v>
      </c>
      <c r="B102" s="81" t="s">
        <v>355</v>
      </c>
      <c r="C102" s="65" t="s">
        <v>74</v>
      </c>
      <c r="D102" s="65" t="s">
        <v>531</v>
      </c>
      <c r="E102" s="15">
        <v>0</v>
      </c>
      <c r="F102" s="12" t="s">
        <v>355</v>
      </c>
      <c r="G102" s="15">
        <v>0</v>
      </c>
      <c r="H102" s="12">
        <v>0</v>
      </c>
      <c r="I102" s="9"/>
      <c r="J102" s="9"/>
      <c r="K102" s="9"/>
    </row>
    <row r="103" spans="1:11" ht="12.75">
      <c r="A103" s="80" t="s">
        <v>355</v>
      </c>
      <c r="B103" s="80" t="s">
        <v>355</v>
      </c>
      <c r="C103" s="65" t="s">
        <v>75</v>
      </c>
      <c r="D103" s="65" t="s">
        <v>546</v>
      </c>
      <c r="E103" s="15">
        <v>0</v>
      </c>
      <c r="F103" s="12" t="s">
        <v>355</v>
      </c>
      <c r="G103" s="15">
        <v>0</v>
      </c>
      <c r="H103" s="12">
        <v>0</v>
      </c>
      <c r="I103" s="9"/>
      <c r="J103" s="9"/>
      <c r="K103" s="9"/>
    </row>
    <row r="104" spans="1:11" ht="12.75">
      <c r="A104" s="79" t="s">
        <v>355</v>
      </c>
      <c r="B104" s="79" t="s">
        <v>355</v>
      </c>
      <c r="C104" s="65" t="s">
        <v>79</v>
      </c>
      <c r="D104" s="65" t="s">
        <v>80</v>
      </c>
      <c r="E104" s="15">
        <v>1</v>
      </c>
      <c r="F104" s="12">
        <v>315000</v>
      </c>
      <c r="G104" s="15">
        <v>0</v>
      </c>
      <c r="H104" s="12">
        <v>0</v>
      </c>
      <c r="I104" s="9"/>
      <c r="J104" s="9"/>
      <c r="K104" s="9"/>
    </row>
    <row r="105" spans="1:11" ht="13.5" thickBot="1">
      <c r="A105" s="81" t="s">
        <v>355</v>
      </c>
      <c r="B105" s="81" t="s">
        <v>355</v>
      </c>
      <c r="C105" s="65" t="s">
        <v>86</v>
      </c>
      <c r="D105" s="65" t="s">
        <v>543</v>
      </c>
      <c r="E105" s="15">
        <v>0</v>
      </c>
      <c r="F105" s="12" t="s">
        <v>355</v>
      </c>
      <c r="G105" s="15">
        <v>0</v>
      </c>
      <c r="H105" s="12">
        <v>0</v>
      </c>
      <c r="I105" s="9"/>
      <c r="J105" s="9"/>
      <c r="K105" s="9"/>
    </row>
    <row r="106" spans="1:11" ht="12.75">
      <c r="A106" s="80" t="s">
        <v>355</v>
      </c>
      <c r="B106" s="80" t="s">
        <v>355</v>
      </c>
      <c r="C106" s="65" t="s">
        <v>100</v>
      </c>
      <c r="D106" s="65" t="s">
        <v>530</v>
      </c>
      <c r="E106" s="15">
        <v>0</v>
      </c>
      <c r="F106" s="12" t="s">
        <v>355</v>
      </c>
      <c r="G106" s="15">
        <v>0</v>
      </c>
      <c r="H106" s="12">
        <v>0</v>
      </c>
      <c r="I106" s="22" t="s">
        <v>563</v>
      </c>
      <c r="J106" s="34" t="s">
        <v>563</v>
      </c>
      <c r="K106" s="9"/>
    </row>
    <row r="107" spans="1:11" ht="13.5" thickBot="1">
      <c r="A107" s="100" t="s">
        <v>355</v>
      </c>
      <c r="B107" s="100" t="s">
        <v>355</v>
      </c>
      <c r="C107" s="88" t="s">
        <v>360</v>
      </c>
      <c r="D107" s="88" t="s">
        <v>361</v>
      </c>
      <c r="E107" s="20">
        <v>2</v>
      </c>
      <c r="F107" s="21">
        <v>538000</v>
      </c>
      <c r="G107" s="20">
        <v>0</v>
      </c>
      <c r="H107" s="21">
        <v>0</v>
      </c>
      <c r="I107" s="23" t="s">
        <v>381</v>
      </c>
      <c r="J107" s="24" t="s">
        <v>382</v>
      </c>
      <c r="K107" s="9"/>
    </row>
    <row r="108" spans="1:11" ht="13.5" thickBot="1">
      <c r="A108" s="107" t="s">
        <v>376</v>
      </c>
      <c r="B108" s="108"/>
      <c r="C108" s="108"/>
      <c r="D108" s="109"/>
      <c r="E108" s="29">
        <f>SUM(E65:E107)</f>
        <v>532</v>
      </c>
      <c r="F108" s="31">
        <f>SUM(F65:F107)</f>
        <v>352413000</v>
      </c>
      <c r="G108" s="32">
        <f>SUM(G65:G107)</f>
        <v>536</v>
      </c>
      <c r="H108" s="31">
        <f>SUM(H65:H107)</f>
        <v>349000000</v>
      </c>
      <c r="I108" s="35">
        <f>(G108-E108)/E108</f>
        <v>0.007518796992481203</v>
      </c>
      <c r="J108" s="25">
        <f>(H108-F108)/F108</f>
        <v>-0.009684659759997502</v>
      </c>
      <c r="K108" s="9"/>
    </row>
    <row r="109" spans="1:11" ht="13.5" thickBot="1">
      <c r="A109" s="101" t="s">
        <v>330</v>
      </c>
      <c r="B109" s="102"/>
      <c r="C109" s="102"/>
      <c r="D109" s="102"/>
      <c r="E109" s="102"/>
      <c r="F109" s="102"/>
      <c r="G109" s="102"/>
      <c r="H109" s="103"/>
      <c r="I109" s="9"/>
      <c r="J109" s="9"/>
      <c r="K109" s="9"/>
    </row>
    <row r="110" spans="1:11" ht="12.75">
      <c r="A110" s="78">
        <v>7</v>
      </c>
      <c r="B110" s="120">
        <v>1</v>
      </c>
      <c r="C110" s="70" t="s">
        <v>126</v>
      </c>
      <c r="D110" s="70" t="s">
        <v>542</v>
      </c>
      <c r="E110" s="27">
        <v>103</v>
      </c>
      <c r="F110" s="28">
        <v>54842000</v>
      </c>
      <c r="G110" s="27">
        <v>104</v>
      </c>
      <c r="H110" s="28">
        <v>68536000</v>
      </c>
      <c r="I110" s="9"/>
      <c r="J110" s="9"/>
      <c r="K110" s="9"/>
    </row>
    <row r="111" spans="1:11" ht="12.75">
      <c r="A111" s="80">
        <v>13</v>
      </c>
      <c r="B111" s="86">
        <v>2</v>
      </c>
      <c r="C111" s="65" t="s">
        <v>115</v>
      </c>
      <c r="D111" s="65" t="s">
        <v>561</v>
      </c>
      <c r="E111" s="15">
        <v>72</v>
      </c>
      <c r="F111" s="11">
        <v>49955000</v>
      </c>
      <c r="G111" s="15">
        <v>71</v>
      </c>
      <c r="H111" s="11">
        <v>56538000</v>
      </c>
      <c r="I111" s="9"/>
      <c r="J111" s="9"/>
      <c r="K111" s="9"/>
    </row>
    <row r="112" spans="1:11" ht="12.75">
      <c r="A112" s="80">
        <v>15</v>
      </c>
      <c r="B112" s="86">
        <v>3</v>
      </c>
      <c r="C112" s="65" t="s">
        <v>129</v>
      </c>
      <c r="D112" s="65" t="s">
        <v>130</v>
      </c>
      <c r="E112" s="15">
        <v>73</v>
      </c>
      <c r="F112" s="11">
        <v>33147000</v>
      </c>
      <c r="G112" s="15">
        <v>64</v>
      </c>
      <c r="H112" s="11">
        <v>35635000</v>
      </c>
      <c r="I112" s="9"/>
      <c r="J112" s="9"/>
      <c r="K112" s="9"/>
    </row>
    <row r="113" spans="1:11" ht="12.75">
      <c r="A113" s="79">
        <v>18</v>
      </c>
      <c r="B113" s="86">
        <v>4</v>
      </c>
      <c r="C113" s="65" t="s">
        <v>158</v>
      </c>
      <c r="D113" s="65" t="s">
        <v>159</v>
      </c>
      <c r="E113" s="15">
        <v>67</v>
      </c>
      <c r="F113" s="11">
        <v>52325000</v>
      </c>
      <c r="G113" s="15">
        <v>56</v>
      </c>
      <c r="H113" s="11">
        <v>35854000</v>
      </c>
      <c r="I113" s="9"/>
      <c r="J113" s="9"/>
      <c r="K113" s="9"/>
    </row>
    <row r="114" spans="1:11" ht="12.75">
      <c r="A114" s="79">
        <v>20</v>
      </c>
      <c r="B114" s="86">
        <v>5</v>
      </c>
      <c r="C114" s="65" t="s">
        <v>134</v>
      </c>
      <c r="D114" s="65" t="s">
        <v>496</v>
      </c>
      <c r="E114" s="15">
        <v>49</v>
      </c>
      <c r="F114" s="11">
        <v>27926000</v>
      </c>
      <c r="G114" s="15">
        <v>53</v>
      </c>
      <c r="H114" s="11">
        <v>27646000</v>
      </c>
      <c r="I114" s="9"/>
      <c r="J114" s="9"/>
      <c r="K114" s="9"/>
    </row>
    <row r="115" spans="1:10" s="9" customFormat="1" ht="12.75">
      <c r="A115" s="78">
        <v>25</v>
      </c>
      <c r="B115" s="86">
        <v>6</v>
      </c>
      <c r="C115" s="65" t="s">
        <v>155</v>
      </c>
      <c r="D115" s="65" t="s">
        <v>156</v>
      </c>
      <c r="E115" s="15">
        <v>47</v>
      </c>
      <c r="F115" s="11">
        <v>27885000</v>
      </c>
      <c r="G115" s="15">
        <v>36</v>
      </c>
      <c r="H115" s="11">
        <v>22969000</v>
      </c>
      <c r="I115" s="36"/>
      <c r="J115" s="36"/>
    </row>
    <row r="116" spans="1:11" ht="12.75">
      <c r="A116" s="79">
        <v>26</v>
      </c>
      <c r="B116" s="86">
        <v>7</v>
      </c>
      <c r="C116" s="65" t="s">
        <v>116</v>
      </c>
      <c r="D116" s="65" t="s">
        <v>117</v>
      </c>
      <c r="E116" s="15">
        <v>23</v>
      </c>
      <c r="F116" s="11">
        <v>10566000</v>
      </c>
      <c r="G116" s="15">
        <v>34</v>
      </c>
      <c r="H116" s="11">
        <v>16387000</v>
      </c>
      <c r="I116" s="36"/>
      <c r="J116" s="36"/>
      <c r="K116" s="9"/>
    </row>
    <row r="117" spans="1:11" ht="12.75">
      <c r="A117" s="80">
        <v>27</v>
      </c>
      <c r="B117" s="86">
        <v>8</v>
      </c>
      <c r="C117" s="65" t="s">
        <v>104</v>
      </c>
      <c r="D117" s="65" t="s">
        <v>460</v>
      </c>
      <c r="E117" s="15">
        <v>32</v>
      </c>
      <c r="F117" s="11">
        <v>12390000</v>
      </c>
      <c r="G117" s="15">
        <v>34</v>
      </c>
      <c r="H117" s="11">
        <v>14830000</v>
      </c>
      <c r="I117" s="9"/>
      <c r="J117" s="9"/>
      <c r="K117" s="9"/>
    </row>
    <row r="118" spans="1:11" ht="12.75">
      <c r="A118" s="79">
        <v>32</v>
      </c>
      <c r="B118" s="86">
        <v>9</v>
      </c>
      <c r="C118" s="65" t="s">
        <v>141</v>
      </c>
      <c r="D118" s="65" t="s">
        <v>142</v>
      </c>
      <c r="E118" s="15">
        <v>24</v>
      </c>
      <c r="F118" s="11">
        <v>12044000</v>
      </c>
      <c r="G118" s="15">
        <v>28</v>
      </c>
      <c r="H118" s="11">
        <v>17293000</v>
      </c>
      <c r="I118" s="9"/>
      <c r="J118" s="9"/>
      <c r="K118" s="9"/>
    </row>
    <row r="119" spans="1:11" ht="12.75">
      <c r="A119" s="79">
        <v>38</v>
      </c>
      <c r="B119" s="86">
        <v>10</v>
      </c>
      <c r="C119" s="65" t="s">
        <v>113</v>
      </c>
      <c r="D119" s="65" t="s">
        <v>114</v>
      </c>
      <c r="E119" s="15">
        <v>27</v>
      </c>
      <c r="F119" s="11">
        <v>12435000</v>
      </c>
      <c r="G119" s="15">
        <v>24</v>
      </c>
      <c r="H119" s="11">
        <v>10911000</v>
      </c>
      <c r="I119" s="9"/>
      <c r="J119" s="9"/>
      <c r="K119" s="9"/>
    </row>
    <row r="120" spans="1:11" ht="12.75">
      <c r="A120" s="80">
        <v>39</v>
      </c>
      <c r="B120" s="86">
        <v>11</v>
      </c>
      <c r="C120" s="65" t="s">
        <v>127</v>
      </c>
      <c r="D120" s="65" t="s">
        <v>522</v>
      </c>
      <c r="E120" s="15">
        <v>28</v>
      </c>
      <c r="F120" s="11">
        <v>15198000</v>
      </c>
      <c r="G120" s="15">
        <v>24</v>
      </c>
      <c r="H120" s="11">
        <v>9756000</v>
      </c>
      <c r="I120" s="9"/>
      <c r="J120" s="9"/>
      <c r="K120" s="9"/>
    </row>
    <row r="121" spans="1:11" ht="12.75">
      <c r="A121" s="78">
        <v>52</v>
      </c>
      <c r="B121" s="86">
        <v>12</v>
      </c>
      <c r="C121" s="65" t="s">
        <v>118</v>
      </c>
      <c r="D121" s="65" t="s">
        <v>443</v>
      </c>
      <c r="E121" s="15">
        <v>11</v>
      </c>
      <c r="F121" s="11">
        <v>8255000</v>
      </c>
      <c r="G121" s="15">
        <v>19</v>
      </c>
      <c r="H121" s="11">
        <v>9020000</v>
      </c>
      <c r="I121" s="9"/>
      <c r="J121" s="9"/>
      <c r="K121" s="9"/>
    </row>
    <row r="122" spans="1:11" ht="12.75">
      <c r="A122" s="79">
        <v>54</v>
      </c>
      <c r="B122" s="86">
        <v>13</v>
      </c>
      <c r="C122" s="65" t="s">
        <v>356</v>
      </c>
      <c r="D122" s="65" t="s">
        <v>357</v>
      </c>
      <c r="E122" s="15">
        <v>14</v>
      </c>
      <c r="F122" s="11">
        <v>9481000</v>
      </c>
      <c r="G122" s="15">
        <v>18</v>
      </c>
      <c r="H122" s="11">
        <v>8835000</v>
      </c>
      <c r="I122" s="9"/>
      <c r="J122" s="9"/>
      <c r="K122" s="9"/>
    </row>
    <row r="123" spans="1:11" ht="12.75">
      <c r="A123" s="79">
        <v>56</v>
      </c>
      <c r="B123" s="86">
        <v>14</v>
      </c>
      <c r="C123" s="65" t="s">
        <v>135</v>
      </c>
      <c r="D123" s="65" t="s">
        <v>476</v>
      </c>
      <c r="E123" s="15">
        <v>24</v>
      </c>
      <c r="F123" s="11">
        <v>10616000</v>
      </c>
      <c r="G123" s="15">
        <v>17</v>
      </c>
      <c r="H123" s="11">
        <v>13646000</v>
      </c>
      <c r="I123" s="9"/>
      <c r="J123" s="9"/>
      <c r="K123" s="9"/>
    </row>
    <row r="124" spans="1:11" ht="12.75">
      <c r="A124" s="79">
        <v>60</v>
      </c>
      <c r="B124" s="86">
        <v>15</v>
      </c>
      <c r="C124" s="65" t="s">
        <v>131</v>
      </c>
      <c r="D124" s="65" t="s">
        <v>516</v>
      </c>
      <c r="E124" s="15">
        <v>18</v>
      </c>
      <c r="F124" s="11">
        <v>10799000</v>
      </c>
      <c r="G124" s="15">
        <v>16</v>
      </c>
      <c r="H124" s="11">
        <v>10925000</v>
      </c>
      <c r="I124" s="9"/>
      <c r="J124" s="9"/>
      <c r="K124" s="9"/>
    </row>
    <row r="125" spans="1:11" ht="12.75">
      <c r="A125" s="80">
        <v>64</v>
      </c>
      <c r="B125" s="86">
        <v>16</v>
      </c>
      <c r="C125" s="65" t="s">
        <v>148</v>
      </c>
      <c r="D125" s="65" t="s">
        <v>149</v>
      </c>
      <c r="E125" s="15">
        <v>11</v>
      </c>
      <c r="F125" s="11">
        <v>5314000</v>
      </c>
      <c r="G125" s="15">
        <v>15</v>
      </c>
      <c r="H125" s="11">
        <v>7171000</v>
      </c>
      <c r="I125" s="9"/>
      <c r="J125" s="9"/>
      <c r="K125" s="9"/>
    </row>
    <row r="126" spans="1:11" ht="12.75">
      <c r="A126" s="80">
        <v>65</v>
      </c>
      <c r="B126" s="86">
        <v>17</v>
      </c>
      <c r="C126" s="65" t="s">
        <v>160</v>
      </c>
      <c r="D126" s="65" t="s">
        <v>528</v>
      </c>
      <c r="E126" s="15">
        <v>15</v>
      </c>
      <c r="F126" s="11">
        <v>6526000</v>
      </c>
      <c r="G126" s="15">
        <v>15</v>
      </c>
      <c r="H126" s="11">
        <v>6230000</v>
      </c>
      <c r="I126" s="9"/>
      <c r="J126" s="9"/>
      <c r="K126" s="9"/>
    </row>
    <row r="127" spans="1:11" ht="12.75">
      <c r="A127" s="78">
        <v>69</v>
      </c>
      <c r="B127" s="120">
        <v>18</v>
      </c>
      <c r="C127" s="65" t="s">
        <v>143</v>
      </c>
      <c r="D127" s="65" t="s">
        <v>414</v>
      </c>
      <c r="E127" s="15">
        <v>12</v>
      </c>
      <c r="F127" s="11">
        <v>4816000</v>
      </c>
      <c r="G127" s="15">
        <v>14</v>
      </c>
      <c r="H127" s="11">
        <v>5791000</v>
      </c>
      <c r="I127" s="9"/>
      <c r="J127" s="9"/>
      <c r="K127" s="9"/>
    </row>
    <row r="128" spans="1:11" ht="12.75">
      <c r="A128" s="79">
        <v>72</v>
      </c>
      <c r="B128" s="86">
        <v>19</v>
      </c>
      <c r="C128" s="65" t="s">
        <v>157</v>
      </c>
      <c r="D128" s="65" t="s">
        <v>323</v>
      </c>
      <c r="E128" s="15">
        <v>10</v>
      </c>
      <c r="F128" s="11">
        <v>4627000</v>
      </c>
      <c r="G128" s="15">
        <v>13</v>
      </c>
      <c r="H128" s="11">
        <v>6625000</v>
      </c>
      <c r="I128" s="9"/>
      <c r="J128" s="9"/>
      <c r="K128" s="9"/>
    </row>
    <row r="129" spans="1:11" ht="12.75">
      <c r="A129" s="80">
        <v>77</v>
      </c>
      <c r="B129" s="86">
        <v>20</v>
      </c>
      <c r="C129" s="65" t="s">
        <v>151</v>
      </c>
      <c r="D129" s="65" t="s">
        <v>152</v>
      </c>
      <c r="E129" s="15">
        <v>8</v>
      </c>
      <c r="F129" s="11">
        <v>6132000</v>
      </c>
      <c r="G129" s="15">
        <v>12</v>
      </c>
      <c r="H129" s="11">
        <v>5227000</v>
      </c>
      <c r="I129" s="9"/>
      <c r="J129" s="9"/>
      <c r="K129" s="9"/>
    </row>
    <row r="130" spans="1:11" ht="12.75">
      <c r="A130" s="80">
        <v>81</v>
      </c>
      <c r="B130" s="86">
        <v>21</v>
      </c>
      <c r="C130" s="65" t="s">
        <v>128</v>
      </c>
      <c r="D130" s="65" t="s">
        <v>514</v>
      </c>
      <c r="E130" s="15">
        <v>22</v>
      </c>
      <c r="F130" s="11">
        <v>10953000</v>
      </c>
      <c r="G130" s="15">
        <v>11</v>
      </c>
      <c r="H130" s="11">
        <v>7764000</v>
      </c>
      <c r="I130" s="9"/>
      <c r="J130" s="9"/>
      <c r="K130" s="9"/>
    </row>
    <row r="131" spans="1:11" ht="12.75">
      <c r="A131" s="80">
        <v>83</v>
      </c>
      <c r="B131" s="86">
        <v>22</v>
      </c>
      <c r="C131" s="65" t="s">
        <v>147</v>
      </c>
      <c r="D131" s="65" t="s">
        <v>401</v>
      </c>
      <c r="E131" s="15">
        <v>2</v>
      </c>
      <c r="F131" s="11">
        <v>5696000</v>
      </c>
      <c r="G131" s="15">
        <v>11</v>
      </c>
      <c r="H131" s="11">
        <v>4091000</v>
      </c>
      <c r="I131" s="9"/>
      <c r="J131" s="9"/>
      <c r="K131" s="9"/>
    </row>
    <row r="132" spans="1:11" ht="12.75">
      <c r="A132" s="80">
        <v>97</v>
      </c>
      <c r="B132" s="86">
        <v>23</v>
      </c>
      <c r="C132" s="65" t="s">
        <v>121</v>
      </c>
      <c r="D132" s="65" t="s">
        <v>432</v>
      </c>
      <c r="E132" s="15">
        <v>10</v>
      </c>
      <c r="F132" s="11">
        <v>4207000</v>
      </c>
      <c r="G132" s="15">
        <v>8</v>
      </c>
      <c r="H132" s="11">
        <v>7761000</v>
      </c>
      <c r="I132" s="9"/>
      <c r="J132" s="9"/>
      <c r="K132" s="9"/>
    </row>
    <row r="133" spans="1:11" ht="12.75">
      <c r="A133" s="78">
        <v>101</v>
      </c>
      <c r="B133" s="86">
        <v>24</v>
      </c>
      <c r="C133" s="65" t="s">
        <v>145</v>
      </c>
      <c r="D133" s="65" t="s">
        <v>485</v>
      </c>
      <c r="E133" s="15">
        <v>5</v>
      </c>
      <c r="F133" s="11">
        <v>1429000</v>
      </c>
      <c r="G133" s="15">
        <v>8</v>
      </c>
      <c r="H133" s="11">
        <v>5286000</v>
      </c>
      <c r="I133" s="9"/>
      <c r="J133" s="9"/>
      <c r="K133" s="9"/>
    </row>
    <row r="134" spans="1:11" ht="12.75">
      <c r="A134" s="80">
        <v>109</v>
      </c>
      <c r="B134" s="86">
        <v>25</v>
      </c>
      <c r="C134" s="65" t="s">
        <v>162</v>
      </c>
      <c r="D134" s="65" t="s">
        <v>163</v>
      </c>
      <c r="E134" s="15">
        <v>5</v>
      </c>
      <c r="F134" s="11">
        <v>3407000</v>
      </c>
      <c r="G134" s="15">
        <v>7</v>
      </c>
      <c r="H134" s="11">
        <v>4307000</v>
      </c>
      <c r="I134" s="9"/>
      <c r="J134" s="9"/>
      <c r="K134" s="9"/>
    </row>
    <row r="135" spans="1:11" ht="12.75">
      <c r="A135" s="79">
        <v>126</v>
      </c>
      <c r="B135" s="86">
        <v>26</v>
      </c>
      <c r="C135" s="65" t="s">
        <v>133</v>
      </c>
      <c r="D135" s="65" t="s">
        <v>340</v>
      </c>
      <c r="E135" s="15">
        <v>8</v>
      </c>
      <c r="F135" s="11">
        <v>3538000</v>
      </c>
      <c r="G135" s="15">
        <v>5</v>
      </c>
      <c r="H135" s="11">
        <v>2656000</v>
      </c>
      <c r="I135" s="9"/>
      <c r="J135" s="9"/>
      <c r="K135" s="9"/>
    </row>
    <row r="136" spans="1:11" ht="12.75">
      <c r="A136" s="80">
        <v>131</v>
      </c>
      <c r="B136" s="86">
        <v>27</v>
      </c>
      <c r="C136" s="65" t="s">
        <v>120</v>
      </c>
      <c r="D136" s="65" t="s">
        <v>479</v>
      </c>
      <c r="E136" s="15">
        <v>6</v>
      </c>
      <c r="F136" s="11">
        <v>2011000</v>
      </c>
      <c r="G136" s="15">
        <v>5</v>
      </c>
      <c r="H136" s="11">
        <v>1649000</v>
      </c>
      <c r="I136" s="9"/>
      <c r="J136" s="9"/>
      <c r="K136" s="9"/>
    </row>
    <row r="137" spans="1:11" ht="12.75">
      <c r="A137" s="79">
        <v>132</v>
      </c>
      <c r="B137" s="86">
        <v>28</v>
      </c>
      <c r="C137" s="65" t="s">
        <v>153</v>
      </c>
      <c r="D137" s="65" t="s">
        <v>154</v>
      </c>
      <c r="E137" s="15">
        <v>6</v>
      </c>
      <c r="F137" s="11">
        <v>2271000</v>
      </c>
      <c r="G137" s="15">
        <v>5</v>
      </c>
      <c r="H137" s="11">
        <v>1387000</v>
      </c>
      <c r="I137" s="9"/>
      <c r="J137" s="9"/>
      <c r="K137" s="9"/>
    </row>
    <row r="138" spans="1:11" ht="12.75">
      <c r="A138" s="80">
        <v>136</v>
      </c>
      <c r="B138" s="86">
        <v>29</v>
      </c>
      <c r="C138" s="65" t="s">
        <v>306</v>
      </c>
      <c r="D138" s="65" t="s">
        <v>512</v>
      </c>
      <c r="E138" s="15">
        <v>7</v>
      </c>
      <c r="F138" s="11">
        <v>3297000</v>
      </c>
      <c r="G138" s="15">
        <v>4</v>
      </c>
      <c r="H138" s="11">
        <v>4744000</v>
      </c>
      <c r="I138" s="9"/>
      <c r="J138" s="9"/>
      <c r="K138" s="9"/>
    </row>
    <row r="139" spans="1:11" ht="12.75">
      <c r="A139" s="78">
        <v>141</v>
      </c>
      <c r="B139" s="86">
        <v>30</v>
      </c>
      <c r="C139" s="65" t="s">
        <v>119</v>
      </c>
      <c r="D139" s="65" t="s">
        <v>439</v>
      </c>
      <c r="E139" s="15">
        <v>1</v>
      </c>
      <c r="F139" s="11">
        <v>722000</v>
      </c>
      <c r="G139" s="15">
        <v>4</v>
      </c>
      <c r="H139" s="11">
        <v>2146000</v>
      </c>
      <c r="I139" s="9"/>
      <c r="J139" s="9"/>
      <c r="K139" s="9"/>
    </row>
    <row r="140" spans="1:11" ht="12.75">
      <c r="A140" s="79">
        <v>158</v>
      </c>
      <c r="B140" s="86">
        <v>31</v>
      </c>
      <c r="C140" s="65" t="s">
        <v>109</v>
      </c>
      <c r="D140" s="65" t="s">
        <v>110</v>
      </c>
      <c r="E140" s="15">
        <v>4</v>
      </c>
      <c r="F140" s="11">
        <v>564000</v>
      </c>
      <c r="G140" s="15">
        <v>3</v>
      </c>
      <c r="H140" s="11">
        <v>1818000</v>
      </c>
      <c r="I140" s="9"/>
      <c r="J140" s="9"/>
      <c r="K140" s="9"/>
    </row>
    <row r="141" spans="1:11" ht="12.75">
      <c r="A141" s="79">
        <v>162</v>
      </c>
      <c r="B141" s="86">
        <v>32</v>
      </c>
      <c r="C141" s="65" t="s">
        <v>124</v>
      </c>
      <c r="D141" s="65" t="s">
        <v>125</v>
      </c>
      <c r="E141" s="15">
        <v>8</v>
      </c>
      <c r="F141" s="12">
        <v>4947000</v>
      </c>
      <c r="G141" s="15">
        <v>3</v>
      </c>
      <c r="H141" s="12">
        <v>1443000</v>
      </c>
      <c r="I141" s="9"/>
      <c r="J141" s="9"/>
      <c r="K141" s="9"/>
    </row>
    <row r="142" spans="1:11" ht="12.75">
      <c r="A142" s="80">
        <v>181</v>
      </c>
      <c r="B142" s="86">
        <v>33</v>
      </c>
      <c r="C142" s="65" t="s">
        <v>107</v>
      </c>
      <c r="D142" s="65" t="s">
        <v>437</v>
      </c>
      <c r="E142" s="15">
        <v>0</v>
      </c>
      <c r="F142" s="12" t="s">
        <v>355</v>
      </c>
      <c r="G142" s="15">
        <v>2</v>
      </c>
      <c r="H142" s="12">
        <v>745000</v>
      </c>
      <c r="I142" s="9"/>
      <c r="J142" s="9"/>
      <c r="K142" s="9"/>
    </row>
    <row r="143" spans="1:11" ht="12.75">
      <c r="A143" s="80">
        <v>184</v>
      </c>
      <c r="B143" s="86">
        <v>34</v>
      </c>
      <c r="C143" s="65" t="s">
        <v>111</v>
      </c>
      <c r="D143" s="65" t="s">
        <v>444</v>
      </c>
      <c r="E143" s="15">
        <v>9</v>
      </c>
      <c r="F143" s="11">
        <v>7342000</v>
      </c>
      <c r="G143" s="15">
        <v>2</v>
      </c>
      <c r="H143" s="11">
        <v>536000</v>
      </c>
      <c r="I143" s="9"/>
      <c r="J143" s="9"/>
      <c r="K143" s="9"/>
    </row>
    <row r="144" spans="1:11" ht="12.75">
      <c r="A144" s="80">
        <v>187</v>
      </c>
      <c r="B144" s="120">
        <v>35</v>
      </c>
      <c r="C144" s="65" t="s">
        <v>150</v>
      </c>
      <c r="D144" s="65" t="s">
        <v>344</v>
      </c>
      <c r="E144" s="15">
        <v>3</v>
      </c>
      <c r="F144" s="11">
        <v>3359000</v>
      </c>
      <c r="G144" s="15">
        <v>2</v>
      </c>
      <c r="H144" s="11">
        <v>190000</v>
      </c>
      <c r="I144" s="9"/>
      <c r="J144" s="9"/>
      <c r="K144" s="9"/>
    </row>
    <row r="145" spans="1:11" ht="12.75">
      <c r="A145" s="78">
        <v>196</v>
      </c>
      <c r="B145" s="86">
        <v>36</v>
      </c>
      <c r="C145" s="65" t="s">
        <v>137</v>
      </c>
      <c r="D145" s="65" t="s">
        <v>138</v>
      </c>
      <c r="E145" s="15">
        <v>2</v>
      </c>
      <c r="F145" s="12">
        <v>2147000</v>
      </c>
      <c r="G145" s="15">
        <v>1</v>
      </c>
      <c r="H145" s="12">
        <v>781000</v>
      </c>
      <c r="I145" s="9"/>
      <c r="J145" s="9"/>
      <c r="K145" s="9"/>
    </row>
    <row r="146" spans="1:11" ht="12.75">
      <c r="A146" s="80">
        <v>211</v>
      </c>
      <c r="B146" s="86">
        <v>37</v>
      </c>
      <c r="C146" s="65" t="s">
        <v>136</v>
      </c>
      <c r="D146" s="65" t="s">
        <v>488</v>
      </c>
      <c r="E146" s="15">
        <v>0</v>
      </c>
      <c r="F146" s="12" t="s">
        <v>355</v>
      </c>
      <c r="G146" s="15">
        <v>1</v>
      </c>
      <c r="H146" s="12">
        <v>180000</v>
      </c>
      <c r="I146" s="9"/>
      <c r="J146" s="9"/>
      <c r="K146" s="9"/>
    </row>
    <row r="147" spans="1:11" ht="12.75">
      <c r="A147" s="80">
        <v>213</v>
      </c>
      <c r="B147" s="86">
        <v>38</v>
      </c>
      <c r="C147" s="65" t="s">
        <v>132</v>
      </c>
      <c r="D147" s="65" t="s">
        <v>438</v>
      </c>
      <c r="E147" s="15">
        <v>0</v>
      </c>
      <c r="F147" s="12" t="s">
        <v>355</v>
      </c>
      <c r="G147" s="15">
        <v>1</v>
      </c>
      <c r="H147" s="12">
        <v>129000</v>
      </c>
      <c r="I147" s="9"/>
      <c r="J147" s="9"/>
      <c r="K147" s="9"/>
    </row>
    <row r="148" spans="1:11" ht="12.75">
      <c r="A148" s="81" t="s">
        <v>355</v>
      </c>
      <c r="B148" s="81" t="s">
        <v>355</v>
      </c>
      <c r="C148" s="65" t="s">
        <v>105</v>
      </c>
      <c r="D148" s="65" t="s">
        <v>106</v>
      </c>
      <c r="E148" s="15">
        <v>0</v>
      </c>
      <c r="F148" s="12" t="s">
        <v>355</v>
      </c>
      <c r="G148" s="15">
        <v>0</v>
      </c>
      <c r="H148" s="12">
        <v>0</v>
      </c>
      <c r="I148" s="9"/>
      <c r="J148" s="9"/>
      <c r="K148" s="9"/>
    </row>
    <row r="149" spans="1:11" ht="12.75">
      <c r="A149" s="80" t="s">
        <v>355</v>
      </c>
      <c r="B149" s="80" t="s">
        <v>355</v>
      </c>
      <c r="C149" s="65" t="s">
        <v>108</v>
      </c>
      <c r="D149" s="65" t="s">
        <v>491</v>
      </c>
      <c r="E149" s="15">
        <v>3</v>
      </c>
      <c r="F149" s="12">
        <v>1426000</v>
      </c>
      <c r="G149" s="15">
        <v>0</v>
      </c>
      <c r="H149" s="12">
        <v>0</v>
      </c>
      <c r="I149" s="9"/>
      <c r="J149" s="9"/>
      <c r="K149" s="9"/>
    </row>
    <row r="150" spans="1:11" ht="12.75">
      <c r="A150" s="80" t="s">
        <v>355</v>
      </c>
      <c r="B150" s="80" t="s">
        <v>355</v>
      </c>
      <c r="C150" s="65" t="s">
        <v>112</v>
      </c>
      <c r="D150" s="65" t="s">
        <v>533</v>
      </c>
      <c r="E150" s="15">
        <v>0</v>
      </c>
      <c r="F150" s="12" t="s">
        <v>355</v>
      </c>
      <c r="G150" s="15">
        <v>0</v>
      </c>
      <c r="H150" s="12">
        <v>0</v>
      </c>
      <c r="I150" s="9"/>
      <c r="J150" s="9"/>
      <c r="K150" s="9"/>
    </row>
    <row r="151" spans="1:11" ht="12.75">
      <c r="A151" s="82" t="s">
        <v>355</v>
      </c>
      <c r="B151" s="82" t="s">
        <v>355</v>
      </c>
      <c r="C151" s="65" t="s">
        <v>122</v>
      </c>
      <c r="D151" s="65" t="s">
        <v>545</v>
      </c>
      <c r="E151" s="15">
        <v>0</v>
      </c>
      <c r="F151" s="12" t="s">
        <v>355</v>
      </c>
      <c r="G151" s="15">
        <v>0</v>
      </c>
      <c r="H151" s="12">
        <v>0</v>
      </c>
      <c r="I151" s="9"/>
      <c r="J151" s="9"/>
      <c r="K151" s="9"/>
    </row>
    <row r="152" spans="1:11" ht="12.75">
      <c r="A152" s="81" t="s">
        <v>355</v>
      </c>
      <c r="B152" s="81" t="s">
        <v>355</v>
      </c>
      <c r="C152" s="65" t="s">
        <v>123</v>
      </c>
      <c r="D152" s="65" t="s">
        <v>428</v>
      </c>
      <c r="E152" s="15">
        <v>0</v>
      </c>
      <c r="F152" s="12" t="s">
        <v>355</v>
      </c>
      <c r="G152" s="15">
        <v>0</v>
      </c>
      <c r="H152" s="12">
        <v>0</v>
      </c>
      <c r="I152" s="9"/>
      <c r="J152" s="9"/>
      <c r="K152" s="9"/>
    </row>
    <row r="153" spans="1:11" ht="12.75">
      <c r="A153" s="79" t="s">
        <v>355</v>
      </c>
      <c r="B153" s="79" t="s">
        <v>355</v>
      </c>
      <c r="C153" s="65" t="s">
        <v>139</v>
      </c>
      <c r="D153" s="65" t="s">
        <v>140</v>
      </c>
      <c r="E153" s="15">
        <v>0</v>
      </c>
      <c r="F153" s="12" t="s">
        <v>355</v>
      </c>
      <c r="G153" s="15">
        <v>0</v>
      </c>
      <c r="H153" s="12">
        <v>0</v>
      </c>
      <c r="I153" s="9"/>
      <c r="J153" s="9"/>
      <c r="K153" s="9"/>
    </row>
    <row r="154" spans="1:11" ht="13.5" thickBot="1">
      <c r="A154" s="80" t="s">
        <v>355</v>
      </c>
      <c r="B154" s="80" t="s">
        <v>355</v>
      </c>
      <c r="C154" s="65" t="s">
        <v>144</v>
      </c>
      <c r="D154" s="65" t="s">
        <v>553</v>
      </c>
      <c r="E154" s="15">
        <v>1</v>
      </c>
      <c r="F154" s="11">
        <v>147000</v>
      </c>
      <c r="G154" s="15">
        <v>0</v>
      </c>
      <c r="H154" s="11">
        <v>0</v>
      </c>
      <c r="I154" s="9"/>
      <c r="J154" s="9"/>
      <c r="K154" s="9"/>
    </row>
    <row r="155" spans="1:11" ht="12.75">
      <c r="A155" s="80" t="s">
        <v>355</v>
      </c>
      <c r="B155" s="80" t="s">
        <v>355</v>
      </c>
      <c r="C155" s="65" t="s">
        <v>146</v>
      </c>
      <c r="D155" s="65" t="s">
        <v>473</v>
      </c>
      <c r="E155" s="15">
        <v>0</v>
      </c>
      <c r="F155" s="12" t="s">
        <v>355</v>
      </c>
      <c r="G155" s="15">
        <v>0</v>
      </c>
      <c r="H155" s="12">
        <v>0</v>
      </c>
      <c r="I155" s="22" t="s">
        <v>563</v>
      </c>
      <c r="J155" s="34" t="s">
        <v>563</v>
      </c>
      <c r="K155" s="9"/>
    </row>
    <row r="156" spans="1:11" ht="13.5" thickBot="1">
      <c r="A156" s="110" t="s">
        <v>355</v>
      </c>
      <c r="B156" s="110" t="s">
        <v>355</v>
      </c>
      <c r="C156" s="88" t="s">
        <v>161</v>
      </c>
      <c r="D156" s="88" t="s">
        <v>484</v>
      </c>
      <c r="E156" s="20">
        <v>0</v>
      </c>
      <c r="F156" s="19" t="s">
        <v>355</v>
      </c>
      <c r="G156" s="20">
        <v>0</v>
      </c>
      <c r="H156" s="19">
        <v>0</v>
      </c>
      <c r="I156" s="23" t="s">
        <v>381</v>
      </c>
      <c r="J156" s="24" t="s">
        <v>382</v>
      </c>
      <c r="K156" s="9"/>
    </row>
    <row r="157" spans="1:11" ht="13.5" thickBot="1">
      <c r="A157" s="111" t="s">
        <v>375</v>
      </c>
      <c r="B157" s="112"/>
      <c r="C157" s="112"/>
      <c r="D157" s="113"/>
      <c r="E157" s="29">
        <f>SUM(E110:E156)</f>
        <v>770</v>
      </c>
      <c r="F157" s="31">
        <f>SUM(F110:F156)</f>
        <v>432742000</v>
      </c>
      <c r="G157" s="32">
        <f>SUM(G110:G156)</f>
        <v>750</v>
      </c>
      <c r="H157" s="31">
        <f>SUM(H110:H156)</f>
        <v>437438000</v>
      </c>
      <c r="I157" s="35">
        <f>(G157-E157)/E157</f>
        <v>-0.025974025974025976</v>
      </c>
      <c r="J157" s="25">
        <f>(H157-F157)/F157</f>
        <v>0.010851731516700483</v>
      </c>
      <c r="K157" s="9"/>
    </row>
    <row r="158" spans="1:11" ht="13.5" thickBot="1">
      <c r="A158" s="115" t="s">
        <v>331</v>
      </c>
      <c r="B158" s="116"/>
      <c r="C158" s="116"/>
      <c r="D158" s="116"/>
      <c r="E158" s="116"/>
      <c r="F158" s="116"/>
      <c r="G158" s="116"/>
      <c r="H158" s="117"/>
      <c r="I158" s="9"/>
      <c r="J158" s="9"/>
      <c r="K158" s="9"/>
    </row>
    <row r="159" spans="1:11" ht="12.75">
      <c r="A159" s="78">
        <v>17</v>
      </c>
      <c r="B159" s="120">
        <v>1</v>
      </c>
      <c r="C159" s="70" t="s">
        <v>197</v>
      </c>
      <c r="D159" s="70" t="s">
        <v>198</v>
      </c>
      <c r="E159" s="27">
        <v>54</v>
      </c>
      <c r="F159" s="28">
        <v>39550000</v>
      </c>
      <c r="G159" s="27">
        <v>58</v>
      </c>
      <c r="H159" s="28">
        <v>49965000</v>
      </c>
      <c r="I159" s="9"/>
      <c r="J159" s="9"/>
      <c r="K159" s="9"/>
    </row>
    <row r="160" spans="1:11" ht="12.75">
      <c r="A160" s="80">
        <v>29</v>
      </c>
      <c r="B160" s="86">
        <v>2</v>
      </c>
      <c r="C160" s="65" t="s">
        <v>174</v>
      </c>
      <c r="D160" s="65" t="s">
        <v>175</v>
      </c>
      <c r="E160" s="15">
        <v>35</v>
      </c>
      <c r="F160" s="11">
        <v>39167000</v>
      </c>
      <c r="G160" s="15">
        <v>30</v>
      </c>
      <c r="H160" s="11">
        <v>41011000</v>
      </c>
      <c r="I160" s="9"/>
      <c r="J160" s="9"/>
      <c r="K160" s="9"/>
    </row>
    <row r="161" spans="1:11" ht="12.75">
      <c r="A161" s="79">
        <v>30</v>
      </c>
      <c r="B161" s="86">
        <v>3</v>
      </c>
      <c r="C161" s="65" t="s">
        <v>165</v>
      </c>
      <c r="D161" s="65" t="s">
        <v>166</v>
      </c>
      <c r="E161" s="15">
        <v>16</v>
      </c>
      <c r="F161" s="11">
        <v>12731000</v>
      </c>
      <c r="G161" s="15">
        <v>30</v>
      </c>
      <c r="H161" s="11">
        <v>30526000</v>
      </c>
      <c r="I161" s="9"/>
      <c r="J161" s="9"/>
      <c r="K161" s="9"/>
    </row>
    <row r="162" spans="1:11" ht="12.75">
      <c r="A162" s="80">
        <v>55</v>
      </c>
      <c r="B162" s="86">
        <v>4</v>
      </c>
      <c r="C162" s="65" t="s">
        <v>321</v>
      </c>
      <c r="D162" s="65" t="s">
        <v>402</v>
      </c>
      <c r="E162" s="15">
        <v>24</v>
      </c>
      <c r="F162" s="11">
        <v>26085000</v>
      </c>
      <c r="G162" s="15">
        <v>17</v>
      </c>
      <c r="H162" s="11">
        <v>15948000</v>
      </c>
      <c r="I162" s="9"/>
      <c r="J162" s="9"/>
      <c r="K162" s="9"/>
    </row>
    <row r="163" spans="1:11" ht="12.75">
      <c r="A163" s="80">
        <v>63</v>
      </c>
      <c r="B163" s="86">
        <v>5</v>
      </c>
      <c r="C163" s="65" t="s">
        <v>199</v>
      </c>
      <c r="D163" s="65" t="s">
        <v>200</v>
      </c>
      <c r="E163" s="15">
        <v>26</v>
      </c>
      <c r="F163" s="11">
        <v>19878000</v>
      </c>
      <c r="G163" s="15">
        <v>15</v>
      </c>
      <c r="H163" s="11">
        <v>15685000</v>
      </c>
      <c r="I163" s="36"/>
      <c r="J163" s="36"/>
      <c r="K163" s="9"/>
    </row>
    <row r="164" spans="1:11" ht="12.75">
      <c r="A164" s="80">
        <v>70</v>
      </c>
      <c r="B164" s="86">
        <v>6</v>
      </c>
      <c r="C164" s="65" t="s">
        <v>201</v>
      </c>
      <c r="D164" s="65" t="s">
        <v>446</v>
      </c>
      <c r="E164" s="15">
        <v>20</v>
      </c>
      <c r="F164" s="11">
        <v>22157000</v>
      </c>
      <c r="G164" s="15">
        <v>13</v>
      </c>
      <c r="H164" s="11">
        <v>11042000</v>
      </c>
      <c r="I164" s="36"/>
      <c r="J164" s="36"/>
      <c r="K164" s="9"/>
    </row>
    <row r="165" spans="1:11" ht="12.75">
      <c r="A165" s="78">
        <v>75</v>
      </c>
      <c r="B165" s="86">
        <v>7</v>
      </c>
      <c r="C165" s="65" t="s">
        <v>176</v>
      </c>
      <c r="D165" s="65" t="s">
        <v>177</v>
      </c>
      <c r="E165" s="15">
        <v>11</v>
      </c>
      <c r="F165" s="11">
        <v>10088000</v>
      </c>
      <c r="G165" s="15">
        <v>12</v>
      </c>
      <c r="H165" s="11">
        <v>11775000</v>
      </c>
      <c r="I165" s="9"/>
      <c r="J165" s="9"/>
      <c r="K165" s="9"/>
    </row>
    <row r="166" spans="1:11" ht="12.75">
      <c r="A166" s="80">
        <v>88</v>
      </c>
      <c r="B166" s="86">
        <v>8</v>
      </c>
      <c r="C166" s="65" t="s">
        <v>193</v>
      </c>
      <c r="D166" s="65" t="s">
        <v>539</v>
      </c>
      <c r="E166" s="15">
        <v>4</v>
      </c>
      <c r="F166" s="11">
        <v>1115000</v>
      </c>
      <c r="G166" s="15">
        <v>9</v>
      </c>
      <c r="H166" s="11">
        <v>5205000</v>
      </c>
      <c r="I166" s="9"/>
      <c r="J166" s="9"/>
      <c r="K166" s="9"/>
    </row>
    <row r="167" spans="1:11" ht="12.75">
      <c r="A167" s="80">
        <v>89</v>
      </c>
      <c r="B167" s="86">
        <v>9</v>
      </c>
      <c r="C167" s="65" t="s">
        <v>184</v>
      </c>
      <c r="D167" s="65" t="s">
        <v>450</v>
      </c>
      <c r="E167" s="15">
        <v>3</v>
      </c>
      <c r="F167" s="12">
        <v>3658000</v>
      </c>
      <c r="G167" s="15">
        <v>9</v>
      </c>
      <c r="H167" s="12">
        <v>4642000</v>
      </c>
      <c r="I167" s="9"/>
      <c r="J167" s="9"/>
      <c r="K167" s="9"/>
    </row>
    <row r="168" spans="1:11" ht="12.75">
      <c r="A168" s="80">
        <v>95</v>
      </c>
      <c r="B168" s="86">
        <v>10</v>
      </c>
      <c r="C168" s="65" t="s">
        <v>196</v>
      </c>
      <c r="D168" s="65" t="s">
        <v>541</v>
      </c>
      <c r="E168" s="15">
        <v>6</v>
      </c>
      <c r="F168" s="11">
        <v>1769000</v>
      </c>
      <c r="G168" s="15">
        <v>8</v>
      </c>
      <c r="H168" s="11">
        <v>9035000</v>
      </c>
      <c r="I168" s="9"/>
      <c r="J168" s="9"/>
      <c r="K168" s="9"/>
    </row>
    <row r="169" spans="1:11" ht="12.75">
      <c r="A169" s="80">
        <v>100</v>
      </c>
      <c r="B169" s="120">
        <v>11</v>
      </c>
      <c r="C169" s="65" t="s">
        <v>188</v>
      </c>
      <c r="D169" s="65" t="s">
        <v>487</v>
      </c>
      <c r="E169" s="15">
        <v>8</v>
      </c>
      <c r="F169" s="11">
        <v>5217000</v>
      </c>
      <c r="G169" s="15">
        <v>8</v>
      </c>
      <c r="H169" s="11">
        <v>6156000</v>
      </c>
      <c r="I169" s="9"/>
      <c r="J169" s="9"/>
      <c r="K169" s="9"/>
    </row>
    <row r="170" spans="1:11" ht="12.75">
      <c r="A170" s="80">
        <v>106</v>
      </c>
      <c r="B170" s="86">
        <v>12</v>
      </c>
      <c r="C170" s="65" t="s">
        <v>181</v>
      </c>
      <c r="D170" s="65" t="s">
        <v>386</v>
      </c>
      <c r="E170" s="15">
        <v>11</v>
      </c>
      <c r="F170" s="11">
        <v>10487000</v>
      </c>
      <c r="G170" s="15">
        <v>7</v>
      </c>
      <c r="H170" s="11">
        <v>11138000</v>
      </c>
      <c r="I170" s="9"/>
      <c r="J170" s="9"/>
      <c r="K170" s="9"/>
    </row>
    <row r="171" spans="1:11" ht="12.75">
      <c r="A171" s="82">
        <v>114</v>
      </c>
      <c r="B171" s="86">
        <v>13</v>
      </c>
      <c r="C171" s="65" t="s">
        <v>191</v>
      </c>
      <c r="D171" s="65" t="s">
        <v>192</v>
      </c>
      <c r="E171" s="15">
        <v>18</v>
      </c>
      <c r="F171" s="11">
        <v>9998000</v>
      </c>
      <c r="G171" s="15">
        <v>6</v>
      </c>
      <c r="H171" s="11">
        <v>7984000</v>
      </c>
      <c r="I171" s="9"/>
      <c r="J171" s="9"/>
      <c r="K171" s="9"/>
    </row>
    <row r="172" spans="1:11" ht="12.75">
      <c r="A172" s="80">
        <v>135</v>
      </c>
      <c r="B172" s="86">
        <v>14</v>
      </c>
      <c r="C172" s="65" t="s">
        <v>180</v>
      </c>
      <c r="D172" s="65" t="s">
        <v>556</v>
      </c>
      <c r="E172" s="15">
        <v>5</v>
      </c>
      <c r="F172" s="11">
        <v>4282000</v>
      </c>
      <c r="G172" s="15">
        <v>4</v>
      </c>
      <c r="H172" s="11">
        <v>6411000</v>
      </c>
      <c r="I172" s="9"/>
      <c r="J172" s="9"/>
      <c r="K172" s="9"/>
    </row>
    <row r="173" spans="1:11" ht="12.75">
      <c r="A173" s="79">
        <v>150</v>
      </c>
      <c r="B173" s="86">
        <v>15</v>
      </c>
      <c r="C173" s="65" t="s">
        <v>167</v>
      </c>
      <c r="D173" s="65" t="s">
        <v>168</v>
      </c>
      <c r="E173" s="15">
        <v>2</v>
      </c>
      <c r="F173" s="12">
        <v>1397000</v>
      </c>
      <c r="G173" s="15">
        <v>3</v>
      </c>
      <c r="H173" s="12">
        <v>5016000</v>
      </c>
      <c r="I173" s="9"/>
      <c r="J173" s="9"/>
      <c r="K173" s="9"/>
    </row>
    <row r="174" spans="1:11" ht="12.75">
      <c r="A174" s="80">
        <v>151</v>
      </c>
      <c r="B174" s="86">
        <v>16</v>
      </c>
      <c r="C174" s="65" t="s">
        <v>190</v>
      </c>
      <c r="D174" s="65" t="s">
        <v>490</v>
      </c>
      <c r="E174" s="15">
        <v>4</v>
      </c>
      <c r="F174" s="11">
        <v>1406000</v>
      </c>
      <c r="G174" s="15">
        <v>3</v>
      </c>
      <c r="H174" s="11">
        <v>4157000</v>
      </c>
      <c r="I174" s="9"/>
      <c r="J174" s="9"/>
      <c r="K174" s="9"/>
    </row>
    <row r="175" spans="1:11" ht="12.75">
      <c r="A175" s="80">
        <v>155</v>
      </c>
      <c r="B175" s="86">
        <v>17</v>
      </c>
      <c r="C175" s="65" t="s">
        <v>171</v>
      </c>
      <c r="D175" s="65" t="s">
        <v>172</v>
      </c>
      <c r="E175" s="15">
        <v>1</v>
      </c>
      <c r="F175" s="12">
        <v>1587000</v>
      </c>
      <c r="G175" s="15">
        <v>3</v>
      </c>
      <c r="H175" s="12">
        <v>2214000</v>
      </c>
      <c r="I175" s="9"/>
      <c r="J175" s="9"/>
      <c r="K175" s="9"/>
    </row>
    <row r="176" spans="1:11" ht="12.75">
      <c r="A176" s="80">
        <v>157</v>
      </c>
      <c r="B176" s="86">
        <v>18</v>
      </c>
      <c r="C176" s="65" t="s">
        <v>169</v>
      </c>
      <c r="D176" s="65" t="s">
        <v>420</v>
      </c>
      <c r="E176" s="15">
        <v>2</v>
      </c>
      <c r="F176" s="11">
        <v>1496000</v>
      </c>
      <c r="G176" s="15">
        <v>3</v>
      </c>
      <c r="H176" s="11">
        <v>1890000</v>
      </c>
      <c r="I176" s="9"/>
      <c r="J176" s="9"/>
      <c r="K176" s="9"/>
    </row>
    <row r="177" spans="1:11" ht="12.75">
      <c r="A177" s="78">
        <v>163</v>
      </c>
      <c r="B177" s="86">
        <v>19</v>
      </c>
      <c r="C177" s="65" t="s">
        <v>189</v>
      </c>
      <c r="D177" s="65" t="s">
        <v>536</v>
      </c>
      <c r="E177" s="15">
        <v>2</v>
      </c>
      <c r="F177" s="12">
        <v>3530000</v>
      </c>
      <c r="G177" s="15">
        <v>3</v>
      </c>
      <c r="H177" s="12">
        <v>1411000</v>
      </c>
      <c r="I177" s="9"/>
      <c r="J177" s="9"/>
      <c r="K177" s="9"/>
    </row>
    <row r="178" spans="1:11" ht="12.75">
      <c r="A178" s="80">
        <v>172</v>
      </c>
      <c r="B178" s="86">
        <v>20</v>
      </c>
      <c r="C178" s="65" t="s">
        <v>178</v>
      </c>
      <c r="D178" s="65" t="s">
        <v>179</v>
      </c>
      <c r="E178" s="15">
        <v>0</v>
      </c>
      <c r="F178" s="12" t="s">
        <v>355</v>
      </c>
      <c r="G178" s="15">
        <v>2</v>
      </c>
      <c r="H178" s="12">
        <v>2247000</v>
      </c>
      <c r="I178" s="9"/>
      <c r="J178" s="9"/>
      <c r="K178" s="9"/>
    </row>
    <row r="179" spans="1:11" ht="12.75">
      <c r="A179" s="79">
        <v>174</v>
      </c>
      <c r="B179" s="120">
        <v>21</v>
      </c>
      <c r="C179" s="65" t="s">
        <v>183</v>
      </c>
      <c r="D179" s="65" t="s">
        <v>457</v>
      </c>
      <c r="E179" s="15">
        <v>0</v>
      </c>
      <c r="F179" s="12" t="s">
        <v>355</v>
      </c>
      <c r="G179" s="15">
        <v>2</v>
      </c>
      <c r="H179" s="12">
        <v>1719000</v>
      </c>
      <c r="I179" s="9"/>
      <c r="J179" s="9"/>
      <c r="K179" s="9"/>
    </row>
    <row r="180" spans="1:11" ht="12.75">
      <c r="A180" s="79">
        <v>176</v>
      </c>
      <c r="B180" s="86">
        <v>22</v>
      </c>
      <c r="C180" s="65" t="s">
        <v>173</v>
      </c>
      <c r="D180" s="65" t="s">
        <v>408</v>
      </c>
      <c r="E180" s="15">
        <v>2</v>
      </c>
      <c r="F180" s="11">
        <v>3076000</v>
      </c>
      <c r="G180" s="15">
        <v>2</v>
      </c>
      <c r="H180" s="11">
        <v>1446000</v>
      </c>
      <c r="I180" s="9"/>
      <c r="J180" s="9"/>
      <c r="K180" s="9"/>
    </row>
    <row r="181" spans="1:11" ht="12.75">
      <c r="A181" s="79">
        <v>180</v>
      </c>
      <c r="B181" s="86">
        <v>23</v>
      </c>
      <c r="C181" s="65" t="s">
        <v>195</v>
      </c>
      <c r="D181" s="65" t="s">
        <v>341</v>
      </c>
      <c r="E181" s="15">
        <v>3</v>
      </c>
      <c r="F181" s="12">
        <v>2355000</v>
      </c>
      <c r="G181" s="15">
        <v>2</v>
      </c>
      <c r="H181" s="12">
        <v>823000</v>
      </c>
      <c r="I181" s="9"/>
      <c r="J181" s="9"/>
      <c r="K181" s="9"/>
    </row>
    <row r="182" spans="1:11" ht="12.75">
      <c r="A182" s="80">
        <v>189</v>
      </c>
      <c r="B182" s="86">
        <v>24</v>
      </c>
      <c r="C182" s="65" t="s">
        <v>170</v>
      </c>
      <c r="D182" s="65" t="s">
        <v>424</v>
      </c>
      <c r="E182" s="15">
        <v>6</v>
      </c>
      <c r="F182" s="11">
        <v>11037000</v>
      </c>
      <c r="G182" s="15">
        <v>1</v>
      </c>
      <c r="H182" s="11">
        <v>1438000</v>
      </c>
      <c r="I182" s="9"/>
      <c r="J182" s="9"/>
      <c r="K182" s="9"/>
    </row>
    <row r="183" spans="1:11" ht="12.75">
      <c r="A183" s="78">
        <v>195</v>
      </c>
      <c r="B183" s="86">
        <v>25</v>
      </c>
      <c r="C183" s="65" t="s">
        <v>307</v>
      </c>
      <c r="D183" s="65" t="s">
        <v>308</v>
      </c>
      <c r="E183" s="15">
        <v>3</v>
      </c>
      <c r="F183" s="11">
        <v>3997000</v>
      </c>
      <c r="G183" s="15">
        <v>1</v>
      </c>
      <c r="H183" s="11">
        <v>811000</v>
      </c>
      <c r="I183" s="9"/>
      <c r="J183" s="9"/>
      <c r="K183" s="9"/>
    </row>
    <row r="184" spans="1:11" ht="12.75">
      <c r="A184" s="80">
        <v>197</v>
      </c>
      <c r="B184" s="86">
        <v>26</v>
      </c>
      <c r="C184" s="64" t="s">
        <v>366</v>
      </c>
      <c r="D184" s="64" t="s">
        <v>365</v>
      </c>
      <c r="E184" s="15">
        <v>0</v>
      </c>
      <c r="F184" s="12" t="s">
        <v>355</v>
      </c>
      <c r="G184" s="15">
        <v>1</v>
      </c>
      <c r="H184" s="12">
        <v>639000</v>
      </c>
      <c r="I184" s="9"/>
      <c r="J184" s="9"/>
      <c r="K184" s="9"/>
    </row>
    <row r="185" spans="1:11" ht="15" customHeight="1">
      <c r="A185" s="79">
        <v>212</v>
      </c>
      <c r="B185" s="86">
        <v>27</v>
      </c>
      <c r="C185" s="65" t="s">
        <v>186</v>
      </c>
      <c r="D185" s="65" t="s">
        <v>559</v>
      </c>
      <c r="E185" s="15">
        <v>0</v>
      </c>
      <c r="F185" s="12" t="s">
        <v>355</v>
      </c>
      <c r="G185" s="15">
        <v>1</v>
      </c>
      <c r="H185" s="12">
        <v>173000</v>
      </c>
      <c r="I185" s="9"/>
      <c r="J185" s="9"/>
      <c r="K185" s="9"/>
    </row>
    <row r="186" spans="1:11" ht="12.75">
      <c r="A186" s="80" t="s">
        <v>355</v>
      </c>
      <c r="B186" s="80" t="s">
        <v>355</v>
      </c>
      <c r="C186" s="64" t="s">
        <v>164</v>
      </c>
      <c r="D186" s="64" t="s">
        <v>505</v>
      </c>
      <c r="E186" s="15">
        <v>2</v>
      </c>
      <c r="F186" s="11">
        <v>1733000</v>
      </c>
      <c r="G186" s="15">
        <v>0</v>
      </c>
      <c r="H186" s="11">
        <v>0</v>
      </c>
      <c r="I186" s="9"/>
      <c r="J186" s="9"/>
      <c r="K186" s="9"/>
    </row>
    <row r="187" spans="1:11" ht="12.75">
      <c r="A187" s="80" t="s">
        <v>355</v>
      </c>
      <c r="B187" s="80" t="s">
        <v>355</v>
      </c>
      <c r="C187" s="65" t="s">
        <v>182</v>
      </c>
      <c r="D187" s="65" t="s">
        <v>486</v>
      </c>
      <c r="E187" s="15">
        <v>3</v>
      </c>
      <c r="F187" s="11">
        <v>1595000</v>
      </c>
      <c r="G187" s="15">
        <v>0</v>
      </c>
      <c r="H187" s="11">
        <v>0</v>
      </c>
      <c r="I187" s="9"/>
      <c r="J187" s="9"/>
      <c r="K187" s="9"/>
    </row>
    <row r="188" spans="1:11" ht="13.5" thickBot="1">
      <c r="A188" s="80" t="s">
        <v>355</v>
      </c>
      <c r="B188" s="80" t="s">
        <v>355</v>
      </c>
      <c r="C188" s="65" t="s">
        <v>185</v>
      </c>
      <c r="D188" s="65" t="s">
        <v>407</v>
      </c>
      <c r="E188" s="15">
        <v>3</v>
      </c>
      <c r="F188" s="12">
        <v>1962000</v>
      </c>
      <c r="G188" s="15">
        <v>0</v>
      </c>
      <c r="H188" s="12">
        <v>0</v>
      </c>
      <c r="I188" s="9"/>
      <c r="J188" s="9"/>
      <c r="K188" s="9"/>
    </row>
    <row r="189" spans="1:11" ht="12.75">
      <c r="A189" s="83" t="s">
        <v>355</v>
      </c>
      <c r="B189" s="83" t="s">
        <v>355</v>
      </c>
      <c r="C189" s="65" t="s">
        <v>187</v>
      </c>
      <c r="D189" s="65" t="s">
        <v>453</v>
      </c>
      <c r="E189" s="15">
        <v>1</v>
      </c>
      <c r="F189" s="12">
        <v>619000</v>
      </c>
      <c r="G189" s="15">
        <v>0</v>
      </c>
      <c r="H189" s="12">
        <v>0</v>
      </c>
      <c r="I189" s="22" t="s">
        <v>563</v>
      </c>
      <c r="J189" s="34" t="s">
        <v>563</v>
      </c>
      <c r="K189" s="9"/>
    </row>
    <row r="190" spans="1:11" ht="13.5" thickBot="1">
      <c r="A190" s="133" t="s">
        <v>355</v>
      </c>
      <c r="B190" s="133" t="s">
        <v>355</v>
      </c>
      <c r="C190" s="88" t="s">
        <v>194</v>
      </c>
      <c r="D190" s="88" t="s">
        <v>483</v>
      </c>
      <c r="E190" s="20">
        <v>1</v>
      </c>
      <c r="F190" s="19">
        <v>865000</v>
      </c>
      <c r="G190" s="20">
        <v>0</v>
      </c>
      <c r="H190" s="19">
        <v>0</v>
      </c>
      <c r="I190" s="23" t="s">
        <v>381</v>
      </c>
      <c r="J190" s="24" t="s">
        <v>382</v>
      </c>
      <c r="K190" s="9"/>
    </row>
    <row r="191" spans="1:11" ht="13.5" thickBot="1">
      <c r="A191" s="89" t="s">
        <v>374</v>
      </c>
      <c r="B191" s="90"/>
      <c r="C191" s="90"/>
      <c r="D191" s="91"/>
      <c r="E191" s="29">
        <f>SUM(E159:E190)</f>
        <v>276</v>
      </c>
      <c r="F191" s="96">
        <f>SUM(F159:F190)</f>
        <v>242837000</v>
      </c>
      <c r="G191" s="32">
        <f>SUM(G159:G190)</f>
        <v>253</v>
      </c>
      <c r="H191" s="96">
        <f>SUM(H159:H190)</f>
        <v>250507000</v>
      </c>
      <c r="I191" s="35">
        <f>(G191-E191)/E191</f>
        <v>-0.08333333333333333</v>
      </c>
      <c r="J191" s="25">
        <f>(H191-F191)/F191</f>
        <v>0.031584972635965686</v>
      </c>
      <c r="K191" s="9"/>
    </row>
    <row r="192" spans="1:11" ht="13.5" thickBot="1">
      <c r="A192" s="92" t="s">
        <v>332</v>
      </c>
      <c r="B192" s="93"/>
      <c r="C192" s="93"/>
      <c r="D192" s="93"/>
      <c r="E192" s="93"/>
      <c r="F192" s="93"/>
      <c r="G192" s="93"/>
      <c r="H192" s="94"/>
      <c r="I192" s="9"/>
      <c r="J192" s="9"/>
      <c r="K192" s="9"/>
    </row>
    <row r="193" spans="1:11" ht="12.75">
      <c r="A193" s="78">
        <v>33</v>
      </c>
      <c r="B193" s="134">
        <v>1</v>
      </c>
      <c r="C193" s="70" t="s">
        <v>220</v>
      </c>
      <c r="D193" s="70" t="s">
        <v>221</v>
      </c>
      <c r="E193" s="27">
        <v>21</v>
      </c>
      <c r="F193" s="28">
        <v>17457000</v>
      </c>
      <c r="G193" s="27">
        <v>28</v>
      </c>
      <c r="H193" s="28">
        <v>14029000</v>
      </c>
      <c r="I193" s="9"/>
      <c r="J193" s="9"/>
      <c r="K193" s="9"/>
    </row>
    <row r="194" spans="1:11" ht="12.75">
      <c r="A194" s="80">
        <v>41</v>
      </c>
      <c r="B194" s="131">
        <v>2</v>
      </c>
      <c r="C194" s="65" t="s">
        <v>228</v>
      </c>
      <c r="D194" s="65" t="s">
        <v>229</v>
      </c>
      <c r="E194" s="15">
        <v>25</v>
      </c>
      <c r="F194" s="11">
        <v>21295000</v>
      </c>
      <c r="G194" s="15">
        <v>22</v>
      </c>
      <c r="H194" s="11">
        <v>15888000</v>
      </c>
      <c r="I194" s="9"/>
      <c r="J194" s="9"/>
      <c r="K194" s="9"/>
    </row>
    <row r="195" spans="1:11" ht="12.75">
      <c r="A195" s="80">
        <v>47</v>
      </c>
      <c r="B195" s="131">
        <v>3</v>
      </c>
      <c r="C195" s="65" t="s">
        <v>208</v>
      </c>
      <c r="D195" s="65" t="s">
        <v>481</v>
      </c>
      <c r="E195" s="15">
        <v>17</v>
      </c>
      <c r="F195" s="11">
        <v>6244000</v>
      </c>
      <c r="G195" s="15">
        <v>21</v>
      </c>
      <c r="H195" s="11">
        <v>8067000</v>
      </c>
      <c r="I195" s="9"/>
      <c r="J195" s="9"/>
      <c r="K195" s="9"/>
    </row>
    <row r="196" spans="1:11" ht="12.75">
      <c r="A196" s="79">
        <v>74</v>
      </c>
      <c r="B196" s="131">
        <v>4</v>
      </c>
      <c r="C196" s="65" t="s">
        <v>227</v>
      </c>
      <c r="D196" s="65" t="s">
        <v>475</v>
      </c>
      <c r="E196" s="15">
        <v>13</v>
      </c>
      <c r="F196" s="11">
        <v>6095000</v>
      </c>
      <c r="G196" s="15">
        <v>13</v>
      </c>
      <c r="H196" s="11">
        <v>5826000</v>
      </c>
      <c r="I196" s="9"/>
      <c r="J196" s="9"/>
      <c r="K196" s="9"/>
    </row>
    <row r="197" spans="1:11" ht="12.75">
      <c r="A197" s="78">
        <v>76</v>
      </c>
      <c r="B197" s="131">
        <v>5</v>
      </c>
      <c r="C197" s="65" t="s">
        <v>206</v>
      </c>
      <c r="D197" s="65" t="s">
        <v>552</v>
      </c>
      <c r="E197" s="15">
        <v>22</v>
      </c>
      <c r="F197" s="11">
        <v>12199000</v>
      </c>
      <c r="G197" s="15">
        <v>12</v>
      </c>
      <c r="H197" s="11">
        <v>5962000</v>
      </c>
      <c r="I197" s="9"/>
      <c r="J197" s="9"/>
      <c r="K197" s="9"/>
    </row>
    <row r="198" spans="1:11" ht="12.75">
      <c r="A198" s="80">
        <v>82</v>
      </c>
      <c r="B198" s="131">
        <v>6</v>
      </c>
      <c r="C198" s="65" t="s">
        <v>207</v>
      </c>
      <c r="D198" s="65" t="s">
        <v>418</v>
      </c>
      <c r="E198" s="15">
        <v>11</v>
      </c>
      <c r="F198" s="11">
        <v>7888000</v>
      </c>
      <c r="G198" s="15">
        <v>11</v>
      </c>
      <c r="H198" s="11">
        <v>6047000</v>
      </c>
      <c r="I198" s="9"/>
      <c r="J198" s="9"/>
      <c r="K198" s="9"/>
    </row>
    <row r="199" spans="1:11" ht="12.75">
      <c r="A199" s="79">
        <v>104</v>
      </c>
      <c r="B199" s="131">
        <v>7</v>
      </c>
      <c r="C199" s="65" t="s">
        <v>209</v>
      </c>
      <c r="D199" s="65" t="s">
        <v>210</v>
      </c>
      <c r="E199" s="15">
        <v>11</v>
      </c>
      <c r="F199" s="11">
        <v>9746000</v>
      </c>
      <c r="G199" s="15">
        <v>8</v>
      </c>
      <c r="H199" s="11">
        <v>4378000</v>
      </c>
      <c r="I199" s="9"/>
      <c r="J199" s="9"/>
      <c r="K199" s="9"/>
    </row>
    <row r="200" spans="1:11" ht="12.75">
      <c r="A200" s="79">
        <v>108</v>
      </c>
      <c r="B200" s="131">
        <v>8</v>
      </c>
      <c r="C200" s="65" t="s">
        <v>222</v>
      </c>
      <c r="D200" s="65" t="s">
        <v>412</v>
      </c>
      <c r="E200" s="15">
        <v>8</v>
      </c>
      <c r="F200" s="11">
        <v>4569000</v>
      </c>
      <c r="G200" s="15">
        <v>7</v>
      </c>
      <c r="H200" s="11">
        <v>5861000</v>
      </c>
      <c r="I200" s="36"/>
      <c r="J200" s="36"/>
      <c r="K200" s="9"/>
    </row>
    <row r="201" spans="1:11" ht="12.75">
      <c r="A201" s="80">
        <v>123</v>
      </c>
      <c r="B201" s="131">
        <v>9</v>
      </c>
      <c r="C201" s="65" t="s">
        <v>225</v>
      </c>
      <c r="D201" s="65" t="s">
        <v>467</v>
      </c>
      <c r="E201" s="15">
        <v>10</v>
      </c>
      <c r="F201" s="11">
        <v>5991000</v>
      </c>
      <c r="G201" s="15">
        <v>5</v>
      </c>
      <c r="H201" s="11">
        <v>3596000</v>
      </c>
      <c r="I201" s="36"/>
      <c r="J201" s="36"/>
      <c r="K201" s="9"/>
    </row>
    <row r="202" spans="1:11" ht="12.75">
      <c r="A202" s="80">
        <v>130</v>
      </c>
      <c r="B202" s="131">
        <v>10</v>
      </c>
      <c r="C202" s="65" t="s">
        <v>226</v>
      </c>
      <c r="D202" s="65" t="s">
        <v>560</v>
      </c>
      <c r="E202" s="15">
        <v>1</v>
      </c>
      <c r="F202" s="11">
        <v>1439000</v>
      </c>
      <c r="G202" s="15">
        <v>5</v>
      </c>
      <c r="H202" s="11">
        <v>1723000</v>
      </c>
      <c r="I202" s="9"/>
      <c r="J202" s="9"/>
      <c r="K202" s="9"/>
    </row>
    <row r="203" spans="1:11" ht="12.75">
      <c r="A203" s="78">
        <v>165</v>
      </c>
      <c r="B203" s="131">
        <v>11</v>
      </c>
      <c r="C203" s="65" t="s">
        <v>224</v>
      </c>
      <c r="D203" s="65" t="s">
        <v>521</v>
      </c>
      <c r="E203" s="15">
        <v>1</v>
      </c>
      <c r="F203" s="12">
        <v>558000</v>
      </c>
      <c r="G203" s="15">
        <v>3</v>
      </c>
      <c r="H203" s="12">
        <v>1207000</v>
      </c>
      <c r="I203" s="9"/>
      <c r="J203" s="9"/>
      <c r="K203" s="9"/>
    </row>
    <row r="204" spans="1:11" ht="12.75">
      <c r="A204" s="80">
        <v>167</v>
      </c>
      <c r="B204" s="131">
        <v>12</v>
      </c>
      <c r="C204" s="65" t="s">
        <v>219</v>
      </c>
      <c r="D204" s="65" t="s">
        <v>456</v>
      </c>
      <c r="E204" s="15">
        <v>3</v>
      </c>
      <c r="F204" s="11">
        <v>3034000</v>
      </c>
      <c r="G204" s="15">
        <v>3</v>
      </c>
      <c r="H204" s="11">
        <v>722000</v>
      </c>
      <c r="I204" s="9"/>
      <c r="J204" s="9"/>
      <c r="K204" s="9"/>
    </row>
    <row r="205" spans="1:11" ht="12.75">
      <c r="A205" s="80">
        <v>178</v>
      </c>
      <c r="B205" s="131">
        <v>13</v>
      </c>
      <c r="C205" s="65" t="s">
        <v>223</v>
      </c>
      <c r="D205" s="65" t="s">
        <v>463</v>
      </c>
      <c r="E205" s="15">
        <v>1</v>
      </c>
      <c r="F205" s="11">
        <v>204000</v>
      </c>
      <c r="G205" s="15">
        <v>2</v>
      </c>
      <c r="H205" s="11">
        <v>1051000</v>
      </c>
      <c r="I205" s="9"/>
      <c r="J205" s="9"/>
      <c r="K205" s="9"/>
    </row>
    <row r="206" spans="1:11" ht="12.75">
      <c r="A206" s="80">
        <v>185</v>
      </c>
      <c r="B206" s="131">
        <v>14</v>
      </c>
      <c r="C206" s="65" t="s">
        <v>230</v>
      </c>
      <c r="D206" s="65" t="s">
        <v>489</v>
      </c>
      <c r="E206" s="15">
        <v>1</v>
      </c>
      <c r="F206" s="11">
        <v>279000</v>
      </c>
      <c r="G206" s="15">
        <v>2</v>
      </c>
      <c r="H206" s="11">
        <v>507000</v>
      </c>
      <c r="I206" s="9"/>
      <c r="J206" s="9"/>
      <c r="K206" s="9"/>
    </row>
    <row r="207" spans="1:11" ht="12.75">
      <c r="A207" s="79">
        <v>188</v>
      </c>
      <c r="B207" s="131">
        <v>15</v>
      </c>
      <c r="C207" s="65" t="s">
        <v>217</v>
      </c>
      <c r="D207" s="65" t="s">
        <v>534</v>
      </c>
      <c r="E207" s="15">
        <v>0</v>
      </c>
      <c r="F207" s="12" t="s">
        <v>355</v>
      </c>
      <c r="G207" s="15">
        <v>1</v>
      </c>
      <c r="H207" s="12">
        <v>2617000</v>
      </c>
      <c r="I207" s="9"/>
      <c r="J207" s="9"/>
      <c r="K207" s="9"/>
    </row>
    <row r="208" spans="1:11" ht="12.75">
      <c r="A208" s="80">
        <v>190</v>
      </c>
      <c r="B208" s="131">
        <v>16</v>
      </c>
      <c r="C208" s="65" t="s">
        <v>202</v>
      </c>
      <c r="D208" s="65" t="s">
        <v>203</v>
      </c>
      <c r="E208" s="15">
        <v>0</v>
      </c>
      <c r="F208" s="12" t="s">
        <v>355</v>
      </c>
      <c r="G208" s="15">
        <v>1</v>
      </c>
      <c r="H208" s="12">
        <v>1369000</v>
      </c>
      <c r="I208" s="9"/>
      <c r="J208" s="9"/>
      <c r="K208" s="9"/>
    </row>
    <row r="209" spans="1:11" ht="12.75">
      <c r="A209" s="82">
        <v>192</v>
      </c>
      <c r="B209" s="131">
        <v>17</v>
      </c>
      <c r="C209" s="65" t="s">
        <v>213</v>
      </c>
      <c r="D209" s="65" t="s">
        <v>462</v>
      </c>
      <c r="E209" s="15">
        <v>2</v>
      </c>
      <c r="F209" s="12">
        <v>624000</v>
      </c>
      <c r="G209" s="15">
        <v>1</v>
      </c>
      <c r="H209" s="12">
        <v>1071000</v>
      </c>
      <c r="I209" s="9"/>
      <c r="J209" s="9"/>
      <c r="K209" s="9"/>
    </row>
    <row r="210" spans="1:11" ht="12.75">
      <c r="A210" s="80">
        <v>207</v>
      </c>
      <c r="B210" s="131">
        <v>18</v>
      </c>
      <c r="C210" s="65" t="s">
        <v>215</v>
      </c>
      <c r="D210" s="65" t="s">
        <v>497</v>
      </c>
      <c r="E210" s="15">
        <v>1</v>
      </c>
      <c r="F210" s="12">
        <v>429000</v>
      </c>
      <c r="G210" s="15">
        <v>1</v>
      </c>
      <c r="H210" s="12">
        <v>299000</v>
      </c>
      <c r="I210" s="9"/>
      <c r="J210" s="9"/>
      <c r="K210" s="9"/>
    </row>
    <row r="211" spans="1:11" ht="12.75">
      <c r="A211" s="81" t="s">
        <v>355</v>
      </c>
      <c r="B211" s="131" t="s">
        <v>355</v>
      </c>
      <c r="C211" s="65" t="s">
        <v>204</v>
      </c>
      <c r="D211" s="65" t="s">
        <v>205</v>
      </c>
      <c r="E211" s="15">
        <v>0</v>
      </c>
      <c r="F211" s="12" t="s">
        <v>355</v>
      </c>
      <c r="G211" s="15">
        <v>0</v>
      </c>
      <c r="H211" s="12">
        <v>0</v>
      </c>
      <c r="I211" s="9"/>
      <c r="J211" s="9"/>
      <c r="K211" s="9"/>
    </row>
    <row r="212" spans="1:11" ht="12.75">
      <c r="A212" s="80" t="s">
        <v>355</v>
      </c>
      <c r="B212" s="131" t="s">
        <v>355</v>
      </c>
      <c r="C212" s="65" t="s">
        <v>211</v>
      </c>
      <c r="D212" s="65" t="s">
        <v>449</v>
      </c>
      <c r="E212" s="15">
        <v>1</v>
      </c>
      <c r="F212" s="11">
        <v>415000</v>
      </c>
      <c r="G212" s="15">
        <v>0</v>
      </c>
      <c r="H212" s="11">
        <v>0</v>
      </c>
      <c r="I212" s="9"/>
      <c r="J212" s="9"/>
      <c r="K212" s="9"/>
    </row>
    <row r="213" spans="1:11" ht="12.75">
      <c r="A213" s="81" t="s">
        <v>355</v>
      </c>
      <c r="B213" s="131" t="s">
        <v>355</v>
      </c>
      <c r="C213" s="65" t="s">
        <v>212</v>
      </c>
      <c r="D213" s="65" t="s">
        <v>434</v>
      </c>
      <c r="E213" s="15">
        <v>0</v>
      </c>
      <c r="F213" s="12" t="s">
        <v>355</v>
      </c>
      <c r="G213" s="15">
        <v>0</v>
      </c>
      <c r="H213" s="12">
        <v>0</v>
      </c>
      <c r="I213" s="9"/>
      <c r="J213" s="9"/>
      <c r="K213" s="9"/>
    </row>
    <row r="214" spans="1:11" ht="12.75">
      <c r="A214" s="81" t="s">
        <v>355</v>
      </c>
      <c r="B214" s="131" t="s">
        <v>355</v>
      </c>
      <c r="C214" s="65" t="s">
        <v>214</v>
      </c>
      <c r="D214" s="65" t="s">
        <v>494</v>
      </c>
      <c r="E214" s="15">
        <v>1</v>
      </c>
      <c r="F214" s="12">
        <v>1969000</v>
      </c>
      <c r="G214" s="15">
        <v>0</v>
      </c>
      <c r="H214" s="12">
        <v>0</v>
      </c>
      <c r="I214" s="9"/>
      <c r="J214" s="9"/>
      <c r="K214" s="9"/>
    </row>
    <row r="215" spans="1:11" ht="13.5" thickBot="1">
      <c r="A215" s="78" t="s">
        <v>355</v>
      </c>
      <c r="B215" s="131" t="s">
        <v>355</v>
      </c>
      <c r="C215" s="65" t="s">
        <v>216</v>
      </c>
      <c r="D215" s="65" t="s">
        <v>390</v>
      </c>
      <c r="E215" s="15">
        <v>2</v>
      </c>
      <c r="F215" s="12">
        <v>1439000</v>
      </c>
      <c r="G215" s="15">
        <v>0</v>
      </c>
      <c r="H215" s="12">
        <v>0</v>
      </c>
      <c r="I215" s="9"/>
      <c r="J215" s="9"/>
      <c r="K215" s="9"/>
    </row>
    <row r="216" spans="1:11" ht="12.75">
      <c r="A216" s="79" t="s">
        <v>355</v>
      </c>
      <c r="B216" s="131" t="s">
        <v>355</v>
      </c>
      <c r="C216" s="65" t="s">
        <v>218</v>
      </c>
      <c r="D216" s="65" t="s">
        <v>469</v>
      </c>
      <c r="E216" s="15">
        <v>0</v>
      </c>
      <c r="F216" s="12" t="s">
        <v>355</v>
      </c>
      <c r="G216" s="15">
        <v>0</v>
      </c>
      <c r="H216" s="12">
        <v>0</v>
      </c>
      <c r="I216" s="22" t="s">
        <v>563</v>
      </c>
      <c r="J216" s="34" t="s">
        <v>563</v>
      </c>
      <c r="K216" s="9"/>
    </row>
    <row r="217" spans="1:11" ht="13.5" thickBot="1">
      <c r="A217" s="87" t="s">
        <v>355</v>
      </c>
      <c r="B217" s="135" t="s">
        <v>355</v>
      </c>
      <c r="C217" s="88" t="s">
        <v>352</v>
      </c>
      <c r="D217" s="88" t="s">
        <v>353</v>
      </c>
      <c r="E217" s="20">
        <v>1</v>
      </c>
      <c r="F217" s="21">
        <v>820000</v>
      </c>
      <c r="G217" s="20">
        <v>0</v>
      </c>
      <c r="H217" s="21">
        <v>0</v>
      </c>
      <c r="I217" s="23" t="s">
        <v>381</v>
      </c>
      <c r="J217" s="24" t="s">
        <v>382</v>
      </c>
      <c r="K217" s="9"/>
    </row>
    <row r="218" spans="1:11" ht="13.5" thickBot="1">
      <c r="A218" s="89" t="s">
        <v>373</v>
      </c>
      <c r="B218" s="90"/>
      <c r="C218" s="90"/>
      <c r="D218" s="91"/>
      <c r="E218" s="29">
        <f>SUM(E193:E217)</f>
        <v>153</v>
      </c>
      <c r="F218" s="31">
        <f>SUM(F193:F217)</f>
        <v>102694000</v>
      </c>
      <c r="G218" s="32">
        <f>SUM(G193:G217)</f>
        <v>146</v>
      </c>
      <c r="H218" s="31">
        <f>SUM(H193:H217)</f>
        <v>80220000</v>
      </c>
      <c r="I218" s="35">
        <f>(G218-E218)/E218</f>
        <v>-0.0457516339869281</v>
      </c>
      <c r="J218" s="25">
        <f>(H218-F218)/F218</f>
        <v>-0.21884433365143047</v>
      </c>
      <c r="K218" s="9"/>
    </row>
    <row r="219" spans="1:11" ht="13.5" thickBot="1">
      <c r="A219" s="92" t="s">
        <v>333</v>
      </c>
      <c r="B219" s="93"/>
      <c r="C219" s="93"/>
      <c r="D219" s="93"/>
      <c r="E219" s="93"/>
      <c r="F219" s="93"/>
      <c r="G219" s="93"/>
      <c r="H219" s="94"/>
      <c r="I219" s="9"/>
      <c r="J219" s="9"/>
      <c r="K219" s="9"/>
    </row>
    <row r="220" spans="1:11" ht="12.75">
      <c r="A220" s="82">
        <v>8</v>
      </c>
      <c r="B220" s="134">
        <v>1</v>
      </c>
      <c r="C220" s="70" t="s">
        <v>233</v>
      </c>
      <c r="D220" s="70" t="s">
        <v>500</v>
      </c>
      <c r="E220" s="27">
        <v>96</v>
      </c>
      <c r="F220" s="28">
        <v>76188000</v>
      </c>
      <c r="G220" s="27">
        <v>101</v>
      </c>
      <c r="H220" s="28">
        <v>70002000</v>
      </c>
      <c r="I220" s="9"/>
      <c r="J220" s="9"/>
      <c r="K220" s="9"/>
    </row>
    <row r="221" spans="1:11" ht="12.75">
      <c r="A221" s="80">
        <v>9</v>
      </c>
      <c r="B221" s="136">
        <v>2</v>
      </c>
      <c r="C221" s="65" t="s">
        <v>246</v>
      </c>
      <c r="D221" s="65" t="s">
        <v>324</v>
      </c>
      <c r="E221" s="15">
        <v>84</v>
      </c>
      <c r="F221" s="11">
        <v>55328000</v>
      </c>
      <c r="G221" s="15">
        <v>85</v>
      </c>
      <c r="H221" s="11">
        <v>58077000</v>
      </c>
      <c r="I221" s="9"/>
      <c r="J221" s="9"/>
      <c r="K221" s="9"/>
    </row>
    <row r="222" spans="1:11" ht="12.75">
      <c r="A222" s="80">
        <v>28</v>
      </c>
      <c r="B222" s="131">
        <v>3</v>
      </c>
      <c r="C222" s="65" t="s">
        <v>234</v>
      </c>
      <c r="D222" s="65" t="s">
        <v>235</v>
      </c>
      <c r="E222" s="15">
        <v>31</v>
      </c>
      <c r="F222" s="11">
        <v>10910000</v>
      </c>
      <c r="G222" s="15">
        <v>33</v>
      </c>
      <c r="H222" s="11">
        <v>13322000</v>
      </c>
      <c r="I222" s="9"/>
      <c r="J222" s="9"/>
      <c r="K222" s="9"/>
    </row>
    <row r="223" spans="1:11" ht="12.75">
      <c r="A223" s="82">
        <v>44</v>
      </c>
      <c r="B223" s="136">
        <v>4</v>
      </c>
      <c r="C223" s="65" t="s">
        <v>236</v>
      </c>
      <c r="D223" s="65" t="s">
        <v>237</v>
      </c>
      <c r="E223" s="15">
        <v>14</v>
      </c>
      <c r="F223" s="11">
        <v>11212000</v>
      </c>
      <c r="G223" s="15">
        <v>22</v>
      </c>
      <c r="H223" s="11">
        <v>10545000</v>
      </c>
      <c r="I223" s="9"/>
      <c r="J223" s="9"/>
      <c r="K223" s="9"/>
    </row>
    <row r="224" spans="1:11" ht="12.75">
      <c r="A224" s="79">
        <v>48</v>
      </c>
      <c r="B224" s="131">
        <v>5</v>
      </c>
      <c r="C224" s="65" t="s">
        <v>314</v>
      </c>
      <c r="D224" s="65" t="s">
        <v>452</v>
      </c>
      <c r="E224" s="15">
        <v>8</v>
      </c>
      <c r="F224" s="11">
        <v>4596000</v>
      </c>
      <c r="G224" s="15">
        <v>20</v>
      </c>
      <c r="H224" s="11">
        <v>13421000</v>
      </c>
      <c r="I224" s="36"/>
      <c r="J224" s="36"/>
      <c r="K224" s="9"/>
    </row>
    <row r="225" spans="1:11" ht="12.75">
      <c r="A225" s="80">
        <v>71</v>
      </c>
      <c r="B225" s="131">
        <v>6</v>
      </c>
      <c r="C225" s="65" t="s">
        <v>245</v>
      </c>
      <c r="D225" s="65" t="s">
        <v>309</v>
      </c>
      <c r="E225" s="15">
        <v>15</v>
      </c>
      <c r="F225" s="11">
        <v>22583000</v>
      </c>
      <c r="G225" s="15">
        <v>13</v>
      </c>
      <c r="H225" s="11">
        <v>8052000</v>
      </c>
      <c r="I225" s="36"/>
      <c r="J225" s="36"/>
      <c r="K225" s="9"/>
    </row>
    <row r="226" spans="1:11" ht="12.75">
      <c r="A226" s="80">
        <v>112</v>
      </c>
      <c r="B226" s="131">
        <v>7</v>
      </c>
      <c r="C226" s="65" t="s">
        <v>231</v>
      </c>
      <c r="D226" s="65" t="s">
        <v>520</v>
      </c>
      <c r="E226" s="15">
        <v>9</v>
      </c>
      <c r="F226" s="11">
        <v>5842000</v>
      </c>
      <c r="G226" s="15">
        <v>7</v>
      </c>
      <c r="H226" s="11">
        <v>2646000</v>
      </c>
      <c r="I226" s="9"/>
      <c r="J226" s="9"/>
      <c r="K226" s="9"/>
    </row>
    <row r="227" spans="1:11" ht="12.75">
      <c r="A227" s="80">
        <v>117</v>
      </c>
      <c r="B227" s="131">
        <v>8</v>
      </c>
      <c r="C227" s="65" t="s">
        <v>248</v>
      </c>
      <c r="D227" s="65" t="s">
        <v>249</v>
      </c>
      <c r="E227" s="15">
        <v>8</v>
      </c>
      <c r="F227" s="11">
        <v>9090000</v>
      </c>
      <c r="G227" s="15">
        <v>6</v>
      </c>
      <c r="H227" s="11">
        <v>2748000</v>
      </c>
      <c r="I227" s="9"/>
      <c r="J227" s="9"/>
      <c r="K227" s="9"/>
    </row>
    <row r="228" spans="1:11" ht="12.75">
      <c r="A228" s="80">
        <v>119</v>
      </c>
      <c r="B228" s="131">
        <v>9</v>
      </c>
      <c r="C228" s="65" t="s">
        <v>239</v>
      </c>
      <c r="D228" s="65" t="s">
        <v>464</v>
      </c>
      <c r="E228" s="17">
        <v>5</v>
      </c>
      <c r="F228" s="11">
        <v>3295000</v>
      </c>
      <c r="G228" s="17">
        <v>6</v>
      </c>
      <c r="H228" s="11">
        <v>1580000</v>
      </c>
      <c r="I228" s="9"/>
      <c r="J228" s="9"/>
      <c r="K228" s="9"/>
    </row>
    <row r="229" spans="1:11" ht="12.75">
      <c r="A229" s="82">
        <v>122</v>
      </c>
      <c r="B229" s="136">
        <v>10</v>
      </c>
      <c r="C229" s="65" t="s">
        <v>310</v>
      </c>
      <c r="D229" s="65" t="s">
        <v>311</v>
      </c>
      <c r="E229" s="15">
        <v>3</v>
      </c>
      <c r="F229" s="12">
        <v>822000</v>
      </c>
      <c r="G229" s="15">
        <v>5</v>
      </c>
      <c r="H229" s="12">
        <v>3694000</v>
      </c>
      <c r="I229" s="9"/>
      <c r="J229" s="9"/>
      <c r="K229" s="9"/>
    </row>
    <row r="230" spans="1:11" ht="12.75">
      <c r="A230" s="80">
        <v>127</v>
      </c>
      <c r="B230" s="131">
        <v>11</v>
      </c>
      <c r="C230" s="65" t="s">
        <v>232</v>
      </c>
      <c r="D230" s="65" t="s">
        <v>430</v>
      </c>
      <c r="E230" s="15">
        <v>2</v>
      </c>
      <c r="F230" s="11">
        <v>555000</v>
      </c>
      <c r="G230" s="15">
        <v>5</v>
      </c>
      <c r="H230" s="11">
        <v>2490000</v>
      </c>
      <c r="I230" s="9"/>
      <c r="J230" s="9"/>
      <c r="K230" s="9"/>
    </row>
    <row r="231" spans="1:11" ht="12.75">
      <c r="A231" s="80">
        <v>137</v>
      </c>
      <c r="B231" s="136">
        <v>12</v>
      </c>
      <c r="C231" s="65" t="s">
        <v>358</v>
      </c>
      <c r="D231" s="65" t="s">
        <v>359</v>
      </c>
      <c r="E231" s="15">
        <v>8</v>
      </c>
      <c r="F231" s="11">
        <v>8758000</v>
      </c>
      <c r="G231" s="15">
        <v>4</v>
      </c>
      <c r="H231" s="11">
        <v>4364000</v>
      </c>
      <c r="I231" s="9"/>
      <c r="J231" s="9"/>
      <c r="K231" s="9"/>
    </row>
    <row r="232" spans="1:11" ht="12.75">
      <c r="A232" s="79">
        <v>140</v>
      </c>
      <c r="B232" s="136">
        <v>13</v>
      </c>
      <c r="C232" s="65" t="s">
        <v>243</v>
      </c>
      <c r="D232" s="65" t="s">
        <v>547</v>
      </c>
      <c r="E232" s="15">
        <v>1</v>
      </c>
      <c r="F232" s="11">
        <v>1004000</v>
      </c>
      <c r="G232" s="15">
        <v>4</v>
      </c>
      <c r="H232" s="11">
        <v>2674000</v>
      </c>
      <c r="I232" s="9"/>
      <c r="J232" s="9"/>
      <c r="K232" s="9"/>
    </row>
    <row r="233" spans="1:11" ht="12.75">
      <c r="A233" s="80">
        <v>143</v>
      </c>
      <c r="B233" s="131">
        <v>14</v>
      </c>
      <c r="C233" s="65" t="s">
        <v>238</v>
      </c>
      <c r="D233" s="65" t="s">
        <v>413</v>
      </c>
      <c r="E233" s="15">
        <v>6</v>
      </c>
      <c r="F233" s="11">
        <v>1723000</v>
      </c>
      <c r="G233" s="15">
        <v>4</v>
      </c>
      <c r="H233" s="11">
        <v>1940000</v>
      </c>
      <c r="I233" s="9"/>
      <c r="J233" s="9"/>
      <c r="K233" s="9"/>
    </row>
    <row r="234" spans="1:11" ht="12.75">
      <c r="A234" s="79">
        <v>170</v>
      </c>
      <c r="B234" s="131">
        <v>15</v>
      </c>
      <c r="C234" s="65" t="s">
        <v>241</v>
      </c>
      <c r="D234" s="65" t="s">
        <v>242</v>
      </c>
      <c r="E234" s="15">
        <v>3</v>
      </c>
      <c r="F234" s="11">
        <v>5128000</v>
      </c>
      <c r="G234" s="15">
        <v>2</v>
      </c>
      <c r="H234" s="11">
        <v>4090000</v>
      </c>
      <c r="I234" s="9"/>
      <c r="J234" s="9"/>
      <c r="K234" s="9"/>
    </row>
    <row r="235" spans="1:11" ht="13.5" thickBot="1">
      <c r="A235" s="79">
        <v>182</v>
      </c>
      <c r="B235" s="131">
        <v>16</v>
      </c>
      <c r="C235" s="65" t="s">
        <v>247</v>
      </c>
      <c r="D235" s="65" t="s">
        <v>477</v>
      </c>
      <c r="E235" s="15">
        <v>0</v>
      </c>
      <c r="F235" s="12" t="s">
        <v>355</v>
      </c>
      <c r="G235" s="15">
        <v>2</v>
      </c>
      <c r="H235" s="12">
        <v>645000</v>
      </c>
      <c r="I235" s="9"/>
      <c r="J235" s="9"/>
      <c r="K235" s="9"/>
    </row>
    <row r="236" spans="1:11" ht="12.75">
      <c r="A236" s="79">
        <v>186</v>
      </c>
      <c r="B236" s="136">
        <v>17</v>
      </c>
      <c r="C236" s="65" t="s">
        <v>244</v>
      </c>
      <c r="D236" s="65" t="s">
        <v>499</v>
      </c>
      <c r="E236" s="15">
        <v>5</v>
      </c>
      <c r="F236" s="11">
        <v>4611000</v>
      </c>
      <c r="G236" s="15">
        <v>2</v>
      </c>
      <c r="H236" s="11">
        <v>486000</v>
      </c>
      <c r="I236" s="138" t="s">
        <v>563</v>
      </c>
      <c r="J236" s="34" t="s">
        <v>563</v>
      </c>
      <c r="K236" s="9"/>
    </row>
    <row r="237" spans="1:11" ht="13.5" thickBot="1">
      <c r="A237" s="87" t="s">
        <v>355</v>
      </c>
      <c r="B237" s="135" t="s">
        <v>355</v>
      </c>
      <c r="C237" s="88" t="s">
        <v>240</v>
      </c>
      <c r="D237" s="88" t="s">
        <v>537</v>
      </c>
      <c r="E237" s="20">
        <v>2</v>
      </c>
      <c r="F237" s="19">
        <v>278000</v>
      </c>
      <c r="G237" s="20">
        <v>0</v>
      </c>
      <c r="H237" s="19">
        <v>0</v>
      </c>
      <c r="I237" s="139" t="s">
        <v>381</v>
      </c>
      <c r="J237" s="24" t="s">
        <v>382</v>
      </c>
      <c r="K237" s="9"/>
    </row>
    <row r="238" spans="1:11" ht="13.5" thickBot="1">
      <c r="A238" s="89" t="s">
        <v>372</v>
      </c>
      <c r="B238" s="90"/>
      <c r="C238" s="90"/>
      <c r="D238" s="91"/>
      <c r="E238" s="29">
        <f>SUM(E220:E237)</f>
        <v>300</v>
      </c>
      <c r="F238" s="31">
        <f>SUM(F220:F237)</f>
        <v>221923000</v>
      </c>
      <c r="G238" s="32">
        <f>SUM(G220:G237)</f>
        <v>321</v>
      </c>
      <c r="H238" s="31">
        <f>SUM(H220:H237)</f>
        <v>200776000</v>
      </c>
      <c r="I238" s="35">
        <f>(G238-E238)/E238</f>
        <v>0.07</v>
      </c>
      <c r="J238" s="25">
        <f>(H238-F238)/F238</f>
        <v>-0.0952898077261032</v>
      </c>
      <c r="K238" s="9"/>
    </row>
    <row r="239" spans="1:11" ht="13.5" thickBot="1">
      <c r="A239" s="92" t="s">
        <v>334</v>
      </c>
      <c r="B239" s="93"/>
      <c r="C239" s="93"/>
      <c r="D239" s="93"/>
      <c r="E239" s="93"/>
      <c r="F239" s="93"/>
      <c r="G239" s="93"/>
      <c r="H239" s="94"/>
      <c r="I239" s="9"/>
      <c r="J239" s="9"/>
      <c r="K239" s="9"/>
    </row>
    <row r="240" spans="1:11" ht="12.75">
      <c r="A240" s="78">
        <v>1</v>
      </c>
      <c r="B240" s="119">
        <v>1</v>
      </c>
      <c r="C240" s="70" t="s">
        <v>253</v>
      </c>
      <c r="D240" s="70" t="s">
        <v>429</v>
      </c>
      <c r="E240" s="27">
        <v>205</v>
      </c>
      <c r="F240" s="28">
        <v>177258000</v>
      </c>
      <c r="G240" s="27">
        <v>195</v>
      </c>
      <c r="H240" s="28">
        <v>173997000</v>
      </c>
      <c r="I240" s="9"/>
      <c r="J240" s="9"/>
      <c r="K240" s="9"/>
    </row>
    <row r="241" spans="1:11" ht="12.75">
      <c r="A241" s="80">
        <v>4</v>
      </c>
      <c r="B241" s="95">
        <v>2</v>
      </c>
      <c r="C241" s="64" t="s">
        <v>280</v>
      </c>
      <c r="D241" s="64" t="s">
        <v>509</v>
      </c>
      <c r="E241" s="15">
        <v>118</v>
      </c>
      <c r="F241" s="11">
        <v>115271000</v>
      </c>
      <c r="G241" s="15">
        <v>142</v>
      </c>
      <c r="H241" s="11">
        <v>150926000</v>
      </c>
      <c r="I241" s="9"/>
      <c r="J241" s="9"/>
      <c r="K241" s="9"/>
    </row>
    <row r="242" spans="1:11" ht="12.75">
      <c r="A242" s="80">
        <v>11</v>
      </c>
      <c r="B242" s="95">
        <v>3</v>
      </c>
      <c r="C242" s="64" t="s">
        <v>256</v>
      </c>
      <c r="D242" s="64" t="s">
        <v>410</v>
      </c>
      <c r="E242" s="15">
        <v>55</v>
      </c>
      <c r="F242" s="11">
        <v>44054000</v>
      </c>
      <c r="G242" s="15">
        <v>77</v>
      </c>
      <c r="H242" s="11">
        <v>89655000</v>
      </c>
      <c r="I242" s="9"/>
      <c r="J242" s="9"/>
      <c r="K242" s="9"/>
    </row>
    <row r="243" spans="1:11" ht="12.75">
      <c r="A243" s="79">
        <v>12</v>
      </c>
      <c r="B243" s="95">
        <v>4</v>
      </c>
      <c r="C243" s="64" t="s">
        <v>276</v>
      </c>
      <c r="D243" s="64" t="s">
        <v>277</v>
      </c>
      <c r="E243" s="15">
        <v>69</v>
      </c>
      <c r="F243" s="11">
        <v>40361000</v>
      </c>
      <c r="G243" s="15">
        <v>75</v>
      </c>
      <c r="H243" s="11">
        <v>69493000</v>
      </c>
      <c r="I243" s="9"/>
      <c r="J243" s="9"/>
      <c r="K243" s="9"/>
    </row>
    <row r="244" spans="1:11" ht="12.75">
      <c r="A244" s="80">
        <v>21</v>
      </c>
      <c r="B244" s="95">
        <v>5</v>
      </c>
      <c r="C244" s="64" t="s">
        <v>278</v>
      </c>
      <c r="D244" s="64" t="s">
        <v>417</v>
      </c>
      <c r="E244" s="15">
        <v>32</v>
      </c>
      <c r="F244" s="12">
        <v>55012000</v>
      </c>
      <c r="G244" s="15">
        <v>46</v>
      </c>
      <c r="H244" s="12">
        <v>50507000</v>
      </c>
      <c r="I244" s="9"/>
      <c r="J244" s="9"/>
      <c r="K244" s="9"/>
    </row>
    <row r="245" spans="1:11" ht="12.75">
      <c r="A245" s="80">
        <v>22</v>
      </c>
      <c r="B245" s="119">
        <v>6</v>
      </c>
      <c r="C245" s="64" t="s">
        <v>279</v>
      </c>
      <c r="D245" s="64" t="s">
        <v>313</v>
      </c>
      <c r="E245" s="15">
        <v>49</v>
      </c>
      <c r="F245" s="11">
        <v>37127000</v>
      </c>
      <c r="G245" s="15">
        <v>44</v>
      </c>
      <c r="H245" s="11">
        <v>49583000</v>
      </c>
      <c r="I245" s="36"/>
      <c r="J245" s="36"/>
      <c r="K245" s="9"/>
    </row>
    <row r="246" spans="1:11" ht="12.75">
      <c r="A246" s="80">
        <v>23</v>
      </c>
      <c r="B246" s="95">
        <v>7</v>
      </c>
      <c r="C246" s="65" t="s">
        <v>370</v>
      </c>
      <c r="D246" s="65" t="s">
        <v>369</v>
      </c>
      <c r="E246" s="15">
        <v>34</v>
      </c>
      <c r="F246" s="11">
        <v>26551000</v>
      </c>
      <c r="G246" s="15">
        <v>41</v>
      </c>
      <c r="H246" s="11">
        <v>41785000</v>
      </c>
      <c r="I246" s="36"/>
      <c r="J246" s="36"/>
      <c r="K246" s="9"/>
    </row>
    <row r="247" spans="1:11" ht="12.75">
      <c r="A247" s="80">
        <v>31</v>
      </c>
      <c r="B247" s="95">
        <v>8</v>
      </c>
      <c r="C247" s="64" t="s">
        <v>263</v>
      </c>
      <c r="D247" s="64" t="s">
        <v>503</v>
      </c>
      <c r="E247" s="15">
        <v>28</v>
      </c>
      <c r="F247" s="11">
        <v>10150000</v>
      </c>
      <c r="G247" s="15">
        <v>29</v>
      </c>
      <c r="H247" s="11">
        <v>19121000</v>
      </c>
      <c r="I247" s="9"/>
      <c r="J247" s="9"/>
      <c r="K247" s="9"/>
    </row>
    <row r="248" spans="1:11" ht="12.75">
      <c r="A248" s="80">
        <v>34</v>
      </c>
      <c r="B248" s="95">
        <v>9</v>
      </c>
      <c r="C248" s="65" t="s">
        <v>250</v>
      </c>
      <c r="D248" s="65" t="s">
        <v>415</v>
      </c>
      <c r="E248" s="15">
        <v>29</v>
      </c>
      <c r="F248" s="11">
        <v>12445000</v>
      </c>
      <c r="G248" s="15">
        <v>27</v>
      </c>
      <c r="H248" s="11">
        <v>19529000</v>
      </c>
      <c r="I248" s="9"/>
      <c r="J248" s="9"/>
      <c r="K248" s="9"/>
    </row>
    <row r="249" spans="1:11" ht="12.75">
      <c r="A249" s="79">
        <v>42</v>
      </c>
      <c r="B249" s="95">
        <v>10</v>
      </c>
      <c r="C249" s="64" t="s">
        <v>260</v>
      </c>
      <c r="D249" s="64" t="s">
        <v>261</v>
      </c>
      <c r="E249" s="15">
        <v>26</v>
      </c>
      <c r="F249" s="11">
        <v>19157000</v>
      </c>
      <c r="G249" s="15">
        <v>22</v>
      </c>
      <c r="H249" s="11">
        <v>14099000</v>
      </c>
      <c r="I249" s="9"/>
      <c r="J249" s="9"/>
      <c r="K249" s="9"/>
    </row>
    <row r="250" spans="1:11" ht="12.75">
      <c r="A250" s="80">
        <v>46</v>
      </c>
      <c r="B250" s="119">
        <v>11</v>
      </c>
      <c r="C250" s="64" t="s">
        <v>267</v>
      </c>
      <c r="D250" s="64" t="s">
        <v>268</v>
      </c>
      <c r="E250" s="15">
        <v>37</v>
      </c>
      <c r="F250" s="11">
        <v>22244000</v>
      </c>
      <c r="G250" s="15">
        <v>21</v>
      </c>
      <c r="H250" s="11">
        <v>14538000</v>
      </c>
      <c r="I250" s="9"/>
      <c r="J250" s="9"/>
      <c r="K250" s="9"/>
    </row>
    <row r="251" spans="1:11" ht="12.75">
      <c r="A251" s="80">
        <v>51</v>
      </c>
      <c r="B251" s="95">
        <v>12</v>
      </c>
      <c r="C251" s="65" t="s">
        <v>251</v>
      </c>
      <c r="D251" s="65" t="s">
        <v>252</v>
      </c>
      <c r="E251" s="15">
        <v>16</v>
      </c>
      <c r="F251" s="12">
        <v>11837000</v>
      </c>
      <c r="G251" s="15">
        <v>19</v>
      </c>
      <c r="H251" s="12">
        <v>13406000</v>
      </c>
      <c r="I251" s="9"/>
      <c r="J251" s="9"/>
      <c r="K251" s="9"/>
    </row>
    <row r="252" spans="1:11" ht="12.75">
      <c r="A252" s="80">
        <v>53</v>
      </c>
      <c r="B252" s="95">
        <v>13</v>
      </c>
      <c r="C252" s="64" t="s">
        <v>271</v>
      </c>
      <c r="D252" s="64" t="s">
        <v>431</v>
      </c>
      <c r="E252" s="15">
        <v>6</v>
      </c>
      <c r="F252" s="11">
        <v>1358000</v>
      </c>
      <c r="G252" s="15">
        <v>18</v>
      </c>
      <c r="H252" s="11">
        <v>10725000</v>
      </c>
      <c r="I252" s="9"/>
      <c r="J252" s="9"/>
      <c r="K252" s="9"/>
    </row>
    <row r="253" spans="1:11" ht="12.75">
      <c r="A253" s="80">
        <v>58</v>
      </c>
      <c r="B253" s="95">
        <v>14</v>
      </c>
      <c r="C253" s="64" t="s">
        <v>275</v>
      </c>
      <c r="D253" s="64" t="s">
        <v>343</v>
      </c>
      <c r="E253" s="15">
        <v>19</v>
      </c>
      <c r="F253" s="11">
        <v>17116000</v>
      </c>
      <c r="G253" s="15">
        <v>17</v>
      </c>
      <c r="H253" s="11">
        <v>8039000</v>
      </c>
      <c r="I253" s="9"/>
      <c r="J253" s="9"/>
      <c r="K253" s="9"/>
    </row>
    <row r="254" spans="1:11" ht="12.75">
      <c r="A254" s="79">
        <v>66</v>
      </c>
      <c r="B254" s="95">
        <v>15</v>
      </c>
      <c r="C254" s="64" t="s">
        <v>257</v>
      </c>
      <c r="D254" s="64" t="s">
        <v>492</v>
      </c>
      <c r="E254" s="15">
        <v>11</v>
      </c>
      <c r="F254" s="11">
        <v>8214000</v>
      </c>
      <c r="G254" s="15">
        <v>14</v>
      </c>
      <c r="H254" s="11">
        <v>14223000</v>
      </c>
      <c r="I254" s="9"/>
      <c r="J254" s="9"/>
      <c r="K254" s="9"/>
    </row>
    <row r="255" spans="1:11" ht="12.75">
      <c r="A255" s="80">
        <v>67</v>
      </c>
      <c r="B255" s="119">
        <v>16</v>
      </c>
      <c r="C255" s="65" t="s">
        <v>354</v>
      </c>
      <c r="D255" s="65" t="s">
        <v>544</v>
      </c>
      <c r="E255" s="15">
        <v>15</v>
      </c>
      <c r="F255" s="12">
        <v>12293000</v>
      </c>
      <c r="G255" s="15">
        <v>14</v>
      </c>
      <c r="H255" s="12">
        <v>13028000</v>
      </c>
      <c r="I255" s="9"/>
      <c r="J255" s="9"/>
      <c r="K255" s="9"/>
    </row>
    <row r="256" spans="1:11" ht="12.75">
      <c r="A256" s="79">
        <v>80</v>
      </c>
      <c r="B256" s="95">
        <v>17</v>
      </c>
      <c r="C256" s="64" t="s">
        <v>337</v>
      </c>
      <c r="D256" s="64" t="s">
        <v>404</v>
      </c>
      <c r="E256" s="15">
        <v>15</v>
      </c>
      <c r="F256" s="11">
        <v>17469000</v>
      </c>
      <c r="G256" s="15">
        <v>11</v>
      </c>
      <c r="H256" s="11">
        <v>9680000</v>
      </c>
      <c r="I256" s="9"/>
      <c r="J256" s="9"/>
      <c r="K256" s="9"/>
    </row>
    <row r="257" spans="1:11" ht="12.75">
      <c r="A257" s="79">
        <v>98</v>
      </c>
      <c r="B257" s="95">
        <v>18</v>
      </c>
      <c r="C257" s="64" t="s">
        <v>270</v>
      </c>
      <c r="D257" s="65" t="s">
        <v>421</v>
      </c>
      <c r="E257" s="15">
        <v>4</v>
      </c>
      <c r="F257" s="11">
        <v>1649000</v>
      </c>
      <c r="G257" s="15">
        <v>8</v>
      </c>
      <c r="H257" s="11">
        <v>6404000</v>
      </c>
      <c r="I257" s="9"/>
      <c r="J257" s="9"/>
      <c r="K257" s="9"/>
    </row>
    <row r="258" spans="1:11" ht="12.75">
      <c r="A258" s="80">
        <v>103</v>
      </c>
      <c r="B258" s="95">
        <v>19</v>
      </c>
      <c r="C258" s="64" t="s">
        <v>264</v>
      </c>
      <c r="D258" s="64" t="s">
        <v>441</v>
      </c>
      <c r="E258" s="15">
        <v>8</v>
      </c>
      <c r="F258" s="12">
        <v>2393000</v>
      </c>
      <c r="G258" s="15">
        <v>8</v>
      </c>
      <c r="H258" s="12">
        <v>4429000</v>
      </c>
      <c r="I258" s="9"/>
      <c r="J258" s="9"/>
      <c r="K258" s="9"/>
    </row>
    <row r="259" spans="1:11" ht="12.75">
      <c r="A259" s="80">
        <v>107</v>
      </c>
      <c r="B259" s="95">
        <v>20</v>
      </c>
      <c r="C259" s="64" t="s">
        <v>262</v>
      </c>
      <c r="D259" s="64" t="s">
        <v>551</v>
      </c>
      <c r="E259" s="15">
        <v>7</v>
      </c>
      <c r="F259" s="11">
        <v>8066000</v>
      </c>
      <c r="G259" s="15">
        <v>7</v>
      </c>
      <c r="H259" s="11">
        <v>9052000</v>
      </c>
      <c r="I259" s="9"/>
      <c r="J259" s="9"/>
      <c r="K259" s="9"/>
    </row>
    <row r="260" spans="1:11" ht="12.75">
      <c r="A260" s="80">
        <v>118</v>
      </c>
      <c r="B260" s="119">
        <v>21</v>
      </c>
      <c r="C260" s="64" t="s">
        <v>272</v>
      </c>
      <c r="D260" s="64" t="s">
        <v>273</v>
      </c>
      <c r="E260" s="15">
        <v>11</v>
      </c>
      <c r="F260" s="11">
        <v>12216000</v>
      </c>
      <c r="G260" s="15">
        <v>6</v>
      </c>
      <c r="H260" s="11">
        <v>2239000</v>
      </c>
      <c r="I260" s="9"/>
      <c r="J260" s="9"/>
      <c r="K260" s="9"/>
    </row>
    <row r="261" spans="1:11" ht="12.75">
      <c r="A261" s="80">
        <v>121</v>
      </c>
      <c r="B261" s="95">
        <v>22</v>
      </c>
      <c r="C261" s="64" t="s">
        <v>258</v>
      </c>
      <c r="D261" s="64" t="s">
        <v>312</v>
      </c>
      <c r="E261" s="15">
        <v>2</v>
      </c>
      <c r="F261" s="12">
        <v>504000</v>
      </c>
      <c r="G261" s="15">
        <v>5</v>
      </c>
      <c r="H261" s="12">
        <v>4635000</v>
      </c>
      <c r="I261" s="9"/>
      <c r="J261" s="9"/>
      <c r="K261" s="9"/>
    </row>
    <row r="262" spans="1:11" ht="12.75">
      <c r="A262" s="80">
        <v>147</v>
      </c>
      <c r="B262" s="95">
        <v>23</v>
      </c>
      <c r="C262" s="64" t="s">
        <v>274</v>
      </c>
      <c r="D262" s="64" t="s">
        <v>554</v>
      </c>
      <c r="E262" s="15">
        <v>3</v>
      </c>
      <c r="F262" s="11">
        <v>1802000</v>
      </c>
      <c r="G262" s="15">
        <v>4</v>
      </c>
      <c r="H262" s="11">
        <v>1251000</v>
      </c>
      <c r="I262" s="9"/>
      <c r="J262" s="9"/>
      <c r="K262" s="9"/>
    </row>
    <row r="263" spans="1:11" ht="12.75">
      <c r="A263" s="80">
        <v>154</v>
      </c>
      <c r="B263" s="95">
        <v>24</v>
      </c>
      <c r="C263" s="64" t="s">
        <v>254</v>
      </c>
      <c r="D263" s="64" t="s">
        <v>255</v>
      </c>
      <c r="E263" s="15">
        <v>4</v>
      </c>
      <c r="F263" s="11">
        <v>2296000</v>
      </c>
      <c r="G263" s="15">
        <v>3</v>
      </c>
      <c r="H263" s="11">
        <v>2515000</v>
      </c>
      <c r="I263" s="9"/>
      <c r="J263" s="9"/>
      <c r="K263" s="9"/>
    </row>
    <row r="264" spans="1:11" ht="12.75">
      <c r="A264" s="79">
        <v>164</v>
      </c>
      <c r="B264" s="95">
        <v>25</v>
      </c>
      <c r="C264" s="64" t="s">
        <v>265</v>
      </c>
      <c r="D264" s="64" t="s">
        <v>266</v>
      </c>
      <c r="E264" s="15">
        <v>1</v>
      </c>
      <c r="F264" s="12">
        <v>751000</v>
      </c>
      <c r="G264" s="15">
        <v>3</v>
      </c>
      <c r="H264" s="12">
        <v>1273000</v>
      </c>
      <c r="I264" s="9"/>
      <c r="J264" s="9"/>
      <c r="K264" s="9"/>
    </row>
    <row r="265" spans="1:11" ht="12.75">
      <c r="A265" s="79">
        <v>210</v>
      </c>
      <c r="B265" s="119">
        <v>26</v>
      </c>
      <c r="C265" s="64" t="s">
        <v>281</v>
      </c>
      <c r="D265" s="64" t="s">
        <v>282</v>
      </c>
      <c r="E265" s="15">
        <v>2</v>
      </c>
      <c r="F265" s="11">
        <v>1522000</v>
      </c>
      <c r="G265" s="15">
        <v>1</v>
      </c>
      <c r="H265" s="11">
        <v>252000</v>
      </c>
      <c r="I265" s="9"/>
      <c r="J265" s="9"/>
      <c r="K265" s="9"/>
    </row>
    <row r="266" spans="1:11" ht="12.75">
      <c r="A266" s="81" t="s">
        <v>355</v>
      </c>
      <c r="B266" s="81" t="s">
        <v>355</v>
      </c>
      <c r="C266" s="64" t="s">
        <v>259</v>
      </c>
      <c r="D266" s="64" t="s">
        <v>387</v>
      </c>
      <c r="E266" s="15">
        <v>3</v>
      </c>
      <c r="F266" s="12">
        <v>444000</v>
      </c>
      <c r="G266" s="15">
        <v>0</v>
      </c>
      <c r="H266" s="12">
        <v>0</v>
      </c>
      <c r="I266" s="9"/>
      <c r="J266" s="9"/>
      <c r="K266" s="9"/>
    </row>
    <row r="267" spans="1:11" ht="13.5" thickBot="1">
      <c r="A267" s="81" t="s">
        <v>355</v>
      </c>
      <c r="B267" s="81" t="s">
        <v>355</v>
      </c>
      <c r="C267" s="64" t="s">
        <v>269</v>
      </c>
      <c r="D267" s="64" t="s">
        <v>506</v>
      </c>
      <c r="E267" s="15">
        <v>1</v>
      </c>
      <c r="F267" s="12">
        <v>848000</v>
      </c>
      <c r="G267" s="15">
        <v>0</v>
      </c>
      <c r="H267" s="12">
        <v>0</v>
      </c>
      <c r="I267" s="9"/>
      <c r="J267" s="9"/>
      <c r="K267" s="9"/>
    </row>
    <row r="268" spans="1:11" ht="12.75">
      <c r="A268" s="80" t="s">
        <v>355</v>
      </c>
      <c r="B268" s="80" t="s">
        <v>355</v>
      </c>
      <c r="C268" s="64" t="s">
        <v>338</v>
      </c>
      <c r="D268" s="64" t="s">
        <v>535</v>
      </c>
      <c r="E268" s="15">
        <v>9</v>
      </c>
      <c r="F268" s="11">
        <v>4155000</v>
      </c>
      <c r="G268" s="15">
        <v>0</v>
      </c>
      <c r="H268" s="11">
        <v>0</v>
      </c>
      <c r="I268" s="22" t="s">
        <v>563</v>
      </c>
      <c r="J268" s="34" t="s">
        <v>563</v>
      </c>
      <c r="K268" s="9"/>
    </row>
    <row r="269" spans="1:11" ht="13.5" thickBot="1">
      <c r="A269" s="133" t="s">
        <v>355</v>
      </c>
      <c r="B269" s="133" t="s">
        <v>355</v>
      </c>
      <c r="C269" s="88" t="s">
        <v>362</v>
      </c>
      <c r="D269" s="88" t="s">
        <v>363</v>
      </c>
      <c r="E269" s="20">
        <v>1</v>
      </c>
      <c r="F269" s="21">
        <v>89000</v>
      </c>
      <c r="G269" s="20">
        <v>0</v>
      </c>
      <c r="H269" s="21">
        <v>0</v>
      </c>
      <c r="I269" s="23" t="s">
        <v>381</v>
      </c>
      <c r="J269" s="24" t="s">
        <v>382</v>
      </c>
      <c r="K269" s="9"/>
    </row>
    <row r="270" spans="1:11" ht="13.5" thickBot="1">
      <c r="A270" s="89" t="s">
        <v>371</v>
      </c>
      <c r="B270" s="90"/>
      <c r="C270" s="90"/>
      <c r="D270" s="91"/>
      <c r="E270" s="29">
        <f>SUM(E240:E269)</f>
        <v>820</v>
      </c>
      <c r="F270" s="31">
        <f>SUM(F240:F269)</f>
        <v>664652000</v>
      </c>
      <c r="G270" s="32">
        <f>SUM(G240:G269)</f>
        <v>857</v>
      </c>
      <c r="H270" s="31">
        <f>SUM(H240:H269)</f>
        <v>794384000</v>
      </c>
      <c r="I270" s="35">
        <f>(G270-E270)/E270</f>
        <v>0.045121951219512194</v>
      </c>
      <c r="J270" s="25">
        <f>(H270-F270)/F270</f>
        <v>0.19518785770598748</v>
      </c>
      <c r="K270" s="9"/>
    </row>
    <row r="271" spans="1:11" ht="13.5" thickBot="1">
      <c r="A271" s="92" t="s">
        <v>335</v>
      </c>
      <c r="B271" s="93"/>
      <c r="C271" s="93"/>
      <c r="D271" s="93"/>
      <c r="E271" s="93"/>
      <c r="F271" s="93"/>
      <c r="G271" s="93"/>
      <c r="H271" s="94"/>
      <c r="I271" s="9"/>
      <c r="J271" s="9"/>
      <c r="K271" s="9"/>
    </row>
    <row r="272" spans="1:11" ht="12.75">
      <c r="A272" s="78">
        <v>10</v>
      </c>
      <c r="B272" s="137">
        <v>1</v>
      </c>
      <c r="C272" s="114" t="s">
        <v>283</v>
      </c>
      <c r="D272" s="114" t="s">
        <v>336</v>
      </c>
      <c r="E272" s="27">
        <v>76</v>
      </c>
      <c r="F272" s="28">
        <v>47515000</v>
      </c>
      <c r="G272" s="27">
        <v>81</v>
      </c>
      <c r="H272" s="28">
        <v>48479000</v>
      </c>
      <c r="I272" s="9"/>
      <c r="J272" s="9"/>
      <c r="K272" s="9"/>
    </row>
    <row r="273" spans="1:11" ht="12.75">
      <c r="A273" s="79">
        <v>24</v>
      </c>
      <c r="B273" s="136">
        <v>2</v>
      </c>
      <c r="C273" s="64" t="s">
        <v>285</v>
      </c>
      <c r="D273" s="64" t="s">
        <v>511</v>
      </c>
      <c r="E273" s="15">
        <v>45</v>
      </c>
      <c r="F273" s="11">
        <v>33670000</v>
      </c>
      <c r="G273" s="15">
        <v>41</v>
      </c>
      <c r="H273" s="11">
        <v>33736000</v>
      </c>
      <c r="I273" s="9"/>
      <c r="J273" s="9"/>
      <c r="K273" s="9"/>
    </row>
    <row r="274" spans="1:11" ht="12.75">
      <c r="A274" s="80">
        <v>35</v>
      </c>
      <c r="B274" s="136">
        <v>3</v>
      </c>
      <c r="C274" s="64" t="s">
        <v>316</v>
      </c>
      <c r="D274" s="64" t="s">
        <v>317</v>
      </c>
      <c r="E274" s="15">
        <v>20</v>
      </c>
      <c r="F274" s="11">
        <v>13651000</v>
      </c>
      <c r="G274" s="15">
        <v>24</v>
      </c>
      <c r="H274" s="11">
        <v>21386000</v>
      </c>
      <c r="I274" s="9"/>
      <c r="J274" s="9"/>
      <c r="K274" s="9"/>
    </row>
    <row r="275" spans="1:11" ht="12.75">
      <c r="A275" s="80">
        <v>40</v>
      </c>
      <c r="B275" s="136">
        <v>4</v>
      </c>
      <c r="C275" s="64" t="s">
        <v>291</v>
      </c>
      <c r="D275" s="64" t="s">
        <v>292</v>
      </c>
      <c r="E275" s="15">
        <v>18</v>
      </c>
      <c r="F275" s="11">
        <v>7828000</v>
      </c>
      <c r="G275" s="15">
        <v>24</v>
      </c>
      <c r="H275" s="11">
        <v>5897000</v>
      </c>
      <c r="I275" s="9"/>
      <c r="J275" s="9"/>
      <c r="K275" s="9"/>
    </row>
    <row r="276" spans="1:11" ht="12.75">
      <c r="A276" s="80">
        <v>91</v>
      </c>
      <c r="B276" s="136">
        <v>5</v>
      </c>
      <c r="C276" s="64" t="s">
        <v>293</v>
      </c>
      <c r="D276" s="64" t="s">
        <v>532</v>
      </c>
      <c r="E276" s="15">
        <v>8</v>
      </c>
      <c r="F276" s="11">
        <v>2153000</v>
      </c>
      <c r="G276" s="15">
        <v>9</v>
      </c>
      <c r="H276" s="11">
        <v>4061000</v>
      </c>
      <c r="I276" s="9"/>
      <c r="J276" s="9"/>
      <c r="K276" s="9"/>
    </row>
    <row r="277" spans="1:11" ht="12.75">
      <c r="A277" s="79">
        <v>102</v>
      </c>
      <c r="B277" s="136">
        <v>6</v>
      </c>
      <c r="C277" s="64" t="s">
        <v>294</v>
      </c>
      <c r="D277" s="64" t="s">
        <v>458</v>
      </c>
      <c r="E277" s="15">
        <v>6</v>
      </c>
      <c r="F277" s="11">
        <v>4319000</v>
      </c>
      <c r="G277" s="15">
        <v>8</v>
      </c>
      <c r="H277" s="11">
        <v>4968000</v>
      </c>
      <c r="I277" s="36"/>
      <c r="J277" s="36"/>
      <c r="K277" s="9"/>
    </row>
    <row r="278" spans="1:11" ht="12.75">
      <c r="A278" s="80">
        <v>113</v>
      </c>
      <c r="B278" s="136">
        <v>7</v>
      </c>
      <c r="C278" s="64" t="s">
        <v>286</v>
      </c>
      <c r="D278" s="64" t="s">
        <v>325</v>
      </c>
      <c r="E278" s="15">
        <v>6</v>
      </c>
      <c r="F278" s="11">
        <v>2866000</v>
      </c>
      <c r="G278" s="15">
        <v>7</v>
      </c>
      <c r="H278" s="11">
        <v>2425000</v>
      </c>
      <c r="I278" s="9"/>
      <c r="J278" s="9"/>
      <c r="K278" s="9"/>
    </row>
    <row r="279" spans="1:11" ht="12.75">
      <c r="A279" s="79">
        <v>138</v>
      </c>
      <c r="B279" s="136">
        <v>8</v>
      </c>
      <c r="C279" s="64" t="s">
        <v>296</v>
      </c>
      <c r="D279" s="64" t="s">
        <v>425</v>
      </c>
      <c r="E279" s="15">
        <v>6</v>
      </c>
      <c r="F279" s="11">
        <v>2841000</v>
      </c>
      <c r="G279" s="15">
        <v>4</v>
      </c>
      <c r="H279" s="11">
        <v>4230000</v>
      </c>
      <c r="I279" s="9"/>
      <c r="J279" s="9"/>
      <c r="K279" s="9"/>
    </row>
    <row r="280" spans="1:11" ht="12.75">
      <c r="A280" s="80">
        <v>175</v>
      </c>
      <c r="B280" s="136">
        <v>9</v>
      </c>
      <c r="C280" s="64" t="s">
        <v>284</v>
      </c>
      <c r="D280" s="64" t="s">
        <v>427</v>
      </c>
      <c r="E280" s="15">
        <v>1</v>
      </c>
      <c r="F280" s="11">
        <v>372000</v>
      </c>
      <c r="G280" s="15">
        <v>2</v>
      </c>
      <c r="H280" s="11">
        <v>1591000</v>
      </c>
      <c r="I280" s="9"/>
      <c r="J280" s="9"/>
      <c r="K280" s="9"/>
    </row>
    <row r="281" spans="1:11" ht="12.75">
      <c r="A281" s="80">
        <v>201</v>
      </c>
      <c r="B281" s="131">
        <v>10</v>
      </c>
      <c r="C281" s="64" t="s">
        <v>295</v>
      </c>
      <c r="D281" s="64" t="s">
        <v>517</v>
      </c>
      <c r="E281" s="15">
        <v>0</v>
      </c>
      <c r="F281" s="12" t="s">
        <v>355</v>
      </c>
      <c r="G281" s="15">
        <v>1</v>
      </c>
      <c r="H281" s="12">
        <v>424000</v>
      </c>
      <c r="I281" s="9"/>
      <c r="J281" s="9"/>
      <c r="K281" s="9"/>
    </row>
    <row r="282" spans="1:11" ht="13.5" thickBot="1">
      <c r="A282" s="80" t="s">
        <v>355</v>
      </c>
      <c r="B282" s="131" t="s">
        <v>355</v>
      </c>
      <c r="C282" s="64" t="s">
        <v>287</v>
      </c>
      <c r="D282" s="64" t="s">
        <v>470</v>
      </c>
      <c r="E282" s="15">
        <v>0</v>
      </c>
      <c r="F282" s="12" t="s">
        <v>355</v>
      </c>
      <c r="G282" s="15">
        <v>0</v>
      </c>
      <c r="H282" s="12">
        <v>0</v>
      </c>
      <c r="I282" s="9"/>
      <c r="J282" s="9"/>
      <c r="K282" s="9"/>
    </row>
    <row r="283" spans="1:11" ht="12.75">
      <c r="A283" s="80" t="s">
        <v>355</v>
      </c>
      <c r="B283" s="131" t="s">
        <v>355</v>
      </c>
      <c r="C283" s="64" t="s">
        <v>288</v>
      </c>
      <c r="D283" s="64" t="s">
        <v>513</v>
      </c>
      <c r="E283" s="15">
        <v>0</v>
      </c>
      <c r="F283" s="12" t="s">
        <v>355</v>
      </c>
      <c r="G283" s="15">
        <v>0</v>
      </c>
      <c r="H283" s="12">
        <v>0</v>
      </c>
      <c r="I283" s="22" t="s">
        <v>563</v>
      </c>
      <c r="J283" s="34" t="s">
        <v>563</v>
      </c>
      <c r="K283" s="9"/>
    </row>
    <row r="284" spans="1:11" ht="13.5" thickBot="1">
      <c r="A284" s="133" t="s">
        <v>355</v>
      </c>
      <c r="B284" s="135" t="s">
        <v>355</v>
      </c>
      <c r="C284" s="69" t="s">
        <v>289</v>
      </c>
      <c r="D284" s="69" t="s">
        <v>290</v>
      </c>
      <c r="E284" s="16">
        <v>0</v>
      </c>
      <c r="F284" s="13" t="s">
        <v>355</v>
      </c>
      <c r="G284" s="16">
        <v>0</v>
      </c>
      <c r="H284" s="13">
        <v>0</v>
      </c>
      <c r="I284" s="23" t="s">
        <v>381</v>
      </c>
      <c r="J284" s="24" t="s">
        <v>382</v>
      </c>
      <c r="K284" s="9"/>
    </row>
    <row r="285" spans="1:11" ht="13.5" thickBot="1">
      <c r="A285" s="89" t="s">
        <v>380</v>
      </c>
      <c r="B285" s="90"/>
      <c r="C285" s="90"/>
      <c r="D285" s="91"/>
      <c r="E285" s="121">
        <f>SUM(E272:E284)</f>
        <v>186</v>
      </c>
      <c r="F285" s="122">
        <f>SUM(F272:F284)</f>
        <v>115215000</v>
      </c>
      <c r="G285" s="121">
        <f>SUM(G272:G284)</f>
        <v>201</v>
      </c>
      <c r="H285" s="123">
        <f>SUM(H272:H284)</f>
        <v>127197000</v>
      </c>
      <c r="I285" s="35">
        <f>(G285-E285)/E285</f>
        <v>0.08064516129032258</v>
      </c>
      <c r="J285" s="25">
        <f>(H285-F285)/F285</f>
        <v>0.10399687540684807</v>
      </c>
      <c r="K285" s="9"/>
    </row>
    <row r="286" spans="1:11" ht="13.5" thickBot="1">
      <c r="A286" s="124" t="s">
        <v>301</v>
      </c>
      <c r="B286" s="125"/>
      <c r="C286" s="125"/>
      <c r="D286" s="126"/>
      <c r="E286" s="59">
        <f>E21+E40+E63+E108+E157+E191+E218+E238+E270+E285</f>
        <v>3707</v>
      </c>
      <c r="F286" s="60">
        <f>F21+F40+F63+F108+F157+F191+F218+F238+F270+F285</f>
        <v>2587747000</v>
      </c>
      <c r="G286" s="59">
        <f>G21+G40+G63+G108+G157+G191+G218+G238+G270+G285</f>
        <v>3744</v>
      </c>
      <c r="H286" s="61">
        <f>H21+H40+H63+H108+H157+H191+H218+H238+H270+H285</f>
        <v>2710619000</v>
      </c>
      <c r="I286" s="9"/>
      <c r="J286" s="9"/>
      <c r="K286" s="9"/>
    </row>
    <row r="287" spans="1:11" ht="12.75">
      <c r="A287" s="55" t="s">
        <v>396</v>
      </c>
      <c r="B287" s="56"/>
      <c r="C287" s="56"/>
      <c r="D287" s="56"/>
      <c r="E287" s="57"/>
      <c r="F287" s="57"/>
      <c r="G287" s="57">
        <f>(G286-E286)/E286</f>
        <v>0.009981116806042621</v>
      </c>
      <c r="H287" s="58">
        <f>(H286-F286)/F286</f>
        <v>0.04748223068174748</v>
      </c>
      <c r="I287" s="9"/>
      <c r="J287" s="9"/>
      <c r="K287" s="9"/>
    </row>
    <row r="288" spans="1:11" ht="13.5" thickBot="1">
      <c r="A288" s="30"/>
      <c r="B288" s="8"/>
      <c r="C288" s="8"/>
      <c r="D288" s="8"/>
      <c r="E288" s="8"/>
      <c r="F288" s="53"/>
      <c r="G288" s="8"/>
      <c r="H288" s="54"/>
      <c r="I288" s="9"/>
      <c r="J288" s="9"/>
      <c r="K288" s="9"/>
    </row>
    <row r="289" spans="1:11" ht="12.75">
      <c r="A289" s="50" t="s">
        <v>397</v>
      </c>
      <c r="B289" s="51"/>
      <c r="C289" s="51"/>
      <c r="D289" s="51"/>
      <c r="E289" s="52"/>
      <c r="F289" s="5">
        <f>F286/E286</f>
        <v>698070.4073374696</v>
      </c>
      <c r="G289" s="2"/>
      <c r="H289" s="33">
        <f>H286/G286</f>
        <v>723990.1175213675</v>
      </c>
      <c r="I289" s="9"/>
      <c r="J289" s="9"/>
      <c r="K289" s="9"/>
    </row>
    <row r="290" spans="1:11" ht="13.5" thickBot="1">
      <c r="A290" s="39" t="s">
        <v>398</v>
      </c>
      <c r="B290" s="40"/>
      <c r="C290" s="40"/>
      <c r="D290" s="40"/>
      <c r="E290" s="7"/>
      <c r="F290" s="1"/>
      <c r="G290" s="8"/>
      <c r="H290" s="26">
        <f>(H289-F289)/F289</f>
        <v>0.03713050991913406</v>
      </c>
      <c r="I290" s="9"/>
      <c r="J290" s="9"/>
      <c r="K290" s="9"/>
    </row>
    <row r="291" spans="8:11" ht="12.75">
      <c r="H291" s="46"/>
      <c r="I291" s="9"/>
      <c r="J291" s="9"/>
      <c r="K291" s="9"/>
    </row>
    <row r="292" spans="1:11" ht="12.75">
      <c r="A292" s="47" t="s">
        <v>399</v>
      </c>
      <c r="H292" s="46"/>
      <c r="I292" s="9"/>
      <c r="J292" s="9"/>
      <c r="K292" s="9"/>
    </row>
    <row r="293" spans="1:8" ht="12.75">
      <c r="A293" s="47" t="s">
        <v>400</v>
      </c>
      <c r="H293" s="46"/>
    </row>
    <row r="294" spans="6:11" s="44" customFormat="1" ht="12.75">
      <c r="F294" s="45"/>
      <c r="H294" s="46"/>
      <c r="I294" s="3"/>
      <c r="J294" s="3"/>
      <c r="K294" s="3"/>
    </row>
    <row r="295" ht="12.75">
      <c r="H295" s="46"/>
    </row>
    <row r="296" ht="12.75">
      <c r="H296" s="46"/>
    </row>
    <row r="297" ht="12.75">
      <c r="H297" s="46"/>
    </row>
    <row r="298" ht="12.75">
      <c r="H298" s="46"/>
    </row>
    <row r="299" ht="12.75">
      <c r="H299" s="46"/>
    </row>
    <row r="300" ht="12.75">
      <c r="H300" s="46"/>
    </row>
  </sheetData>
  <sheetProtection/>
  <mergeCells count="23">
    <mergeCell ref="A286:D286"/>
    <mergeCell ref="A219:H219"/>
    <mergeCell ref="A238:D238"/>
    <mergeCell ref="A239:H239"/>
    <mergeCell ref="A270:D270"/>
    <mergeCell ref="A271:H271"/>
    <mergeCell ref="A285:D285"/>
    <mergeCell ref="A109:H109"/>
    <mergeCell ref="A157:D157"/>
    <mergeCell ref="A158:H158"/>
    <mergeCell ref="A191:D191"/>
    <mergeCell ref="A192:H192"/>
    <mergeCell ref="A218:D218"/>
    <mergeCell ref="A289:D289"/>
    <mergeCell ref="A290:D290"/>
    <mergeCell ref="A4:H4"/>
    <mergeCell ref="A21:D21"/>
    <mergeCell ref="A22:H22"/>
    <mergeCell ref="A40:D40"/>
    <mergeCell ref="A41:H41"/>
    <mergeCell ref="A63:D63"/>
    <mergeCell ref="A64:H64"/>
    <mergeCell ref="A108:D108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5-31-15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Kim Chuday</cp:lastModifiedBy>
  <cp:lastPrinted>2010-01-19T18:22:00Z</cp:lastPrinted>
  <dcterms:created xsi:type="dcterms:W3CDTF">2005-12-22T13:56:09Z</dcterms:created>
  <dcterms:modified xsi:type="dcterms:W3CDTF">2015-06-15T18:02:01Z</dcterms:modified>
  <cp:category/>
  <cp:version/>
  <cp:contentType/>
  <cp:contentStatus/>
</cp:coreProperties>
</file>