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gie Kerby\Desktop\"/>
    </mc:Choice>
  </mc:AlternateContent>
  <bookViews>
    <workbookView xWindow="0" yWindow="0" windowWidth="19050" windowHeight="95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H7" i="1" s="1"/>
  <c r="H6" i="1"/>
  <c r="F6" i="1"/>
  <c r="F5" i="1"/>
  <c r="H5" i="1" s="1"/>
  <c r="F4" i="1"/>
  <c r="H4" i="1" s="1"/>
  <c r="H3" i="1"/>
  <c r="F3" i="1"/>
  <c r="D17" i="1" l="1"/>
  <c r="K17" i="1" s="1"/>
  <c r="L17" i="1" s="1"/>
  <c r="D18" i="1"/>
  <c r="K18" i="1" s="1"/>
  <c r="L18" i="1" s="1"/>
  <c r="D19" i="1"/>
  <c r="K19" i="1" s="1"/>
  <c r="L19" i="1" s="1"/>
  <c r="D20" i="1"/>
  <c r="K20" i="1" s="1"/>
  <c r="L20" i="1" s="1"/>
  <c r="D21" i="1"/>
  <c r="K21" i="1" s="1"/>
  <c r="L21" i="1" s="1"/>
  <c r="D22" i="1"/>
  <c r="K22" i="1" s="1"/>
  <c r="L22" i="1" s="1"/>
  <c r="D23" i="1"/>
  <c r="K23" i="1" s="1"/>
  <c r="L23" i="1" s="1"/>
  <c r="D24" i="1"/>
  <c r="K24" i="1" s="1"/>
  <c r="L24" i="1" s="1"/>
  <c r="D25" i="1"/>
  <c r="K25" i="1" s="1"/>
  <c r="L25" i="1" s="1"/>
  <c r="D26" i="1"/>
  <c r="K26" i="1" s="1"/>
  <c r="L26" i="1" s="1"/>
  <c r="D27" i="1"/>
  <c r="K27" i="1" s="1"/>
  <c r="L27" i="1" s="1"/>
  <c r="D28" i="1"/>
  <c r="K28" i="1" s="1"/>
  <c r="L28" i="1" s="1"/>
  <c r="D29" i="1"/>
  <c r="K29" i="1" s="1"/>
  <c r="L29" i="1" s="1"/>
  <c r="D30" i="1"/>
  <c r="K30" i="1" s="1"/>
  <c r="L30" i="1" s="1"/>
  <c r="D31" i="1"/>
  <c r="K31" i="1" s="1"/>
  <c r="L31" i="1" s="1"/>
  <c r="D16" i="1"/>
  <c r="K16" i="1" s="1"/>
  <c r="L16" i="1" s="1"/>
  <c r="F2" i="1"/>
  <c r="H2" i="1" s="1"/>
</calcChain>
</file>

<file path=xl/sharedStrings.xml><?xml version="1.0" encoding="utf-8"?>
<sst xmlns="http://schemas.openxmlformats.org/spreadsheetml/2006/main" count="56" uniqueCount="38">
  <si>
    <t>DATE</t>
  </si>
  <si>
    <t>SALE PRICE</t>
  </si>
  <si>
    <t>IMP VALUE</t>
  </si>
  <si>
    <t>RES SP</t>
  </si>
  <si>
    <t>SIZE</t>
  </si>
  <si>
    <t>PER</t>
  </si>
  <si>
    <t>COMMENTS</t>
  </si>
  <si>
    <t xml:space="preserve"> </t>
  </si>
  <si>
    <t>CONCLUSION</t>
  </si>
  <si>
    <t>PARCEL NUMBER</t>
  </si>
  <si>
    <t>LAKE FRONT</t>
  </si>
  <si>
    <t>CHANNEL LOTS</t>
  </si>
  <si>
    <t>CREEK LOTS</t>
  </si>
  <si>
    <t>BACK LOTS</t>
  </si>
  <si>
    <t>LOT TYPE/SIZE</t>
  </si>
  <si>
    <t>2022 RATE</t>
  </si>
  <si>
    <t>2022 RATE/PER</t>
  </si>
  <si>
    <t>SALE/PER</t>
  </si>
  <si>
    <t>2023 RATE PER</t>
  </si>
  <si>
    <t>2023 RATE</t>
  </si>
  <si>
    <t>14-05-480-005</t>
  </si>
  <si>
    <t>N/A</t>
  </si>
  <si>
    <t>14-34-199-001</t>
  </si>
  <si>
    <t>LNG LK</t>
  </si>
  <si>
    <t>14-05-440-006</t>
  </si>
  <si>
    <t>9.35% ADJ</t>
  </si>
  <si>
    <t>3,4</t>
  </si>
  <si>
    <t>14-34-160-023</t>
  </si>
  <si>
    <t>14-34-160-008</t>
  </si>
  <si>
    <t>KEY</t>
  </si>
  <si>
    <t>1-</t>
  </si>
  <si>
    <t>VACANT SALE</t>
  </si>
  <si>
    <t>2-</t>
  </si>
  <si>
    <t>BORROWED SALE</t>
  </si>
  <si>
    <t>3-</t>
  </si>
  <si>
    <t>TIME ADJUSTED SALE</t>
  </si>
  <si>
    <t>4-</t>
  </si>
  <si>
    <t>EXTRACTED 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</si>
</sst>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0" fillId="2" borderId="0" xfId="0" applyFill="1"/>
    <xf numFmtId="0" fontId="0" fillId="2" borderId="1" xfId="0" applyFill="1" applyBorder="1"/>
    <xf numFmtId="14" fontId="0" fillId="2" borderId="1" xfId="0" applyNumberFormat="1" applyFill="1" applyBorder="1"/>
    <xf numFmtId="1" fontId="0" fillId="2" borderId="1" xfId="0" applyNumberFormat="1" applyFill="1" applyBorder="1"/>
    <xf numFmtId="1" fontId="0" fillId="2" borderId="0" xfId="0" applyNumberFormat="1" applyFill="1"/>
    <xf numFmtId="0" fontId="0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abSelected="1" zoomScaleNormal="100" workbookViewId="0">
      <selection activeCell="N17" sqref="N17"/>
    </sheetView>
  </sheetViews>
  <sheetFormatPr defaultRowHeight="15" x14ac:dyDescent="0.25"/>
  <cols>
    <col min="1" max="1" width="3.5703125" style="3" bestFit="1" customWidth="1"/>
    <col min="2" max="2" width="16.140625" style="3" bestFit="1" customWidth="1"/>
    <col min="3" max="3" width="10.7109375" style="3" bestFit="1" customWidth="1"/>
    <col min="4" max="4" width="14.140625" style="3" bestFit="1" customWidth="1"/>
    <col min="5" max="5" width="13.7109375" style="3" bestFit="1" customWidth="1"/>
    <col min="6" max="8" width="9.28515625" style="3" bestFit="1" customWidth="1"/>
    <col min="9" max="9" width="11.7109375" style="3" bestFit="1" customWidth="1"/>
    <col min="10" max="10" width="9.28515625" style="3" bestFit="1" customWidth="1"/>
    <col min="11" max="11" width="15" style="3" customWidth="1"/>
    <col min="12" max="12" width="18.85546875" style="3" customWidth="1"/>
    <col min="13" max="13" width="9.85546875" style="3" bestFit="1" customWidth="1"/>
    <col min="14" max="16384" width="9.140625" style="3"/>
  </cols>
  <sheetData>
    <row r="1" spans="1:12" s="1" customFormat="1" x14ac:dyDescent="0.25">
      <c r="B1" s="2" t="s">
        <v>9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A2" s="3">
        <v>4</v>
      </c>
      <c r="B2" s="8" t="s">
        <v>20</v>
      </c>
      <c r="C2" s="5">
        <v>44188</v>
      </c>
      <c r="D2" s="4">
        <v>155000</v>
      </c>
      <c r="E2" s="4">
        <v>68901</v>
      </c>
      <c r="F2" s="4">
        <f>SUM(D2-E2)</f>
        <v>86099</v>
      </c>
      <c r="G2" s="4">
        <v>60</v>
      </c>
      <c r="H2" s="6">
        <f>SUM(F2/G2)</f>
        <v>1434.9833333333333</v>
      </c>
      <c r="I2" s="4" t="s">
        <v>10</v>
      </c>
    </row>
    <row r="3" spans="1:12" x14ac:dyDescent="0.25">
      <c r="A3" s="3">
        <v>2</v>
      </c>
      <c r="B3" s="8" t="s">
        <v>22</v>
      </c>
      <c r="C3" s="5">
        <v>44132</v>
      </c>
      <c r="D3" s="4">
        <v>150000</v>
      </c>
      <c r="E3" s="4">
        <v>0</v>
      </c>
      <c r="F3" s="4">
        <f t="shared" ref="F3" si="0">SUM(D3-E3)</f>
        <v>150000</v>
      </c>
      <c r="G3" s="4">
        <v>197</v>
      </c>
      <c r="H3" s="6">
        <f>SUM(D3/G3)</f>
        <v>761.42131979695432</v>
      </c>
      <c r="I3" s="4" t="s">
        <v>10</v>
      </c>
      <c r="J3" s="3" t="s">
        <v>23</v>
      </c>
    </row>
    <row r="4" spans="1:12" x14ac:dyDescent="0.25">
      <c r="A4" s="3" t="s">
        <v>26</v>
      </c>
      <c r="B4" s="8" t="s">
        <v>24</v>
      </c>
      <c r="C4" s="5">
        <v>43609</v>
      </c>
      <c r="D4" s="4">
        <v>182615</v>
      </c>
      <c r="E4" s="4">
        <v>73894</v>
      </c>
      <c r="F4" s="4">
        <f>SUM(D4-E4)</f>
        <v>108721</v>
      </c>
      <c r="G4" s="4">
        <v>102.63</v>
      </c>
      <c r="H4" s="6">
        <f>SUM(F4/G4)</f>
        <v>1059.349118191562</v>
      </c>
      <c r="I4" s="4" t="s">
        <v>10</v>
      </c>
      <c r="J4" s="3" t="s">
        <v>25</v>
      </c>
      <c r="K4" s="9" t="s">
        <v>29</v>
      </c>
      <c r="L4" s="10"/>
    </row>
    <row r="5" spans="1:12" x14ac:dyDescent="0.25">
      <c r="A5" s="3">
        <v>4</v>
      </c>
      <c r="B5" s="4" t="s">
        <v>27</v>
      </c>
      <c r="C5" s="5">
        <v>43994</v>
      </c>
      <c r="D5" s="4">
        <v>200000</v>
      </c>
      <c r="E5" s="4">
        <v>167808</v>
      </c>
      <c r="F5" s="4">
        <f t="shared" ref="F5:F7" si="1">SUM(D5-E5)</f>
        <v>32192</v>
      </c>
      <c r="G5" s="4">
        <v>55.1</v>
      </c>
      <c r="H5" s="6">
        <f t="shared" ref="H5" si="2">SUM(F5/G5)</f>
        <v>584.24682395644277</v>
      </c>
      <c r="I5" s="4" t="s">
        <v>10</v>
      </c>
      <c r="K5" s="11" t="s">
        <v>30</v>
      </c>
      <c r="L5" s="12" t="s">
        <v>31</v>
      </c>
    </row>
    <row r="6" spans="1:12" x14ac:dyDescent="0.25">
      <c r="A6" s="3">
        <v>1</v>
      </c>
      <c r="B6" s="4" t="s">
        <v>22</v>
      </c>
      <c r="C6" s="5">
        <v>44132</v>
      </c>
      <c r="D6" s="4">
        <v>150000</v>
      </c>
      <c r="E6" s="4">
        <v>0</v>
      </c>
      <c r="F6" s="4">
        <f t="shared" si="1"/>
        <v>150000</v>
      </c>
      <c r="G6" s="4">
        <v>197</v>
      </c>
      <c r="H6" s="6">
        <f>SUM(D6/G6)</f>
        <v>761.42131979695432</v>
      </c>
      <c r="I6" s="4" t="s">
        <v>10</v>
      </c>
      <c r="K6" s="11" t="s">
        <v>32</v>
      </c>
      <c r="L6" s="12" t="s">
        <v>33</v>
      </c>
    </row>
    <row r="7" spans="1:12" x14ac:dyDescent="0.25">
      <c r="A7" s="3">
        <v>4</v>
      </c>
      <c r="B7" s="4" t="s">
        <v>28</v>
      </c>
      <c r="C7" s="5">
        <v>44089</v>
      </c>
      <c r="D7" s="4">
        <v>125000</v>
      </c>
      <c r="E7" s="4">
        <v>77031</v>
      </c>
      <c r="F7" s="4">
        <f t="shared" si="1"/>
        <v>47969</v>
      </c>
      <c r="G7" s="4">
        <v>50</v>
      </c>
      <c r="H7" s="6">
        <f t="shared" ref="H7" si="3">SUM(F7/G7)</f>
        <v>959.38</v>
      </c>
      <c r="I7" s="4" t="s">
        <v>10</v>
      </c>
      <c r="K7" s="11" t="s">
        <v>34</v>
      </c>
      <c r="L7" s="12" t="s">
        <v>35</v>
      </c>
    </row>
    <row r="8" spans="1:12" x14ac:dyDescent="0.25">
      <c r="B8" s="2"/>
      <c r="C8" s="4"/>
      <c r="D8" s="4"/>
      <c r="E8" s="4"/>
      <c r="F8" s="4"/>
      <c r="G8" s="4"/>
      <c r="H8" s="4"/>
      <c r="I8" s="4"/>
      <c r="K8" s="11" t="s">
        <v>36</v>
      </c>
      <c r="L8" s="12" t="s">
        <v>37</v>
      </c>
    </row>
    <row r="9" spans="1:12" x14ac:dyDescent="0.25">
      <c r="B9" s="1"/>
      <c r="H9" s="7"/>
      <c r="K9" s="13"/>
      <c r="L9" s="14"/>
    </row>
    <row r="10" spans="1:12" x14ac:dyDescent="0.25">
      <c r="B10" s="2" t="s">
        <v>8</v>
      </c>
      <c r="C10" s="2" t="s">
        <v>15</v>
      </c>
      <c r="D10" s="2" t="s">
        <v>16</v>
      </c>
      <c r="E10" s="2" t="s">
        <v>17</v>
      </c>
      <c r="F10" s="2" t="s">
        <v>17</v>
      </c>
      <c r="G10" s="2" t="s">
        <v>17</v>
      </c>
      <c r="H10" s="2" t="s">
        <v>17</v>
      </c>
      <c r="I10" s="2" t="s">
        <v>17</v>
      </c>
      <c r="J10" s="2" t="s">
        <v>17</v>
      </c>
      <c r="K10" s="2" t="s">
        <v>18</v>
      </c>
      <c r="L10" s="2" t="s">
        <v>19</v>
      </c>
    </row>
    <row r="11" spans="1:12" x14ac:dyDescent="0.25">
      <c r="B11" s="4" t="s">
        <v>14</v>
      </c>
      <c r="C11" s="4" t="s">
        <v>7</v>
      </c>
      <c r="D11" s="4"/>
      <c r="E11" s="4"/>
      <c r="F11" s="4"/>
      <c r="G11" s="4"/>
      <c r="H11" s="4"/>
      <c r="I11" s="4"/>
      <c r="J11" s="4"/>
      <c r="K11" s="4"/>
      <c r="L11" s="4" t="s">
        <v>7</v>
      </c>
    </row>
    <row r="12" spans="1:12" x14ac:dyDescent="0.25">
      <c r="B12" s="4" t="s">
        <v>10</v>
      </c>
      <c r="C12" s="4">
        <v>600</v>
      </c>
      <c r="D12" s="6" t="s">
        <v>7</v>
      </c>
      <c r="E12" s="6">
        <v>1435</v>
      </c>
      <c r="F12" s="6">
        <v>761</v>
      </c>
      <c r="G12" s="6">
        <v>1059</v>
      </c>
      <c r="H12" s="6">
        <v>584</v>
      </c>
      <c r="I12" s="6">
        <v>761</v>
      </c>
      <c r="J12" s="6">
        <v>959</v>
      </c>
      <c r="K12" s="6">
        <v>700</v>
      </c>
      <c r="L12" s="4">
        <v>700</v>
      </c>
    </row>
    <row r="13" spans="1:12" x14ac:dyDescent="0.25">
      <c r="B13" s="4" t="s">
        <v>11</v>
      </c>
      <c r="C13" s="4" t="s">
        <v>21</v>
      </c>
      <c r="D13" s="6" t="s">
        <v>7</v>
      </c>
      <c r="E13" s="6"/>
      <c r="F13" s="6"/>
      <c r="G13" s="4"/>
      <c r="H13" s="4"/>
      <c r="I13" s="4"/>
      <c r="J13" s="4"/>
      <c r="K13" s="4"/>
      <c r="L13" s="4"/>
    </row>
    <row r="14" spans="1:12" x14ac:dyDescent="0.25">
      <c r="B14" s="4" t="s">
        <v>12</v>
      </c>
      <c r="C14" s="4" t="s">
        <v>21</v>
      </c>
      <c r="D14" s="4"/>
      <c r="E14" s="4"/>
      <c r="F14" s="4"/>
      <c r="G14" s="4"/>
      <c r="H14" s="4"/>
      <c r="I14" s="4"/>
      <c r="J14" s="4"/>
      <c r="K14" s="4"/>
      <c r="L14" s="4"/>
    </row>
    <row r="15" spans="1:12" x14ac:dyDescent="0.25">
      <c r="B15" s="4" t="s">
        <v>13</v>
      </c>
      <c r="C15" s="4" t="s">
        <v>21</v>
      </c>
      <c r="D15" s="6" t="s">
        <v>7</v>
      </c>
      <c r="E15" s="6"/>
      <c r="F15" s="6"/>
      <c r="G15" s="6"/>
      <c r="H15" s="6"/>
      <c r="I15" s="6"/>
      <c r="J15" s="6"/>
      <c r="K15" s="4"/>
      <c r="L15" s="4"/>
    </row>
    <row r="16" spans="1:12" x14ac:dyDescent="0.25">
      <c r="B16" s="4">
        <v>1</v>
      </c>
      <c r="C16" s="4">
        <v>4200</v>
      </c>
      <c r="D16" s="4">
        <f>SUM(C16/B16)</f>
        <v>4200</v>
      </c>
      <c r="E16" s="4"/>
      <c r="F16" s="4"/>
      <c r="G16" s="4"/>
      <c r="H16" s="4"/>
      <c r="I16" s="4"/>
      <c r="J16" s="4"/>
      <c r="K16" s="4">
        <f t="shared" ref="K16:K31" si="4">SUM(D16*1.1)</f>
        <v>4620</v>
      </c>
      <c r="L16" s="4">
        <f t="shared" ref="L16:L31" si="5">SUM(K16*B16)</f>
        <v>4620</v>
      </c>
    </row>
    <row r="17" spans="2:12" x14ac:dyDescent="0.25">
      <c r="B17" s="4">
        <v>1.5</v>
      </c>
      <c r="C17" s="4">
        <v>6300</v>
      </c>
      <c r="D17" s="4">
        <f t="shared" ref="D17:D31" si="6">SUM(C17/B17)</f>
        <v>4200</v>
      </c>
      <c r="E17" s="4"/>
      <c r="F17" s="4"/>
      <c r="G17" s="4"/>
      <c r="H17" s="4"/>
      <c r="I17" s="4"/>
      <c r="J17" s="4"/>
      <c r="K17" s="4">
        <f t="shared" si="4"/>
        <v>4620</v>
      </c>
      <c r="L17" s="4">
        <f t="shared" si="5"/>
        <v>6930</v>
      </c>
    </row>
    <row r="18" spans="2:12" x14ac:dyDescent="0.25">
      <c r="B18" s="4">
        <v>2</v>
      </c>
      <c r="C18" s="4">
        <v>7000</v>
      </c>
      <c r="D18" s="4">
        <f t="shared" si="6"/>
        <v>3500</v>
      </c>
      <c r="E18" s="4"/>
      <c r="F18" s="4"/>
      <c r="G18" s="4"/>
      <c r="H18" s="4"/>
      <c r="I18" s="4"/>
      <c r="J18" s="4"/>
      <c r="K18" s="4">
        <f t="shared" si="4"/>
        <v>3850.0000000000005</v>
      </c>
      <c r="L18" s="4">
        <f t="shared" si="5"/>
        <v>7700.0000000000009</v>
      </c>
    </row>
    <row r="19" spans="2:12" x14ac:dyDescent="0.25">
      <c r="B19" s="4">
        <v>2.5</v>
      </c>
      <c r="C19" s="4">
        <v>7000</v>
      </c>
      <c r="D19" s="4">
        <f t="shared" si="6"/>
        <v>2800</v>
      </c>
      <c r="E19" s="4"/>
      <c r="F19" s="4"/>
      <c r="G19" s="4"/>
      <c r="H19" s="4"/>
      <c r="I19" s="4"/>
      <c r="J19" s="4"/>
      <c r="K19" s="4">
        <f t="shared" si="4"/>
        <v>3080.0000000000005</v>
      </c>
      <c r="L19" s="4">
        <f t="shared" si="5"/>
        <v>7700.0000000000009</v>
      </c>
    </row>
    <row r="20" spans="2:12" x14ac:dyDescent="0.25">
      <c r="B20" s="4">
        <v>3</v>
      </c>
      <c r="C20" s="4">
        <v>7200</v>
      </c>
      <c r="D20" s="4">
        <f t="shared" si="6"/>
        <v>2400</v>
      </c>
      <c r="E20" s="4"/>
      <c r="F20" s="4"/>
      <c r="G20" s="4"/>
      <c r="H20" s="4"/>
      <c r="I20" s="4"/>
      <c r="J20" s="4"/>
      <c r="K20" s="4">
        <f t="shared" si="4"/>
        <v>2640</v>
      </c>
      <c r="L20" s="4">
        <f t="shared" si="5"/>
        <v>7920</v>
      </c>
    </row>
    <row r="21" spans="2:12" x14ac:dyDescent="0.25">
      <c r="B21" s="4">
        <v>4</v>
      </c>
      <c r="C21" s="4">
        <v>7600</v>
      </c>
      <c r="D21" s="4">
        <f t="shared" si="6"/>
        <v>1900</v>
      </c>
      <c r="E21" s="4"/>
      <c r="F21" s="4"/>
      <c r="G21" s="4"/>
      <c r="H21" s="4"/>
      <c r="I21" s="4"/>
      <c r="J21" s="4"/>
      <c r="K21" s="4">
        <f t="shared" si="4"/>
        <v>2090</v>
      </c>
      <c r="L21" s="4">
        <f t="shared" si="5"/>
        <v>8360</v>
      </c>
    </row>
    <row r="22" spans="2:12" x14ac:dyDescent="0.25">
      <c r="B22" s="4">
        <v>5</v>
      </c>
      <c r="C22" s="4">
        <v>9000</v>
      </c>
      <c r="D22" s="4">
        <f t="shared" si="6"/>
        <v>1800</v>
      </c>
      <c r="E22" s="4"/>
      <c r="F22" s="4"/>
      <c r="G22" s="4"/>
      <c r="H22" s="4"/>
      <c r="I22" s="4"/>
      <c r="J22" s="4"/>
      <c r="K22" s="4">
        <f t="shared" si="4"/>
        <v>1980.0000000000002</v>
      </c>
      <c r="L22" s="4">
        <f t="shared" si="5"/>
        <v>9900.0000000000018</v>
      </c>
    </row>
    <row r="23" spans="2:12" x14ac:dyDescent="0.25">
      <c r="B23" s="4">
        <v>7</v>
      </c>
      <c r="C23" s="4">
        <v>11900</v>
      </c>
      <c r="D23" s="4">
        <f t="shared" si="6"/>
        <v>1700</v>
      </c>
      <c r="E23" s="4"/>
      <c r="F23" s="4"/>
      <c r="G23" s="4"/>
      <c r="H23" s="4"/>
      <c r="I23" s="4"/>
      <c r="J23" s="4"/>
      <c r="K23" s="4">
        <f t="shared" si="4"/>
        <v>1870.0000000000002</v>
      </c>
      <c r="L23" s="4">
        <f t="shared" si="5"/>
        <v>13090.000000000002</v>
      </c>
    </row>
    <row r="24" spans="2:12" x14ac:dyDescent="0.25">
      <c r="B24" s="4">
        <v>10</v>
      </c>
      <c r="C24" s="4">
        <v>17000</v>
      </c>
      <c r="D24" s="4">
        <f t="shared" si="6"/>
        <v>1700</v>
      </c>
      <c r="E24" s="4"/>
      <c r="F24" s="4"/>
      <c r="G24" s="4"/>
      <c r="H24" s="4"/>
      <c r="I24" s="4"/>
      <c r="J24" s="4"/>
      <c r="K24" s="4">
        <f t="shared" si="4"/>
        <v>1870.0000000000002</v>
      </c>
      <c r="L24" s="4">
        <f t="shared" si="5"/>
        <v>18700.000000000004</v>
      </c>
    </row>
    <row r="25" spans="2:12" x14ac:dyDescent="0.25">
      <c r="B25" s="4">
        <v>15</v>
      </c>
      <c r="C25" s="4">
        <v>24000</v>
      </c>
      <c r="D25" s="4">
        <f t="shared" si="6"/>
        <v>1600</v>
      </c>
      <c r="E25" s="4"/>
      <c r="F25" s="4"/>
      <c r="G25" s="4"/>
      <c r="H25" s="4"/>
      <c r="I25" s="4"/>
      <c r="J25" s="4"/>
      <c r="K25" s="4">
        <f t="shared" si="4"/>
        <v>1760.0000000000002</v>
      </c>
      <c r="L25" s="4">
        <f t="shared" si="5"/>
        <v>26400.000000000004</v>
      </c>
    </row>
    <row r="26" spans="2:12" x14ac:dyDescent="0.25">
      <c r="B26" s="4">
        <v>20</v>
      </c>
      <c r="C26" s="4">
        <v>30000</v>
      </c>
      <c r="D26" s="4">
        <f t="shared" si="6"/>
        <v>1500</v>
      </c>
      <c r="E26" s="4"/>
      <c r="F26" s="4"/>
      <c r="G26" s="4"/>
      <c r="H26" s="4"/>
      <c r="I26" s="4"/>
      <c r="J26" s="4"/>
      <c r="K26" s="4">
        <f t="shared" si="4"/>
        <v>1650.0000000000002</v>
      </c>
      <c r="L26" s="4">
        <f t="shared" si="5"/>
        <v>33000.000000000007</v>
      </c>
    </row>
    <row r="27" spans="2:12" x14ac:dyDescent="0.25">
      <c r="B27" s="4">
        <v>25</v>
      </c>
      <c r="C27" s="4">
        <v>35000</v>
      </c>
      <c r="D27" s="4">
        <f t="shared" si="6"/>
        <v>1400</v>
      </c>
      <c r="E27" s="4"/>
      <c r="F27" s="4"/>
      <c r="G27" s="4"/>
      <c r="H27" s="4"/>
      <c r="I27" s="4"/>
      <c r="J27" s="4"/>
      <c r="K27" s="4">
        <f t="shared" si="4"/>
        <v>1540.0000000000002</v>
      </c>
      <c r="L27" s="4">
        <f t="shared" si="5"/>
        <v>38500.000000000007</v>
      </c>
    </row>
    <row r="28" spans="2:12" x14ac:dyDescent="0.25">
      <c r="B28" s="4">
        <v>30</v>
      </c>
      <c r="C28" s="4">
        <v>42000</v>
      </c>
      <c r="D28" s="4">
        <f t="shared" si="6"/>
        <v>1400</v>
      </c>
      <c r="E28" s="4"/>
      <c r="F28" s="4"/>
      <c r="G28" s="4"/>
      <c r="H28" s="4"/>
      <c r="I28" s="4"/>
      <c r="J28" s="4"/>
      <c r="K28" s="4">
        <f t="shared" si="4"/>
        <v>1540.0000000000002</v>
      </c>
      <c r="L28" s="4">
        <f t="shared" si="5"/>
        <v>46200.000000000007</v>
      </c>
    </row>
    <row r="29" spans="2:12" x14ac:dyDescent="0.25">
      <c r="B29" s="4">
        <v>40</v>
      </c>
      <c r="C29" s="4">
        <v>56000</v>
      </c>
      <c r="D29" s="4">
        <f t="shared" si="6"/>
        <v>1400</v>
      </c>
      <c r="E29" s="4"/>
      <c r="F29" s="4"/>
      <c r="G29" s="4"/>
      <c r="H29" s="4"/>
      <c r="I29" s="4"/>
      <c r="J29" s="4"/>
      <c r="K29" s="4">
        <f t="shared" si="4"/>
        <v>1540.0000000000002</v>
      </c>
      <c r="L29" s="4">
        <f t="shared" si="5"/>
        <v>61600.000000000007</v>
      </c>
    </row>
    <row r="30" spans="2:12" x14ac:dyDescent="0.25">
      <c r="B30" s="4">
        <v>50</v>
      </c>
      <c r="C30" s="4">
        <v>70000</v>
      </c>
      <c r="D30" s="4">
        <f t="shared" si="6"/>
        <v>1400</v>
      </c>
      <c r="E30" s="4"/>
      <c r="F30" s="4"/>
      <c r="G30" s="4"/>
      <c r="H30" s="4"/>
      <c r="I30" s="4"/>
      <c r="J30" s="4"/>
      <c r="K30" s="4">
        <f t="shared" si="4"/>
        <v>1540.0000000000002</v>
      </c>
      <c r="L30" s="4">
        <f t="shared" si="5"/>
        <v>77000.000000000015</v>
      </c>
    </row>
    <row r="31" spans="2:12" x14ac:dyDescent="0.25">
      <c r="B31" s="4">
        <v>100</v>
      </c>
      <c r="C31" s="4">
        <v>140000</v>
      </c>
      <c r="D31" s="4">
        <f t="shared" si="6"/>
        <v>1400</v>
      </c>
      <c r="E31" s="4"/>
      <c r="F31" s="4"/>
      <c r="G31" s="4"/>
      <c r="H31" s="4"/>
      <c r="I31" s="4"/>
      <c r="J31" s="4"/>
      <c r="K31" s="4">
        <f t="shared" si="4"/>
        <v>1540.0000000000002</v>
      </c>
      <c r="L31" s="4">
        <f t="shared" si="5"/>
        <v>154000.00000000003</v>
      </c>
    </row>
  </sheetData>
  <pageMargins left="0.7" right="0.7" top="0.75" bottom="0.75" header="0.3" footer="0.3"/>
  <pageSetup scale="86" orientation="landscape" r:id="rId1"/>
  <headerFooter>
    <oddHeader>&amp;C2023 LAND PETERSON LAKE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Story</dc:creator>
  <cp:lastModifiedBy>Angie Kerby</cp:lastModifiedBy>
  <cp:lastPrinted>2023-03-15T13:00:23Z</cp:lastPrinted>
  <dcterms:created xsi:type="dcterms:W3CDTF">2021-01-12T02:38:57Z</dcterms:created>
  <dcterms:modified xsi:type="dcterms:W3CDTF">2023-03-15T13:01:28Z</dcterms:modified>
</cp:coreProperties>
</file>