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225" tabRatio="601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<sst xmlns="http://schemas.openxmlformats.org/spreadsheetml/2006/main" count="2103" uniqueCount="559">
  <si>
    <t>09-024</t>
  </si>
  <si>
    <t>08-067</t>
  </si>
  <si>
    <t>02-109</t>
  </si>
  <si>
    <t>09-609</t>
  </si>
  <si>
    <t>01-311</t>
  </si>
  <si>
    <t>05-398</t>
  </si>
  <si>
    <t>05-172</t>
  </si>
  <si>
    <t>05-270</t>
  </si>
  <si>
    <t>09-429</t>
  </si>
  <si>
    <t>08-631</t>
  </si>
  <si>
    <t>09-111</t>
  </si>
  <si>
    <t>05-465</t>
  </si>
  <si>
    <t>08-103</t>
  </si>
  <si>
    <t>08-223</t>
  </si>
  <si>
    <t>09-013</t>
  </si>
  <si>
    <t>09-261</t>
  </si>
  <si>
    <t>09-655</t>
  </si>
  <si>
    <t>10-011</t>
  </si>
  <si>
    <t>04-622</t>
  </si>
  <si>
    <t>10-421</t>
  </si>
  <si>
    <t>09-058</t>
  </si>
  <si>
    <t>03-213</t>
  </si>
  <si>
    <t>04-493</t>
  </si>
  <si>
    <t>06-284</t>
  </si>
  <si>
    <t>05-272</t>
  </si>
  <si>
    <t>05-305</t>
  </si>
  <si>
    <t>04-645</t>
  </si>
  <si>
    <t>Self-Help Ventures Fund</t>
  </si>
  <si>
    <t>05-179</t>
  </si>
  <si>
    <t>06-640</t>
  </si>
  <si>
    <t>04-422</t>
  </si>
  <si>
    <t>05-501</t>
  </si>
  <si>
    <t>05-625</t>
  </si>
  <si>
    <t>05-644</t>
  </si>
  <si>
    <t>06-102</t>
  </si>
  <si>
    <t>09-540</t>
  </si>
  <si>
    <t>09-520</t>
  </si>
  <si>
    <t>07-598</t>
  </si>
  <si>
    <t>05-586</t>
  </si>
  <si>
    <t>05-484</t>
  </si>
  <si>
    <t>06-010</t>
  </si>
  <si>
    <t>05-330</t>
  </si>
  <si>
    <t>08-577</t>
  </si>
  <si>
    <t>09-594</t>
  </si>
  <si>
    <t>05-139</t>
  </si>
  <si>
    <t>04-089</t>
  </si>
  <si>
    <t>04-154</t>
  </si>
  <si>
    <t>04-632</t>
  </si>
  <si>
    <t>09-497</t>
  </si>
  <si>
    <t>07-393</t>
  </si>
  <si>
    <t>03-265</t>
  </si>
  <si>
    <t>06-615</t>
  </si>
  <si>
    <t>03-207</t>
  </si>
  <si>
    <t>07-072</t>
  </si>
  <si>
    <t>04-243</t>
  </si>
  <si>
    <t>01-246</t>
  </si>
  <si>
    <t>01-086</t>
  </si>
  <si>
    <t>02-377</t>
  </si>
  <si>
    <t>02-308</t>
  </si>
  <si>
    <t>04-113</t>
  </si>
  <si>
    <t>10-280</t>
  </si>
  <si>
    <t>04-230</t>
  </si>
  <si>
    <t>03-293</t>
  </si>
  <si>
    <t>03-390</t>
  </si>
  <si>
    <t>02-567</t>
  </si>
  <si>
    <t>01-324</t>
  </si>
  <si>
    <t>02-650</t>
  </si>
  <si>
    <t>05-264</t>
  </si>
  <si>
    <t>03-286</t>
  </si>
  <si>
    <t>01-668</t>
  </si>
  <si>
    <t>07-611</t>
  </si>
  <si>
    <t>05-200</t>
  </si>
  <si>
    <t>07-021</t>
  </si>
  <si>
    <t>06-253</t>
  </si>
  <si>
    <t>09-654</t>
  </si>
  <si>
    <t>08-392</t>
  </si>
  <si>
    <t>09-054</t>
  </si>
  <si>
    <t>09-362</t>
  </si>
  <si>
    <t>07-371</t>
  </si>
  <si>
    <t>05-174</t>
  </si>
  <si>
    <t>04-302</t>
  </si>
  <si>
    <t>04-389</t>
  </si>
  <si>
    <t>04-642</t>
  </si>
  <si>
    <t>04-648</t>
  </si>
  <si>
    <t>10-132</t>
  </si>
  <si>
    <t>04-290</t>
  </si>
  <si>
    <t>05-413</t>
  </si>
  <si>
    <t>05-244</t>
  </si>
  <si>
    <t>10-422</t>
  </si>
  <si>
    <t>05-647</t>
  </si>
  <si>
    <t>CDC #</t>
  </si>
  <si>
    <t>CDC Name</t>
  </si>
  <si>
    <t># Loans</t>
  </si>
  <si>
    <t>Minnesota Bus Fin Corp</t>
  </si>
  <si>
    <t>Premier Capital Corp</t>
  </si>
  <si>
    <t>Growth Fin Corp</t>
  </si>
  <si>
    <t>Enterprise Funding Corp</t>
  </si>
  <si>
    <t>Growth Capital Corp</t>
  </si>
  <si>
    <t>Capital Access Corp</t>
  </si>
  <si>
    <t>Northwest Small Bus Fin Corp</t>
  </si>
  <si>
    <t>DelVal Bus Fin Corp</t>
  </si>
  <si>
    <t>New Jersey Bus Fin Corp</t>
  </si>
  <si>
    <t>Great Lakes Asset Corp</t>
  </si>
  <si>
    <t>CDC Small Bus Fin Corp</t>
  </si>
  <si>
    <t>California Statewide CDC</t>
  </si>
  <si>
    <t>Indiana Statewide CDC</t>
  </si>
  <si>
    <t>Michigan CDC</t>
  </si>
  <si>
    <t>Capital CDC</t>
  </si>
  <si>
    <t>Mohawk Valley CDC</t>
  </si>
  <si>
    <t>North Texas CDC</t>
  </si>
  <si>
    <t>CDC of South Carolina</t>
  </si>
  <si>
    <t>Empire State CDC</t>
  </si>
  <si>
    <t>Southland EDC</t>
  </si>
  <si>
    <t>Milwaukee EDC</t>
  </si>
  <si>
    <t>Tampa Bay EDC</t>
  </si>
  <si>
    <t>Granite State EDC</t>
  </si>
  <si>
    <t>Bus Dev Fin Corp</t>
  </si>
  <si>
    <t>Nevada State Dev Corp</t>
  </si>
  <si>
    <t>Florida Bus Dev Corp</t>
  </si>
  <si>
    <t>Southern Dev Council</t>
  </si>
  <si>
    <t>Stark Dev Board Fin Corp</t>
  </si>
  <si>
    <t>Ohio Statewide Dev Corp</t>
  </si>
  <si>
    <t>Region IV Dev Corp</t>
  </si>
  <si>
    <t>Wisconsin Bus Dev Fin Corp</t>
  </si>
  <si>
    <t>Reg Dev Funding Corp</t>
  </si>
  <si>
    <t>Capital Matrix Inc</t>
  </si>
  <si>
    <t>Florida First Capital Fin Corp Inc</t>
  </si>
  <si>
    <t>SomerCor 504 Inc</t>
  </si>
  <si>
    <t>Wakarusa Valley Dev Inc</t>
  </si>
  <si>
    <t>Centralina Dev Corp Inc</t>
  </si>
  <si>
    <t>Bus Dev Corp of Northeast Florida Inc</t>
  </si>
  <si>
    <t>Twin Cities-Metro CDC</t>
  </si>
  <si>
    <t>Texas CDC Inc</t>
  </si>
  <si>
    <t>Enchantment Land CDC</t>
  </si>
  <si>
    <t>Dakota CDC</t>
  </si>
  <si>
    <t>TMC Dev Corp</t>
  </si>
  <si>
    <t>Northwest Bus Dev Assn</t>
  </si>
  <si>
    <t>Bay Area Dev Co</t>
  </si>
  <si>
    <t>New Ventures Capital Dev Co</t>
  </si>
  <si>
    <t>Iowa Bus Growth Co</t>
  </si>
  <si>
    <t>Central Minnesota Dev Co</t>
  </si>
  <si>
    <t>SEDA-COG LDC</t>
  </si>
  <si>
    <t>Houston-Galveston Area LDC</t>
  </si>
  <si>
    <t>Tracy/San Joaquin Cnty CDC</t>
  </si>
  <si>
    <t>Operation Oswego Cnty Inc</t>
  </si>
  <si>
    <t>Cnty Corp Dev</t>
  </si>
  <si>
    <t>St Charles Cnty Econ Dev Council</t>
  </si>
  <si>
    <t>Birmingham Citywide LDC</t>
  </si>
  <si>
    <t>Connecticut Comm Invest Corp</t>
  </si>
  <si>
    <t>First Dist Dev Co</t>
  </si>
  <si>
    <t>Coastal Area Dist Authority Inc</t>
  </si>
  <si>
    <t>Tidewater Bus Fin Corp</t>
  </si>
  <si>
    <t>Mid-Atlantic Bus Fin Co</t>
  </si>
  <si>
    <t>Alacom Fin</t>
  </si>
  <si>
    <t>Nat'l</t>
  </si>
  <si>
    <t>Reg'l</t>
  </si>
  <si>
    <t>RMI</t>
  </si>
  <si>
    <t>Small Bus Growth Corp</t>
  </si>
  <si>
    <t>Capital Access Group</t>
  </si>
  <si>
    <t>$ Amt Loans</t>
  </si>
  <si>
    <t xml:space="preserve">Note: </t>
  </si>
  <si>
    <t>01-092</t>
  </si>
  <si>
    <t>Bay Colony Dev Corp</t>
  </si>
  <si>
    <t>01-315</t>
  </si>
  <si>
    <t>03-464</t>
  </si>
  <si>
    <t>03-662</t>
  </si>
  <si>
    <t>Chesapeake Bus Fin Corp</t>
  </si>
  <si>
    <t>04-134</t>
  </si>
  <si>
    <t>CSRA LDC</t>
  </si>
  <si>
    <t>04-163</t>
  </si>
  <si>
    <t>Areawide Dev Corp</t>
  </si>
  <si>
    <t>04-198</t>
  </si>
  <si>
    <t>04-263</t>
  </si>
  <si>
    <t>Small Bus Assistance Corp</t>
  </si>
  <si>
    <t>04-317</t>
  </si>
  <si>
    <t>Region E Dev Corp</t>
  </si>
  <si>
    <t>04-354</t>
  </si>
  <si>
    <t>04-431</t>
  </si>
  <si>
    <t>Mid-Cumberland Area Dev Corp</t>
  </si>
  <si>
    <t>04-652</t>
  </si>
  <si>
    <t>04-656</t>
  </si>
  <si>
    <t>Georgia CDC</t>
  </si>
  <si>
    <t>05-038</t>
  </si>
  <si>
    <t>Econ Dev Foundation Certified</t>
  </si>
  <si>
    <t>05-285</t>
  </si>
  <si>
    <t>05-507</t>
  </si>
  <si>
    <t>05-524</t>
  </si>
  <si>
    <t>Prairieland EDC</t>
  </si>
  <si>
    <t>05-581</t>
  </si>
  <si>
    <t>Rockford LDC</t>
  </si>
  <si>
    <t>05-671</t>
  </si>
  <si>
    <t>06-017</t>
  </si>
  <si>
    <t>06-551</t>
  </si>
  <si>
    <t>Metro Area Dev Corp</t>
  </si>
  <si>
    <t>07-171</t>
  </si>
  <si>
    <t>Corp for Econ Dev in Des Moines</t>
  </si>
  <si>
    <t>07-616</t>
  </si>
  <si>
    <t>Nebraska EDC</t>
  </si>
  <si>
    <t>08-031</t>
  </si>
  <si>
    <t>Pikes Peak Regional Dev Corp</t>
  </si>
  <si>
    <t>08-040</t>
  </si>
  <si>
    <t>08-262</t>
  </si>
  <si>
    <t>Black Hills Comm Econ Dev Inc</t>
  </si>
  <si>
    <t>08-416</t>
  </si>
  <si>
    <t>SCEDD Dev Co</t>
  </si>
  <si>
    <t>08-426</t>
  </si>
  <si>
    <t>Frontier CDC</t>
  </si>
  <si>
    <t>09-015</t>
  </si>
  <si>
    <t>09-118</t>
  </si>
  <si>
    <t>HEDCO LDC</t>
  </si>
  <si>
    <t>09-188</t>
  </si>
  <si>
    <t>Southwestern Bus Financing Corp</t>
  </si>
  <si>
    <t>09-529</t>
  </si>
  <si>
    <t>09-593</t>
  </si>
  <si>
    <t>Success Capital EDC</t>
  </si>
  <si>
    <t>10-468</t>
  </si>
  <si>
    <t>Cascades West Financial Services Inc</t>
  </si>
  <si>
    <t>SEM REsource Capital</t>
  </si>
  <si>
    <t>01-190</t>
  </si>
  <si>
    <t>02-150</t>
  </si>
  <si>
    <t>03-471</t>
  </si>
  <si>
    <t>03-541</t>
  </si>
  <si>
    <t>04-160</t>
  </si>
  <si>
    <t>04-288</t>
  </si>
  <si>
    <t>04-548</t>
  </si>
  <si>
    <t>05-203</t>
  </si>
  <si>
    <t>05-361</t>
  </si>
  <si>
    <t>05-436</t>
  </si>
  <si>
    <t>05-634</t>
  </si>
  <si>
    <t>06-313</t>
  </si>
  <si>
    <t>06-329</t>
  </si>
  <si>
    <t>07-366</t>
  </si>
  <si>
    <t>07-367</t>
  </si>
  <si>
    <t>07-417</t>
  </si>
  <si>
    <t>07-438</t>
  </si>
  <si>
    <t>07-597</t>
  </si>
  <si>
    <t>09-073</t>
  </si>
  <si>
    <t>09-669</t>
  </si>
  <si>
    <t>10-220</t>
  </si>
  <si>
    <t>10-434</t>
  </si>
  <si>
    <t>10-453</t>
  </si>
  <si>
    <t>Northern Comm Invest Corp</t>
  </si>
  <si>
    <t>Greater Syracuse Bus Dev Corp</t>
  </si>
  <si>
    <t>Crater Dev Co</t>
  </si>
  <si>
    <t>Rappahannock EDC</t>
  </si>
  <si>
    <t>Commonwealth Small Bus Dev Corp</t>
  </si>
  <si>
    <t>Appalachian Dev Corp</t>
  </si>
  <si>
    <t>Illinois Bus Fin Services</t>
  </si>
  <si>
    <t>CenterPoint 504</t>
  </si>
  <si>
    <t>Fort Worth EDC</t>
  </si>
  <si>
    <t>Great Plains Dev Inc</t>
  </si>
  <si>
    <t>Enterprise Dev Corp</t>
  </si>
  <si>
    <t>Pioneer Country Dev Inc</t>
  </si>
  <si>
    <t>Citywide Dev Corp of Kansas City</t>
  </si>
  <si>
    <t>Mid State Dev Corp</t>
  </si>
  <si>
    <t>California Coastal CDC</t>
  </si>
  <si>
    <t>Eastern Idaho Dev Corp</t>
  </si>
  <si>
    <t>Oregon Certified Bus Dev Corp</t>
  </si>
  <si>
    <t>Totals</t>
  </si>
  <si>
    <t>Texas Panhandle Reg Dev Corp</t>
  </si>
  <si>
    <t>St Paul/Metro East Dev Corp</t>
  </si>
  <si>
    <t>Lakeshore 504</t>
  </si>
  <si>
    <t>Advantage CDC</t>
  </si>
  <si>
    <t>01-009</t>
  </si>
  <si>
    <t>Eastern Maine Dev Corp</t>
  </si>
  <si>
    <t>01-037</t>
  </si>
  <si>
    <t>South Shore EDC</t>
  </si>
  <si>
    <t>New England CDC</t>
  </si>
  <si>
    <t>Capital Regional Dev Council</t>
  </si>
  <si>
    <t>01-494</t>
  </si>
  <si>
    <t>Commercial Loan Partners Inc</t>
  </si>
  <si>
    <t>02-005</t>
  </si>
  <si>
    <t>02-141</t>
  </si>
  <si>
    <t>Progress Dev Corp</t>
  </si>
  <si>
    <t>03-318</t>
  </si>
  <si>
    <t>Altoona-Blair County Dev Corp</t>
  </si>
  <si>
    <t>03-675</t>
  </si>
  <si>
    <t>CL 504 Inc</t>
  </si>
  <si>
    <t>03-676</t>
  </si>
  <si>
    <t>04-247</t>
  </si>
  <si>
    <t>GulfCoast Bus Fin Inc</t>
  </si>
  <si>
    <t>Bus Expansion Funding Corp</t>
  </si>
  <si>
    <t>Georgia Small Bus Lender Inc</t>
  </si>
  <si>
    <t>04-538</t>
  </si>
  <si>
    <t>Northwest Piedmont Dev Corp Inc</t>
  </si>
  <si>
    <t>Capital Partners CDC</t>
  </si>
  <si>
    <t>04-679</t>
  </si>
  <si>
    <t>GA Resource Capital Inc</t>
  </si>
  <si>
    <t>05-056</t>
  </si>
  <si>
    <t>Metropolitan Growth and Dev Corp</t>
  </si>
  <si>
    <t>Oakland County Bus Fin Corp</t>
  </si>
  <si>
    <t>Horizon CDC Inc</t>
  </si>
  <si>
    <t>05-476</t>
  </si>
  <si>
    <t>05-499</t>
  </si>
  <si>
    <t>Lake County Small Bus Corp</t>
  </si>
  <si>
    <t>Regional Dev Co</t>
  </si>
  <si>
    <t>05-672</t>
  </si>
  <si>
    <t>West Central Partnership Inc</t>
  </si>
  <si>
    <t>06-151</t>
  </si>
  <si>
    <t>Tulsa EDC</t>
  </si>
  <si>
    <t>06-373</t>
  </si>
  <si>
    <t>East Texas Regional Dev Co Inc</t>
  </si>
  <si>
    <t>06-623</t>
  </si>
  <si>
    <t>06-626</t>
  </si>
  <si>
    <t>JEDCO Dev Corp</t>
  </si>
  <si>
    <t>07-128</t>
  </si>
  <si>
    <t>Siouxland EDC</t>
  </si>
  <si>
    <t>Black Hawk Econ Dev Inc</t>
  </si>
  <si>
    <t>Mountain West Small Bus Fin</t>
  </si>
  <si>
    <t>Utah CDC</t>
  </si>
  <si>
    <t>09-511</t>
  </si>
  <si>
    <t>10-276</t>
  </si>
  <si>
    <t>Greater Eastern Oregon Dev Corp</t>
  </si>
  <si>
    <t>Avenue Area Incorporated</t>
  </si>
  <si>
    <t>BCI Development Corporation</t>
  </si>
  <si>
    <t>E.C.I.A. Business Growth, Inc.</t>
  </si>
  <si>
    <t>EDC Loan Corporation</t>
  </si>
  <si>
    <t>EDF Resource Capital, Inc.</t>
  </si>
  <si>
    <t>Heartland Business Capital, Inc.</t>
  </si>
  <si>
    <t>Panhandle Area Council, Inc.</t>
  </si>
  <si>
    <t>Rural Enterprises of Oklahoma, Inc.</t>
  </si>
  <si>
    <t>Uptown Columbus, Inc.</t>
  </si>
  <si>
    <t>09-176</t>
  </si>
  <si>
    <t>Amador Econ Dev Corp</t>
  </si>
  <si>
    <t>07-030</t>
  </si>
  <si>
    <t>04-683</t>
  </si>
  <si>
    <t>08-684</t>
  </si>
  <si>
    <t>Big Sky Econ Dev Corp</t>
  </si>
  <si>
    <t>06-186</t>
  </si>
  <si>
    <t>Caprock Business Finance Corp, Inc.</t>
  </si>
  <si>
    <t>05-123</t>
  </si>
  <si>
    <t>Com Cap Dev Corp</t>
  </si>
  <si>
    <t>01-531</t>
  </si>
  <si>
    <t>02-369</t>
  </si>
  <si>
    <t>Corp for Bus Ast in NJ</t>
  </si>
  <si>
    <t>02-555</t>
  </si>
  <si>
    <t>06-428</t>
  </si>
  <si>
    <t>Dallas Bus Fin Corp</t>
  </si>
  <si>
    <t>07-590</t>
  </si>
  <si>
    <t>07-006</t>
  </si>
  <si>
    <t>04-381</t>
  </si>
  <si>
    <t>06-649</t>
  </si>
  <si>
    <t>Greater E. TX CDC</t>
  </si>
  <si>
    <t>01-219</t>
  </si>
  <si>
    <t>Landmark CDC</t>
  </si>
  <si>
    <t>09-628</t>
  </si>
  <si>
    <t>06-365</t>
  </si>
  <si>
    <t>06-478</t>
  </si>
  <si>
    <t>Louisiana Bus Loans, Inc.</t>
  </si>
  <si>
    <t>Louisiana Capital CDC</t>
  </si>
  <si>
    <t>07-646</t>
  </si>
  <si>
    <t>Meramec Reg Dev Corp</t>
  </si>
  <si>
    <t>02-682</t>
  </si>
  <si>
    <t>Niagara Reg Cert Dev Corp</t>
  </si>
  <si>
    <t>01-019</t>
  </si>
  <si>
    <t>10-349</t>
  </si>
  <si>
    <t>04-657</t>
  </si>
  <si>
    <t>04-049</t>
  </si>
  <si>
    <t>06-425</t>
  </si>
  <si>
    <t>06-281</t>
  </si>
  <si>
    <t>Worcester Business Development</t>
  </si>
  <si>
    <t>01-131</t>
  </si>
  <si>
    <t>06-201</t>
  </si>
  <si>
    <t>Connecticut Bus Dev Corp</t>
  </si>
  <si>
    <t>05-044</t>
  </si>
  <si>
    <t>Ocean State Bus Dev Auth, Inc.</t>
  </si>
  <si>
    <t>Tennessee Bus Dev Corp</t>
  </si>
  <si>
    <t>Vermont 504 Corp</t>
  </si>
  <si>
    <t>03-018</t>
  </si>
  <si>
    <t>EDC of San Juan</t>
  </si>
  <si>
    <t>W. Cntl Arkansas Plan. &amp; Dev District</t>
  </si>
  <si>
    <t xml:space="preserve">Preferred Lending Partners </t>
  </si>
  <si>
    <t>Business Finance Group, Inc.</t>
  </si>
  <si>
    <t>02-689</t>
  </si>
  <si>
    <t>02-053</t>
  </si>
  <si>
    <t>04-667</t>
  </si>
  <si>
    <t>06-690</t>
  </si>
  <si>
    <t>07-303</t>
  </si>
  <si>
    <t>Mo-Kan Development, Inc.</t>
  </si>
  <si>
    <t>08-691</t>
  </si>
  <si>
    <t>Dakota Business Finance</t>
  </si>
  <si>
    <t>02-692</t>
  </si>
  <si>
    <t>Across Nations Pioneers, Inc.</t>
  </si>
  <si>
    <t>02-562</t>
  </si>
  <si>
    <t>03-678</t>
  </si>
  <si>
    <t>09-409</t>
  </si>
  <si>
    <t>01-232</t>
  </si>
  <si>
    <t>Coastal Enterprises, Inc.</t>
  </si>
  <si>
    <t>02-663</t>
  </si>
  <si>
    <t>09-105</t>
  </si>
  <si>
    <t>05-122</t>
  </si>
  <si>
    <t>06-496</t>
  </si>
  <si>
    <t>04-235</t>
  </si>
  <si>
    <t>05-420</t>
  </si>
  <si>
    <t>05-050</t>
  </si>
  <si>
    <t>04-641</t>
  </si>
  <si>
    <t>06-637</t>
  </si>
  <si>
    <t>06-627</t>
  </si>
  <si>
    <t>Rochester Econ Dev Corp</t>
  </si>
  <si>
    <t>Puerto Rico Bus Dev Corp</t>
  </si>
  <si>
    <t>Lehigh Valley EDC</t>
  </si>
  <si>
    <t>South Georgia Area Dev Corp</t>
  </si>
  <si>
    <t>Greater Mobile Dev Corp</t>
  </si>
  <si>
    <t>Community Ventures Corp.</t>
  </si>
  <si>
    <t>Citywide Small Bus Dev Corp</t>
  </si>
  <si>
    <t>Mahoning Valley EDC</t>
  </si>
  <si>
    <t>Mentor Econ Ast Corp</t>
  </si>
  <si>
    <t>NO Reg Bus Dev Loan Corp</t>
  </si>
  <si>
    <t>Small Bus Capital Corp</t>
  </si>
  <si>
    <t>Community CDC</t>
  </si>
  <si>
    <t>Arcata EDC</t>
  </si>
  <si>
    <t>02-274</t>
  </si>
  <si>
    <t>North Puerto Rico LDC</t>
  </si>
  <si>
    <t>03-610</t>
  </si>
  <si>
    <t>04-229</t>
  </si>
  <si>
    <t>10-695</t>
  </si>
  <si>
    <t>Ameritrust CDC</t>
  </si>
  <si>
    <t>04-069</t>
  </si>
  <si>
    <t>PYMES Financial Partners, Inc.</t>
  </si>
  <si>
    <t>07-307</t>
  </si>
  <si>
    <t>Essential Capital Finance, Inc.</t>
  </si>
  <si>
    <t>02-694</t>
  </si>
  <si>
    <t>04-242</t>
  </si>
  <si>
    <t>03-693</t>
  </si>
  <si>
    <t>08-680</t>
  </si>
  <si>
    <t>High Plains Financial, Inc.</t>
  </si>
  <si>
    <t>05-572</t>
  </si>
  <si>
    <t>06-688</t>
  </si>
  <si>
    <t>06-696</t>
  </si>
  <si>
    <t>ACCION Texas, Inc.</t>
  </si>
  <si>
    <t>07-020</t>
  </si>
  <si>
    <t>St. Louis Local Development Company</t>
  </si>
  <si>
    <t>07-042</t>
  </si>
  <si>
    <t>07-236</t>
  </si>
  <si>
    <t>Mid-America, Inc.</t>
  </si>
  <si>
    <t>07-356</t>
  </si>
  <si>
    <t>10-046</t>
  </si>
  <si>
    <t>06-202</t>
  </si>
  <si>
    <t>James River Dev. Corp.</t>
  </si>
  <si>
    <t>Richmond EDC</t>
  </si>
  <si>
    <t>Wilmington Ind. Dev, Inc.</t>
  </si>
  <si>
    <t>Neuse River Dev Auth</t>
  </si>
  <si>
    <t>Central Texas CDC</t>
  </si>
  <si>
    <t>CDC of the Southwest</t>
  </si>
  <si>
    <t>Business Fin Corp of St. Louis</t>
  </si>
  <si>
    <t>S. Cntrl Kansas EDD, Inc.</t>
  </si>
  <si>
    <t>C.C.D. Bus Dev Corp</t>
  </si>
  <si>
    <t>Frontier Financial Partners, Inc.</t>
  </si>
  <si>
    <t>LIDC/Greater NY Dev. Co.</t>
  </si>
  <si>
    <t>American Small Bus Finance</t>
  </si>
  <si>
    <t>Bus Dev Corp</t>
  </si>
  <si>
    <t>Colorado Lending Source</t>
  </si>
  <si>
    <t>Ind. Dev. Services Corp.</t>
  </si>
  <si>
    <t>Coastal Bus Fin</t>
  </si>
  <si>
    <t>Region 9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</si>
  <si>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</si>
  <si>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</si>
  <si>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</si>
  <si>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</si>
  <si>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</si>
  <si>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</si>
  <si>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</si>
  <si>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</si>
  <si>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Six Bridges Capital Corporation</t>
  </si>
  <si>
    <t>03-665</t>
  </si>
  <si>
    <t>Allegheny-Pittsburgh Bus. Dev.</t>
  </si>
  <si>
    <t>06-238</t>
  </si>
  <si>
    <t xml:space="preserve">Ark-Tex Regional Dev. Co. </t>
  </si>
  <si>
    <t>Evergreen Business Capital</t>
  </si>
  <si>
    <t>AVISTA Business Dev. Corp</t>
  </si>
  <si>
    <t>Cascade Capital Corp</t>
  </si>
  <si>
    <t>BCL of Texas</t>
  </si>
  <si>
    <t>Access Business Dev &amp; Fin</t>
  </si>
  <si>
    <t>Midwest Small Business</t>
  </si>
  <si>
    <t>Com Dev Corp of NE IN</t>
  </si>
  <si>
    <t>CEDCO Small Business Dev Corp</t>
  </si>
  <si>
    <t>The Development Co.</t>
  </si>
  <si>
    <t>Superior California EDC</t>
  </si>
  <si>
    <t>Economic Development Corp</t>
  </si>
  <si>
    <t>Capital Funding</t>
  </si>
  <si>
    <t>Business Finance Center</t>
  </si>
  <si>
    <t>Business Lending Partners</t>
  </si>
  <si>
    <t>South Texas Business Fund</t>
  </si>
  <si>
    <t>SEED Corp</t>
  </si>
  <si>
    <t>Brightbridge</t>
  </si>
  <si>
    <t>SBAlliance</t>
  </si>
  <si>
    <t>504 Corp</t>
  </si>
  <si>
    <t>Reg Bus Asst Corp</t>
  </si>
  <si>
    <t>Business Development Fund of TX</t>
  </si>
  <si>
    <t>01-685</t>
  </si>
  <si>
    <t>Coastal Community Capital</t>
  </si>
  <si>
    <t>04-267</t>
  </si>
  <si>
    <t>Catawba Regional Development Corp.</t>
  </si>
  <si>
    <t>Cen Cal Bus. Fin. Group</t>
  </si>
  <si>
    <t>Delaware Community Development Corp</t>
  </si>
  <si>
    <t>Economic Development Corp-Jefferson Cty</t>
  </si>
  <si>
    <t>07-204</t>
  </si>
  <si>
    <t>03-699</t>
  </si>
  <si>
    <t>EDC Finance Corp</t>
  </si>
  <si>
    <t>Marketing Small Busines Fin Corp</t>
  </si>
  <si>
    <t>Montana Community Finance Corp</t>
  </si>
  <si>
    <t>08-549</t>
  </si>
  <si>
    <t>05-677</t>
  </si>
  <si>
    <t>Northwest Ohio Devel Assistance</t>
  </si>
  <si>
    <t>South Dakota Development Corp</t>
  </si>
  <si>
    <t>08-488</t>
  </si>
  <si>
    <t>`</t>
  </si>
  <si>
    <t>Seedcopa</t>
  </si>
  <si>
    <t>04-153</t>
  </si>
  <si>
    <t>Three Rivers Local Dev Co</t>
  </si>
  <si>
    <t>Bus Finance Ctr of Tulare County</t>
  </si>
  <si>
    <t xml:space="preserve"> - </t>
  </si>
  <si>
    <t>Central Mississippi Dev Co, Inc.</t>
  </si>
  <si>
    <t>Housatonic Industrial Dev Corp</t>
  </si>
  <si>
    <t>Monroe Cnty Industrial Dev Corp</t>
  </si>
  <si>
    <t>06-424</t>
  </si>
  <si>
    <t>09-697</t>
  </si>
  <si>
    <t>AMPAC Tri State CDC</t>
  </si>
  <si>
    <t>Ark-La-Tex Inv &amp; Dev Co</t>
  </si>
  <si>
    <t>05-495</t>
  </si>
  <si>
    <t>Western Wisconson Dev Corp</t>
  </si>
  <si>
    <t>05-335</t>
  </si>
  <si>
    <t>Clark County Dev Corp</t>
  </si>
  <si>
    <t>04-666</t>
  </si>
  <si>
    <t>Econ Dev Corp of Fulton County</t>
  </si>
  <si>
    <t>FY11</t>
  </si>
  <si>
    <t>thru 10-31-10</t>
  </si>
  <si>
    <t>SPEDCO</t>
  </si>
  <si>
    <t>03-585</t>
  </si>
  <si>
    <t>OVIBDC CDC, Inc.</t>
  </si>
  <si>
    <t>03-704</t>
  </si>
  <si>
    <t>Pennsylvania Commun Devel &amp; F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</si>
  <si>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</si>
  <si>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</si>
  <si>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</si>
  <si>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</si>
  <si>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</si>
  <si>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</si>
  <si>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</si>
  <si>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Region 1 Subtotals</t>
  </si>
  <si>
    <t>Region 2 Subtotals</t>
  </si>
  <si>
    <t>Region 3 Subtotals</t>
  </si>
  <si>
    <t>% CH #</t>
  </si>
  <si>
    <t>% Ch $</t>
  </si>
  <si>
    <t>FY12</t>
  </si>
  <si>
    <t>thru 10-31-11</t>
  </si>
  <si>
    <t>Percent +/- FY12 compared with FY11 thru 10-31-11</t>
  </si>
  <si>
    <t>02-568</t>
  </si>
  <si>
    <t>Business Initiative Corp.</t>
  </si>
  <si>
    <t>07-705</t>
  </si>
  <si>
    <t>Community Development Resource</t>
  </si>
  <si>
    <t>09-708</t>
  </si>
  <si>
    <t>SoCal CDC</t>
  </si>
  <si>
    <t>Average Loan Size FY12 compared with FY11 thru 10-31-11</t>
  </si>
  <si>
    <t>Inc. in Average Loan Size FY12 compared with FY11 thru 10-31-11</t>
  </si>
  <si>
    <r>
      <t xml:space="preserve">The CDCs not ranked for FY2012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FY2012 in the SBA database. If these</t>
    </r>
  </si>
  <si>
    <t xml:space="preserve">CDCs do in fact have loan approvals for FY2012 they should contact their district office to correct the discrepancy. </t>
  </si>
  <si>
    <t>Region 10</t>
  </si>
  <si>
    <t>FY 11 to FY 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</si>
</sst>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_([$$-409]* #,##0.00_);_([$$-409]* \(#,##0.00\);_([$$-409]* &quot;-&quot;??_);_(@_)"/>
    <numFmt numFmtId="171" formatCode="_([$$-409]* #,##0.0_);_([$$-409]* \(#,##0.0\);_([$$-409]* &quot;-&quot;??_);_(@_)"/>
    <numFmt numFmtId="172" formatCode="_([$$-409]* #,##0_);_([$$-409]* \(#,##0\);_([$$-409]* &quot;-&quot;??_);_(@_)"/>
    <numFmt numFmtId="173" formatCode="[$-409]dddd\,\ mmmm\ dd\,\ yyyy"/>
    <numFmt numFmtId="174" formatCode="[$-409]h:mm:ss\ AM/PM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" fillId="0" borderId="11" xfId="44" applyNumberFormat="1" applyFont="1" applyFill="1" applyBorder="1" applyAlignment="1">
      <alignment/>
    </xf>
    <xf numFmtId="172" fontId="1" fillId="0" borderId="11" xfId="44" applyNumberFormat="1" applyFont="1" applyBorder="1" applyAlignment="1">
      <alignment horizontal="right"/>
    </xf>
    <xf numFmtId="172" fontId="1" fillId="0" borderId="11" xfId="44" applyNumberFormat="1" applyFont="1" applyFill="1" applyBorder="1" applyAlignment="1">
      <alignment horizontal="right"/>
    </xf>
    <xf numFmtId="167" fontId="1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72" fontId="1" fillId="0" borderId="11" xfId="44" applyNumberFormat="1" applyFont="1" applyBorder="1" applyAlignment="1">
      <alignment/>
    </xf>
    <xf numFmtId="1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68" fontId="2" fillId="0" borderId="12" xfId="59" applyNumberFormat="1" applyFont="1" applyBorder="1" applyAlignment="1">
      <alignment/>
    </xf>
    <xf numFmtId="0" fontId="1" fillId="0" borderId="12" xfId="0" applyFont="1" applyBorder="1" applyAlignment="1">
      <alignment/>
    </xf>
    <xf numFmtId="167" fontId="2" fillId="0" borderId="12" xfId="44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9" fontId="2" fillId="0" borderId="12" xfId="59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68" fontId="2" fillId="0" borderId="11" xfId="59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165" fontId="1" fillId="0" borderId="11" xfId="42" applyNumberFormat="1" applyFont="1" applyBorder="1" applyAlignment="1">
      <alignment/>
    </xf>
    <xf numFmtId="9" fontId="1" fillId="0" borderId="11" xfId="59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72" fontId="1" fillId="0" borderId="12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72" fontId="1" fillId="0" borderId="12" xfId="44" applyNumberFormat="1" applyFont="1" applyFill="1" applyBorder="1" applyAlignment="1">
      <alignment/>
    </xf>
    <xf numFmtId="172" fontId="1" fillId="0" borderId="12" xfId="44" applyNumberFormat="1" applyFont="1" applyBorder="1" applyAlignment="1">
      <alignment horizontal="right"/>
    </xf>
    <xf numFmtId="0" fontId="1" fillId="0" borderId="11" xfId="44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1" fillId="0" borderId="12" xfId="44" applyNumberFormat="1" applyFont="1" applyFill="1" applyBorder="1" applyAlignment="1">
      <alignment horizontal="center"/>
    </xf>
    <xf numFmtId="172" fontId="2" fillId="0" borderId="14" xfId="44" applyNumberFormat="1" applyFont="1" applyFill="1" applyBorder="1" applyAlignment="1">
      <alignment horizontal="center"/>
    </xf>
    <xf numFmtId="172" fontId="2" fillId="0" borderId="15" xfId="44" applyNumberFormat="1" applyFont="1" applyFill="1" applyBorder="1" applyAlignment="1">
      <alignment horizontal="center"/>
    </xf>
    <xf numFmtId="172" fontId="2" fillId="0" borderId="16" xfId="4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2" fontId="1" fillId="0" borderId="15" xfId="44" applyNumberFormat="1" applyFont="1" applyFill="1" applyBorder="1" applyAlignment="1">
      <alignment horizontal="center"/>
    </xf>
    <xf numFmtId="172" fontId="1" fillId="0" borderId="16" xfId="44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2"/>
  <sheetViews>
    <sheetView tabSelected="1" view="pageLayout" workbookViewId="0" topLeftCell="A258">
      <selection activeCell="G265" sqref="G265"/>
    </sheetView>
  </sheetViews>
  <sheetFormatPr defaultColWidth="9.140625" defaultRowHeight="12.75"/>
  <cols>
    <col min="1" max="1" width="5.421875" style="5" customWidth="1"/>
    <col min="2" max="2" width="5.00390625" style="5" customWidth="1"/>
    <col min="3" max="3" width="6.28125" style="19" bestFit="1" customWidth="1"/>
    <col min="4" max="4" width="27.421875" style="6" bestFit="1" customWidth="1"/>
    <col min="5" max="6" width="11.57421875" style="6" customWidth="1"/>
    <col min="7" max="7" width="11.00390625" style="6" customWidth="1"/>
    <col min="8" max="8" width="12.8515625" style="6" customWidth="1"/>
    <col min="9" max="9" width="14.00390625" style="6" customWidth="1"/>
    <col min="10" max="10" width="13.00390625" style="6" customWidth="1"/>
    <col min="11" max="16384" width="9.140625" style="6" customWidth="1"/>
  </cols>
  <sheetData>
    <row r="1" spans="1:8" s="2" customFormat="1" ht="11.25">
      <c r="A1" s="1"/>
      <c r="B1" s="1"/>
      <c r="C1" s="1"/>
      <c r="E1" s="3" t="s">
        <v>525</v>
      </c>
      <c r="F1" s="4" t="s">
        <v>525</v>
      </c>
      <c r="G1" s="3" t="s">
        <v>544</v>
      </c>
      <c r="H1" s="4" t="s">
        <v>544</v>
      </c>
    </row>
    <row r="2" spans="3:8" ht="11.25">
      <c r="C2" s="5"/>
      <c r="E2" s="7" t="s">
        <v>526</v>
      </c>
      <c r="F2" s="7" t="s">
        <v>526</v>
      </c>
      <c r="G2" s="7" t="s">
        <v>545</v>
      </c>
      <c r="H2" s="7" t="s">
        <v>545</v>
      </c>
    </row>
    <row r="3" spans="1:8" ht="12" thickBot="1">
      <c r="A3" s="38" t="s">
        <v>154</v>
      </c>
      <c r="B3" s="38" t="s">
        <v>155</v>
      </c>
      <c r="C3" s="38" t="s">
        <v>90</v>
      </c>
      <c r="D3" s="39" t="s">
        <v>91</v>
      </c>
      <c r="E3" s="38" t="s">
        <v>92</v>
      </c>
      <c r="F3" s="38" t="s">
        <v>159</v>
      </c>
      <c r="G3" s="38" t="s">
        <v>92</v>
      </c>
      <c r="H3" s="38" t="s">
        <v>159</v>
      </c>
    </row>
    <row r="4" spans="1:10" ht="12.75">
      <c r="A4" s="9">
        <v>1</v>
      </c>
      <c r="B4" s="9">
        <v>1</v>
      </c>
      <c r="C4" s="9" t="s">
        <v>18</v>
      </c>
      <c r="D4" s="10" t="s">
        <v>118</v>
      </c>
      <c r="E4" s="10">
        <v>36</v>
      </c>
      <c r="F4" s="11">
        <v>19203000</v>
      </c>
      <c r="G4" s="10">
        <v>31</v>
      </c>
      <c r="H4" s="11">
        <v>12452000</v>
      </c>
      <c r="J4" s="8"/>
    </row>
    <row r="5" spans="1:10" s="10" customFormat="1" ht="12.75">
      <c r="A5" s="9">
        <v>2</v>
      </c>
      <c r="B5" s="5">
        <v>1</v>
      </c>
      <c r="C5" s="5" t="s">
        <v>0</v>
      </c>
      <c r="D5" s="6" t="s">
        <v>103</v>
      </c>
      <c r="E5" s="6">
        <v>47</v>
      </c>
      <c r="F5" s="14">
        <v>21409000</v>
      </c>
      <c r="G5" s="6">
        <v>25</v>
      </c>
      <c r="H5" s="14">
        <v>24279000</v>
      </c>
      <c r="I5" s="6"/>
      <c r="J5" s="8"/>
    </row>
    <row r="6" spans="1:10" ht="12.75">
      <c r="A6" s="9">
        <v>3</v>
      </c>
      <c r="B6" s="9">
        <v>1</v>
      </c>
      <c r="C6" s="9" t="s">
        <v>6</v>
      </c>
      <c r="D6" s="10" t="s">
        <v>123</v>
      </c>
      <c r="E6" s="10">
        <v>12</v>
      </c>
      <c r="F6" s="11">
        <v>6594000</v>
      </c>
      <c r="G6" s="10">
        <v>18</v>
      </c>
      <c r="H6" s="11">
        <v>10364000</v>
      </c>
      <c r="J6" s="8"/>
    </row>
    <row r="7" spans="1:10" ht="12.75">
      <c r="A7" s="9">
        <v>4</v>
      </c>
      <c r="B7" s="9">
        <v>1</v>
      </c>
      <c r="C7" s="9" t="s">
        <v>2</v>
      </c>
      <c r="D7" s="10" t="s">
        <v>111</v>
      </c>
      <c r="E7" s="10">
        <v>22</v>
      </c>
      <c r="F7" s="11">
        <v>12946000</v>
      </c>
      <c r="G7" s="10">
        <v>17</v>
      </c>
      <c r="H7" s="11">
        <v>11450000</v>
      </c>
      <c r="J7" s="8"/>
    </row>
    <row r="8" spans="1:10" s="10" customFormat="1" ht="12.75">
      <c r="A8" s="9">
        <v>5</v>
      </c>
      <c r="B8" s="9">
        <v>2</v>
      </c>
      <c r="C8" s="9" t="s">
        <v>16</v>
      </c>
      <c r="D8" s="10" t="s">
        <v>135</v>
      </c>
      <c r="E8" s="10">
        <v>28</v>
      </c>
      <c r="F8" s="11">
        <v>26055000</v>
      </c>
      <c r="G8" s="10">
        <v>15</v>
      </c>
      <c r="H8" s="11">
        <v>21285000</v>
      </c>
      <c r="I8" s="6"/>
      <c r="J8" s="8"/>
    </row>
    <row r="9" spans="1:10" ht="12.75">
      <c r="A9" s="9">
        <v>6</v>
      </c>
      <c r="B9" s="9">
        <v>2</v>
      </c>
      <c r="C9" s="9" t="s">
        <v>7</v>
      </c>
      <c r="D9" s="10" t="s">
        <v>157</v>
      </c>
      <c r="E9" s="10">
        <v>22</v>
      </c>
      <c r="F9" s="11">
        <v>12847000</v>
      </c>
      <c r="G9" s="10">
        <v>13</v>
      </c>
      <c r="H9" s="11">
        <v>10864000</v>
      </c>
      <c r="J9" s="8"/>
    </row>
    <row r="10" spans="1:8" ht="11.25">
      <c r="A10" s="9">
        <v>7</v>
      </c>
      <c r="B10" s="5">
        <v>1</v>
      </c>
      <c r="C10" s="5" t="s">
        <v>1</v>
      </c>
      <c r="D10" s="6" t="s">
        <v>308</v>
      </c>
      <c r="E10" s="6">
        <v>14</v>
      </c>
      <c r="F10" s="16">
        <v>6438000</v>
      </c>
      <c r="G10" s="6">
        <v>13</v>
      </c>
      <c r="H10" s="16">
        <v>9247000</v>
      </c>
    </row>
    <row r="11" spans="1:8" ht="11.25">
      <c r="A11" s="9">
        <v>8</v>
      </c>
      <c r="B11" s="9">
        <v>3</v>
      </c>
      <c r="C11" s="9" t="s">
        <v>25</v>
      </c>
      <c r="D11" s="10" t="s">
        <v>106</v>
      </c>
      <c r="E11" s="10">
        <v>9</v>
      </c>
      <c r="F11" s="11">
        <v>3894000</v>
      </c>
      <c r="G11" s="10">
        <v>13</v>
      </c>
      <c r="H11" s="11">
        <v>5743000</v>
      </c>
    </row>
    <row r="12" spans="1:10" ht="12.75">
      <c r="A12" s="9">
        <v>9</v>
      </c>
      <c r="B12" s="5">
        <v>3</v>
      </c>
      <c r="C12" s="9" t="s">
        <v>10</v>
      </c>
      <c r="D12" s="10" t="s">
        <v>317</v>
      </c>
      <c r="E12" s="10">
        <v>20</v>
      </c>
      <c r="F12" s="11">
        <v>10336000</v>
      </c>
      <c r="G12" s="10">
        <v>12</v>
      </c>
      <c r="H12" s="11">
        <v>9677000</v>
      </c>
      <c r="J12" s="8"/>
    </row>
    <row r="13" spans="1:10" ht="12.75">
      <c r="A13" s="9">
        <v>10</v>
      </c>
      <c r="B13" s="9">
        <v>1</v>
      </c>
      <c r="C13" s="9" t="s">
        <v>68</v>
      </c>
      <c r="D13" s="10" t="s">
        <v>372</v>
      </c>
      <c r="E13" s="10">
        <v>9</v>
      </c>
      <c r="F13" s="11">
        <v>3921000</v>
      </c>
      <c r="G13" s="10">
        <v>12</v>
      </c>
      <c r="H13" s="11">
        <v>6109000</v>
      </c>
      <c r="J13" s="8"/>
    </row>
    <row r="14" spans="1:10" ht="12.75">
      <c r="A14" s="9">
        <v>11</v>
      </c>
      <c r="B14" s="9">
        <v>1</v>
      </c>
      <c r="C14" s="9" t="s">
        <v>4</v>
      </c>
      <c r="D14" s="10" t="s">
        <v>115</v>
      </c>
      <c r="E14" s="10">
        <v>33</v>
      </c>
      <c r="F14" s="11">
        <v>10241000</v>
      </c>
      <c r="G14" s="10">
        <v>12</v>
      </c>
      <c r="H14" s="11">
        <v>4578000</v>
      </c>
      <c r="J14" s="8"/>
    </row>
    <row r="15" spans="1:10" ht="12.75">
      <c r="A15" s="9">
        <v>12</v>
      </c>
      <c r="B15" s="9">
        <v>2</v>
      </c>
      <c r="C15" s="9" t="s">
        <v>22</v>
      </c>
      <c r="D15" s="10" t="s">
        <v>126</v>
      </c>
      <c r="E15" s="10">
        <v>22</v>
      </c>
      <c r="F15" s="11">
        <v>6119000</v>
      </c>
      <c r="G15" s="10">
        <v>8</v>
      </c>
      <c r="H15" s="11">
        <v>4473000</v>
      </c>
      <c r="J15" s="8"/>
    </row>
    <row r="16" spans="1:10" ht="12.75">
      <c r="A16" s="9">
        <v>13</v>
      </c>
      <c r="B16" s="9">
        <v>4</v>
      </c>
      <c r="C16" s="9" t="s">
        <v>32</v>
      </c>
      <c r="D16" s="10" t="s">
        <v>131</v>
      </c>
      <c r="E16" s="10">
        <v>3</v>
      </c>
      <c r="F16" s="11">
        <v>2275000</v>
      </c>
      <c r="G16" s="10">
        <v>8</v>
      </c>
      <c r="H16" s="11">
        <v>2826000</v>
      </c>
      <c r="J16" s="8"/>
    </row>
    <row r="17" spans="1:10" ht="12.75">
      <c r="A17" s="9">
        <v>14</v>
      </c>
      <c r="B17" s="9">
        <v>5</v>
      </c>
      <c r="C17" s="9" t="s">
        <v>33</v>
      </c>
      <c r="D17" s="10" t="s">
        <v>127</v>
      </c>
      <c r="E17" s="10">
        <v>16</v>
      </c>
      <c r="F17" s="11">
        <v>12583000</v>
      </c>
      <c r="G17" s="10">
        <v>7</v>
      </c>
      <c r="H17" s="11">
        <v>5416000</v>
      </c>
      <c r="J17" s="8"/>
    </row>
    <row r="18" spans="1:10" ht="12.75">
      <c r="A18" s="9">
        <v>15</v>
      </c>
      <c r="B18" s="5">
        <v>2</v>
      </c>
      <c r="C18" s="5" t="s">
        <v>9</v>
      </c>
      <c r="D18" s="6" t="s">
        <v>451</v>
      </c>
      <c r="E18" s="6">
        <v>13</v>
      </c>
      <c r="F18" s="16">
        <v>6174000</v>
      </c>
      <c r="G18" s="6">
        <v>7</v>
      </c>
      <c r="H18" s="16">
        <v>2641000</v>
      </c>
      <c r="J18" s="8"/>
    </row>
    <row r="19" spans="1:10" ht="11.25">
      <c r="A19" s="9">
        <v>16</v>
      </c>
      <c r="B19" s="5">
        <v>4</v>
      </c>
      <c r="C19" s="5" t="s">
        <v>208</v>
      </c>
      <c r="D19" s="6" t="s">
        <v>209</v>
      </c>
      <c r="E19" s="6">
        <v>0</v>
      </c>
      <c r="F19" s="13" t="s">
        <v>511</v>
      </c>
      <c r="G19" s="6">
        <v>6</v>
      </c>
      <c r="H19" s="13">
        <v>2737000</v>
      </c>
      <c r="I19" s="45"/>
      <c r="J19" s="46"/>
    </row>
    <row r="20" spans="1:10" ht="11.25">
      <c r="A20" s="9">
        <v>17</v>
      </c>
      <c r="B20" s="9">
        <v>6</v>
      </c>
      <c r="C20" s="9" t="s">
        <v>226</v>
      </c>
      <c r="D20" s="10" t="s">
        <v>470</v>
      </c>
      <c r="E20" s="10">
        <v>1</v>
      </c>
      <c r="F20" s="11">
        <v>506000</v>
      </c>
      <c r="G20" s="10">
        <v>6</v>
      </c>
      <c r="H20" s="11">
        <v>2286000</v>
      </c>
      <c r="I20" s="45"/>
      <c r="J20" s="45"/>
    </row>
    <row r="21" spans="1:10" ht="12.75">
      <c r="A21" s="9">
        <v>18</v>
      </c>
      <c r="B21" s="9">
        <v>7</v>
      </c>
      <c r="C21" s="9" t="s">
        <v>190</v>
      </c>
      <c r="D21" s="10" t="s">
        <v>217</v>
      </c>
      <c r="E21" s="10">
        <v>4</v>
      </c>
      <c r="F21" s="13">
        <v>1313000</v>
      </c>
      <c r="G21" s="10">
        <v>6</v>
      </c>
      <c r="H21" s="13">
        <v>1913000</v>
      </c>
      <c r="J21" s="8"/>
    </row>
    <row r="22" spans="1:10" ht="12.75">
      <c r="A22" s="9">
        <v>19</v>
      </c>
      <c r="B22" s="9">
        <v>5</v>
      </c>
      <c r="C22" s="5" t="s">
        <v>74</v>
      </c>
      <c r="D22" s="6" t="s">
        <v>158</v>
      </c>
      <c r="E22" s="6">
        <v>3</v>
      </c>
      <c r="F22" s="16">
        <v>2223000</v>
      </c>
      <c r="G22" s="6">
        <v>5</v>
      </c>
      <c r="H22" s="16">
        <v>5014000</v>
      </c>
      <c r="J22" s="8"/>
    </row>
    <row r="23" spans="1:10" ht="12.75">
      <c r="A23" s="9">
        <v>20</v>
      </c>
      <c r="B23" s="5">
        <v>1</v>
      </c>
      <c r="C23" s="5" t="s">
        <v>29</v>
      </c>
      <c r="D23" s="6" t="s">
        <v>107</v>
      </c>
      <c r="E23" s="6">
        <v>9</v>
      </c>
      <c r="F23" s="16">
        <v>4818000</v>
      </c>
      <c r="G23" s="6">
        <v>5</v>
      </c>
      <c r="H23" s="16">
        <v>3533000</v>
      </c>
      <c r="J23" s="8"/>
    </row>
    <row r="24" spans="1:10" ht="12.75">
      <c r="A24" s="9">
        <v>21</v>
      </c>
      <c r="B24" s="5">
        <v>3</v>
      </c>
      <c r="C24" s="5" t="s">
        <v>12</v>
      </c>
      <c r="D24" s="6" t="s">
        <v>309</v>
      </c>
      <c r="E24" s="6">
        <v>4</v>
      </c>
      <c r="F24" s="16">
        <v>2087000</v>
      </c>
      <c r="G24" s="6">
        <v>5</v>
      </c>
      <c r="H24" s="16">
        <v>2617000</v>
      </c>
      <c r="J24" s="8"/>
    </row>
    <row r="25" spans="1:10" ht="12.75">
      <c r="A25" s="9">
        <v>22</v>
      </c>
      <c r="B25" s="5">
        <v>1</v>
      </c>
      <c r="C25" s="5" t="s">
        <v>53</v>
      </c>
      <c r="D25" s="6" t="s">
        <v>139</v>
      </c>
      <c r="E25" s="6">
        <v>5</v>
      </c>
      <c r="F25" s="16">
        <v>1276000</v>
      </c>
      <c r="G25" s="6">
        <v>5</v>
      </c>
      <c r="H25" s="16">
        <v>1837000</v>
      </c>
      <c r="J25" s="8"/>
    </row>
    <row r="26" spans="1:10" ht="12.75">
      <c r="A26" s="9">
        <v>23</v>
      </c>
      <c r="B26" s="9">
        <v>3</v>
      </c>
      <c r="C26" s="9" t="s">
        <v>286</v>
      </c>
      <c r="D26" s="10" t="s">
        <v>287</v>
      </c>
      <c r="E26" s="10">
        <v>4</v>
      </c>
      <c r="F26" s="11">
        <v>4037000</v>
      </c>
      <c r="G26" s="10">
        <v>4</v>
      </c>
      <c r="H26" s="11">
        <v>7819000</v>
      </c>
      <c r="J26" s="8"/>
    </row>
    <row r="27" spans="1:10" ht="12.75">
      <c r="A27" s="9">
        <v>24</v>
      </c>
      <c r="B27" s="44">
        <v>2</v>
      </c>
      <c r="C27" s="9" t="s">
        <v>497</v>
      </c>
      <c r="D27" s="10" t="s">
        <v>498</v>
      </c>
      <c r="E27" s="10">
        <v>0</v>
      </c>
      <c r="F27" s="13" t="s">
        <v>511</v>
      </c>
      <c r="G27" s="10">
        <v>4</v>
      </c>
      <c r="H27" s="13">
        <v>3537000</v>
      </c>
      <c r="J27" s="8"/>
    </row>
    <row r="28" spans="1:10" ht="12.75">
      <c r="A28" s="9">
        <v>25</v>
      </c>
      <c r="B28" s="44">
        <v>2</v>
      </c>
      <c r="C28" s="5" t="s">
        <v>49</v>
      </c>
      <c r="D28" s="6" t="s">
        <v>307</v>
      </c>
      <c r="E28" s="6">
        <v>0</v>
      </c>
      <c r="F28" s="13" t="s">
        <v>511</v>
      </c>
      <c r="G28" s="6">
        <v>4</v>
      </c>
      <c r="H28" s="13">
        <v>3226000</v>
      </c>
      <c r="J28" s="8"/>
    </row>
    <row r="29" spans="1:8" ht="11.25">
      <c r="A29" s="9">
        <v>26</v>
      </c>
      <c r="B29" s="9">
        <v>2</v>
      </c>
      <c r="C29" s="5" t="s">
        <v>428</v>
      </c>
      <c r="D29" s="6" t="s">
        <v>429</v>
      </c>
      <c r="E29" s="6">
        <v>5</v>
      </c>
      <c r="F29" s="12">
        <v>2013000</v>
      </c>
      <c r="G29" s="6">
        <v>4</v>
      </c>
      <c r="H29" s="12">
        <v>3210000</v>
      </c>
    </row>
    <row r="30" spans="1:10" ht="12.75">
      <c r="A30" s="9">
        <v>27</v>
      </c>
      <c r="B30" s="5">
        <v>6</v>
      </c>
      <c r="C30" s="5" t="s">
        <v>8</v>
      </c>
      <c r="D30" s="6" t="s">
        <v>112</v>
      </c>
      <c r="E30" s="6">
        <v>6</v>
      </c>
      <c r="F30" s="16">
        <v>7309000</v>
      </c>
      <c r="G30" s="6">
        <v>4</v>
      </c>
      <c r="H30" s="16">
        <v>3029000</v>
      </c>
      <c r="J30" s="8"/>
    </row>
    <row r="31" spans="1:10" ht="12.75">
      <c r="A31" s="9">
        <v>28</v>
      </c>
      <c r="B31" s="9">
        <v>4</v>
      </c>
      <c r="C31" s="9" t="s">
        <v>224</v>
      </c>
      <c r="D31" s="10" t="s">
        <v>285</v>
      </c>
      <c r="E31" s="10">
        <v>3</v>
      </c>
      <c r="F31" s="11">
        <v>1687000</v>
      </c>
      <c r="G31" s="10">
        <v>4</v>
      </c>
      <c r="H31" s="11">
        <v>2877000</v>
      </c>
      <c r="J31" s="8"/>
    </row>
    <row r="32" spans="1:10" ht="12.75">
      <c r="A32" s="9">
        <v>29</v>
      </c>
      <c r="B32" s="5">
        <v>7</v>
      </c>
      <c r="C32" s="5" t="s">
        <v>14</v>
      </c>
      <c r="D32" s="6" t="s">
        <v>116</v>
      </c>
      <c r="E32" s="6">
        <v>1</v>
      </c>
      <c r="F32" s="16">
        <v>432000</v>
      </c>
      <c r="G32" s="6">
        <v>4</v>
      </c>
      <c r="H32" s="16">
        <v>1813000</v>
      </c>
      <c r="J32" s="8"/>
    </row>
    <row r="33" spans="1:8" ht="11.25">
      <c r="A33" s="9">
        <v>30</v>
      </c>
      <c r="B33" s="5">
        <v>3</v>
      </c>
      <c r="C33" s="5" t="s">
        <v>196</v>
      </c>
      <c r="D33" s="6" t="s">
        <v>197</v>
      </c>
      <c r="E33" s="6">
        <v>8</v>
      </c>
      <c r="F33" s="16">
        <v>3677000</v>
      </c>
      <c r="G33" s="6">
        <v>4</v>
      </c>
      <c r="H33" s="16">
        <v>1810000</v>
      </c>
    </row>
    <row r="34" spans="1:10" ht="12.75">
      <c r="A34" s="9">
        <v>31</v>
      </c>
      <c r="B34" s="9">
        <v>8</v>
      </c>
      <c r="C34" s="9" t="s">
        <v>24</v>
      </c>
      <c r="D34" s="10" t="s">
        <v>94</v>
      </c>
      <c r="E34" s="10">
        <v>4</v>
      </c>
      <c r="F34" s="11">
        <v>1602000</v>
      </c>
      <c r="G34" s="10">
        <v>4</v>
      </c>
      <c r="H34" s="11">
        <v>1764000</v>
      </c>
      <c r="J34" s="8"/>
    </row>
    <row r="35" spans="1:10" ht="12.75">
      <c r="A35" s="9">
        <v>32</v>
      </c>
      <c r="B35" s="9">
        <v>9</v>
      </c>
      <c r="C35" s="9" t="s">
        <v>5</v>
      </c>
      <c r="D35" s="10" t="s">
        <v>93</v>
      </c>
      <c r="E35" s="10">
        <v>2</v>
      </c>
      <c r="F35" s="11">
        <v>216000</v>
      </c>
      <c r="G35" s="10">
        <v>4</v>
      </c>
      <c r="H35" s="11">
        <v>1728000</v>
      </c>
      <c r="J35" s="8"/>
    </row>
    <row r="36" spans="1:10" ht="12.75">
      <c r="A36" s="9">
        <v>33</v>
      </c>
      <c r="B36" s="9">
        <v>10</v>
      </c>
      <c r="C36" s="9" t="s">
        <v>44</v>
      </c>
      <c r="D36" s="10" t="s">
        <v>97</v>
      </c>
      <c r="E36" s="10">
        <v>6</v>
      </c>
      <c r="F36" s="11">
        <v>3452000</v>
      </c>
      <c r="G36" s="10">
        <v>4</v>
      </c>
      <c r="H36" s="11">
        <v>1506000</v>
      </c>
      <c r="J36" s="8"/>
    </row>
    <row r="37" spans="1:10" ht="12.75">
      <c r="A37" s="9">
        <v>34</v>
      </c>
      <c r="B37" s="5">
        <v>1</v>
      </c>
      <c r="C37" s="5" t="s">
        <v>84</v>
      </c>
      <c r="D37" s="6" t="s">
        <v>136</v>
      </c>
      <c r="E37" s="6">
        <v>8</v>
      </c>
      <c r="F37" s="16">
        <v>3127000</v>
      </c>
      <c r="G37" s="6">
        <v>4</v>
      </c>
      <c r="H37" s="16">
        <v>1345000</v>
      </c>
      <c r="J37" s="8"/>
    </row>
    <row r="38" spans="1:10" ht="11.25">
      <c r="A38" s="9">
        <v>35</v>
      </c>
      <c r="B38" s="9">
        <v>8</v>
      </c>
      <c r="C38" s="5" t="s">
        <v>20</v>
      </c>
      <c r="D38" s="6" t="s">
        <v>137</v>
      </c>
      <c r="E38" s="6">
        <v>13</v>
      </c>
      <c r="F38" s="14">
        <v>8999000</v>
      </c>
      <c r="G38" s="6">
        <v>4</v>
      </c>
      <c r="H38" s="14">
        <v>1229000</v>
      </c>
      <c r="I38" s="45"/>
      <c r="J38" s="46"/>
    </row>
    <row r="39" spans="1:10" ht="11.25">
      <c r="A39" s="9">
        <v>36</v>
      </c>
      <c r="B39" s="9">
        <v>5</v>
      </c>
      <c r="C39" s="9" t="s">
        <v>167</v>
      </c>
      <c r="D39" s="10" t="s">
        <v>168</v>
      </c>
      <c r="E39" s="10">
        <v>1</v>
      </c>
      <c r="F39" s="11">
        <v>125000</v>
      </c>
      <c r="G39" s="10">
        <v>4</v>
      </c>
      <c r="H39" s="11">
        <v>1026000</v>
      </c>
      <c r="I39" s="45"/>
      <c r="J39" s="45"/>
    </row>
    <row r="40" spans="1:10" ht="12.75">
      <c r="A40" s="9">
        <v>37</v>
      </c>
      <c r="B40" s="9">
        <v>11</v>
      </c>
      <c r="C40" s="9" t="s">
        <v>186</v>
      </c>
      <c r="D40" s="10" t="s">
        <v>187</v>
      </c>
      <c r="E40" s="10">
        <v>1</v>
      </c>
      <c r="F40" s="11">
        <v>736000</v>
      </c>
      <c r="G40" s="10">
        <v>4</v>
      </c>
      <c r="H40" s="11">
        <v>815000</v>
      </c>
      <c r="J40" s="8"/>
    </row>
    <row r="41" spans="1:10" ht="12.75">
      <c r="A41" s="9">
        <v>38</v>
      </c>
      <c r="B41" s="5">
        <v>2</v>
      </c>
      <c r="C41" s="5" t="s">
        <v>19</v>
      </c>
      <c r="D41" s="6" t="s">
        <v>125</v>
      </c>
      <c r="E41" s="6">
        <v>2</v>
      </c>
      <c r="F41" s="16">
        <v>320000</v>
      </c>
      <c r="G41" s="6">
        <v>4</v>
      </c>
      <c r="H41" s="16">
        <v>413000</v>
      </c>
      <c r="J41" s="8"/>
    </row>
    <row r="42" spans="1:10" ht="12.75">
      <c r="A42" s="9">
        <v>39</v>
      </c>
      <c r="B42" s="9">
        <v>6</v>
      </c>
      <c r="C42" s="9" t="s">
        <v>61</v>
      </c>
      <c r="D42" s="10" t="s">
        <v>150</v>
      </c>
      <c r="E42" s="10">
        <v>1</v>
      </c>
      <c r="F42" s="11">
        <v>380000</v>
      </c>
      <c r="G42" s="10">
        <v>3</v>
      </c>
      <c r="H42" s="11">
        <v>2390000</v>
      </c>
      <c r="J42" s="8"/>
    </row>
    <row r="43" spans="1:10" ht="12.75">
      <c r="A43" s="9">
        <v>40</v>
      </c>
      <c r="B43" s="9">
        <v>7</v>
      </c>
      <c r="C43" s="9" t="s">
        <v>422</v>
      </c>
      <c r="D43" s="10" t="s">
        <v>441</v>
      </c>
      <c r="E43" s="10">
        <v>0</v>
      </c>
      <c r="F43" s="13" t="s">
        <v>511</v>
      </c>
      <c r="G43" s="10">
        <v>3</v>
      </c>
      <c r="H43" s="13">
        <v>2126000</v>
      </c>
      <c r="J43" s="8"/>
    </row>
    <row r="44" spans="1:10" ht="12.75">
      <c r="A44" s="9">
        <v>41</v>
      </c>
      <c r="B44" s="9">
        <v>12</v>
      </c>
      <c r="C44" s="9" t="s">
        <v>89</v>
      </c>
      <c r="D44" s="10" t="s">
        <v>295</v>
      </c>
      <c r="E44" s="10">
        <v>2</v>
      </c>
      <c r="F44" s="11">
        <v>238000</v>
      </c>
      <c r="G44" s="10">
        <v>3</v>
      </c>
      <c r="H44" s="11">
        <v>1827000</v>
      </c>
      <c r="J44" s="8"/>
    </row>
    <row r="45" spans="1:10" ht="12.75">
      <c r="A45" s="9">
        <v>42</v>
      </c>
      <c r="B45" s="9">
        <v>8</v>
      </c>
      <c r="C45" s="9" t="s">
        <v>176</v>
      </c>
      <c r="D45" s="10" t="s">
        <v>282</v>
      </c>
      <c r="E45" s="10">
        <v>0</v>
      </c>
      <c r="F45" s="13" t="s">
        <v>511</v>
      </c>
      <c r="G45" s="10">
        <v>3</v>
      </c>
      <c r="H45" s="13">
        <v>1775000</v>
      </c>
      <c r="J45" s="8"/>
    </row>
    <row r="46" spans="1:10" ht="12.75">
      <c r="A46" s="9">
        <v>43</v>
      </c>
      <c r="B46" s="9">
        <v>13</v>
      </c>
      <c r="C46" s="9" t="s">
        <v>188</v>
      </c>
      <c r="D46" s="10" t="s">
        <v>189</v>
      </c>
      <c r="E46" s="10">
        <v>9</v>
      </c>
      <c r="F46" s="13">
        <v>2561000</v>
      </c>
      <c r="G46" s="10">
        <v>3</v>
      </c>
      <c r="H46" s="13">
        <v>1728000</v>
      </c>
      <c r="J46" s="8"/>
    </row>
    <row r="47" spans="1:10" ht="12.75">
      <c r="A47" s="9">
        <v>44</v>
      </c>
      <c r="B47" s="9">
        <v>9</v>
      </c>
      <c r="C47" s="9" t="s">
        <v>26</v>
      </c>
      <c r="D47" s="10" t="s">
        <v>27</v>
      </c>
      <c r="E47" s="10">
        <v>2</v>
      </c>
      <c r="F47" s="11">
        <v>1638000</v>
      </c>
      <c r="G47" s="10">
        <v>3</v>
      </c>
      <c r="H47" s="11">
        <v>1724000</v>
      </c>
      <c r="J47" s="8"/>
    </row>
    <row r="48" spans="1:10" ht="12.75">
      <c r="A48" s="9">
        <v>45</v>
      </c>
      <c r="B48" s="9">
        <v>14</v>
      </c>
      <c r="C48" s="5" t="s">
        <v>79</v>
      </c>
      <c r="D48" s="6" t="s">
        <v>527</v>
      </c>
      <c r="E48" s="6">
        <v>4</v>
      </c>
      <c r="F48" s="16">
        <v>1588000</v>
      </c>
      <c r="G48" s="6">
        <v>3</v>
      </c>
      <c r="H48" s="16">
        <v>1689000</v>
      </c>
      <c r="J48" s="8"/>
    </row>
    <row r="49" spans="1:10" ht="12.75">
      <c r="A49" s="9">
        <v>46</v>
      </c>
      <c r="B49" s="9">
        <v>2</v>
      </c>
      <c r="C49" s="9" t="s">
        <v>354</v>
      </c>
      <c r="D49" s="10" t="s">
        <v>365</v>
      </c>
      <c r="E49" s="10">
        <v>2</v>
      </c>
      <c r="F49" s="11">
        <v>663000</v>
      </c>
      <c r="G49" s="10">
        <v>3</v>
      </c>
      <c r="H49" s="11">
        <v>1618000</v>
      </c>
      <c r="J49" s="8"/>
    </row>
    <row r="50" spans="1:10" ht="12.75">
      <c r="A50" s="9">
        <v>47</v>
      </c>
      <c r="B50" s="44">
        <v>3</v>
      </c>
      <c r="C50" s="5" t="s">
        <v>341</v>
      </c>
      <c r="D50" s="6" t="s">
        <v>342</v>
      </c>
      <c r="E50" s="6">
        <v>0</v>
      </c>
      <c r="F50" s="13" t="s">
        <v>511</v>
      </c>
      <c r="G50" s="6">
        <v>3</v>
      </c>
      <c r="H50" s="13">
        <v>1614000</v>
      </c>
      <c r="J50" s="8"/>
    </row>
    <row r="51" spans="1:10" ht="12.75">
      <c r="A51" s="9">
        <v>48</v>
      </c>
      <c r="B51" s="9">
        <v>10</v>
      </c>
      <c r="C51" s="9" t="s">
        <v>85</v>
      </c>
      <c r="D51" s="10" t="s">
        <v>280</v>
      </c>
      <c r="E51" s="10">
        <v>2</v>
      </c>
      <c r="F51" s="11">
        <v>1367000</v>
      </c>
      <c r="G51" s="10">
        <v>3</v>
      </c>
      <c r="H51" s="11">
        <v>1554000</v>
      </c>
      <c r="J51" s="8"/>
    </row>
    <row r="52" spans="1:8" ht="11.25">
      <c r="A52" s="9">
        <v>49</v>
      </c>
      <c r="B52" s="9">
        <v>3</v>
      </c>
      <c r="C52" s="9" t="s">
        <v>63</v>
      </c>
      <c r="D52" s="10" t="s">
        <v>151</v>
      </c>
      <c r="E52" s="10">
        <v>6</v>
      </c>
      <c r="F52" s="11">
        <v>2430000</v>
      </c>
      <c r="G52" s="10">
        <v>3</v>
      </c>
      <c r="H52" s="11">
        <v>1467000</v>
      </c>
    </row>
    <row r="53" spans="1:10" ht="12.75">
      <c r="A53" s="9">
        <v>50</v>
      </c>
      <c r="B53" s="9">
        <v>11</v>
      </c>
      <c r="C53" s="9" t="s">
        <v>30</v>
      </c>
      <c r="D53" s="10" t="s">
        <v>119</v>
      </c>
      <c r="E53" s="10">
        <v>3</v>
      </c>
      <c r="F53" s="11">
        <v>581000</v>
      </c>
      <c r="G53" s="10">
        <v>3</v>
      </c>
      <c r="H53" s="11">
        <v>1421000</v>
      </c>
      <c r="J53" s="8"/>
    </row>
    <row r="54" spans="1:10" ht="12.75">
      <c r="A54" s="9">
        <v>51</v>
      </c>
      <c r="B54" s="5">
        <v>4</v>
      </c>
      <c r="C54" s="5" t="s">
        <v>51</v>
      </c>
      <c r="D54" s="6" t="s">
        <v>133</v>
      </c>
      <c r="E54" s="6">
        <v>1</v>
      </c>
      <c r="F54" s="16">
        <v>180000</v>
      </c>
      <c r="G54" s="6">
        <v>3</v>
      </c>
      <c r="H54" s="16">
        <v>1410000</v>
      </c>
      <c r="J54" s="8"/>
    </row>
    <row r="55" spans="1:10" ht="12.75">
      <c r="A55" s="9">
        <v>52</v>
      </c>
      <c r="B55" s="9">
        <v>3</v>
      </c>
      <c r="C55" s="9" t="s">
        <v>163</v>
      </c>
      <c r="D55" s="10" t="s">
        <v>483</v>
      </c>
      <c r="E55" s="10">
        <v>4</v>
      </c>
      <c r="F55" s="11">
        <v>1980000</v>
      </c>
      <c r="G55" s="10">
        <v>3</v>
      </c>
      <c r="H55" s="11">
        <v>1405000</v>
      </c>
      <c r="J55" s="8"/>
    </row>
    <row r="56" spans="1:10" ht="12.75">
      <c r="A56" s="9">
        <v>53</v>
      </c>
      <c r="B56" s="5">
        <v>3</v>
      </c>
      <c r="C56" s="5" t="s">
        <v>17</v>
      </c>
      <c r="D56" s="6" t="s">
        <v>468</v>
      </c>
      <c r="E56" s="6">
        <v>5</v>
      </c>
      <c r="F56" s="16">
        <v>3915000</v>
      </c>
      <c r="G56" s="6">
        <v>3</v>
      </c>
      <c r="H56" s="16">
        <v>1296000</v>
      </c>
      <c r="J56" s="8"/>
    </row>
    <row r="57" spans="1:10" ht="12.75">
      <c r="A57" s="9">
        <v>54</v>
      </c>
      <c r="B57" s="9">
        <v>15</v>
      </c>
      <c r="C57" s="9" t="s">
        <v>28</v>
      </c>
      <c r="D57" s="10" t="s">
        <v>331</v>
      </c>
      <c r="E57" s="10">
        <v>1</v>
      </c>
      <c r="F57" s="11">
        <v>366000</v>
      </c>
      <c r="G57" s="10">
        <v>3</v>
      </c>
      <c r="H57" s="11">
        <v>1072000</v>
      </c>
      <c r="J57" s="8"/>
    </row>
    <row r="58" spans="1:10" ht="12.75">
      <c r="A58" s="9">
        <v>55</v>
      </c>
      <c r="B58" s="9">
        <v>12</v>
      </c>
      <c r="C58" s="9" t="s">
        <v>325</v>
      </c>
      <c r="D58" s="10" t="s">
        <v>314</v>
      </c>
      <c r="E58" s="10">
        <v>0</v>
      </c>
      <c r="F58" s="13" t="s">
        <v>511</v>
      </c>
      <c r="G58" s="10">
        <v>3</v>
      </c>
      <c r="H58" s="13">
        <v>867000</v>
      </c>
      <c r="J58" s="8"/>
    </row>
    <row r="59" spans="1:10" ht="11.25">
      <c r="A59" s="9">
        <v>56</v>
      </c>
      <c r="B59" s="5">
        <v>9</v>
      </c>
      <c r="C59" s="5" t="s">
        <v>15</v>
      </c>
      <c r="D59" s="6" t="s">
        <v>117</v>
      </c>
      <c r="E59" s="6">
        <v>5</v>
      </c>
      <c r="F59" s="16">
        <v>1510000</v>
      </c>
      <c r="G59" s="6">
        <v>3</v>
      </c>
      <c r="H59" s="16">
        <v>687000</v>
      </c>
      <c r="I59" s="45"/>
      <c r="J59" s="46"/>
    </row>
    <row r="60" spans="1:10" ht="11.25">
      <c r="A60" s="9">
        <v>57</v>
      </c>
      <c r="B60" s="9">
        <v>16</v>
      </c>
      <c r="C60" s="9" t="s">
        <v>292</v>
      </c>
      <c r="D60" s="10" t="s">
        <v>450</v>
      </c>
      <c r="E60" s="10">
        <v>0</v>
      </c>
      <c r="F60" s="13" t="s">
        <v>511</v>
      </c>
      <c r="G60" s="10">
        <v>3</v>
      </c>
      <c r="H60" s="13">
        <v>491000</v>
      </c>
      <c r="I60" s="45"/>
      <c r="J60" s="45"/>
    </row>
    <row r="61" spans="1:10" ht="12.75">
      <c r="A61" s="9">
        <v>58</v>
      </c>
      <c r="B61" s="5">
        <v>10</v>
      </c>
      <c r="C61" s="5" t="s">
        <v>310</v>
      </c>
      <c r="D61" s="6" t="s">
        <v>510</v>
      </c>
      <c r="E61" s="6">
        <v>2</v>
      </c>
      <c r="F61" s="16">
        <v>395000</v>
      </c>
      <c r="G61" s="6">
        <v>3</v>
      </c>
      <c r="H61" s="16">
        <v>422000</v>
      </c>
      <c r="I61" s="8"/>
      <c r="J61" s="8"/>
    </row>
    <row r="62" spans="1:9" ht="12.75">
      <c r="A62" s="9">
        <v>59</v>
      </c>
      <c r="B62" s="9">
        <v>4</v>
      </c>
      <c r="C62" s="9" t="s">
        <v>62</v>
      </c>
      <c r="D62" s="10" t="s">
        <v>100</v>
      </c>
      <c r="E62" s="10">
        <v>0</v>
      </c>
      <c r="F62" s="13" t="s">
        <v>511</v>
      </c>
      <c r="G62" s="10">
        <v>2</v>
      </c>
      <c r="H62" s="13">
        <v>4833000</v>
      </c>
      <c r="I62" s="8"/>
    </row>
    <row r="63" spans="1:8" ht="11.25">
      <c r="A63" s="9">
        <v>60</v>
      </c>
      <c r="B63" s="9">
        <v>4</v>
      </c>
      <c r="C63" s="9" t="s">
        <v>55</v>
      </c>
      <c r="D63" s="10" t="s">
        <v>267</v>
      </c>
      <c r="E63" s="10">
        <v>4</v>
      </c>
      <c r="F63" s="11">
        <v>1397000</v>
      </c>
      <c r="G63" s="10">
        <v>2</v>
      </c>
      <c r="H63" s="11">
        <v>3521000</v>
      </c>
    </row>
    <row r="64" spans="1:10" ht="12.75">
      <c r="A64" s="9">
        <v>61</v>
      </c>
      <c r="B64" s="9">
        <v>11</v>
      </c>
      <c r="C64" s="5" t="s">
        <v>77</v>
      </c>
      <c r="D64" s="6" t="s">
        <v>453</v>
      </c>
      <c r="E64" s="6">
        <v>0</v>
      </c>
      <c r="F64" s="13" t="s">
        <v>511</v>
      </c>
      <c r="G64" s="6">
        <v>2</v>
      </c>
      <c r="H64" s="13">
        <v>3107000</v>
      </c>
      <c r="I64" s="8"/>
      <c r="J64" s="8"/>
    </row>
    <row r="65" spans="1:10" ht="12.75">
      <c r="A65" s="9">
        <v>62</v>
      </c>
      <c r="B65" s="9">
        <v>5</v>
      </c>
      <c r="C65" s="5" t="s">
        <v>376</v>
      </c>
      <c r="D65" s="6" t="s">
        <v>409</v>
      </c>
      <c r="E65" s="6">
        <v>3</v>
      </c>
      <c r="F65" s="12">
        <v>2031000</v>
      </c>
      <c r="G65" s="6">
        <v>2</v>
      </c>
      <c r="H65" s="12">
        <v>3095000</v>
      </c>
      <c r="I65" s="8"/>
      <c r="J65" s="8"/>
    </row>
    <row r="66" spans="1:10" ht="12.75">
      <c r="A66" s="9">
        <v>63</v>
      </c>
      <c r="B66" s="9">
        <v>13</v>
      </c>
      <c r="C66" s="9" t="s">
        <v>54</v>
      </c>
      <c r="D66" s="10" t="s">
        <v>129</v>
      </c>
      <c r="E66" s="10">
        <v>1</v>
      </c>
      <c r="F66" s="13">
        <v>366000</v>
      </c>
      <c r="G66" s="10">
        <v>2</v>
      </c>
      <c r="H66" s="13">
        <v>1993000</v>
      </c>
      <c r="I66" s="8"/>
      <c r="J66" s="8"/>
    </row>
    <row r="67" spans="1:10" ht="12.75">
      <c r="A67" s="9">
        <v>64</v>
      </c>
      <c r="B67" s="5">
        <v>12</v>
      </c>
      <c r="C67" s="5" t="s">
        <v>210</v>
      </c>
      <c r="D67" s="6" t="s">
        <v>211</v>
      </c>
      <c r="E67" s="6">
        <v>5</v>
      </c>
      <c r="F67" s="16">
        <v>1799000</v>
      </c>
      <c r="G67" s="6">
        <v>2</v>
      </c>
      <c r="H67" s="16">
        <v>1580000</v>
      </c>
      <c r="I67" s="8"/>
      <c r="J67" s="8"/>
    </row>
    <row r="68" spans="1:10" ht="12.75">
      <c r="A68" s="9">
        <v>65</v>
      </c>
      <c r="B68" s="9">
        <v>14</v>
      </c>
      <c r="C68" s="9" t="s">
        <v>340</v>
      </c>
      <c r="D68" s="10" t="s">
        <v>478</v>
      </c>
      <c r="E68" s="10">
        <v>1</v>
      </c>
      <c r="F68" s="11">
        <v>475000</v>
      </c>
      <c r="G68" s="10">
        <v>2</v>
      </c>
      <c r="H68" s="11">
        <v>1573000</v>
      </c>
      <c r="J68" s="8"/>
    </row>
    <row r="69" spans="1:10" ht="12.75">
      <c r="A69" s="9">
        <v>66</v>
      </c>
      <c r="B69" s="9">
        <v>2</v>
      </c>
      <c r="C69" s="9" t="s">
        <v>66</v>
      </c>
      <c r="D69" s="10" t="s">
        <v>101</v>
      </c>
      <c r="E69" s="10">
        <v>7</v>
      </c>
      <c r="F69" s="11">
        <v>6558000</v>
      </c>
      <c r="G69" s="10">
        <v>2</v>
      </c>
      <c r="H69" s="11">
        <v>1554000</v>
      </c>
      <c r="J69" s="8"/>
    </row>
    <row r="70" spans="1:10" ht="12.75">
      <c r="A70" s="9">
        <v>67</v>
      </c>
      <c r="B70" s="5">
        <v>13</v>
      </c>
      <c r="C70" s="5" t="s">
        <v>35</v>
      </c>
      <c r="D70" s="6" t="s">
        <v>96</v>
      </c>
      <c r="E70" s="6">
        <v>2</v>
      </c>
      <c r="F70" s="12">
        <v>2851000</v>
      </c>
      <c r="G70" s="6">
        <v>2</v>
      </c>
      <c r="H70" s="12">
        <v>1519000</v>
      </c>
      <c r="J70" s="8"/>
    </row>
    <row r="71" spans="1:8" ht="11.25">
      <c r="A71" s="9">
        <v>68</v>
      </c>
      <c r="B71" s="44">
        <v>5</v>
      </c>
      <c r="C71" s="9" t="s">
        <v>165</v>
      </c>
      <c r="D71" s="10" t="s">
        <v>166</v>
      </c>
      <c r="E71" s="10">
        <v>2</v>
      </c>
      <c r="F71" s="11">
        <v>1032000</v>
      </c>
      <c r="G71" s="10">
        <v>2</v>
      </c>
      <c r="H71" s="11">
        <v>1453000</v>
      </c>
    </row>
    <row r="72" spans="1:10" ht="12.75">
      <c r="A72" s="9">
        <v>69</v>
      </c>
      <c r="B72" s="9">
        <v>14</v>
      </c>
      <c r="C72" s="5" t="s">
        <v>3</v>
      </c>
      <c r="D72" s="6" t="s">
        <v>104</v>
      </c>
      <c r="E72" s="6">
        <v>6</v>
      </c>
      <c r="F72" s="16">
        <v>3945000</v>
      </c>
      <c r="G72" s="6">
        <v>2</v>
      </c>
      <c r="H72" s="16">
        <v>1141000</v>
      </c>
      <c r="J72" s="8"/>
    </row>
    <row r="73" spans="1:10" ht="12.75">
      <c r="A73" s="9">
        <v>70</v>
      </c>
      <c r="B73" s="5">
        <v>15</v>
      </c>
      <c r="C73" s="9" t="s">
        <v>551</v>
      </c>
      <c r="D73" s="10" t="s">
        <v>552</v>
      </c>
      <c r="E73" s="6">
        <v>0</v>
      </c>
      <c r="F73" s="13" t="s">
        <v>511</v>
      </c>
      <c r="G73" s="10">
        <v>2</v>
      </c>
      <c r="H73" s="11">
        <v>962000</v>
      </c>
      <c r="J73" s="8"/>
    </row>
    <row r="74" spans="1:10" ht="12.75">
      <c r="A74" s="9">
        <v>71</v>
      </c>
      <c r="B74" s="5">
        <v>4</v>
      </c>
      <c r="C74" s="5" t="s">
        <v>350</v>
      </c>
      <c r="D74" s="6" t="s">
        <v>351</v>
      </c>
      <c r="E74" s="6">
        <v>0</v>
      </c>
      <c r="F74" s="13" t="s">
        <v>511</v>
      </c>
      <c r="G74" s="6">
        <v>2</v>
      </c>
      <c r="H74" s="13">
        <v>936000</v>
      </c>
      <c r="J74" s="8"/>
    </row>
    <row r="75" spans="1:10" ht="12.75">
      <c r="A75" s="9">
        <v>72</v>
      </c>
      <c r="B75" s="44">
        <v>6</v>
      </c>
      <c r="C75" s="5" t="s">
        <v>300</v>
      </c>
      <c r="D75" s="6" t="s">
        <v>301</v>
      </c>
      <c r="E75" s="6">
        <v>0</v>
      </c>
      <c r="F75" s="13" t="s">
        <v>511</v>
      </c>
      <c r="G75" s="6">
        <v>2</v>
      </c>
      <c r="H75" s="13">
        <v>907000</v>
      </c>
      <c r="J75" s="8"/>
    </row>
    <row r="76" spans="1:8" ht="11.25">
      <c r="A76" s="9">
        <v>73</v>
      </c>
      <c r="B76" s="9">
        <v>17</v>
      </c>
      <c r="C76" s="9" t="s">
        <v>182</v>
      </c>
      <c r="D76" s="10" t="s">
        <v>183</v>
      </c>
      <c r="E76" s="10">
        <v>3</v>
      </c>
      <c r="F76" s="13">
        <v>1482000</v>
      </c>
      <c r="G76" s="10">
        <v>2</v>
      </c>
      <c r="H76" s="13">
        <v>831000</v>
      </c>
    </row>
    <row r="77" spans="1:9" ht="12.75">
      <c r="A77" s="9">
        <v>74</v>
      </c>
      <c r="B77" s="9">
        <v>6</v>
      </c>
      <c r="C77" s="9" t="s">
        <v>52</v>
      </c>
      <c r="D77" s="10" t="s">
        <v>141</v>
      </c>
      <c r="E77" s="10">
        <v>0</v>
      </c>
      <c r="F77" s="13" t="s">
        <v>511</v>
      </c>
      <c r="G77" s="10">
        <v>2</v>
      </c>
      <c r="H77" s="13">
        <v>809000</v>
      </c>
      <c r="I77" s="8"/>
    </row>
    <row r="78" spans="1:10" ht="12.75">
      <c r="A78" s="9">
        <v>75</v>
      </c>
      <c r="B78" s="5">
        <v>16</v>
      </c>
      <c r="C78" s="5" t="s">
        <v>516</v>
      </c>
      <c r="D78" s="6" t="s">
        <v>517</v>
      </c>
      <c r="E78" s="6">
        <v>3</v>
      </c>
      <c r="F78" s="12">
        <v>2907000</v>
      </c>
      <c r="G78" s="6">
        <v>2</v>
      </c>
      <c r="H78" s="12">
        <v>785000</v>
      </c>
      <c r="I78" s="8"/>
      <c r="J78" s="8"/>
    </row>
    <row r="79" spans="1:10" ht="12.75">
      <c r="A79" s="9">
        <v>76</v>
      </c>
      <c r="B79" s="44">
        <v>5</v>
      </c>
      <c r="C79" s="5" t="s">
        <v>232</v>
      </c>
      <c r="D79" s="6" t="s">
        <v>315</v>
      </c>
      <c r="E79" s="6">
        <v>2</v>
      </c>
      <c r="F79" s="16">
        <v>1063000</v>
      </c>
      <c r="G79" s="6">
        <v>2</v>
      </c>
      <c r="H79" s="16">
        <v>769000</v>
      </c>
      <c r="J79" s="8"/>
    </row>
    <row r="80" spans="1:10" ht="12.75">
      <c r="A80" s="9">
        <v>77</v>
      </c>
      <c r="B80" s="5">
        <v>4</v>
      </c>
      <c r="C80" s="5" t="s">
        <v>13</v>
      </c>
      <c r="D80" s="6" t="s">
        <v>134</v>
      </c>
      <c r="E80" s="6">
        <v>6</v>
      </c>
      <c r="F80" s="16">
        <v>2814000</v>
      </c>
      <c r="G80" s="6">
        <v>2</v>
      </c>
      <c r="H80" s="16">
        <v>707000</v>
      </c>
      <c r="I80" s="8"/>
      <c r="J80" s="8"/>
    </row>
    <row r="81" spans="1:10" ht="12.75">
      <c r="A81" s="9">
        <v>78</v>
      </c>
      <c r="B81" s="5">
        <v>7</v>
      </c>
      <c r="C81" s="9" t="s">
        <v>73</v>
      </c>
      <c r="D81" s="10" t="s">
        <v>109</v>
      </c>
      <c r="E81" s="10">
        <v>13</v>
      </c>
      <c r="F81" s="11">
        <v>7416000</v>
      </c>
      <c r="G81" s="10">
        <v>2</v>
      </c>
      <c r="H81" s="11">
        <v>650000</v>
      </c>
      <c r="J81" s="8"/>
    </row>
    <row r="82" spans="1:10" ht="12.75">
      <c r="A82" s="9">
        <v>79</v>
      </c>
      <c r="B82" s="9">
        <v>18</v>
      </c>
      <c r="C82" s="9" t="s">
        <v>330</v>
      </c>
      <c r="D82" s="10" t="s">
        <v>474</v>
      </c>
      <c r="E82" s="10">
        <v>0</v>
      </c>
      <c r="F82" s="13" t="s">
        <v>511</v>
      </c>
      <c r="G82" s="10">
        <v>2</v>
      </c>
      <c r="H82" s="13">
        <v>540000</v>
      </c>
      <c r="J82" s="8"/>
    </row>
    <row r="83" spans="1:10" ht="12.75">
      <c r="A83" s="9">
        <v>80</v>
      </c>
      <c r="B83" s="9">
        <v>19</v>
      </c>
      <c r="C83" s="9" t="s">
        <v>11</v>
      </c>
      <c r="D83" s="10" t="s">
        <v>105</v>
      </c>
      <c r="E83" s="10">
        <v>3</v>
      </c>
      <c r="F83" s="11">
        <v>1165000</v>
      </c>
      <c r="G83" s="10">
        <v>2</v>
      </c>
      <c r="H83" s="11">
        <v>513000</v>
      </c>
      <c r="J83" s="8"/>
    </row>
    <row r="84" spans="1:8" ht="11.25">
      <c r="A84" s="9">
        <v>81</v>
      </c>
      <c r="B84" s="9">
        <v>20</v>
      </c>
      <c r="C84" s="9" t="s">
        <v>38</v>
      </c>
      <c r="D84" s="10" t="s">
        <v>261</v>
      </c>
      <c r="E84" s="10">
        <v>2</v>
      </c>
      <c r="F84" s="11">
        <v>186000</v>
      </c>
      <c r="G84" s="10">
        <v>2</v>
      </c>
      <c r="H84" s="11">
        <v>480000</v>
      </c>
    </row>
    <row r="85" spans="1:10" ht="12.75">
      <c r="A85" s="9">
        <v>82</v>
      </c>
      <c r="B85" s="9">
        <v>15</v>
      </c>
      <c r="C85" s="9" t="s">
        <v>59</v>
      </c>
      <c r="D85" s="10" t="s">
        <v>147</v>
      </c>
      <c r="E85" s="10">
        <v>3</v>
      </c>
      <c r="F85" s="15">
        <v>1266000</v>
      </c>
      <c r="G85" s="10">
        <v>2</v>
      </c>
      <c r="H85" s="15">
        <v>428000</v>
      </c>
      <c r="J85" s="8"/>
    </row>
    <row r="86" spans="1:10" ht="12.75">
      <c r="A86" s="9">
        <v>83</v>
      </c>
      <c r="B86" s="9">
        <v>7</v>
      </c>
      <c r="C86" s="9" t="s">
        <v>221</v>
      </c>
      <c r="D86" s="10" t="s">
        <v>244</v>
      </c>
      <c r="E86" s="10">
        <v>0</v>
      </c>
      <c r="F86" s="13" t="s">
        <v>511</v>
      </c>
      <c r="G86" s="10">
        <v>2</v>
      </c>
      <c r="H86" s="13">
        <v>415000</v>
      </c>
      <c r="J86" s="8"/>
    </row>
    <row r="87" spans="1:10" ht="12.75">
      <c r="A87" s="9">
        <v>84</v>
      </c>
      <c r="B87" s="5">
        <v>4</v>
      </c>
      <c r="C87" s="5" t="s">
        <v>415</v>
      </c>
      <c r="D87" s="6" t="s">
        <v>416</v>
      </c>
      <c r="E87" s="6">
        <v>0</v>
      </c>
      <c r="F87" s="13" t="s">
        <v>511</v>
      </c>
      <c r="G87" s="6">
        <v>2</v>
      </c>
      <c r="H87" s="13">
        <v>387000</v>
      </c>
      <c r="J87" s="8"/>
    </row>
    <row r="88" spans="1:10" ht="12.75">
      <c r="A88" s="9">
        <v>85</v>
      </c>
      <c r="B88" s="9">
        <v>16</v>
      </c>
      <c r="C88" s="9" t="s">
        <v>45</v>
      </c>
      <c r="D88" s="10" t="s">
        <v>420</v>
      </c>
      <c r="E88" s="10">
        <v>0</v>
      </c>
      <c r="F88" s="13" t="s">
        <v>511</v>
      </c>
      <c r="G88" s="10">
        <v>2</v>
      </c>
      <c r="H88" s="13">
        <v>357000</v>
      </c>
      <c r="J88" s="8"/>
    </row>
    <row r="89" spans="1:10" ht="12.75">
      <c r="A89" s="9">
        <v>86</v>
      </c>
      <c r="B89" s="9">
        <v>3</v>
      </c>
      <c r="C89" s="9" t="s">
        <v>381</v>
      </c>
      <c r="D89" s="10" t="s">
        <v>382</v>
      </c>
      <c r="E89" s="10">
        <v>1</v>
      </c>
      <c r="F89" s="13">
        <v>1971000</v>
      </c>
      <c r="G89" s="10">
        <v>2</v>
      </c>
      <c r="H89" s="13">
        <v>308000</v>
      </c>
      <c r="J89" s="8"/>
    </row>
    <row r="90" spans="1:10" ht="12.75">
      <c r="A90" s="9">
        <v>87</v>
      </c>
      <c r="B90" s="9">
        <v>4</v>
      </c>
      <c r="C90" s="9" t="s">
        <v>373</v>
      </c>
      <c r="D90" s="10" t="s">
        <v>418</v>
      </c>
      <c r="E90" s="10">
        <v>1</v>
      </c>
      <c r="F90" s="13">
        <v>81000</v>
      </c>
      <c r="G90" s="10">
        <v>2</v>
      </c>
      <c r="H90" s="13">
        <v>294000</v>
      </c>
      <c r="J90" s="8"/>
    </row>
    <row r="91" spans="1:10" ht="12.75">
      <c r="A91" s="9">
        <v>88</v>
      </c>
      <c r="B91" s="9">
        <v>8</v>
      </c>
      <c r="C91" s="9" t="s">
        <v>23</v>
      </c>
      <c r="D91" s="10" t="s">
        <v>142</v>
      </c>
      <c r="E91" s="6">
        <v>0</v>
      </c>
      <c r="F91" s="13" t="s">
        <v>511</v>
      </c>
      <c r="G91" s="6">
        <v>1</v>
      </c>
      <c r="H91" s="13">
        <v>2862000</v>
      </c>
      <c r="J91" s="8"/>
    </row>
    <row r="92" spans="1:10" ht="12.75">
      <c r="A92" s="9">
        <v>89</v>
      </c>
      <c r="B92" s="9">
        <v>5</v>
      </c>
      <c r="C92" s="9" t="s">
        <v>547</v>
      </c>
      <c r="D92" s="10" t="s">
        <v>548</v>
      </c>
      <c r="E92" s="10">
        <v>0</v>
      </c>
      <c r="F92" s="13" t="s">
        <v>511</v>
      </c>
      <c r="G92" s="10">
        <v>1</v>
      </c>
      <c r="H92" s="11">
        <v>1992000</v>
      </c>
      <c r="J92" s="8"/>
    </row>
    <row r="93" spans="1:10" ht="12.75">
      <c r="A93" s="9">
        <v>90</v>
      </c>
      <c r="B93" s="44">
        <v>8</v>
      </c>
      <c r="C93" s="5" t="s">
        <v>528</v>
      </c>
      <c r="D93" s="6" t="s">
        <v>529</v>
      </c>
      <c r="E93" s="6">
        <v>1</v>
      </c>
      <c r="F93" s="12">
        <v>296000</v>
      </c>
      <c r="G93" s="6">
        <v>1</v>
      </c>
      <c r="H93" s="12">
        <v>1668000</v>
      </c>
      <c r="J93" s="8"/>
    </row>
    <row r="94" spans="1:10" ht="12.75">
      <c r="A94" s="9">
        <v>91</v>
      </c>
      <c r="B94" s="44">
        <v>9</v>
      </c>
      <c r="C94" s="9" t="s">
        <v>362</v>
      </c>
      <c r="D94" s="10" t="s">
        <v>329</v>
      </c>
      <c r="E94" s="10">
        <v>0</v>
      </c>
      <c r="F94" s="13" t="s">
        <v>511</v>
      </c>
      <c r="G94" s="10">
        <v>1</v>
      </c>
      <c r="H94" s="13">
        <v>1314000</v>
      </c>
      <c r="J94" s="8"/>
    </row>
    <row r="95" spans="1:10" ht="12.75">
      <c r="A95" s="9">
        <v>92</v>
      </c>
      <c r="B95" s="9">
        <v>21</v>
      </c>
      <c r="C95" s="9" t="s">
        <v>41</v>
      </c>
      <c r="D95" s="10" t="s">
        <v>121</v>
      </c>
      <c r="E95" s="10">
        <v>6</v>
      </c>
      <c r="F95" s="11">
        <v>2143000</v>
      </c>
      <c r="G95" s="10">
        <v>1</v>
      </c>
      <c r="H95" s="11">
        <v>1230000</v>
      </c>
      <c r="J95" s="8"/>
    </row>
    <row r="96" spans="1:10" ht="12.75">
      <c r="A96" s="9">
        <v>93</v>
      </c>
      <c r="B96" s="9">
        <v>5</v>
      </c>
      <c r="C96" s="9" t="s">
        <v>361</v>
      </c>
      <c r="D96" s="10" t="s">
        <v>360</v>
      </c>
      <c r="E96" s="10">
        <v>0</v>
      </c>
      <c r="F96" s="13" t="s">
        <v>511</v>
      </c>
      <c r="G96" s="10">
        <v>1</v>
      </c>
      <c r="H96" s="13">
        <v>1133000</v>
      </c>
      <c r="J96" s="8"/>
    </row>
    <row r="97" spans="1:8" ht="11.25">
      <c r="A97" s="9">
        <v>94</v>
      </c>
      <c r="B97" s="9">
        <v>22</v>
      </c>
      <c r="C97" s="9" t="s">
        <v>225</v>
      </c>
      <c r="D97" s="10" t="s">
        <v>247</v>
      </c>
      <c r="E97" s="10">
        <v>3</v>
      </c>
      <c r="F97" s="13">
        <v>5206000</v>
      </c>
      <c r="G97" s="10">
        <v>1</v>
      </c>
      <c r="H97" s="13">
        <v>958000</v>
      </c>
    </row>
    <row r="98" spans="1:8" ht="11.25">
      <c r="A98" s="9">
        <v>95</v>
      </c>
      <c r="B98" s="5">
        <v>6</v>
      </c>
      <c r="C98" s="5" t="s">
        <v>326</v>
      </c>
      <c r="D98" s="6" t="s">
        <v>327</v>
      </c>
      <c r="E98" s="6">
        <v>2</v>
      </c>
      <c r="F98" s="12">
        <v>1120000</v>
      </c>
      <c r="G98" s="6">
        <v>1</v>
      </c>
      <c r="H98" s="12">
        <v>901000</v>
      </c>
    </row>
    <row r="99" spans="1:8" ht="11.25">
      <c r="A99" s="9">
        <v>96</v>
      </c>
      <c r="B99" s="5">
        <v>5</v>
      </c>
      <c r="C99" s="5" t="s">
        <v>205</v>
      </c>
      <c r="D99" s="6" t="s">
        <v>206</v>
      </c>
      <c r="E99" s="6">
        <v>0</v>
      </c>
      <c r="F99" s="13" t="s">
        <v>511</v>
      </c>
      <c r="G99" s="6">
        <v>1</v>
      </c>
      <c r="H99" s="13">
        <v>901000</v>
      </c>
    </row>
    <row r="100" spans="1:8" ht="11.25">
      <c r="A100" s="9">
        <v>97</v>
      </c>
      <c r="B100" s="9">
        <v>17</v>
      </c>
      <c r="C100" s="9" t="s">
        <v>82</v>
      </c>
      <c r="D100" s="10" t="s">
        <v>110</v>
      </c>
      <c r="E100" s="10">
        <v>0</v>
      </c>
      <c r="F100" s="13" t="s">
        <v>511</v>
      </c>
      <c r="G100" s="10">
        <v>1</v>
      </c>
      <c r="H100" s="13">
        <v>824000</v>
      </c>
    </row>
    <row r="101" spans="1:10" ht="12.75">
      <c r="A101" s="9">
        <v>98</v>
      </c>
      <c r="B101" s="9">
        <v>18</v>
      </c>
      <c r="C101" s="9" t="s">
        <v>172</v>
      </c>
      <c r="D101" s="10" t="s">
        <v>173</v>
      </c>
      <c r="E101" s="10">
        <v>1</v>
      </c>
      <c r="F101" s="13">
        <v>99000</v>
      </c>
      <c r="G101" s="10">
        <v>1</v>
      </c>
      <c r="H101" s="13">
        <v>794000</v>
      </c>
      <c r="J101" s="8"/>
    </row>
    <row r="102" spans="1:10" ht="11.25">
      <c r="A102" s="9">
        <v>99</v>
      </c>
      <c r="B102" s="9">
        <v>23</v>
      </c>
      <c r="C102" s="9" t="s">
        <v>426</v>
      </c>
      <c r="D102" s="10" t="s">
        <v>481</v>
      </c>
      <c r="E102" s="10">
        <v>0</v>
      </c>
      <c r="F102" s="13" t="s">
        <v>511</v>
      </c>
      <c r="G102" s="10">
        <v>1</v>
      </c>
      <c r="H102" s="13">
        <v>603000</v>
      </c>
      <c r="I102" s="45"/>
      <c r="J102" s="46"/>
    </row>
    <row r="103" spans="1:10" ht="11.25">
      <c r="A103" s="9">
        <v>100</v>
      </c>
      <c r="B103" s="9">
        <v>6</v>
      </c>
      <c r="C103" s="9" t="s">
        <v>343</v>
      </c>
      <c r="D103" s="10" t="s">
        <v>513</v>
      </c>
      <c r="E103" s="10">
        <v>1</v>
      </c>
      <c r="F103" s="11">
        <v>446000</v>
      </c>
      <c r="G103" s="10">
        <v>1</v>
      </c>
      <c r="H103" s="11">
        <v>598000</v>
      </c>
      <c r="I103" s="45"/>
      <c r="J103" s="45"/>
    </row>
    <row r="104" spans="1:8" ht="11.25">
      <c r="A104" s="9">
        <v>101</v>
      </c>
      <c r="B104" s="5">
        <v>7</v>
      </c>
      <c r="C104" s="5" t="s">
        <v>424</v>
      </c>
      <c r="D104" s="6" t="s">
        <v>425</v>
      </c>
      <c r="E104" s="6">
        <v>0</v>
      </c>
      <c r="F104" s="13" t="s">
        <v>511</v>
      </c>
      <c r="G104" s="6">
        <v>1</v>
      </c>
      <c r="H104" s="13">
        <v>585000</v>
      </c>
    </row>
    <row r="105" spans="1:10" ht="12.75">
      <c r="A105" s="9">
        <v>102</v>
      </c>
      <c r="B105" s="5">
        <v>10</v>
      </c>
      <c r="C105" s="5" t="s">
        <v>347</v>
      </c>
      <c r="D105" s="6" t="s">
        <v>349</v>
      </c>
      <c r="E105" s="6">
        <v>1</v>
      </c>
      <c r="F105" s="16">
        <v>203000</v>
      </c>
      <c r="G105" s="6">
        <v>1</v>
      </c>
      <c r="H105" s="16">
        <v>531000</v>
      </c>
      <c r="J105" s="8"/>
    </row>
    <row r="106" spans="1:10" ht="12.75">
      <c r="A106" s="9">
        <v>103</v>
      </c>
      <c r="B106" s="5">
        <v>6</v>
      </c>
      <c r="C106" s="5" t="s">
        <v>72</v>
      </c>
      <c r="D106" s="6" t="s">
        <v>146</v>
      </c>
      <c r="E106" s="6">
        <v>4</v>
      </c>
      <c r="F106" s="16">
        <v>2244000</v>
      </c>
      <c r="G106" s="6">
        <v>1</v>
      </c>
      <c r="H106" s="16">
        <v>529000</v>
      </c>
      <c r="J106" s="8"/>
    </row>
    <row r="107" spans="1:10" ht="12.75">
      <c r="A107" s="9">
        <v>104</v>
      </c>
      <c r="B107" s="9">
        <v>17</v>
      </c>
      <c r="C107" s="5" t="s">
        <v>389</v>
      </c>
      <c r="D107" s="6" t="s">
        <v>477</v>
      </c>
      <c r="E107" s="6">
        <v>1</v>
      </c>
      <c r="F107" s="12">
        <v>479000</v>
      </c>
      <c r="G107" s="6">
        <v>1</v>
      </c>
      <c r="H107" s="12">
        <v>520000</v>
      </c>
      <c r="J107" s="8"/>
    </row>
    <row r="108" spans="1:8" ht="11.25">
      <c r="A108" s="9">
        <v>105</v>
      </c>
      <c r="B108" s="9">
        <v>24</v>
      </c>
      <c r="C108" s="9" t="s">
        <v>228</v>
      </c>
      <c r="D108" s="10" t="s">
        <v>486</v>
      </c>
      <c r="E108" s="10">
        <v>1</v>
      </c>
      <c r="F108" s="11">
        <v>171000</v>
      </c>
      <c r="G108" s="10">
        <v>1</v>
      </c>
      <c r="H108" s="11">
        <v>511000</v>
      </c>
    </row>
    <row r="109" spans="1:10" ht="12.75">
      <c r="A109" s="9">
        <v>106</v>
      </c>
      <c r="B109" s="9">
        <v>19</v>
      </c>
      <c r="C109" s="9" t="s">
        <v>356</v>
      </c>
      <c r="D109" s="10" t="s">
        <v>366</v>
      </c>
      <c r="E109" s="10">
        <v>0</v>
      </c>
      <c r="F109" s="13" t="s">
        <v>511</v>
      </c>
      <c r="G109" s="10">
        <v>1</v>
      </c>
      <c r="H109" s="13">
        <v>494000</v>
      </c>
      <c r="J109" s="8"/>
    </row>
    <row r="110" spans="1:8" ht="11.25">
      <c r="A110" s="9">
        <v>107</v>
      </c>
      <c r="B110" s="9">
        <v>6</v>
      </c>
      <c r="C110" s="9" t="s">
        <v>421</v>
      </c>
      <c r="D110" s="10" t="s">
        <v>487</v>
      </c>
      <c r="E110" s="10">
        <v>4</v>
      </c>
      <c r="F110" s="11">
        <v>6287000</v>
      </c>
      <c r="G110" s="10">
        <v>1</v>
      </c>
      <c r="H110" s="11">
        <v>470000</v>
      </c>
    </row>
    <row r="111" spans="1:8" ht="11.25">
      <c r="A111" s="9">
        <v>108</v>
      </c>
      <c r="B111" s="5">
        <v>7</v>
      </c>
      <c r="C111" s="5" t="s">
        <v>78</v>
      </c>
      <c r="D111" s="6" t="s">
        <v>156</v>
      </c>
      <c r="E111" s="6">
        <v>3</v>
      </c>
      <c r="F111" s="16">
        <v>1586000</v>
      </c>
      <c r="G111" s="6">
        <v>1</v>
      </c>
      <c r="H111" s="16">
        <v>459000</v>
      </c>
    </row>
    <row r="112" spans="1:10" ht="12.75">
      <c r="A112" s="9">
        <v>109</v>
      </c>
      <c r="B112" s="9">
        <v>20</v>
      </c>
      <c r="C112" s="9" t="s">
        <v>47</v>
      </c>
      <c r="D112" s="10" t="s">
        <v>98</v>
      </c>
      <c r="E112" s="10">
        <v>2</v>
      </c>
      <c r="F112" s="11">
        <v>1804000</v>
      </c>
      <c r="G112" s="10">
        <v>1</v>
      </c>
      <c r="H112" s="11">
        <v>431000</v>
      </c>
      <c r="J112" s="8"/>
    </row>
    <row r="113" spans="1:10" ht="12.75">
      <c r="A113" s="9">
        <v>110</v>
      </c>
      <c r="B113" s="5">
        <v>8</v>
      </c>
      <c r="C113" s="5" t="s">
        <v>198</v>
      </c>
      <c r="D113" s="6" t="s">
        <v>199</v>
      </c>
      <c r="E113" s="6">
        <v>1</v>
      </c>
      <c r="F113" s="16">
        <v>877000</v>
      </c>
      <c r="G113" s="6">
        <v>1</v>
      </c>
      <c r="H113" s="16">
        <v>427000</v>
      </c>
      <c r="J113" s="8"/>
    </row>
    <row r="114" spans="1:10" ht="12.75">
      <c r="A114" s="9">
        <v>111</v>
      </c>
      <c r="B114" s="5">
        <v>18</v>
      </c>
      <c r="C114" s="5" t="s">
        <v>36</v>
      </c>
      <c r="D114" s="6" t="s">
        <v>143</v>
      </c>
      <c r="E114" s="6">
        <v>2</v>
      </c>
      <c r="F114" s="16">
        <v>940000</v>
      </c>
      <c r="G114" s="6">
        <v>1</v>
      </c>
      <c r="H114" s="16">
        <v>414000</v>
      </c>
      <c r="J114" s="8"/>
    </row>
    <row r="115" spans="1:10" ht="12.75">
      <c r="A115" s="9">
        <v>112</v>
      </c>
      <c r="B115" s="9">
        <v>7</v>
      </c>
      <c r="C115" s="9" t="s">
        <v>56</v>
      </c>
      <c r="D115" s="10" t="s">
        <v>148</v>
      </c>
      <c r="E115" s="10">
        <v>2</v>
      </c>
      <c r="F115" s="11">
        <v>936000</v>
      </c>
      <c r="G115" s="10">
        <v>1</v>
      </c>
      <c r="H115" s="11">
        <v>411000</v>
      </c>
      <c r="J115" s="8"/>
    </row>
    <row r="116" spans="1:10" ht="12.75">
      <c r="A116" s="9">
        <v>113</v>
      </c>
      <c r="B116" s="9">
        <v>9</v>
      </c>
      <c r="C116" s="9" t="s">
        <v>21</v>
      </c>
      <c r="D116" s="10" t="s">
        <v>152</v>
      </c>
      <c r="E116" s="10">
        <v>0</v>
      </c>
      <c r="F116" s="13" t="s">
        <v>511</v>
      </c>
      <c r="G116" s="10">
        <v>1</v>
      </c>
      <c r="H116" s="13">
        <v>400000</v>
      </c>
      <c r="J116" s="8"/>
    </row>
    <row r="117" spans="1:8" ht="11.25">
      <c r="A117" s="9">
        <v>114</v>
      </c>
      <c r="B117" s="5">
        <v>5</v>
      </c>
      <c r="C117" s="5" t="s">
        <v>215</v>
      </c>
      <c r="D117" s="6" t="s">
        <v>216</v>
      </c>
      <c r="E117" s="6">
        <v>3</v>
      </c>
      <c r="F117" s="12">
        <v>1794000</v>
      </c>
      <c r="G117" s="6">
        <v>1</v>
      </c>
      <c r="H117" s="12">
        <v>385000</v>
      </c>
    </row>
    <row r="118" spans="1:10" ht="12.75">
      <c r="A118" s="9">
        <v>115</v>
      </c>
      <c r="B118" s="9">
        <v>25</v>
      </c>
      <c r="C118" s="9" t="s">
        <v>296</v>
      </c>
      <c r="D118" s="10" t="s">
        <v>297</v>
      </c>
      <c r="E118" s="10">
        <v>0</v>
      </c>
      <c r="F118" s="13" t="s">
        <v>511</v>
      </c>
      <c r="G118" s="10">
        <v>1</v>
      </c>
      <c r="H118" s="13">
        <v>375000</v>
      </c>
      <c r="J118" s="8"/>
    </row>
    <row r="119" spans="1:10" ht="12.75">
      <c r="A119" s="9">
        <v>116</v>
      </c>
      <c r="B119" s="9">
        <v>11</v>
      </c>
      <c r="C119" s="9" t="s">
        <v>34</v>
      </c>
      <c r="D119" s="10" t="s">
        <v>132</v>
      </c>
      <c r="E119" s="10">
        <v>3</v>
      </c>
      <c r="F119" s="11">
        <v>1527000</v>
      </c>
      <c r="G119" s="10">
        <v>1</v>
      </c>
      <c r="H119" s="11">
        <v>367000</v>
      </c>
      <c r="J119" s="8"/>
    </row>
    <row r="120" spans="1:8" ht="11.25">
      <c r="A120" s="9">
        <v>117</v>
      </c>
      <c r="B120" s="9">
        <v>21</v>
      </c>
      <c r="C120" s="9" t="s">
        <v>80</v>
      </c>
      <c r="D120" s="10" t="s">
        <v>281</v>
      </c>
      <c r="E120" s="10">
        <v>1</v>
      </c>
      <c r="F120" s="11">
        <v>574000</v>
      </c>
      <c r="G120" s="10">
        <v>1</v>
      </c>
      <c r="H120" s="11">
        <v>360000</v>
      </c>
    </row>
    <row r="121" spans="1:8" ht="11.25">
      <c r="A121" s="9">
        <v>118</v>
      </c>
      <c r="B121" s="9">
        <v>22</v>
      </c>
      <c r="C121" s="9" t="s">
        <v>279</v>
      </c>
      <c r="D121" s="10" t="s">
        <v>469</v>
      </c>
      <c r="E121" s="10">
        <v>1</v>
      </c>
      <c r="F121" s="15">
        <v>566000</v>
      </c>
      <c r="G121" s="10">
        <v>1</v>
      </c>
      <c r="H121" s="15">
        <v>338000</v>
      </c>
    </row>
    <row r="122" spans="1:10" ht="12.75">
      <c r="A122" s="9">
        <v>119</v>
      </c>
      <c r="B122" s="9">
        <v>7</v>
      </c>
      <c r="C122" s="9" t="s">
        <v>383</v>
      </c>
      <c r="D122" s="10" t="s">
        <v>398</v>
      </c>
      <c r="E122" s="10">
        <v>0</v>
      </c>
      <c r="F122" s="13" t="s">
        <v>511</v>
      </c>
      <c r="G122" s="10">
        <v>1</v>
      </c>
      <c r="H122" s="13">
        <v>323000</v>
      </c>
      <c r="J122" s="8"/>
    </row>
    <row r="123" spans="1:10" ht="12.75">
      <c r="A123" s="9">
        <v>120</v>
      </c>
      <c r="B123" s="9">
        <v>8</v>
      </c>
      <c r="C123" s="9" t="s">
        <v>332</v>
      </c>
      <c r="D123" s="10" t="s">
        <v>363</v>
      </c>
      <c r="E123" s="10">
        <v>0</v>
      </c>
      <c r="F123" s="13" t="s">
        <v>511</v>
      </c>
      <c r="G123" s="10">
        <v>1</v>
      </c>
      <c r="H123" s="13">
        <v>311000</v>
      </c>
      <c r="J123" s="8"/>
    </row>
    <row r="124" spans="1:10" ht="12.75">
      <c r="A124" s="9">
        <v>121</v>
      </c>
      <c r="B124" s="5">
        <v>9</v>
      </c>
      <c r="C124" s="5" t="s">
        <v>501</v>
      </c>
      <c r="D124" s="6" t="s">
        <v>500</v>
      </c>
      <c r="E124" s="6">
        <v>0</v>
      </c>
      <c r="F124" s="13" t="s">
        <v>511</v>
      </c>
      <c r="G124" s="6">
        <v>1</v>
      </c>
      <c r="H124" s="13">
        <v>280000</v>
      </c>
      <c r="J124" s="8"/>
    </row>
    <row r="125" spans="1:8" ht="11.25">
      <c r="A125" s="9">
        <v>122</v>
      </c>
      <c r="B125" s="44">
        <v>12</v>
      </c>
      <c r="C125" s="5" t="s">
        <v>346</v>
      </c>
      <c r="D125" s="6" t="s">
        <v>348</v>
      </c>
      <c r="E125" s="6">
        <v>0</v>
      </c>
      <c r="F125" s="13" t="s">
        <v>511</v>
      </c>
      <c r="G125" s="6">
        <v>1</v>
      </c>
      <c r="H125" s="13">
        <v>265000</v>
      </c>
    </row>
    <row r="126" spans="1:8" ht="11.25">
      <c r="A126" s="9">
        <v>123</v>
      </c>
      <c r="B126" s="44">
        <v>8</v>
      </c>
      <c r="C126" s="5" t="s">
        <v>549</v>
      </c>
      <c r="D126" s="6" t="s">
        <v>550</v>
      </c>
      <c r="E126" s="10">
        <v>0</v>
      </c>
      <c r="F126" s="13" t="s">
        <v>511</v>
      </c>
      <c r="G126" s="6">
        <v>1</v>
      </c>
      <c r="H126" s="12">
        <v>250000</v>
      </c>
    </row>
    <row r="127" spans="1:10" ht="12.75">
      <c r="A127" s="9">
        <v>124</v>
      </c>
      <c r="B127" s="9">
        <v>26</v>
      </c>
      <c r="C127" s="9" t="s">
        <v>71</v>
      </c>
      <c r="D127" s="10" t="s">
        <v>145</v>
      </c>
      <c r="E127" s="10">
        <v>1</v>
      </c>
      <c r="F127" s="13">
        <v>305000</v>
      </c>
      <c r="G127" s="10">
        <v>1</v>
      </c>
      <c r="H127" s="13">
        <v>247000</v>
      </c>
      <c r="J127" s="8"/>
    </row>
    <row r="128" spans="1:10" ht="12.75">
      <c r="A128" s="9">
        <v>125</v>
      </c>
      <c r="B128" s="9">
        <v>23</v>
      </c>
      <c r="C128" s="9" t="s">
        <v>177</v>
      </c>
      <c r="D128" s="10" t="s">
        <v>178</v>
      </c>
      <c r="E128" s="10">
        <v>1</v>
      </c>
      <c r="F128" s="13">
        <v>836000</v>
      </c>
      <c r="G128" s="10">
        <v>1</v>
      </c>
      <c r="H128" s="13">
        <v>242000</v>
      </c>
      <c r="J128" s="8"/>
    </row>
    <row r="129" spans="1:10" ht="12.75">
      <c r="A129" s="9">
        <v>126</v>
      </c>
      <c r="B129" s="5">
        <v>9</v>
      </c>
      <c r="C129" s="5" t="s">
        <v>377</v>
      </c>
      <c r="D129" s="6" t="s">
        <v>378</v>
      </c>
      <c r="E129" s="6">
        <v>0</v>
      </c>
      <c r="F129" s="13" t="s">
        <v>511</v>
      </c>
      <c r="G129" s="6">
        <v>1</v>
      </c>
      <c r="H129" s="13">
        <v>222000</v>
      </c>
      <c r="J129" s="8"/>
    </row>
    <row r="130" spans="1:10" ht="12.75">
      <c r="A130" s="9">
        <v>127</v>
      </c>
      <c r="B130" s="9">
        <v>24</v>
      </c>
      <c r="C130" s="9" t="s">
        <v>375</v>
      </c>
      <c r="D130" s="10" t="s">
        <v>403</v>
      </c>
      <c r="E130" s="10">
        <v>0</v>
      </c>
      <c r="F130" s="13" t="s">
        <v>511</v>
      </c>
      <c r="G130" s="10">
        <v>1</v>
      </c>
      <c r="H130" s="13">
        <v>182000</v>
      </c>
      <c r="J130" s="8"/>
    </row>
    <row r="131" spans="1:10" s="10" customFormat="1" ht="12.75">
      <c r="A131" s="9">
        <v>128</v>
      </c>
      <c r="B131" s="5">
        <v>19</v>
      </c>
      <c r="C131" s="5" t="s">
        <v>212</v>
      </c>
      <c r="D131" s="6" t="s">
        <v>493</v>
      </c>
      <c r="E131" s="6">
        <v>0</v>
      </c>
      <c r="F131" s="13" t="s">
        <v>511</v>
      </c>
      <c r="G131" s="6">
        <v>1</v>
      </c>
      <c r="H131" s="13">
        <v>150000</v>
      </c>
      <c r="I131" s="6"/>
      <c r="J131" s="8"/>
    </row>
    <row r="132" spans="1:10" ht="12.75">
      <c r="A132" s="9">
        <v>129</v>
      </c>
      <c r="B132" s="5">
        <v>6</v>
      </c>
      <c r="C132" s="5" t="s">
        <v>355</v>
      </c>
      <c r="D132" s="6" t="s">
        <v>319</v>
      </c>
      <c r="E132" s="6">
        <v>0</v>
      </c>
      <c r="F132" s="13" t="s">
        <v>511</v>
      </c>
      <c r="G132" s="6">
        <v>1</v>
      </c>
      <c r="H132" s="13">
        <v>146000</v>
      </c>
      <c r="I132" s="8"/>
      <c r="J132" s="8"/>
    </row>
    <row r="133" spans="1:10" ht="12.75">
      <c r="A133" s="9">
        <v>130</v>
      </c>
      <c r="B133" s="9">
        <v>8</v>
      </c>
      <c r="C133" s="9" t="s">
        <v>219</v>
      </c>
      <c r="D133" s="10" t="s">
        <v>242</v>
      </c>
      <c r="E133" s="10">
        <v>1</v>
      </c>
      <c r="F133" s="13">
        <v>250000</v>
      </c>
      <c r="G133" s="10">
        <v>1</v>
      </c>
      <c r="H133" s="13">
        <v>126000</v>
      </c>
      <c r="I133" s="8"/>
      <c r="J133" s="8"/>
    </row>
    <row r="134" spans="1:10" ht="12.75">
      <c r="A134" s="9">
        <v>131</v>
      </c>
      <c r="B134" s="5">
        <v>7</v>
      </c>
      <c r="C134" s="5" t="s">
        <v>239</v>
      </c>
      <c r="D134" s="6" t="s">
        <v>256</v>
      </c>
      <c r="E134" s="6">
        <v>1</v>
      </c>
      <c r="F134" s="12">
        <v>486000</v>
      </c>
      <c r="G134" s="6">
        <v>1</v>
      </c>
      <c r="H134" s="12">
        <v>116000</v>
      </c>
      <c r="J134" s="8"/>
    </row>
    <row r="135" spans="1:10" ht="12.75">
      <c r="A135" s="9">
        <v>132</v>
      </c>
      <c r="B135" s="5">
        <v>13</v>
      </c>
      <c r="C135" s="9" t="s">
        <v>328</v>
      </c>
      <c r="D135" s="10" t="s">
        <v>488</v>
      </c>
      <c r="E135" s="10">
        <v>0</v>
      </c>
      <c r="F135" s="13" t="s">
        <v>511</v>
      </c>
      <c r="G135" s="10">
        <v>1</v>
      </c>
      <c r="H135" s="13">
        <v>115000</v>
      </c>
      <c r="J135" s="8"/>
    </row>
    <row r="136" spans="1:10" ht="12.75">
      <c r="A136" s="9">
        <v>133</v>
      </c>
      <c r="B136" s="5">
        <v>10</v>
      </c>
      <c r="C136" s="5" t="s">
        <v>203</v>
      </c>
      <c r="D136" s="6" t="s">
        <v>204</v>
      </c>
      <c r="E136" s="6">
        <v>0</v>
      </c>
      <c r="F136" s="13" t="s">
        <v>511</v>
      </c>
      <c r="G136" s="6">
        <v>1</v>
      </c>
      <c r="H136" s="13">
        <v>115000</v>
      </c>
      <c r="J136" s="8"/>
    </row>
    <row r="137" spans="1:10" ht="12.75">
      <c r="A137" s="9">
        <v>134</v>
      </c>
      <c r="B137" s="9">
        <v>9</v>
      </c>
      <c r="C137" s="9" t="s">
        <v>161</v>
      </c>
      <c r="D137" s="10" t="s">
        <v>162</v>
      </c>
      <c r="E137" s="10">
        <v>4</v>
      </c>
      <c r="F137" s="15">
        <v>2118000</v>
      </c>
      <c r="G137" s="10">
        <v>1</v>
      </c>
      <c r="H137" s="15">
        <v>114000</v>
      </c>
      <c r="J137" s="8"/>
    </row>
    <row r="138" spans="1:10" ht="12.75">
      <c r="A138" s="9">
        <v>135</v>
      </c>
      <c r="B138" s="5">
        <v>11</v>
      </c>
      <c r="C138" s="5" t="s">
        <v>505</v>
      </c>
      <c r="D138" s="6" t="s">
        <v>504</v>
      </c>
      <c r="E138" s="6">
        <v>1</v>
      </c>
      <c r="F138" s="16">
        <v>142000</v>
      </c>
      <c r="G138" s="6">
        <v>1</v>
      </c>
      <c r="H138" s="16">
        <v>111000</v>
      </c>
      <c r="J138" s="8"/>
    </row>
    <row r="139" spans="1:10" ht="12.75">
      <c r="A139" s="9">
        <v>136</v>
      </c>
      <c r="B139" s="9">
        <v>9</v>
      </c>
      <c r="C139" s="9" t="s">
        <v>335</v>
      </c>
      <c r="D139" s="20" t="s">
        <v>369</v>
      </c>
      <c r="E139" s="10">
        <v>0</v>
      </c>
      <c r="F139" s="13" t="s">
        <v>511</v>
      </c>
      <c r="G139" s="10">
        <v>1</v>
      </c>
      <c r="H139" s="13">
        <v>106000</v>
      </c>
      <c r="J139" s="8"/>
    </row>
    <row r="140" spans="1:10" ht="12.75">
      <c r="A140" s="9">
        <v>137</v>
      </c>
      <c r="B140" s="9">
        <v>10</v>
      </c>
      <c r="C140" s="9" t="s">
        <v>368</v>
      </c>
      <c r="D140" s="10" t="s">
        <v>494</v>
      </c>
      <c r="E140" s="10">
        <v>1</v>
      </c>
      <c r="F140" s="11">
        <v>627000</v>
      </c>
      <c r="G140" s="10">
        <v>1</v>
      </c>
      <c r="H140" s="11">
        <v>95000</v>
      </c>
      <c r="J140" s="8"/>
    </row>
    <row r="141" spans="1:10" ht="12.75">
      <c r="A141" s="9">
        <v>138</v>
      </c>
      <c r="B141" s="9">
        <v>25</v>
      </c>
      <c r="C141" s="9" t="s">
        <v>223</v>
      </c>
      <c r="D141" s="10" t="s">
        <v>246</v>
      </c>
      <c r="E141" s="10">
        <v>1</v>
      </c>
      <c r="F141" s="13">
        <v>152000</v>
      </c>
      <c r="G141" s="10">
        <v>1</v>
      </c>
      <c r="H141" s="13">
        <v>89000</v>
      </c>
      <c r="J141" s="8"/>
    </row>
    <row r="142" spans="1:10" ht="12.75">
      <c r="A142" s="9">
        <v>139</v>
      </c>
      <c r="B142" s="5">
        <v>10</v>
      </c>
      <c r="C142" s="5" t="s">
        <v>496</v>
      </c>
      <c r="D142" s="19" t="s">
        <v>495</v>
      </c>
      <c r="E142" s="6">
        <v>0</v>
      </c>
      <c r="F142" s="13" t="s">
        <v>511</v>
      </c>
      <c r="G142" s="6">
        <v>1</v>
      </c>
      <c r="H142" s="13">
        <v>71000</v>
      </c>
      <c r="J142" s="8"/>
    </row>
    <row r="143" spans="1:10" ht="12.75">
      <c r="A143" s="13" t="s">
        <v>511</v>
      </c>
      <c r="B143" s="13" t="s">
        <v>511</v>
      </c>
      <c r="C143" s="9" t="s">
        <v>263</v>
      </c>
      <c r="D143" s="10" t="s">
        <v>264</v>
      </c>
      <c r="E143" s="10">
        <v>1</v>
      </c>
      <c r="F143" s="13">
        <v>406000</v>
      </c>
      <c r="G143" s="10">
        <v>0</v>
      </c>
      <c r="H143" s="13" t="s">
        <v>511</v>
      </c>
      <c r="J143" s="8"/>
    </row>
    <row r="144" spans="1:10" ht="12.75">
      <c r="A144" s="13" t="s">
        <v>511</v>
      </c>
      <c r="B144" s="13" t="s">
        <v>511</v>
      </c>
      <c r="C144" s="9" t="s">
        <v>265</v>
      </c>
      <c r="D144" s="10" t="s">
        <v>266</v>
      </c>
      <c r="E144" s="10">
        <v>0</v>
      </c>
      <c r="F144" s="13" t="s">
        <v>511</v>
      </c>
      <c r="G144" s="10">
        <v>0</v>
      </c>
      <c r="H144" s="13" t="s">
        <v>511</v>
      </c>
      <c r="I144" s="8"/>
      <c r="J144" s="8"/>
    </row>
    <row r="145" spans="1:10" ht="12.75">
      <c r="A145" s="13" t="s">
        <v>511</v>
      </c>
      <c r="B145" s="13" t="s">
        <v>511</v>
      </c>
      <c r="C145" s="9" t="s">
        <v>218</v>
      </c>
      <c r="D145" s="10" t="s">
        <v>241</v>
      </c>
      <c r="E145" s="10">
        <v>0</v>
      </c>
      <c r="F145" s="13" t="s">
        <v>511</v>
      </c>
      <c r="G145" s="10">
        <v>0</v>
      </c>
      <c r="H145" s="13" t="s">
        <v>511</v>
      </c>
      <c r="J145" s="8"/>
    </row>
    <row r="146" spans="1:10" ht="11.25">
      <c r="A146" s="13" t="s">
        <v>511</v>
      </c>
      <c r="B146" s="13" t="s">
        <v>511</v>
      </c>
      <c r="C146" s="18" t="s">
        <v>386</v>
      </c>
      <c r="D146" s="10" t="s">
        <v>387</v>
      </c>
      <c r="E146" s="10">
        <v>0</v>
      </c>
      <c r="F146" s="13" t="s">
        <v>511</v>
      </c>
      <c r="G146" s="10">
        <v>0</v>
      </c>
      <c r="H146" s="13" t="s">
        <v>511</v>
      </c>
      <c r="I146" s="45"/>
      <c r="J146" s="46"/>
    </row>
    <row r="147" spans="1:10" ht="11.25">
      <c r="A147" s="13" t="s">
        <v>511</v>
      </c>
      <c r="B147" s="13" t="s">
        <v>511</v>
      </c>
      <c r="C147" s="9" t="s">
        <v>65</v>
      </c>
      <c r="D147" s="10" t="s">
        <v>268</v>
      </c>
      <c r="E147" s="10">
        <v>0</v>
      </c>
      <c r="F147" s="13" t="s">
        <v>511</v>
      </c>
      <c r="G147" s="6">
        <v>0</v>
      </c>
      <c r="H147" s="13" t="s">
        <v>511</v>
      </c>
      <c r="I147" s="45"/>
      <c r="J147" s="45"/>
    </row>
    <row r="148" spans="1:8" ht="11.25">
      <c r="A148" s="13" t="s">
        <v>511</v>
      </c>
      <c r="B148" s="13" t="s">
        <v>511</v>
      </c>
      <c r="C148" s="9" t="s">
        <v>269</v>
      </c>
      <c r="D148" s="10" t="s">
        <v>367</v>
      </c>
      <c r="E148" s="10">
        <v>0</v>
      </c>
      <c r="F148" s="13" t="s">
        <v>511</v>
      </c>
      <c r="G148" s="10">
        <v>0</v>
      </c>
      <c r="H148" s="13" t="s">
        <v>511</v>
      </c>
    </row>
    <row r="149" spans="1:10" ht="12.75">
      <c r="A149" s="13" t="s">
        <v>511</v>
      </c>
      <c r="B149" s="13" t="s">
        <v>511</v>
      </c>
      <c r="C149" s="9" t="s">
        <v>69</v>
      </c>
      <c r="D149" s="10" t="s">
        <v>270</v>
      </c>
      <c r="E149" s="10">
        <v>0</v>
      </c>
      <c r="F149" s="13" t="s">
        <v>511</v>
      </c>
      <c r="G149" s="10">
        <v>0</v>
      </c>
      <c r="H149" s="13" t="s">
        <v>511</v>
      </c>
      <c r="J149" s="8"/>
    </row>
    <row r="150" spans="1:10" ht="12.75">
      <c r="A150" s="13" t="s">
        <v>511</v>
      </c>
      <c r="B150" s="13" t="s">
        <v>511</v>
      </c>
      <c r="C150" s="9" t="s">
        <v>489</v>
      </c>
      <c r="D150" s="10" t="s">
        <v>490</v>
      </c>
      <c r="E150" s="10">
        <v>0</v>
      </c>
      <c r="F150" s="13" t="s">
        <v>511</v>
      </c>
      <c r="G150" s="10">
        <v>0</v>
      </c>
      <c r="H150" s="13" t="s">
        <v>511</v>
      </c>
      <c r="J150" s="8"/>
    </row>
    <row r="151" spans="1:10" ht="12.75">
      <c r="A151" s="13" t="s">
        <v>511</v>
      </c>
      <c r="B151" s="13" t="s">
        <v>511</v>
      </c>
      <c r="C151" s="9" t="s">
        <v>271</v>
      </c>
      <c r="D151" s="10" t="s">
        <v>448</v>
      </c>
      <c r="E151" s="10">
        <v>0</v>
      </c>
      <c r="F151" s="13" t="s">
        <v>511</v>
      </c>
      <c r="G151" s="10">
        <v>0</v>
      </c>
      <c r="H151" s="13" t="s">
        <v>511</v>
      </c>
      <c r="J151" s="8"/>
    </row>
    <row r="152" spans="1:10" ht="12.75">
      <c r="A152" s="13" t="s">
        <v>511</v>
      </c>
      <c r="B152" s="13" t="s">
        <v>511</v>
      </c>
      <c r="C152" s="9" t="s">
        <v>374</v>
      </c>
      <c r="D152" s="10" t="s">
        <v>514</v>
      </c>
      <c r="E152" s="10">
        <v>1</v>
      </c>
      <c r="F152" s="11">
        <v>498000</v>
      </c>
      <c r="G152" s="10">
        <v>0</v>
      </c>
      <c r="H152" s="13" t="s">
        <v>511</v>
      </c>
      <c r="I152" s="8"/>
      <c r="J152" s="8"/>
    </row>
    <row r="153" spans="1:10" ht="12.75">
      <c r="A153" s="13" t="s">
        <v>511</v>
      </c>
      <c r="B153" s="13" t="s">
        <v>511</v>
      </c>
      <c r="C153" s="9" t="s">
        <v>272</v>
      </c>
      <c r="D153" s="10" t="s">
        <v>273</v>
      </c>
      <c r="E153" s="10">
        <v>0</v>
      </c>
      <c r="F153" s="13" t="s">
        <v>511</v>
      </c>
      <c r="G153" s="10">
        <v>0</v>
      </c>
      <c r="H153" s="13" t="s">
        <v>511</v>
      </c>
      <c r="J153" s="8"/>
    </row>
    <row r="154" spans="1:10" ht="12.75">
      <c r="A154" s="13" t="s">
        <v>511</v>
      </c>
      <c r="B154" s="13" t="s">
        <v>511</v>
      </c>
      <c r="C154" s="9" t="s">
        <v>411</v>
      </c>
      <c r="D154" s="10" t="s">
        <v>412</v>
      </c>
      <c r="E154" s="10">
        <v>0</v>
      </c>
      <c r="F154" s="13" t="s">
        <v>511</v>
      </c>
      <c r="G154" s="10">
        <v>0</v>
      </c>
      <c r="H154" s="13" t="s">
        <v>511</v>
      </c>
      <c r="J154" s="8"/>
    </row>
    <row r="155" spans="1:10" ht="12.75">
      <c r="A155" s="13" t="s">
        <v>511</v>
      </c>
      <c r="B155" s="13" t="s">
        <v>511</v>
      </c>
      <c r="C155" s="9" t="s">
        <v>58</v>
      </c>
      <c r="D155" s="10" t="s">
        <v>499</v>
      </c>
      <c r="E155" s="10">
        <v>1</v>
      </c>
      <c r="F155" s="11">
        <v>483000</v>
      </c>
      <c r="G155" s="10">
        <v>0</v>
      </c>
      <c r="H155" s="13" t="s">
        <v>511</v>
      </c>
      <c r="J155" s="8"/>
    </row>
    <row r="156" spans="1:10" ht="12.75">
      <c r="A156" s="13" t="s">
        <v>511</v>
      </c>
      <c r="B156" s="13" t="s">
        <v>511</v>
      </c>
      <c r="C156" s="9" t="s">
        <v>333</v>
      </c>
      <c r="D156" s="10" t="s">
        <v>334</v>
      </c>
      <c r="E156" s="10">
        <v>0</v>
      </c>
      <c r="F156" s="13" t="s">
        <v>511</v>
      </c>
      <c r="G156" s="10">
        <v>0</v>
      </c>
      <c r="H156" s="13" t="s">
        <v>511</v>
      </c>
      <c r="J156" s="8"/>
    </row>
    <row r="157" spans="1:10" ht="12.75">
      <c r="A157" s="13" t="s">
        <v>511</v>
      </c>
      <c r="B157" s="13" t="s">
        <v>511</v>
      </c>
      <c r="C157" s="9" t="s">
        <v>57</v>
      </c>
      <c r="D157" s="10" t="s">
        <v>144</v>
      </c>
      <c r="E157" s="10">
        <v>0</v>
      </c>
      <c r="F157" s="13" t="s">
        <v>511</v>
      </c>
      <c r="G157" s="10">
        <v>0</v>
      </c>
      <c r="H157" s="13" t="s">
        <v>511</v>
      </c>
      <c r="J157" s="8"/>
    </row>
    <row r="158" spans="1:10" ht="12.75">
      <c r="A158" s="13" t="s">
        <v>511</v>
      </c>
      <c r="B158" s="13" t="s">
        <v>511</v>
      </c>
      <c r="C158" s="9" t="s">
        <v>64</v>
      </c>
      <c r="D158" s="10" t="s">
        <v>108</v>
      </c>
      <c r="E158" s="10">
        <v>0</v>
      </c>
      <c r="F158" s="13" t="s">
        <v>511</v>
      </c>
      <c r="G158" s="10">
        <v>0</v>
      </c>
      <c r="H158" s="13" t="s">
        <v>511</v>
      </c>
      <c r="I158" s="8"/>
      <c r="J158" s="8"/>
    </row>
    <row r="159" spans="1:10" ht="12.75">
      <c r="A159" s="13" t="s">
        <v>511</v>
      </c>
      <c r="B159" s="13" t="s">
        <v>511</v>
      </c>
      <c r="C159" s="9" t="s">
        <v>388</v>
      </c>
      <c r="D159" s="10" t="s">
        <v>399</v>
      </c>
      <c r="E159" s="10">
        <v>0</v>
      </c>
      <c r="F159" s="13" t="s">
        <v>511</v>
      </c>
      <c r="G159" s="10">
        <v>0</v>
      </c>
      <c r="H159" s="13" t="s">
        <v>511</v>
      </c>
      <c r="J159" s="8"/>
    </row>
    <row r="160" spans="1:10" ht="12.75">
      <c r="A160" s="13" t="s">
        <v>511</v>
      </c>
      <c r="B160" s="13" t="s">
        <v>511</v>
      </c>
      <c r="C160" s="9" t="s">
        <v>352</v>
      </c>
      <c r="D160" s="10" t="s">
        <v>353</v>
      </c>
      <c r="E160" s="10">
        <v>0</v>
      </c>
      <c r="F160" s="13" t="s">
        <v>511</v>
      </c>
      <c r="G160" s="10">
        <v>0</v>
      </c>
      <c r="H160" s="13" t="s">
        <v>511</v>
      </c>
      <c r="J160" s="8"/>
    </row>
    <row r="161" spans="1:10" ht="12.75">
      <c r="A161" s="13" t="s">
        <v>511</v>
      </c>
      <c r="B161" s="13" t="s">
        <v>511</v>
      </c>
      <c r="C161" s="9" t="s">
        <v>50</v>
      </c>
      <c r="D161" s="10" t="s">
        <v>124</v>
      </c>
      <c r="E161" s="10">
        <v>1</v>
      </c>
      <c r="F161" s="11">
        <v>758000</v>
      </c>
      <c r="G161" s="10">
        <v>0</v>
      </c>
      <c r="H161" s="13" t="s">
        <v>511</v>
      </c>
      <c r="J161" s="8"/>
    </row>
    <row r="162" spans="1:8" ht="11.25">
      <c r="A162" s="13" t="s">
        <v>511</v>
      </c>
      <c r="B162" s="13" t="s">
        <v>511</v>
      </c>
      <c r="C162" s="9" t="s">
        <v>274</v>
      </c>
      <c r="D162" s="10" t="s">
        <v>275</v>
      </c>
      <c r="E162" s="10">
        <v>0</v>
      </c>
      <c r="F162" s="13" t="s">
        <v>511</v>
      </c>
      <c r="G162" s="10">
        <v>0</v>
      </c>
      <c r="H162" s="13" t="s">
        <v>511</v>
      </c>
    </row>
    <row r="163" spans="1:10" ht="12.75">
      <c r="A163" s="13" t="s">
        <v>511</v>
      </c>
      <c r="B163" s="13" t="s">
        <v>511</v>
      </c>
      <c r="C163" s="9" t="s">
        <v>164</v>
      </c>
      <c r="D163" s="10" t="s">
        <v>507</v>
      </c>
      <c r="E163" s="10">
        <v>5</v>
      </c>
      <c r="F163" s="11">
        <v>3190000</v>
      </c>
      <c r="G163" s="10">
        <v>0</v>
      </c>
      <c r="H163" s="13" t="s">
        <v>511</v>
      </c>
      <c r="J163" s="8"/>
    </row>
    <row r="164" spans="1:8" ht="11.25">
      <c r="A164" s="13" t="s">
        <v>511</v>
      </c>
      <c r="B164" s="13" t="s">
        <v>511</v>
      </c>
      <c r="C164" s="9" t="s">
        <v>220</v>
      </c>
      <c r="D164" s="10" t="s">
        <v>243</v>
      </c>
      <c r="E164" s="10">
        <v>0</v>
      </c>
      <c r="F164" s="13" t="s">
        <v>511</v>
      </c>
      <c r="G164" s="10">
        <v>0</v>
      </c>
      <c r="H164" s="13" t="s">
        <v>511</v>
      </c>
    </row>
    <row r="165" spans="1:8" ht="11.25">
      <c r="A165" s="13" t="s">
        <v>511</v>
      </c>
      <c r="B165" s="13" t="s">
        <v>511</v>
      </c>
      <c r="C165" s="9" t="s">
        <v>413</v>
      </c>
      <c r="D165" s="10" t="s">
        <v>438</v>
      </c>
      <c r="E165" s="10">
        <v>0</v>
      </c>
      <c r="F165" s="13" t="s">
        <v>511</v>
      </c>
      <c r="G165" s="10">
        <v>0</v>
      </c>
      <c r="H165" s="13" t="s">
        <v>511</v>
      </c>
    </row>
    <row r="166" spans="1:8" ht="11.25">
      <c r="A166" s="13" t="s">
        <v>511</v>
      </c>
      <c r="B166" s="13" t="s">
        <v>511</v>
      </c>
      <c r="C166" s="9" t="s">
        <v>464</v>
      </c>
      <c r="D166" s="10" t="s">
        <v>465</v>
      </c>
      <c r="E166" s="10">
        <v>0</v>
      </c>
      <c r="F166" s="13" t="s">
        <v>511</v>
      </c>
      <c r="G166" s="10">
        <v>0</v>
      </c>
      <c r="H166" s="13" t="s">
        <v>511</v>
      </c>
    </row>
    <row r="167" spans="1:10" ht="12.75">
      <c r="A167" s="13" t="s">
        <v>511</v>
      </c>
      <c r="B167" s="13" t="s">
        <v>511</v>
      </c>
      <c r="C167" s="9" t="s">
        <v>276</v>
      </c>
      <c r="D167" s="10" t="s">
        <v>277</v>
      </c>
      <c r="E167" s="10">
        <v>1</v>
      </c>
      <c r="F167" s="13">
        <v>152000</v>
      </c>
      <c r="G167" s="10">
        <v>0</v>
      </c>
      <c r="H167" s="13" t="s">
        <v>511</v>
      </c>
      <c r="J167" s="8"/>
    </row>
    <row r="168" spans="1:8" ht="11.25">
      <c r="A168" s="13" t="s">
        <v>511</v>
      </c>
      <c r="B168" s="13" t="s">
        <v>511</v>
      </c>
      <c r="C168" s="9" t="s">
        <v>278</v>
      </c>
      <c r="D168" s="10" t="s">
        <v>449</v>
      </c>
      <c r="E168" s="10">
        <v>0</v>
      </c>
      <c r="F168" s="13" t="s">
        <v>511</v>
      </c>
      <c r="G168" s="10">
        <v>0</v>
      </c>
      <c r="H168" s="13" t="s">
        <v>511</v>
      </c>
    </row>
    <row r="169" spans="1:8" ht="11.25">
      <c r="A169" s="13" t="s">
        <v>511</v>
      </c>
      <c r="B169" s="13" t="s">
        <v>511</v>
      </c>
      <c r="C169" s="9" t="s">
        <v>384</v>
      </c>
      <c r="D169" s="10" t="s">
        <v>400</v>
      </c>
      <c r="E169" s="10">
        <v>0</v>
      </c>
      <c r="F169" s="13" t="s">
        <v>511</v>
      </c>
      <c r="G169" s="10">
        <v>0</v>
      </c>
      <c r="H169" s="13" t="s">
        <v>511</v>
      </c>
    </row>
    <row r="170" spans="1:10" ht="12.75">
      <c r="A170" s="13" t="s">
        <v>511</v>
      </c>
      <c r="B170" s="13" t="s">
        <v>511</v>
      </c>
      <c r="C170" s="9" t="s">
        <v>423</v>
      </c>
      <c r="D170" s="10" t="s">
        <v>439</v>
      </c>
      <c r="E170" s="10">
        <v>0</v>
      </c>
      <c r="F170" s="13" t="s">
        <v>511</v>
      </c>
      <c r="G170" s="10">
        <v>0</v>
      </c>
      <c r="H170" s="13" t="s">
        <v>511</v>
      </c>
      <c r="J170" s="8"/>
    </row>
    <row r="171" spans="1:10" ht="12.75">
      <c r="A171" s="13" t="s">
        <v>511</v>
      </c>
      <c r="B171" s="13" t="s">
        <v>511</v>
      </c>
      <c r="C171" s="5" t="s">
        <v>530</v>
      </c>
      <c r="D171" s="6" t="s">
        <v>531</v>
      </c>
      <c r="E171" s="6">
        <v>1</v>
      </c>
      <c r="F171" s="12">
        <v>451000</v>
      </c>
      <c r="G171" s="10">
        <v>0</v>
      </c>
      <c r="H171" s="13" t="s">
        <v>511</v>
      </c>
      <c r="J171" s="8"/>
    </row>
    <row r="172" spans="1:10" ht="12.75">
      <c r="A172" s="13" t="s">
        <v>511</v>
      </c>
      <c r="B172" s="13" t="s">
        <v>511</v>
      </c>
      <c r="C172" s="9" t="s">
        <v>357</v>
      </c>
      <c r="D172" s="10" t="s">
        <v>321</v>
      </c>
      <c r="E172" s="10">
        <v>0</v>
      </c>
      <c r="F172" s="13" t="s">
        <v>511</v>
      </c>
      <c r="G172" s="10">
        <v>0</v>
      </c>
      <c r="H172" s="13" t="s">
        <v>511</v>
      </c>
      <c r="J172" s="8"/>
    </row>
    <row r="173" spans="1:10" ht="12.75">
      <c r="A173" s="13" t="s">
        <v>511</v>
      </c>
      <c r="B173" s="13" t="s">
        <v>511</v>
      </c>
      <c r="C173" s="9" t="s">
        <v>417</v>
      </c>
      <c r="D173" s="10" t="s">
        <v>440</v>
      </c>
      <c r="E173" s="10">
        <v>0</v>
      </c>
      <c r="F173" s="13" t="s">
        <v>511</v>
      </c>
      <c r="G173" s="10">
        <v>0</v>
      </c>
      <c r="H173" s="13" t="s">
        <v>511</v>
      </c>
      <c r="J173" s="8"/>
    </row>
    <row r="174" spans="1:10" ht="12.75">
      <c r="A174" s="13" t="s">
        <v>511</v>
      </c>
      <c r="B174" s="13" t="s">
        <v>511</v>
      </c>
      <c r="C174" s="9" t="s">
        <v>508</v>
      </c>
      <c r="D174" s="10" t="s">
        <v>509</v>
      </c>
      <c r="E174" s="10">
        <v>0</v>
      </c>
      <c r="F174" s="13" t="s">
        <v>511</v>
      </c>
      <c r="G174" s="10">
        <v>0</v>
      </c>
      <c r="H174" s="13" t="s">
        <v>511</v>
      </c>
      <c r="J174" s="8"/>
    </row>
    <row r="175" spans="1:8" ht="11.25">
      <c r="A175" s="13" t="s">
        <v>511</v>
      </c>
      <c r="B175" s="13" t="s">
        <v>511</v>
      </c>
      <c r="C175" s="9" t="s">
        <v>46</v>
      </c>
      <c r="D175" s="10" t="s">
        <v>153</v>
      </c>
      <c r="E175" s="10">
        <v>0</v>
      </c>
      <c r="F175" s="13" t="s">
        <v>511</v>
      </c>
      <c r="G175" s="10">
        <v>0</v>
      </c>
      <c r="H175" s="13" t="s">
        <v>511</v>
      </c>
    </row>
    <row r="176" spans="1:10" ht="12.75">
      <c r="A176" s="13" t="s">
        <v>511</v>
      </c>
      <c r="B176" s="13" t="s">
        <v>511</v>
      </c>
      <c r="C176" s="9" t="s">
        <v>222</v>
      </c>
      <c r="D176" s="10" t="s">
        <v>245</v>
      </c>
      <c r="E176" s="10">
        <v>0</v>
      </c>
      <c r="F176" s="13" t="s">
        <v>511</v>
      </c>
      <c r="G176" s="10">
        <v>0</v>
      </c>
      <c r="H176" s="13" t="s">
        <v>511</v>
      </c>
      <c r="J176" s="8"/>
    </row>
    <row r="177" spans="1:10" ht="11.25">
      <c r="A177" s="13" t="s">
        <v>511</v>
      </c>
      <c r="B177" s="13" t="s">
        <v>511</v>
      </c>
      <c r="C177" s="9" t="s">
        <v>169</v>
      </c>
      <c r="D177" s="10" t="s">
        <v>170</v>
      </c>
      <c r="E177" s="10">
        <v>1</v>
      </c>
      <c r="F177" s="13">
        <v>159000</v>
      </c>
      <c r="G177" s="6">
        <v>0</v>
      </c>
      <c r="H177" s="13" t="s">
        <v>511</v>
      </c>
      <c r="I177" s="45"/>
      <c r="J177" s="46"/>
    </row>
    <row r="178" spans="1:10" ht="11.25">
      <c r="A178" s="13" t="s">
        <v>511</v>
      </c>
      <c r="B178" s="13" t="s">
        <v>511</v>
      </c>
      <c r="C178" s="9" t="s">
        <v>171</v>
      </c>
      <c r="D178" s="10" t="s">
        <v>484</v>
      </c>
      <c r="E178" s="10">
        <v>4</v>
      </c>
      <c r="F178" s="13">
        <v>2606000</v>
      </c>
      <c r="G178" s="10">
        <v>0</v>
      </c>
      <c r="H178" s="13" t="s">
        <v>511</v>
      </c>
      <c r="I178" s="45"/>
      <c r="J178" s="45"/>
    </row>
    <row r="179" spans="1:10" ht="12.75">
      <c r="A179" s="13" t="s">
        <v>511</v>
      </c>
      <c r="B179" s="13" t="s">
        <v>511</v>
      </c>
      <c r="C179" s="9" t="s">
        <v>414</v>
      </c>
      <c r="D179" s="10" t="s">
        <v>512</v>
      </c>
      <c r="E179" s="10">
        <v>0</v>
      </c>
      <c r="F179" s="13" t="s">
        <v>511</v>
      </c>
      <c r="G179" s="10">
        <v>0</v>
      </c>
      <c r="H179" s="13" t="s">
        <v>511</v>
      </c>
      <c r="J179" s="8"/>
    </row>
    <row r="180" spans="1:10" ht="12.75">
      <c r="A180" s="13" t="s">
        <v>511</v>
      </c>
      <c r="B180" s="13" t="s">
        <v>511</v>
      </c>
      <c r="C180" s="9" t="s">
        <v>392</v>
      </c>
      <c r="D180" s="10" t="s">
        <v>401</v>
      </c>
      <c r="E180" s="10">
        <v>1</v>
      </c>
      <c r="F180" s="13">
        <v>175000</v>
      </c>
      <c r="G180" s="10">
        <v>0</v>
      </c>
      <c r="H180" s="13" t="s">
        <v>511</v>
      </c>
      <c r="J180" s="8"/>
    </row>
    <row r="181" spans="1:10" ht="12.75">
      <c r="A181" s="13" t="s">
        <v>511</v>
      </c>
      <c r="B181" s="13" t="s">
        <v>511</v>
      </c>
      <c r="C181" s="9" t="s">
        <v>491</v>
      </c>
      <c r="D181" s="10" t="s">
        <v>492</v>
      </c>
      <c r="E181" s="10">
        <v>0</v>
      </c>
      <c r="F181" s="13" t="s">
        <v>511</v>
      </c>
      <c r="G181" s="10">
        <v>0</v>
      </c>
      <c r="H181" s="13" t="s">
        <v>511</v>
      </c>
      <c r="J181" s="8"/>
    </row>
    <row r="182" spans="1:10" ht="12.75">
      <c r="A182" s="13" t="s">
        <v>511</v>
      </c>
      <c r="B182" s="13" t="s">
        <v>511</v>
      </c>
      <c r="C182" s="9" t="s">
        <v>174</v>
      </c>
      <c r="D182" s="10" t="s">
        <v>175</v>
      </c>
      <c r="E182" s="10">
        <v>0</v>
      </c>
      <c r="F182" s="13" t="s">
        <v>511</v>
      </c>
      <c r="G182" s="10">
        <v>0</v>
      </c>
      <c r="H182" s="13" t="s">
        <v>511</v>
      </c>
      <c r="J182" s="8"/>
    </row>
    <row r="183" spans="1:10" ht="12.75">
      <c r="A183" s="13" t="s">
        <v>511</v>
      </c>
      <c r="B183" s="13" t="s">
        <v>511</v>
      </c>
      <c r="C183" s="9" t="s">
        <v>81</v>
      </c>
      <c r="D183" s="10" t="s">
        <v>114</v>
      </c>
      <c r="E183" s="10">
        <v>0</v>
      </c>
      <c r="F183" s="13" t="s">
        <v>511</v>
      </c>
      <c r="G183" s="10">
        <v>0</v>
      </c>
      <c r="H183" s="13" t="s">
        <v>511</v>
      </c>
      <c r="J183" s="8"/>
    </row>
    <row r="184" spans="1:10" ht="12.75">
      <c r="A184" s="13" t="s">
        <v>511</v>
      </c>
      <c r="B184" s="13" t="s">
        <v>511</v>
      </c>
      <c r="C184" s="9" t="s">
        <v>283</v>
      </c>
      <c r="D184" s="10" t="s">
        <v>284</v>
      </c>
      <c r="E184" s="10">
        <v>0</v>
      </c>
      <c r="F184" s="13" t="s">
        <v>511</v>
      </c>
      <c r="G184" s="10">
        <v>0</v>
      </c>
      <c r="H184" s="13" t="s">
        <v>511</v>
      </c>
      <c r="J184" s="8"/>
    </row>
    <row r="185" spans="1:10" ht="12.75">
      <c r="A185" s="13" t="s">
        <v>511</v>
      </c>
      <c r="B185" s="13" t="s">
        <v>511</v>
      </c>
      <c r="C185" s="9" t="s">
        <v>395</v>
      </c>
      <c r="D185" s="10" t="s">
        <v>402</v>
      </c>
      <c r="E185" s="10">
        <v>1</v>
      </c>
      <c r="F185" s="13">
        <v>114000</v>
      </c>
      <c r="G185" s="10">
        <v>0</v>
      </c>
      <c r="H185" s="13" t="s">
        <v>511</v>
      </c>
      <c r="J185" s="8"/>
    </row>
    <row r="186" spans="1:10" ht="12.75">
      <c r="A186" s="13" t="s">
        <v>511</v>
      </c>
      <c r="B186" s="13" t="s">
        <v>511</v>
      </c>
      <c r="C186" s="9" t="s">
        <v>83</v>
      </c>
      <c r="D186" s="10" t="s">
        <v>130</v>
      </c>
      <c r="E186" s="10">
        <v>0</v>
      </c>
      <c r="F186" s="13" t="s">
        <v>511</v>
      </c>
      <c r="G186" s="10">
        <v>0</v>
      </c>
      <c r="H186" s="13" t="s">
        <v>511</v>
      </c>
      <c r="J186" s="8"/>
    </row>
    <row r="187" spans="1:10" ht="12.75">
      <c r="A187" s="13" t="s">
        <v>511</v>
      </c>
      <c r="B187" s="13" t="s">
        <v>511</v>
      </c>
      <c r="C187" s="9" t="s">
        <v>179</v>
      </c>
      <c r="D187" s="10" t="s">
        <v>452</v>
      </c>
      <c r="E187" s="10">
        <v>1</v>
      </c>
      <c r="F187" s="13">
        <v>2298000</v>
      </c>
      <c r="G187" s="10">
        <v>0</v>
      </c>
      <c r="H187" s="13" t="s">
        <v>511</v>
      </c>
      <c r="J187" s="8"/>
    </row>
    <row r="188" spans="1:10" ht="12.75">
      <c r="A188" s="13" t="s">
        <v>511</v>
      </c>
      <c r="B188" s="13" t="s">
        <v>511</v>
      </c>
      <c r="C188" s="9" t="s">
        <v>180</v>
      </c>
      <c r="D188" s="10" t="s">
        <v>181</v>
      </c>
      <c r="E188" s="10">
        <v>1</v>
      </c>
      <c r="F188" s="11">
        <v>207000</v>
      </c>
      <c r="G188" s="10">
        <v>0</v>
      </c>
      <c r="H188" s="13" t="s">
        <v>511</v>
      </c>
      <c r="J188" s="8"/>
    </row>
    <row r="189" spans="1:10" ht="12.75">
      <c r="A189" s="13" t="s">
        <v>511</v>
      </c>
      <c r="B189" s="13" t="s">
        <v>511</v>
      </c>
      <c r="C189" s="9" t="s">
        <v>523</v>
      </c>
      <c r="D189" s="10" t="s">
        <v>524</v>
      </c>
      <c r="E189" s="6">
        <v>0</v>
      </c>
      <c r="F189" s="13" t="s">
        <v>511</v>
      </c>
      <c r="G189" s="10">
        <v>0</v>
      </c>
      <c r="H189" s="13" t="s">
        <v>511</v>
      </c>
      <c r="J189" s="8"/>
    </row>
    <row r="190" spans="1:10" ht="12.75">
      <c r="A190" s="13" t="s">
        <v>511</v>
      </c>
      <c r="B190" s="13" t="s">
        <v>511</v>
      </c>
      <c r="C190" s="9" t="s">
        <v>364</v>
      </c>
      <c r="D190" s="10" t="s">
        <v>113</v>
      </c>
      <c r="E190" s="10">
        <v>0</v>
      </c>
      <c r="F190" s="13" t="s">
        <v>511</v>
      </c>
      <c r="G190" s="10">
        <v>0</v>
      </c>
      <c r="H190" s="13" t="s">
        <v>511</v>
      </c>
      <c r="J190" s="8"/>
    </row>
    <row r="191" spans="1:10" ht="12.75">
      <c r="A191" s="13" t="s">
        <v>511</v>
      </c>
      <c r="B191" s="13" t="s">
        <v>511</v>
      </c>
      <c r="C191" s="9" t="s">
        <v>394</v>
      </c>
      <c r="D191" s="10" t="s">
        <v>404</v>
      </c>
      <c r="E191" s="10">
        <v>0</v>
      </c>
      <c r="F191" s="13" t="s">
        <v>511</v>
      </c>
      <c r="G191" s="10">
        <v>0</v>
      </c>
      <c r="H191" s="13" t="s">
        <v>511</v>
      </c>
      <c r="J191" s="8"/>
    </row>
    <row r="192" spans="1:10" ht="12.75">
      <c r="A192" s="13" t="s">
        <v>511</v>
      </c>
      <c r="B192" s="13" t="s">
        <v>511</v>
      </c>
      <c r="C192" s="9" t="s">
        <v>288</v>
      </c>
      <c r="D192" s="10" t="s">
        <v>289</v>
      </c>
      <c r="E192" s="10">
        <v>0</v>
      </c>
      <c r="F192" s="13" t="s">
        <v>511</v>
      </c>
      <c r="G192" s="10">
        <v>0</v>
      </c>
      <c r="H192" s="13" t="s">
        <v>511</v>
      </c>
      <c r="J192" s="8"/>
    </row>
    <row r="193" spans="1:10" ht="12.75">
      <c r="A193" s="13" t="s">
        <v>511</v>
      </c>
      <c r="B193" s="13" t="s">
        <v>511</v>
      </c>
      <c r="C193" s="9" t="s">
        <v>390</v>
      </c>
      <c r="D193" s="10" t="s">
        <v>405</v>
      </c>
      <c r="E193" s="10">
        <v>1</v>
      </c>
      <c r="F193" s="13">
        <v>370000</v>
      </c>
      <c r="G193" s="10">
        <v>0</v>
      </c>
      <c r="H193" s="13" t="s">
        <v>511</v>
      </c>
      <c r="J193" s="8"/>
    </row>
    <row r="194" spans="1:10" ht="12.75">
      <c r="A194" s="13" t="s">
        <v>511</v>
      </c>
      <c r="B194" s="13" t="s">
        <v>511</v>
      </c>
      <c r="C194" s="9" t="s">
        <v>79</v>
      </c>
      <c r="D194" s="10" t="s">
        <v>260</v>
      </c>
      <c r="E194" s="10">
        <v>0</v>
      </c>
      <c r="F194" s="13" t="s">
        <v>511</v>
      </c>
      <c r="G194" s="10">
        <v>0</v>
      </c>
      <c r="H194" s="13" t="s">
        <v>511</v>
      </c>
      <c r="J194" s="8"/>
    </row>
    <row r="195" spans="1:10" ht="12.75">
      <c r="A195" s="13" t="s">
        <v>511</v>
      </c>
      <c r="B195" s="13" t="s">
        <v>511</v>
      </c>
      <c r="C195" s="9" t="s">
        <v>87</v>
      </c>
      <c r="D195" s="10" t="s">
        <v>140</v>
      </c>
      <c r="E195" s="10">
        <v>1</v>
      </c>
      <c r="F195" s="13">
        <v>1633000</v>
      </c>
      <c r="G195" s="10">
        <v>0</v>
      </c>
      <c r="H195" s="13" t="s">
        <v>511</v>
      </c>
      <c r="J195" s="8"/>
    </row>
    <row r="196" spans="1:10" ht="12.75">
      <c r="A196" s="13" t="s">
        <v>511</v>
      </c>
      <c r="B196" s="13" t="s">
        <v>511</v>
      </c>
      <c r="C196" s="9" t="s">
        <v>67</v>
      </c>
      <c r="D196" s="10" t="s">
        <v>102</v>
      </c>
      <c r="E196" s="10">
        <v>0</v>
      </c>
      <c r="F196" s="13" t="s">
        <v>511</v>
      </c>
      <c r="G196" s="10">
        <v>0</v>
      </c>
      <c r="H196" s="13" t="s">
        <v>511</v>
      </c>
      <c r="J196" s="8"/>
    </row>
    <row r="197" spans="1:10" ht="12.75">
      <c r="A197" s="13" t="s">
        <v>511</v>
      </c>
      <c r="B197" s="13" t="s">
        <v>511</v>
      </c>
      <c r="C197" s="9" t="s">
        <v>184</v>
      </c>
      <c r="D197" s="10" t="s">
        <v>290</v>
      </c>
      <c r="E197" s="10">
        <v>4</v>
      </c>
      <c r="F197" s="11">
        <v>1615000</v>
      </c>
      <c r="G197" s="10">
        <v>0</v>
      </c>
      <c r="H197" s="13" t="s">
        <v>511</v>
      </c>
      <c r="J197" s="8"/>
    </row>
    <row r="198" spans="1:10" ht="12.75">
      <c r="A198" s="13" t="s">
        <v>511</v>
      </c>
      <c r="B198" s="13" t="s">
        <v>511</v>
      </c>
      <c r="C198" s="17" t="s">
        <v>521</v>
      </c>
      <c r="D198" s="10" t="s">
        <v>522</v>
      </c>
      <c r="E198" s="6">
        <v>0</v>
      </c>
      <c r="F198" s="13" t="s">
        <v>511</v>
      </c>
      <c r="G198" s="10">
        <v>0</v>
      </c>
      <c r="H198" s="13" t="s">
        <v>511</v>
      </c>
      <c r="J198" s="8"/>
    </row>
    <row r="199" spans="1:10" ht="12.75">
      <c r="A199" s="13" t="s">
        <v>511</v>
      </c>
      <c r="B199" s="13" t="s">
        <v>511</v>
      </c>
      <c r="C199" s="9" t="s">
        <v>86</v>
      </c>
      <c r="D199" s="10" t="s">
        <v>291</v>
      </c>
      <c r="E199" s="10">
        <v>5</v>
      </c>
      <c r="F199" s="11">
        <v>3108000</v>
      </c>
      <c r="G199" s="10">
        <v>0</v>
      </c>
      <c r="H199" s="13" t="s">
        <v>511</v>
      </c>
      <c r="J199" s="8"/>
    </row>
    <row r="200" spans="1:10" ht="12.75">
      <c r="A200" s="13" t="s">
        <v>511</v>
      </c>
      <c r="B200" s="13" t="s">
        <v>511</v>
      </c>
      <c r="C200" s="9" t="s">
        <v>393</v>
      </c>
      <c r="D200" s="10" t="s">
        <v>406</v>
      </c>
      <c r="E200" s="10">
        <v>0</v>
      </c>
      <c r="F200" s="13" t="s">
        <v>511</v>
      </c>
      <c r="G200" s="10">
        <v>0</v>
      </c>
      <c r="H200" s="13" t="s">
        <v>511</v>
      </c>
      <c r="J200" s="8"/>
    </row>
    <row r="201" spans="1:10" ht="12.75">
      <c r="A201" s="13" t="s">
        <v>511</v>
      </c>
      <c r="B201" s="13" t="s">
        <v>511</v>
      </c>
      <c r="C201" s="9" t="s">
        <v>227</v>
      </c>
      <c r="D201" s="10" t="s">
        <v>248</v>
      </c>
      <c r="E201" s="10">
        <v>0</v>
      </c>
      <c r="F201" s="13" t="s">
        <v>511</v>
      </c>
      <c r="G201" s="10">
        <v>0</v>
      </c>
      <c r="H201" s="13" t="s">
        <v>511</v>
      </c>
      <c r="J201" s="8"/>
    </row>
    <row r="202" spans="1:10" ht="12.75">
      <c r="A202" s="13" t="s">
        <v>511</v>
      </c>
      <c r="B202" s="13" t="s">
        <v>511</v>
      </c>
      <c r="C202" s="9" t="s">
        <v>39</v>
      </c>
      <c r="D202" s="10" t="s">
        <v>120</v>
      </c>
      <c r="E202" s="10">
        <v>2</v>
      </c>
      <c r="F202" s="11">
        <v>1050000</v>
      </c>
      <c r="G202" s="10">
        <v>0</v>
      </c>
      <c r="H202" s="13" t="s">
        <v>511</v>
      </c>
      <c r="J202" s="8"/>
    </row>
    <row r="203" spans="1:10" ht="11.25">
      <c r="A203" s="13" t="s">
        <v>511</v>
      </c>
      <c r="B203" s="13" t="s">
        <v>511</v>
      </c>
      <c r="C203" s="9" t="s">
        <v>519</v>
      </c>
      <c r="D203" s="10" t="s">
        <v>520</v>
      </c>
      <c r="E203" s="6">
        <v>0</v>
      </c>
      <c r="F203" s="13" t="s">
        <v>511</v>
      </c>
      <c r="G203" s="10">
        <v>0</v>
      </c>
      <c r="H203" s="13" t="s">
        <v>511</v>
      </c>
      <c r="I203" s="45"/>
      <c r="J203" s="46"/>
    </row>
    <row r="204" spans="1:10" ht="11.25">
      <c r="A204" s="13" t="s">
        <v>511</v>
      </c>
      <c r="B204" s="13" t="s">
        <v>511</v>
      </c>
      <c r="C204" s="9" t="s">
        <v>293</v>
      </c>
      <c r="D204" s="10" t="s">
        <v>294</v>
      </c>
      <c r="E204" s="10">
        <v>1</v>
      </c>
      <c r="F204" s="13">
        <v>1048000</v>
      </c>
      <c r="G204" s="10">
        <v>0</v>
      </c>
      <c r="H204" s="13" t="s">
        <v>511</v>
      </c>
      <c r="I204" s="45"/>
      <c r="J204" s="45"/>
    </row>
    <row r="205" spans="1:10" ht="12.75">
      <c r="A205" s="13" t="s">
        <v>511</v>
      </c>
      <c r="B205" s="13" t="s">
        <v>511</v>
      </c>
      <c r="C205" s="9" t="s">
        <v>31</v>
      </c>
      <c r="D205" s="10" t="s">
        <v>95</v>
      </c>
      <c r="E205" s="10">
        <v>0</v>
      </c>
      <c r="F205" s="13" t="s">
        <v>511</v>
      </c>
      <c r="G205" s="10">
        <v>0</v>
      </c>
      <c r="H205" s="13" t="s">
        <v>511</v>
      </c>
      <c r="J205" s="8"/>
    </row>
    <row r="206" spans="1:10" ht="12.75">
      <c r="A206" s="13" t="s">
        <v>511</v>
      </c>
      <c r="B206" s="13" t="s">
        <v>511</v>
      </c>
      <c r="C206" s="9" t="s">
        <v>185</v>
      </c>
      <c r="D206" s="10" t="s">
        <v>472</v>
      </c>
      <c r="E206" s="10">
        <v>3</v>
      </c>
      <c r="F206" s="11">
        <v>216000</v>
      </c>
      <c r="G206" s="10">
        <v>0</v>
      </c>
      <c r="H206" s="13" t="s">
        <v>511</v>
      </c>
      <c r="J206" s="8"/>
    </row>
    <row r="207" spans="1:8" ht="11.25">
      <c r="A207" s="13" t="s">
        <v>511</v>
      </c>
      <c r="B207" s="13" t="s">
        <v>511</v>
      </c>
      <c r="C207" s="9" t="s">
        <v>502</v>
      </c>
      <c r="D207" s="10" t="s">
        <v>503</v>
      </c>
      <c r="E207" s="10">
        <v>0</v>
      </c>
      <c r="F207" s="13" t="s">
        <v>511</v>
      </c>
      <c r="G207" s="10">
        <v>0</v>
      </c>
      <c r="H207" s="13" t="s">
        <v>511</v>
      </c>
    </row>
    <row r="208" spans="1:8" ht="11.25">
      <c r="A208" s="13" t="s">
        <v>511</v>
      </c>
      <c r="B208" s="13" t="s">
        <v>511</v>
      </c>
      <c r="C208" s="9" t="s">
        <v>40</v>
      </c>
      <c r="D208" s="10" t="s">
        <v>482</v>
      </c>
      <c r="E208" s="10">
        <v>0</v>
      </c>
      <c r="F208" s="13" t="s">
        <v>511</v>
      </c>
      <c r="G208" s="10">
        <v>0</v>
      </c>
      <c r="H208" s="13" t="s">
        <v>511</v>
      </c>
    </row>
    <row r="209" spans="1:10" ht="12.75">
      <c r="A209" s="13" t="s">
        <v>511</v>
      </c>
      <c r="B209" s="13" t="s">
        <v>511</v>
      </c>
      <c r="C209" s="9" t="s">
        <v>191</v>
      </c>
      <c r="D209" s="10" t="s">
        <v>407</v>
      </c>
      <c r="E209" s="10">
        <v>0</v>
      </c>
      <c r="F209" s="13" t="s">
        <v>511</v>
      </c>
      <c r="G209" s="10">
        <v>0</v>
      </c>
      <c r="H209" s="13" t="s">
        <v>511</v>
      </c>
      <c r="J209" s="8"/>
    </row>
    <row r="210" spans="1:8" ht="11.25">
      <c r="A210" s="13" t="s">
        <v>511</v>
      </c>
      <c r="B210" s="13" t="s">
        <v>511</v>
      </c>
      <c r="C210" s="9" t="s">
        <v>298</v>
      </c>
      <c r="D210" s="10" t="s">
        <v>299</v>
      </c>
      <c r="E210" s="10">
        <v>1</v>
      </c>
      <c r="F210" s="11">
        <v>135000</v>
      </c>
      <c r="G210" s="10">
        <v>0</v>
      </c>
      <c r="H210" s="13" t="s">
        <v>511</v>
      </c>
    </row>
    <row r="211" spans="1:10" ht="12.75">
      <c r="A211" s="13" t="s">
        <v>511</v>
      </c>
      <c r="B211" s="13" t="s">
        <v>511</v>
      </c>
      <c r="C211" s="9" t="s">
        <v>437</v>
      </c>
      <c r="D211" s="10" t="s">
        <v>442</v>
      </c>
      <c r="E211" s="10">
        <v>0</v>
      </c>
      <c r="F211" s="13" t="s">
        <v>511</v>
      </c>
      <c r="G211" s="10">
        <v>0</v>
      </c>
      <c r="H211" s="13" t="s">
        <v>511</v>
      </c>
      <c r="J211" s="8"/>
    </row>
    <row r="212" spans="1:10" ht="12.75">
      <c r="A212" s="13" t="s">
        <v>511</v>
      </c>
      <c r="B212" s="13" t="s">
        <v>511</v>
      </c>
      <c r="C212" s="9" t="s">
        <v>466</v>
      </c>
      <c r="D212" s="10" t="s">
        <v>467</v>
      </c>
      <c r="E212" s="10">
        <v>0</v>
      </c>
      <c r="F212" s="13" t="s">
        <v>511</v>
      </c>
      <c r="G212" s="10">
        <v>0</v>
      </c>
      <c r="H212" s="13" t="s">
        <v>511</v>
      </c>
      <c r="J212" s="8"/>
    </row>
    <row r="213" spans="1:8" ht="11.25">
      <c r="A213" s="13" t="s">
        <v>511</v>
      </c>
      <c r="B213" s="13" t="s">
        <v>511</v>
      </c>
      <c r="C213" s="9" t="s">
        <v>359</v>
      </c>
      <c r="D213" s="10" t="s">
        <v>320</v>
      </c>
      <c r="E213" s="6">
        <v>0</v>
      </c>
      <c r="F213" s="13" t="s">
        <v>511</v>
      </c>
      <c r="G213" s="10">
        <v>0</v>
      </c>
      <c r="H213" s="13" t="s">
        <v>511</v>
      </c>
    </row>
    <row r="214" spans="1:10" ht="12.75">
      <c r="A214" s="13" t="s">
        <v>511</v>
      </c>
      <c r="B214" s="13" t="s">
        <v>511</v>
      </c>
      <c r="C214" s="5" t="s">
        <v>229</v>
      </c>
      <c r="D214" s="6" t="s">
        <v>259</v>
      </c>
      <c r="E214" s="6">
        <v>2</v>
      </c>
      <c r="F214" s="16">
        <v>2004000</v>
      </c>
      <c r="G214" s="10">
        <v>0</v>
      </c>
      <c r="H214" s="13" t="s">
        <v>511</v>
      </c>
      <c r="J214" s="8"/>
    </row>
    <row r="215" spans="1:10" ht="12.75">
      <c r="A215" s="13" t="s">
        <v>511</v>
      </c>
      <c r="B215" s="13" t="s">
        <v>511</v>
      </c>
      <c r="C215" s="5" t="s">
        <v>230</v>
      </c>
      <c r="D215" s="6" t="s">
        <v>249</v>
      </c>
      <c r="E215" s="6">
        <v>2</v>
      </c>
      <c r="F215" s="16">
        <v>810000</v>
      </c>
      <c r="G215" s="10">
        <v>0</v>
      </c>
      <c r="H215" s="13" t="s">
        <v>511</v>
      </c>
      <c r="J215" s="8"/>
    </row>
    <row r="216" spans="1:10" ht="12.75">
      <c r="A216" s="13" t="s">
        <v>511</v>
      </c>
      <c r="B216" s="13" t="s">
        <v>511</v>
      </c>
      <c r="C216" s="5" t="s">
        <v>515</v>
      </c>
      <c r="D216" s="6" t="s">
        <v>518</v>
      </c>
      <c r="E216" s="6">
        <v>0</v>
      </c>
      <c r="F216" s="13" t="s">
        <v>511</v>
      </c>
      <c r="G216" s="6">
        <v>0</v>
      </c>
      <c r="H216" s="13" t="s">
        <v>511</v>
      </c>
      <c r="J216" s="8"/>
    </row>
    <row r="217" spans="1:8" ht="11.25">
      <c r="A217" s="13" t="s">
        <v>511</v>
      </c>
      <c r="B217" s="13" t="s">
        <v>511</v>
      </c>
      <c r="C217" s="5" t="s">
        <v>358</v>
      </c>
      <c r="D217" s="6" t="s">
        <v>370</v>
      </c>
      <c r="E217" s="6">
        <v>0</v>
      </c>
      <c r="F217" s="13" t="s">
        <v>511</v>
      </c>
      <c r="G217" s="10">
        <v>0</v>
      </c>
      <c r="H217" s="13" t="s">
        <v>511</v>
      </c>
    </row>
    <row r="218" spans="1:10" ht="12.75">
      <c r="A218" s="13" t="s">
        <v>511</v>
      </c>
      <c r="B218" s="13" t="s">
        <v>511</v>
      </c>
      <c r="C218" s="5" t="s">
        <v>336</v>
      </c>
      <c r="D218" s="6" t="s">
        <v>337</v>
      </c>
      <c r="E218" s="6">
        <v>0</v>
      </c>
      <c r="F218" s="13" t="s">
        <v>511</v>
      </c>
      <c r="G218" s="10">
        <v>0</v>
      </c>
      <c r="H218" s="13" t="s">
        <v>511</v>
      </c>
      <c r="J218" s="8"/>
    </row>
    <row r="219" spans="1:10" ht="11.25">
      <c r="A219" s="13" t="s">
        <v>511</v>
      </c>
      <c r="B219" s="13" t="s">
        <v>511</v>
      </c>
      <c r="C219" s="5" t="s">
        <v>391</v>
      </c>
      <c r="D219" s="6" t="s">
        <v>485</v>
      </c>
      <c r="E219" s="6">
        <v>0</v>
      </c>
      <c r="F219" s="13" t="s">
        <v>511</v>
      </c>
      <c r="G219" s="10">
        <v>0</v>
      </c>
      <c r="H219" s="13" t="s">
        <v>511</v>
      </c>
      <c r="I219" s="45"/>
      <c r="J219" s="46"/>
    </row>
    <row r="220" spans="1:10" ht="11.25">
      <c r="A220" s="13" t="s">
        <v>511</v>
      </c>
      <c r="B220" s="13" t="s">
        <v>511</v>
      </c>
      <c r="C220" s="5" t="s">
        <v>192</v>
      </c>
      <c r="D220" s="6" t="s">
        <v>193</v>
      </c>
      <c r="E220" s="6">
        <v>5</v>
      </c>
      <c r="F220" s="16">
        <v>1877000</v>
      </c>
      <c r="G220" s="10">
        <v>0</v>
      </c>
      <c r="H220" s="13" t="s">
        <v>511</v>
      </c>
      <c r="I220" s="45"/>
      <c r="J220" s="45"/>
    </row>
    <row r="221" spans="1:10" ht="12.75">
      <c r="A221" s="13" t="s">
        <v>511</v>
      </c>
      <c r="B221" s="13" t="s">
        <v>511</v>
      </c>
      <c r="C221" s="5" t="s">
        <v>302</v>
      </c>
      <c r="D221" s="6" t="s">
        <v>463</v>
      </c>
      <c r="E221" s="6">
        <v>0</v>
      </c>
      <c r="F221" s="13" t="s">
        <v>511</v>
      </c>
      <c r="G221" s="10">
        <v>0</v>
      </c>
      <c r="H221" s="13" t="s">
        <v>511</v>
      </c>
      <c r="J221" s="8"/>
    </row>
    <row r="222" spans="1:10" ht="12.75">
      <c r="A222" s="13" t="s">
        <v>511</v>
      </c>
      <c r="B222" s="13" t="s">
        <v>511</v>
      </c>
      <c r="C222" s="5" t="s">
        <v>303</v>
      </c>
      <c r="D222" s="6" t="s">
        <v>304</v>
      </c>
      <c r="E222" s="6">
        <v>0</v>
      </c>
      <c r="F222" s="13" t="s">
        <v>511</v>
      </c>
      <c r="G222" s="10">
        <v>0</v>
      </c>
      <c r="H222" s="13" t="s">
        <v>511</v>
      </c>
      <c r="J222" s="8"/>
    </row>
    <row r="223" spans="1:10" ht="12.75">
      <c r="A223" s="13" t="s">
        <v>511</v>
      </c>
      <c r="B223" s="13" t="s">
        <v>511</v>
      </c>
      <c r="C223" s="5" t="s">
        <v>397</v>
      </c>
      <c r="D223" s="6" t="s">
        <v>471</v>
      </c>
      <c r="E223" s="6">
        <v>1</v>
      </c>
      <c r="F223" s="12">
        <v>372000</v>
      </c>
      <c r="G223" s="10">
        <v>0</v>
      </c>
      <c r="H223" s="13" t="s">
        <v>511</v>
      </c>
      <c r="J223" s="8"/>
    </row>
    <row r="224" spans="1:10" ht="12.75">
      <c r="A224" s="13" t="s">
        <v>511</v>
      </c>
      <c r="B224" s="13" t="s">
        <v>511</v>
      </c>
      <c r="C224" s="5" t="s">
        <v>396</v>
      </c>
      <c r="D224" s="6" t="s">
        <v>408</v>
      </c>
      <c r="E224" s="6">
        <v>1</v>
      </c>
      <c r="F224" s="12">
        <v>228000</v>
      </c>
      <c r="G224" s="10">
        <v>0</v>
      </c>
      <c r="H224" s="13" t="s">
        <v>511</v>
      </c>
      <c r="J224" s="8"/>
    </row>
    <row r="225" spans="1:10" ht="12.75">
      <c r="A225" s="13" t="s">
        <v>511</v>
      </c>
      <c r="B225" s="13" t="s">
        <v>511</v>
      </c>
      <c r="C225" s="5" t="s">
        <v>427</v>
      </c>
      <c r="D225" s="6" t="s">
        <v>443</v>
      </c>
      <c r="E225" s="6">
        <v>0</v>
      </c>
      <c r="F225" s="13" t="s">
        <v>511</v>
      </c>
      <c r="G225" s="10">
        <v>0</v>
      </c>
      <c r="H225" s="13" t="s">
        <v>511</v>
      </c>
      <c r="J225" s="8"/>
    </row>
    <row r="226" spans="1:10" ht="12.75">
      <c r="A226" s="13" t="s">
        <v>511</v>
      </c>
      <c r="B226" s="13" t="s">
        <v>511</v>
      </c>
      <c r="C226" s="5" t="s">
        <v>339</v>
      </c>
      <c r="D226" s="6" t="s">
        <v>316</v>
      </c>
      <c r="E226" s="6">
        <v>0</v>
      </c>
      <c r="F226" s="13" t="s">
        <v>511</v>
      </c>
      <c r="G226" s="10">
        <v>0</v>
      </c>
      <c r="H226" s="13" t="s">
        <v>511</v>
      </c>
      <c r="J226" s="8"/>
    </row>
    <row r="227" spans="1:10" ht="12.75">
      <c r="A227" s="13" t="s">
        <v>511</v>
      </c>
      <c r="B227" s="13" t="s">
        <v>511</v>
      </c>
      <c r="C227" s="5" t="s">
        <v>430</v>
      </c>
      <c r="D227" s="6" t="s">
        <v>431</v>
      </c>
      <c r="E227" s="6">
        <v>0</v>
      </c>
      <c r="F227" s="13" t="s">
        <v>511</v>
      </c>
      <c r="G227" s="10">
        <v>0</v>
      </c>
      <c r="H227" s="13" t="s">
        <v>511</v>
      </c>
      <c r="J227" s="8"/>
    </row>
    <row r="228" spans="1:10" ht="12.75">
      <c r="A228" s="13" t="s">
        <v>511</v>
      </c>
      <c r="B228" s="13" t="s">
        <v>511</v>
      </c>
      <c r="C228" s="5" t="s">
        <v>324</v>
      </c>
      <c r="D228" s="6" t="s">
        <v>313</v>
      </c>
      <c r="E228" s="6">
        <v>0</v>
      </c>
      <c r="F228" s="13" t="s">
        <v>511</v>
      </c>
      <c r="G228" s="6">
        <v>0</v>
      </c>
      <c r="H228" s="13" t="s">
        <v>511</v>
      </c>
      <c r="J228" s="8"/>
    </row>
    <row r="229" spans="1:10" ht="12.75">
      <c r="A229" s="13" t="s">
        <v>511</v>
      </c>
      <c r="B229" s="13" t="s">
        <v>511</v>
      </c>
      <c r="C229" s="5" t="s">
        <v>432</v>
      </c>
      <c r="D229" s="6" t="s">
        <v>444</v>
      </c>
      <c r="E229" s="6">
        <v>0</v>
      </c>
      <c r="F229" s="13" t="s">
        <v>511</v>
      </c>
      <c r="G229" s="10">
        <v>0</v>
      </c>
      <c r="H229" s="13" t="s">
        <v>511</v>
      </c>
      <c r="J229" s="8"/>
    </row>
    <row r="230" spans="1:10" ht="12.75">
      <c r="A230" s="13" t="s">
        <v>511</v>
      </c>
      <c r="B230" s="13" t="s">
        <v>511</v>
      </c>
      <c r="C230" s="5" t="s">
        <v>305</v>
      </c>
      <c r="D230" s="6" t="s">
        <v>306</v>
      </c>
      <c r="E230" s="6">
        <v>1</v>
      </c>
      <c r="F230" s="16">
        <v>1244000</v>
      </c>
      <c r="G230" s="10">
        <v>0</v>
      </c>
      <c r="H230" s="13" t="s">
        <v>511</v>
      </c>
      <c r="J230" s="8"/>
    </row>
    <row r="231" spans="1:10" ht="12.75">
      <c r="A231" s="13" t="s">
        <v>511</v>
      </c>
      <c r="B231" s="13" t="s">
        <v>511</v>
      </c>
      <c r="C231" s="5" t="s">
        <v>194</v>
      </c>
      <c r="D231" s="6" t="s">
        <v>195</v>
      </c>
      <c r="E231" s="6">
        <v>0</v>
      </c>
      <c r="F231" s="13" t="s">
        <v>511</v>
      </c>
      <c r="G231" s="10">
        <v>0</v>
      </c>
      <c r="H231" s="13" t="s">
        <v>511</v>
      </c>
      <c r="J231" s="8"/>
    </row>
    <row r="232" spans="1:10" ht="12.75">
      <c r="A232" s="13" t="s">
        <v>511</v>
      </c>
      <c r="B232" s="13" t="s">
        <v>511</v>
      </c>
      <c r="C232" s="5" t="s">
        <v>433</v>
      </c>
      <c r="D232" s="6" t="s">
        <v>434</v>
      </c>
      <c r="E232" s="6">
        <v>0</v>
      </c>
      <c r="F232" s="13" t="s">
        <v>511</v>
      </c>
      <c r="G232" s="10">
        <v>0</v>
      </c>
      <c r="H232" s="13" t="s">
        <v>511</v>
      </c>
      <c r="J232" s="8"/>
    </row>
    <row r="233" spans="1:10" ht="12.75">
      <c r="A233" s="13" t="s">
        <v>511</v>
      </c>
      <c r="B233" s="13" t="s">
        <v>511</v>
      </c>
      <c r="C233" s="5" t="s">
        <v>419</v>
      </c>
      <c r="D233" s="6" t="s">
        <v>473</v>
      </c>
      <c r="E233" s="6">
        <v>1</v>
      </c>
      <c r="F233" s="12">
        <v>126000</v>
      </c>
      <c r="G233" s="10">
        <v>0</v>
      </c>
      <c r="H233" s="13" t="s">
        <v>511</v>
      </c>
      <c r="J233" s="8"/>
    </row>
    <row r="234" spans="1:10" ht="12.75">
      <c r="A234" s="13" t="s">
        <v>511</v>
      </c>
      <c r="B234" s="13" t="s">
        <v>511</v>
      </c>
      <c r="C234" s="5" t="s">
        <v>435</v>
      </c>
      <c r="D234" s="6" t="s">
        <v>445</v>
      </c>
      <c r="E234" s="6">
        <v>0</v>
      </c>
      <c r="F234" s="13" t="s">
        <v>511</v>
      </c>
      <c r="G234" s="10">
        <v>0</v>
      </c>
      <c r="H234" s="13" t="s">
        <v>511</v>
      </c>
      <c r="J234" s="8"/>
    </row>
    <row r="235" spans="1:10" ht="12.75">
      <c r="A235" s="13" t="s">
        <v>511</v>
      </c>
      <c r="B235" s="13" t="s">
        <v>511</v>
      </c>
      <c r="C235" s="5" t="s">
        <v>231</v>
      </c>
      <c r="D235" s="6" t="s">
        <v>250</v>
      </c>
      <c r="E235" s="6">
        <v>0</v>
      </c>
      <c r="F235" s="13" t="s">
        <v>511</v>
      </c>
      <c r="G235" s="10">
        <v>0</v>
      </c>
      <c r="H235" s="13" t="s">
        <v>511</v>
      </c>
      <c r="J235" s="8"/>
    </row>
    <row r="236" spans="1:10" ht="12.75">
      <c r="A236" s="13" t="s">
        <v>511</v>
      </c>
      <c r="B236" s="13" t="s">
        <v>511</v>
      </c>
      <c r="C236" s="5" t="s">
        <v>233</v>
      </c>
      <c r="D236" s="6" t="s">
        <v>251</v>
      </c>
      <c r="E236" s="6">
        <v>1</v>
      </c>
      <c r="F236" s="16">
        <v>396000</v>
      </c>
      <c r="G236" s="10">
        <v>0</v>
      </c>
      <c r="H236" s="13" t="s">
        <v>511</v>
      </c>
      <c r="J236" s="8"/>
    </row>
    <row r="237" spans="1:10" ht="12.75">
      <c r="A237" s="13" t="s">
        <v>511</v>
      </c>
      <c r="B237" s="13" t="s">
        <v>511</v>
      </c>
      <c r="C237" s="5" t="s">
        <v>234</v>
      </c>
      <c r="D237" s="6" t="s">
        <v>252</v>
      </c>
      <c r="E237" s="6">
        <v>0</v>
      </c>
      <c r="F237" s="13" t="s">
        <v>511</v>
      </c>
      <c r="G237" s="10">
        <v>0</v>
      </c>
      <c r="H237" s="13" t="s">
        <v>511</v>
      </c>
      <c r="J237" s="8"/>
    </row>
    <row r="238" spans="1:10" ht="12.75">
      <c r="A238" s="13" t="s">
        <v>511</v>
      </c>
      <c r="B238" s="13" t="s">
        <v>511</v>
      </c>
      <c r="C238" s="5" t="s">
        <v>338</v>
      </c>
      <c r="D238" s="6" t="s">
        <v>447</v>
      </c>
      <c r="E238" s="6">
        <v>2</v>
      </c>
      <c r="F238" s="16">
        <v>970000</v>
      </c>
      <c r="G238" s="10">
        <v>0</v>
      </c>
      <c r="H238" s="13" t="s">
        <v>511</v>
      </c>
      <c r="J238" s="8"/>
    </row>
    <row r="239" spans="1:10" ht="12.75">
      <c r="A239" s="13" t="s">
        <v>511</v>
      </c>
      <c r="B239" s="13" t="s">
        <v>511</v>
      </c>
      <c r="C239" s="5" t="s">
        <v>235</v>
      </c>
      <c r="D239" s="6" t="s">
        <v>253</v>
      </c>
      <c r="E239" s="6">
        <v>0</v>
      </c>
      <c r="F239" s="13" t="s">
        <v>511</v>
      </c>
      <c r="G239" s="10">
        <v>0</v>
      </c>
      <c r="H239" s="13" t="s">
        <v>511</v>
      </c>
      <c r="J239" s="8"/>
    </row>
    <row r="240" spans="1:10" ht="12.75">
      <c r="A240" s="13" t="s">
        <v>511</v>
      </c>
      <c r="B240" s="13" t="s">
        <v>511</v>
      </c>
      <c r="C240" s="5" t="s">
        <v>37</v>
      </c>
      <c r="D240" s="6" t="s">
        <v>128</v>
      </c>
      <c r="E240" s="6">
        <v>0</v>
      </c>
      <c r="F240" s="13" t="s">
        <v>511</v>
      </c>
      <c r="G240" s="10">
        <v>0</v>
      </c>
      <c r="H240" s="13" t="s">
        <v>511</v>
      </c>
      <c r="J240" s="8"/>
    </row>
    <row r="241" spans="1:10" ht="12.75">
      <c r="A241" s="13" t="s">
        <v>511</v>
      </c>
      <c r="B241" s="13" t="s">
        <v>511</v>
      </c>
      <c r="C241" s="5" t="s">
        <v>70</v>
      </c>
      <c r="D241" s="6" t="s">
        <v>318</v>
      </c>
      <c r="E241" s="6">
        <v>4</v>
      </c>
      <c r="F241" s="16">
        <v>2477000</v>
      </c>
      <c r="G241" s="10">
        <v>0</v>
      </c>
      <c r="H241" s="13" t="s">
        <v>511</v>
      </c>
      <c r="J241" s="8"/>
    </row>
    <row r="242" spans="1:10" ht="12.75">
      <c r="A242" s="13" t="s">
        <v>511</v>
      </c>
      <c r="B242" s="13" t="s">
        <v>511</v>
      </c>
      <c r="C242" s="5" t="s">
        <v>200</v>
      </c>
      <c r="D242" s="6" t="s">
        <v>475</v>
      </c>
      <c r="E242" s="6">
        <v>1</v>
      </c>
      <c r="F242" s="16">
        <v>135000</v>
      </c>
      <c r="G242" s="10">
        <v>0</v>
      </c>
      <c r="H242" s="13" t="s">
        <v>511</v>
      </c>
      <c r="J242" s="8"/>
    </row>
    <row r="243" spans="1:10" ht="12.75">
      <c r="A243" s="13" t="s">
        <v>511</v>
      </c>
      <c r="B243" s="13" t="s">
        <v>511</v>
      </c>
      <c r="C243" s="5" t="s">
        <v>201</v>
      </c>
      <c r="D243" s="6" t="s">
        <v>202</v>
      </c>
      <c r="E243" s="6">
        <v>0</v>
      </c>
      <c r="F243" s="13" t="s">
        <v>511</v>
      </c>
      <c r="G243" s="10">
        <v>0</v>
      </c>
      <c r="H243" s="13" t="s">
        <v>511</v>
      </c>
      <c r="I243" s="8"/>
      <c r="J243" s="8"/>
    </row>
    <row r="244" spans="1:10" ht="12.75">
      <c r="A244" s="13" t="s">
        <v>511</v>
      </c>
      <c r="B244" s="13" t="s">
        <v>511</v>
      </c>
      <c r="C244" s="5" t="s">
        <v>75</v>
      </c>
      <c r="D244" s="6" t="s">
        <v>149</v>
      </c>
      <c r="E244" s="6">
        <v>0</v>
      </c>
      <c r="F244" s="13" t="s">
        <v>511</v>
      </c>
      <c r="G244" s="10">
        <v>0</v>
      </c>
      <c r="H244" s="13" t="s">
        <v>511</v>
      </c>
      <c r="J244" s="8"/>
    </row>
    <row r="245" spans="1:10" ht="12.75">
      <c r="A245" s="13" t="s">
        <v>511</v>
      </c>
      <c r="B245" s="13" t="s">
        <v>511</v>
      </c>
      <c r="C245" s="5" t="s">
        <v>42</v>
      </c>
      <c r="D245" s="6" t="s">
        <v>371</v>
      </c>
      <c r="E245" s="6">
        <v>0</v>
      </c>
      <c r="F245" s="13" t="s">
        <v>511</v>
      </c>
      <c r="G245" s="10">
        <v>0</v>
      </c>
      <c r="H245" s="13" t="s">
        <v>511</v>
      </c>
      <c r="J245" s="8"/>
    </row>
    <row r="246" spans="1:8" ht="11.25">
      <c r="A246" s="13" t="s">
        <v>511</v>
      </c>
      <c r="B246" s="13" t="s">
        <v>511</v>
      </c>
      <c r="C246" s="5" t="s">
        <v>379</v>
      </c>
      <c r="D246" s="6" t="s">
        <v>380</v>
      </c>
      <c r="E246" s="6">
        <v>5</v>
      </c>
      <c r="F246" s="12">
        <v>1223000</v>
      </c>
      <c r="G246" s="10">
        <v>0</v>
      </c>
      <c r="H246" s="13" t="s">
        <v>511</v>
      </c>
    </row>
    <row r="247" spans="1:10" ht="12.75">
      <c r="A247" s="13" t="s">
        <v>511</v>
      </c>
      <c r="B247" s="13" t="s">
        <v>511</v>
      </c>
      <c r="C247" s="5" t="s">
        <v>207</v>
      </c>
      <c r="D247" s="6" t="s">
        <v>344</v>
      </c>
      <c r="E247" s="6">
        <v>0</v>
      </c>
      <c r="F247" s="13" t="s">
        <v>511</v>
      </c>
      <c r="G247" s="10">
        <v>0</v>
      </c>
      <c r="H247" s="13" t="s">
        <v>511</v>
      </c>
      <c r="J247" s="8"/>
    </row>
    <row r="248" spans="1:10" ht="11.25">
      <c r="A248" s="13" t="s">
        <v>511</v>
      </c>
      <c r="B248" s="13" t="s">
        <v>511</v>
      </c>
      <c r="C248" s="5" t="s">
        <v>76</v>
      </c>
      <c r="D248" s="6" t="s">
        <v>262</v>
      </c>
      <c r="E248" s="6">
        <v>3</v>
      </c>
      <c r="F248" s="14">
        <v>2637000</v>
      </c>
      <c r="G248" s="10">
        <v>0</v>
      </c>
      <c r="H248" s="13" t="s">
        <v>511</v>
      </c>
      <c r="I248" s="45"/>
      <c r="J248" s="46"/>
    </row>
    <row r="249" spans="1:10" ht="11.25">
      <c r="A249" s="13" t="s">
        <v>511</v>
      </c>
      <c r="B249" s="13" t="s">
        <v>511</v>
      </c>
      <c r="C249" s="5" t="s">
        <v>236</v>
      </c>
      <c r="D249" s="6" t="s">
        <v>254</v>
      </c>
      <c r="E249" s="6">
        <v>1</v>
      </c>
      <c r="F249" s="16">
        <v>85000</v>
      </c>
      <c r="G249" s="10">
        <v>0</v>
      </c>
      <c r="H249" s="13" t="s">
        <v>511</v>
      </c>
      <c r="I249" s="45"/>
      <c r="J249" s="45"/>
    </row>
    <row r="250" spans="1:8" ht="11.25">
      <c r="A250" s="13" t="s">
        <v>511</v>
      </c>
      <c r="B250" s="13" t="s">
        <v>511</v>
      </c>
      <c r="C250" s="5" t="s">
        <v>322</v>
      </c>
      <c r="D250" s="6" t="s">
        <v>323</v>
      </c>
      <c r="E250" s="6">
        <v>0</v>
      </c>
      <c r="F250" s="13" t="s">
        <v>511</v>
      </c>
      <c r="G250" s="6">
        <v>0</v>
      </c>
      <c r="H250" s="13" t="s">
        <v>511</v>
      </c>
    </row>
    <row r="251" spans="1:9" ht="11.25">
      <c r="A251" s="13" t="s">
        <v>511</v>
      </c>
      <c r="B251" s="13" t="s">
        <v>511</v>
      </c>
      <c r="C251" s="5" t="s">
        <v>385</v>
      </c>
      <c r="D251" s="6" t="s">
        <v>410</v>
      </c>
      <c r="E251" s="6">
        <v>0</v>
      </c>
      <c r="F251" s="13" t="s">
        <v>511</v>
      </c>
      <c r="G251" s="6">
        <v>0</v>
      </c>
      <c r="H251" s="13" t="s">
        <v>511</v>
      </c>
      <c r="I251" s="10"/>
    </row>
    <row r="252" spans="1:10" ht="12.75">
      <c r="A252" s="13" t="s">
        <v>511</v>
      </c>
      <c r="B252" s="13" t="s">
        <v>511</v>
      </c>
      <c r="C252" s="5" t="s">
        <v>48</v>
      </c>
      <c r="D252" s="6" t="s">
        <v>138</v>
      </c>
      <c r="E252" s="6">
        <v>0</v>
      </c>
      <c r="F252" s="13" t="s">
        <v>511</v>
      </c>
      <c r="G252" s="10">
        <v>0</v>
      </c>
      <c r="H252" s="13" t="s">
        <v>511</v>
      </c>
      <c r="J252" s="8"/>
    </row>
    <row r="253" spans="1:9" ht="12.75">
      <c r="A253" s="13" t="s">
        <v>511</v>
      </c>
      <c r="B253" s="13" t="s">
        <v>511</v>
      </c>
      <c r="C253" s="5" t="s">
        <v>213</v>
      </c>
      <c r="D253" s="6" t="s">
        <v>214</v>
      </c>
      <c r="E253" s="6">
        <v>0</v>
      </c>
      <c r="F253" s="13" t="s">
        <v>511</v>
      </c>
      <c r="G253" s="10">
        <v>0</v>
      </c>
      <c r="H253" s="13" t="s">
        <v>511</v>
      </c>
      <c r="I253" s="8"/>
    </row>
    <row r="254" spans="1:10" ht="12.75">
      <c r="A254" s="13" t="s">
        <v>511</v>
      </c>
      <c r="B254" s="13" t="s">
        <v>511</v>
      </c>
      <c r="C254" s="5" t="s">
        <v>43</v>
      </c>
      <c r="D254" s="6" t="s">
        <v>479</v>
      </c>
      <c r="E254" s="6">
        <v>1</v>
      </c>
      <c r="F254" s="16">
        <v>879000</v>
      </c>
      <c r="G254" s="6">
        <v>0</v>
      </c>
      <c r="H254" s="13" t="s">
        <v>511</v>
      </c>
      <c r="J254" s="8"/>
    </row>
    <row r="255" spans="1:10" ht="12.75">
      <c r="A255" s="13" t="s">
        <v>511</v>
      </c>
      <c r="B255" s="13" t="s">
        <v>511</v>
      </c>
      <c r="C255" s="5" t="s">
        <v>345</v>
      </c>
      <c r="D255" s="6" t="s">
        <v>480</v>
      </c>
      <c r="E255" s="6">
        <v>1</v>
      </c>
      <c r="F255" s="12">
        <v>516000</v>
      </c>
      <c r="G255" s="10">
        <v>0</v>
      </c>
      <c r="H255" s="13" t="s">
        <v>511</v>
      </c>
      <c r="J255" s="8"/>
    </row>
    <row r="256" spans="1:10" ht="12.75">
      <c r="A256" s="13" t="s">
        <v>511</v>
      </c>
      <c r="B256" s="13" t="s">
        <v>511</v>
      </c>
      <c r="C256" s="5" t="s">
        <v>237</v>
      </c>
      <c r="D256" s="6" t="s">
        <v>255</v>
      </c>
      <c r="E256" s="6">
        <v>0</v>
      </c>
      <c r="F256" s="13" t="s">
        <v>511</v>
      </c>
      <c r="G256" s="6">
        <v>0</v>
      </c>
      <c r="H256" s="13" t="s">
        <v>511</v>
      </c>
      <c r="I256" s="10"/>
      <c r="J256" s="8"/>
    </row>
    <row r="257" spans="1:10" ht="12.75">
      <c r="A257" s="13" t="s">
        <v>511</v>
      </c>
      <c r="B257" s="13" t="s">
        <v>511</v>
      </c>
      <c r="C257" s="5" t="s">
        <v>436</v>
      </c>
      <c r="D257" s="6" t="s">
        <v>446</v>
      </c>
      <c r="E257" s="6">
        <v>1</v>
      </c>
      <c r="F257" s="12">
        <v>663000</v>
      </c>
      <c r="G257" s="6">
        <v>0</v>
      </c>
      <c r="H257" s="13" t="s">
        <v>511</v>
      </c>
      <c r="J257" s="8"/>
    </row>
    <row r="258" spans="1:10" ht="12.75">
      <c r="A258" s="13" t="s">
        <v>511</v>
      </c>
      <c r="B258" s="13" t="s">
        <v>511</v>
      </c>
      <c r="C258" s="5" t="s">
        <v>238</v>
      </c>
      <c r="D258" s="6" t="s">
        <v>476</v>
      </c>
      <c r="E258" s="6">
        <v>0</v>
      </c>
      <c r="F258" s="13" t="s">
        <v>511</v>
      </c>
      <c r="G258" s="10">
        <v>0</v>
      </c>
      <c r="H258" s="13" t="s">
        <v>511</v>
      </c>
      <c r="J258" s="8"/>
    </row>
    <row r="259" spans="1:8" ht="11.25">
      <c r="A259" s="13" t="s">
        <v>511</v>
      </c>
      <c r="B259" s="13" t="s">
        <v>511</v>
      </c>
      <c r="C259" s="5" t="s">
        <v>311</v>
      </c>
      <c r="D259" s="6" t="s">
        <v>312</v>
      </c>
      <c r="E259" s="6">
        <v>0</v>
      </c>
      <c r="F259" s="13" t="s">
        <v>511</v>
      </c>
      <c r="G259" s="10">
        <v>0</v>
      </c>
      <c r="H259" s="13" t="s">
        <v>511</v>
      </c>
    </row>
    <row r="260" spans="1:10" ht="12.75">
      <c r="A260" s="13" t="s">
        <v>511</v>
      </c>
      <c r="B260" s="13" t="s">
        <v>511</v>
      </c>
      <c r="C260" s="5" t="s">
        <v>60</v>
      </c>
      <c r="D260" s="6" t="s">
        <v>99</v>
      </c>
      <c r="E260" s="6">
        <v>0</v>
      </c>
      <c r="F260" s="13" t="s">
        <v>511</v>
      </c>
      <c r="G260" s="10">
        <v>0</v>
      </c>
      <c r="H260" s="13" t="s">
        <v>511</v>
      </c>
      <c r="J260" s="8"/>
    </row>
    <row r="261" spans="1:10" ht="11.25">
      <c r="A261" s="13" t="s">
        <v>511</v>
      </c>
      <c r="B261" s="13" t="s">
        <v>511</v>
      </c>
      <c r="C261" s="5" t="s">
        <v>88</v>
      </c>
      <c r="D261" s="6" t="s">
        <v>122</v>
      </c>
      <c r="E261" s="6">
        <v>0</v>
      </c>
      <c r="F261" s="13" t="s">
        <v>511</v>
      </c>
      <c r="G261" s="10">
        <v>0</v>
      </c>
      <c r="H261" s="13" t="s">
        <v>511</v>
      </c>
      <c r="I261" s="45"/>
      <c r="J261" s="46"/>
    </row>
    <row r="262" spans="1:10" ht="12" thickBot="1">
      <c r="A262" s="13" t="s">
        <v>511</v>
      </c>
      <c r="B262" s="13" t="s">
        <v>511</v>
      </c>
      <c r="C262" s="5" t="s">
        <v>240</v>
      </c>
      <c r="D262" s="6" t="s">
        <v>257</v>
      </c>
      <c r="E262" s="6">
        <v>1</v>
      </c>
      <c r="F262" s="12">
        <v>762000</v>
      </c>
      <c r="G262" s="10">
        <v>0</v>
      </c>
      <c r="H262" s="13" t="s">
        <v>511</v>
      </c>
      <c r="I262" s="45"/>
      <c r="J262" s="45"/>
    </row>
    <row r="263" spans="1:8" ht="12" thickBot="1">
      <c r="A263" s="22" t="s">
        <v>258</v>
      </c>
      <c r="B263" s="37"/>
      <c r="C263" s="27"/>
      <c r="D263" s="25"/>
      <c r="E263" s="21">
        <f>SUM(E4:E262)</f>
        <v>639</v>
      </c>
      <c r="F263" s="28">
        <f>SUM(F4:F262)</f>
        <v>343877000</v>
      </c>
      <c r="G263" s="21">
        <f>SUM(G4:G262)</f>
        <v>483</v>
      </c>
      <c r="H263" s="28">
        <f>SUM(H4:H262)</f>
        <v>290979000</v>
      </c>
    </row>
    <row r="264" spans="1:8" ht="12" thickBot="1">
      <c r="A264" s="22" t="s">
        <v>546</v>
      </c>
      <c r="B264" s="23"/>
      <c r="C264" s="24"/>
      <c r="D264" s="25"/>
      <c r="E264" s="26"/>
      <c r="F264" s="26"/>
      <c r="G264" s="26">
        <f>(G263-E263)/E263</f>
        <v>-0.24413145539906103</v>
      </c>
      <c r="H264" s="26">
        <f>(H263-F263)/F263</f>
        <v>-0.15382825835982053</v>
      </c>
    </row>
    <row r="265" spans="1:9" ht="13.5" thickBot="1">
      <c r="A265" s="22"/>
      <c r="B265" s="23"/>
      <c r="C265" s="24"/>
      <c r="D265" s="25"/>
      <c r="E265" s="26"/>
      <c r="F265" s="26"/>
      <c r="G265" s="26"/>
      <c r="H265" s="26"/>
      <c r="I265" s="8"/>
    </row>
    <row r="266" spans="1:8" ht="12" thickBot="1">
      <c r="A266" s="22" t="s">
        <v>553</v>
      </c>
      <c r="B266" s="25"/>
      <c r="C266" s="27"/>
      <c r="D266" s="25"/>
      <c r="E266" s="28"/>
      <c r="F266" s="28">
        <f>F263/E263</f>
        <v>538148.6697965572</v>
      </c>
      <c r="G266" s="29"/>
      <c r="H266" s="28">
        <f>H263/G263</f>
        <v>602440.9937888199</v>
      </c>
    </row>
    <row r="267" spans="1:8" ht="12" thickBot="1">
      <c r="A267" s="22" t="s">
        <v>554</v>
      </c>
      <c r="B267" s="25"/>
      <c r="C267" s="27"/>
      <c r="D267" s="25"/>
      <c r="E267" s="28"/>
      <c r="F267" s="30"/>
      <c r="G267" s="29"/>
      <c r="H267" s="26">
        <f>(H266-F266)/F266</f>
        <v>0.1194694470146473</v>
      </c>
    </row>
    <row r="268" spans="1:9" ht="12.75">
      <c r="A268" s="31"/>
      <c r="B268" s="7"/>
      <c r="C268" s="32"/>
      <c r="E268" s="33"/>
      <c r="F268" s="33"/>
      <c r="G268" s="33"/>
      <c r="H268" s="33"/>
      <c r="I268" s="8"/>
    </row>
    <row r="269" spans="1:9" ht="12.75">
      <c r="A269" s="34" t="s">
        <v>160</v>
      </c>
      <c r="B269" s="34" t="s">
        <v>555</v>
      </c>
      <c r="E269" s="14"/>
      <c r="F269" s="14"/>
      <c r="G269" s="35"/>
      <c r="H269" s="14"/>
      <c r="I269" s="8"/>
    </row>
    <row r="270" spans="1:8" ht="11.25">
      <c r="A270" s="34"/>
      <c r="B270" s="34" t="s">
        <v>556</v>
      </c>
      <c r="E270" s="14"/>
      <c r="F270" s="14"/>
      <c r="G270" s="35"/>
      <c r="H270" s="14"/>
    </row>
    <row r="273" spans="1:9" ht="12.75">
      <c r="A273" s="6"/>
      <c r="B273" s="6"/>
      <c r="I273" s="8"/>
    </row>
    <row r="274" spans="1:8" ht="11.25">
      <c r="A274" s="6"/>
      <c r="B274" s="6"/>
      <c r="H274" s="14"/>
    </row>
    <row r="275" spans="1:2" ht="11.25">
      <c r="A275" s="6"/>
      <c r="B275" s="6"/>
    </row>
    <row r="276" spans="1:2" ht="11.25">
      <c r="A276" s="6"/>
      <c r="B276" s="6"/>
    </row>
    <row r="277" spans="1:2" ht="11.25">
      <c r="A277" s="6"/>
      <c r="B277" s="6"/>
    </row>
    <row r="278" ht="12.75">
      <c r="I278" s="8"/>
    </row>
    <row r="279" ht="12.75">
      <c r="I279" s="8"/>
    </row>
    <row r="280" ht="12.75">
      <c r="I280" s="8"/>
    </row>
    <row r="281" spans="6:9" ht="12.75">
      <c r="F281" s="14"/>
      <c r="I281" s="8"/>
    </row>
    <row r="282" ht="12.75">
      <c r="I282" s="8"/>
    </row>
    <row r="283" spans="7:9" ht="12.75">
      <c r="G283" s="36"/>
      <c r="H283" s="36"/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  <row r="412" ht="12.75">
      <c r="I412" s="8"/>
    </row>
    <row r="413" ht="12.75">
      <c r="I413" s="8"/>
    </row>
    <row r="414" ht="12.75">
      <c r="I414" s="8"/>
    </row>
    <row r="415" ht="12.75">
      <c r="I415" s="8"/>
    </row>
    <row r="416" ht="12.75">
      <c r="I416" s="8"/>
    </row>
    <row r="417" ht="12.75">
      <c r="I417" s="8"/>
    </row>
    <row r="418" ht="12.75">
      <c r="I418" s="8"/>
    </row>
    <row r="419" ht="12.75">
      <c r="I419" s="8"/>
    </row>
    <row r="420" ht="12.75">
      <c r="I420" s="8"/>
    </row>
    <row r="421" ht="12.75">
      <c r="I421" s="8"/>
    </row>
    <row r="422" ht="12.75">
      <c r="I422" s="8"/>
    </row>
    <row r="423" ht="12.75">
      <c r="I423" s="8"/>
    </row>
    <row r="424" ht="12.75">
      <c r="I424" s="8"/>
    </row>
    <row r="425" ht="12.75">
      <c r="I425" s="8"/>
    </row>
    <row r="426" ht="12.75">
      <c r="I426" s="8"/>
    </row>
    <row r="427" ht="12.75">
      <c r="I427" s="8"/>
    </row>
    <row r="428" ht="12.75">
      <c r="I428" s="8"/>
    </row>
    <row r="429" ht="12.75">
      <c r="I429" s="8"/>
    </row>
    <row r="430" ht="12.75">
      <c r="I430" s="8"/>
    </row>
    <row r="431" ht="12.75">
      <c r="I431" s="8"/>
    </row>
    <row r="432" ht="12.75">
      <c r="I432" s="8"/>
    </row>
    <row r="433" ht="12.75">
      <c r="I433" s="8"/>
    </row>
    <row r="434" ht="12.75">
      <c r="I434" s="8"/>
    </row>
    <row r="435" ht="12.75">
      <c r="I435" s="8"/>
    </row>
    <row r="436" ht="12.75">
      <c r="I436" s="8"/>
    </row>
    <row r="437" ht="12.75">
      <c r="I437" s="8"/>
    </row>
    <row r="438" ht="12.75">
      <c r="I438" s="8"/>
    </row>
    <row r="439" ht="12.75">
      <c r="I439" s="8"/>
    </row>
    <row r="440" ht="12.75">
      <c r="I440" s="8"/>
    </row>
    <row r="441" ht="12.75">
      <c r="I441" s="8"/>
    </row>
    <row r="442" ht="12.75">
      <c r="I442" s="8"/>
    </row>
    <row r="443" ht="12.75">
      <c r="I443" s="8"/>
    </row>
    <row r="444" ht="12.75">
      <c r="I444" s="8"/>
    </row>
    <row r="445" ht="12.75">
      <c r="I445" s="8"/>
    </row>
    <row r="446" ht="12.75">
      <c r="I446" s="8"/>
    </row>
    <row r="447" ht="12.75">
      <c r="I447" s="8"/>
    </row>
    <row r="448" ht="12.75">
      <c r="I448" s="8"/>
    </row>
    <row r="449" ht="12.75">
      <c r="I449" s="8"/>
    </row>
    <row r="450" ht="12.75">
      <c r="I450" s="8"/>
    </row>
    <row r="451" ht="12.75">
      <c r="I451" s="8"/>
    </row>
    <row r="452" ht="12.75">
      <c r="I452" s="8"/>
    </row>
    <row r="453" ht="12.75">
      <c r="I453" s="8"/>
    </row>
    <row r="454" ht="12.75">
      <c r="I454" s="8"/>
    </row>
    <row r="455" ht="12.75">
      <c r="I455" s="8"/>
    </row>
    <row r="456" ht="12.75">
      <c r="I456" s="8"/>
    </row>
    <row r="457" ht="12.75">
      <c r="I457" s="8"/>
    </row>
    <row r="458" ht="12.75">
      <c r="I458" s="8"/>
    </row>
    <row r="459" ht="12.75">
      <c r="I459" s="8"/>
    </row>
    <row r="460" ht="12.75">
      <c r="I460" s="8"/>
    </row>
    <row r="461" ht="12.75">
      <c r="I461" s="8"/>
    </row>
    <row r="462" ht="12.75">
      <c r="I462" s="8"/>
    </row>
    <row r="463" ht="12.75">
      <c r="I463" s="8"/>
    </row>
    <row r="464" ht="12.75">
      <c r="I464" s="8"/>
    </row>
    <row r="465" ht="12.75">
      <c r="I465" s="8"/>
    </row>
    <row r="466" ht="12.75">
      <c r="I466" s="8"/>
    </row>
    <row r="467" ht="12.75">
      <c r="I467" s="8"/>
    </row>
    <row r="468" ht="12.75">
      <c r="I468" s="8"/>
    </row>
    <row r="469" ht="12.75">
      <c r="I469" s="8"/>
    </row>
    <row r="470" ht="12.75">
      <c r="I470" s="8"/>
    </row>
    <row r="471" ht="12.75">
      <c r="I471" s="8"/>
    </row>
    <row r="472" ht="12.75">
      <c r="I472" s="8"/>
    </row>
    <row r="473" ht="12.75">
      <c r="I473" s="8"/>
    </row>
    <row r="474" ht="12.75">
      <c r="I474" s="8"/>
    </row>
    <row r="475" ht="12.75">
      <c r="I475" s="8"/>
    </row>
    <row r="476" ht="12.75">
      <c r="I476" s="8"/>
    </row>
    <row r="477" ht="12.75">
      <c r="I477" s="8"/>
    </row>
    <row r="478" ht="12.75">
      <c r="I478" s="8"/>
    </row>
    <row r="479" ht="12.75">
      <c r="I479" s="8"/>
    </row>
    <row r="480" ht="12.75">
      <c r="I480" s="8"/>
    </row>
    <row r="481" ht="12.75">
      <c r="I481" s="8"/>
    </row>
    <row r="482" ht="12.75">
      <c r="I482" s="8"/>
    </row>
    <row r="483" ht="12.75">
      <c r="I483" s="8"/>
    </row>
    <row r="484" ht="12.75">
      <c r="I484" s="8"/>
    </row>
    <row r="485" ht="12.75">
      <c r="I485" s="8"/>
    </row>
    <row r="486" ht="12.75">
      <c r="I486" s="8"/>
    </row>
    <row r="487" ht="12.75">
      <c r="I487" s="8"/>
    </row>
    <row r="488" ht="12.75">
      <c r="I488" s="8"/>
    </row>
    <row r="489" ht="12.75">
      <c r="I489" s="8"/>
    </row>
    <row r="490" ht="12.75">
      <c r="I490" s="8"/>
    </row>
    <row r="491" ht="12.75">
      <c r="I491" s="8"/>
    </row>
    <row r="492" ht="12.75">
      <c r="I492" s="8"/>
    </row>
    <row r="493" ht="12.75">
      <c r="I493" s="8"/>
    </row>
    <row r="494" ht="12.75">
      <c r="I494" s="8"/>
    </row>
    <row r="495" ht="12.75">
      <c r="I495" s="8"/>
    </row>
    <row r="496" ht="12.75">
      <c r="I496" s="8"/>
    </row>
    <row r="497" ht="12.75">
      <c r="I497" s="8"/>
    </row>
    <row r="498" ht="12.75">
      <c r="I498" s="8"/>
    </row>
    <row r="499" ht="12.75">
      <c r="I499" s="8"/>
    </row>
    <row r="500" ht="12.75">
      <c r="I500" s="8"/>
    </row>
    <row r="501" ht="12.75">
      <c r="I501" s="8"/>
    </row>
    <row r="502" ht="12.75">
      <c r="I502" s="8"/>
    </row>
    <row r="503" ht="12.75">
      <c r="I503" s="8"/>
    </row>
    <row r="504" ht="12.75">
      <c r="I504" s="8"/>
    </row>
    <row r="505" ht="12.75">
      <c r="I505" s="8"/>
    </row>
    <row r="506" ht="12.75">
      <c r="I506" s="8"/>
    </row>
    <row r="507" ht="12.75">
      <c r="I507" s="8"/>
    </row>
    <row r="508" ht="12.75">
      <c r="I508" s="8"/>
    </row>
    <row r="509" ht="12.75">
      <c r="I509" s="8"/>
    </row>
    <row r="510" ht="12.75">
      <c r="I510" s="8"/>
    </row>
    <row r="511" ht="12.75">
      <c r="I511" s="8"/>
    </row>
    <row r="512" ht="12.75">
      <c r="I512" s="8"/>
    </row>
    <row r="513" ht="12.75">
      <c r="I513" s="8"/>
    </row>
    <row r="514" ht="12.75">
      <c r="I514" s="8"/>
    </row>
    <row r="515" ht="12.75">
      <c r="I515" s="8"/>
    </row>
    <row r="516" ht="12.75">
      <c r="I516" s="8"/>
    </row>
    <row r="517" ht="12.75">
      <c r="I517" s="8"/>
    </row>
    <row r="518" ht="12.75">
      <c r="I518" s="8"/>
    </row>
    <row r="519" ht="12.75">
      <c r="I519" s="8"/>
    </row>
    <row r="520" ht="12.75">
      <c r="I520" s="8"/>
    </row>
    <row r="521" ht="12.75">
      <c r="I521" s="8"/>
    </row>
    <row r="522" ht="12.75">
      <c r="I522" s="8"/>
    </row>
    <row r="523" ht="12.75">
      <c r="I523" s="8"/>
    </row>
    <row r="524" ht="12.75">
      <c r="I524" s="8"/>
    </row>
    <row r="525" ht="12.75">
      <c r="I525" s="8"/>
    </row>
    <row r="526" ht="12.75">
      <c r="I526" s="8"/>
    </row>
    <row r="527" ht="12.75">
      <c r="I527" s="8"/>
    </row>
    <row r="528" ht="12.75">
      <c r="I528" s="8"/>
    </row>
    <row r="529" ht="12.75">
      <c r="I529" s="8"/>
    </row>
    <row r="530" ht="12.75">
      <c r="I530" s="8"/>
    </row>
    <row r="531" ht="12.75">
      <c r="I531" s="8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  <row r="627" ht="12.75">
      <c r="I627" s="8"/>
    </row>
    <row r="628" ht="12.75">
      <c r="I628" s="8"/>
    </row>
    <row r="629" ht="12.75">
      <c r="I629" s="8"/>
    </row>
    <row r="630" ht="12.75">
      <c r="I630" s="8"/>
    </row>
    <row r="631" ht="12.75">
      <c r="I631" s="8"/>
    </row>
    <row r="632" ht="12.75">
      <c r="I632" s="8"/>
    </row>
    <row r="633" ht="12.75">
      <c r="I633" s="8"/>
    </row>
    <row r="634" ht="12.75">
      <c r="I634" s="8"/>
    </row>
    <row r="635" ht="12.75">
      <c r="I635" s="8"/>
    </row>
    <row r="636" ht="12.75">
      <c r="I636" s="8"/>
    </row>
    <row r="637" ht="12.75">
      <c r="I637" s="8"/>
    </row>
    <row r="638" ht="12.75">
      <c r="I638" s="8"/>
    </row>
    <row r="639" ht="12.75">
      <c r="I639" s="8"/>
    </row>
    <row r="640" ht="12.75">
      <c r="I640" s="8"/>
    </row>
    <row r="641" ht="12.75">
      <c r="I641" s="8"/>
    </row>
    <row r="642" ht="12.75">
      <c r="I642" s="8"/>
    </row>
    <row r="643" ht="12.75">
      <c r="I643" s="8"/>
    </row>
    <row r="644" ht="12.75">
      <c r="I644" s="8"/>
    </row>
    <row r="645" ht="12.75">
      <c r="I645" s="8"/>
    </row>
    <row r="646" ht="12.75">
      <c r="I646" s="8"/>
    </row>
    <row r="647" ht="12.75">
      <c r="I647" s="8"/>
    </row>
    <row r="648" ht="12.75">
      <c r="I648" s="8"/>
    </row>
    <row r="649" ht="12.75">
      <c r="I649" s="8"/>
    </row>
    <row r="650" ht="12.75">
      <c r="I650" s="8"/>
    </row>
    <row r="651" ht="12.75">
      <c r="I651" s="8"/>
    </row>
    <row r="652" ht="12.75">
      <c r="I652" s="8"/>
    </row>
    <row r="653" ht="12.75">
      <c r="I653" s="8"/>
    </row>
    <row r="654" ht="12.75">
      <c r="I654" s="8"/>
    </row>
    <row r="655" ht="12.75">
      <c r="I655" s="8"/>
    </row>
    <row r="656" ht="12.75">
      <c r="I656" s="8"/>
    </row>
    <row r="657" ht="12.75">
      <c r="I657" s="8"/>
    </row>
    <row r="658" ht="12.75">
      <c r="I658" s="8"/>
    </row>
    <row r="659" ht="12.75">
      <c r="I659" s="8"/>
    </row>
    <row r="660" ht="12.75">
      <c r="I660" s="8"/>
    </row>
    <row r="661" ht="12.75">
      <c r="I661" s="8"/>
    </row>
    <row r="662" ht="12.75">
      <c r="I662" s="8"/>
    </row>
    <row r="663" ht="12.75">
      <c r="I663" s="8"/>
    </row>
    <row r="664" ht="12.75">
      <c r="I664" s="8"/>
    </row>
    <row r="665" ht="12.75">
      <c r="I665" s="8"/>
    </row>
    <row r="666" ht="12.75">
      <c r="I666" s="8"/>
    </row>
    <row r="667" ht="12.75">
      <c r="I667" s="8"/>
    </row>
    <row r="668" ht="12.75">
      <c r="I668" s="8"/>
    </row>
    <row r="669" ht="12.75">
      <c r="I669" s="8"/>
    </row>
    <row r="670" ht="12.75">
      <c r="I670" s="8"/>
    </row>
    <row r="671" ht="12.75">
      <c r="I671" s="8"/>
    </row>
    <row r="672" ht="12.75">
      <c r="I672" s="8"/>
    </row>
    <row r="673" ht="12.75">
      <c r="I673" s="8"/>
    </row>
    <row r="674" ht="12.75">
      <c r="I674" s="8"/>
    </row>
    <row r="675" ht="12.75">
      <c r="I675" s="8"/>
    </row>
    <row r="676" ht="12.75">
      <c r="I676" s="8"/>
    </row>
    <row r="677" ht="12.75">
      <c r="I677" s="8"/>
    </row>
    <row r="678" ht="12.75">
      <c r="I678" s="8"/>
    </row>
    <row r="679" ht="12.75">
      <c r="I679" s="8"/>
    </row>
    <row r="680" ht="12.75">
      <c r="I680" s="8"/>
    </row>
    <row r="681" ht="12.75">
      <c r="I681" s="8"/>
    </row>
    <row r="682" ht="12.75">
      <c r="I682" s="8"/>
    </row>
    <row r="683" ht="12.75">
      <c r="I683" s="8"/>
    </row>
    <row r="684" ht="12.75">
      <c r="I684" s="8"/>
    </row>
    <row r="685" ht="12.75">
      <c r="I685" s="8"/>
    </row>
    <row r="686" ht="12.75">
      <c r="I686" s="8"/>
    </row>
    <row r="687" ht="12.75">
      <c r="I687" s="8"/>
    </row>
    <row r="688" ht="12.75">
      <c r="I688" s="8"/>
    </row>
    <row r="689" ht="12.75">
      <c r="I689" s="8"/>
    </row>
    <row r="690" ht="12.75">
      <c r="I690" s="8"/>
    </row>
    <row r="691" ht="12.75">
      <c r="I691" s="8"/>
    </row>
    <row r="692" ht="12.75">
      <c r="I692" s="8"/>
    </row>
    <row r="693" ht="12.75">
      <c r="I693" s="8"/>
    </row>
    <row r="694" ht="12.75">
      <c r="I694" s="8"/>
    </row>
    <row r="695" ht="12.75">
      <c r="I695" s="8"/>
    </row>
    <row r="696" ht="12.75">
      <c r="I696" s="8"/>
    </row>
    <row r="697" ht="12.75">
      <c r="I697" s="8"/>
    </row>
    <row r="698" ht="12.75">
      <c r="I698" s="8"/>
    </row>
    <row r="699" ht="12.75">
      <c r="I699" s="8"/>
    </row>
    <row r="700" ht="12.75">
      <c r="I700" s="8"/>
    </row>
    <row r="701" ht="12.75">
      <c r="I701" s="8"/>
    </row>
    <row r="702" ht="12.75">
      <c r="I702" s="8"/>
    </row>
    <row r="703" ht="12.75">
      <c r="I703" s="8"/>
    </row>
    <row r="704" ht="12.75">
      <c r="I704" s="8"/>
    </row>
    <row r="705" ht="12.75">
      <c r="I705" s="8"/>
    </row>
    <row r="706" ht="12.75">
      <c r="I706" s="8"/>
    </row>
    <row r="707" ht="12.75">
      <c r="I707" s="8"/>
    </row>
    <row r="708" ht="12.75">
      <c r="I708" s="8"/>
    </row>
    <row r="709" ht="12.75">
      <c r="I709" s="8"/>
    </row>
    <row r="710" ht="12.75">
      <c r="I710" s="8"/>
    </row>
    <row r="711" ht="12.75">
      <c r="I711" s="8"/>
    </row>
    <row r="712" ht="12.75">
      <c r="I712" s="8"/>
    </row>
    <row r="713" ht="12.75">
      <c r="I713" s="8"/>
    </row>
    <row r="714" ht="12.75">
      <c r="I714" s="8"/>
    </row>
    <row r="715" ht="12.75">
      <c r="I715" s="8"/>
    </row>
    <row r="716" ht="12.75">
      <c r="I716" s="8"/>
    </row>
    <row r="717" ht="12.75">
      <c r="I717" s="8"/>
    </row>
    <row r="718" ht="12.75">
      <c r="I718" s="8"/>
    </row>
    <row r="719" ht="12.75">
      <c r="I719" s="8"/>
    </row>
    <row r="720" ht="12.75">
      <c r="I720" s="8"/>
    </row>
    <row r="721" ht="12.75">
      <c r="I721" s="8"/>
    </row>
    <row r="722" ht="12.75">
      <c r="I722" s="8"/>
    </row>
    <row r="723" ht="12.75">
      <c r="I723" s="8"/>
    </row>
    <row r="724" ht="12.75">
      <c r="I724" s="8"/>
    </row>
    <row r="725" ht="12.75">
      <c r="I725" s="8"/>
    </row>
    <row r="726" ht="12.75">
      <c r="I726" s="8"/>
    </row>
    <row r="727" ht="12.75">
      <c r="I727" s="8"/>
    </row>
    <row r="728" ht="12.75">
      <c r="I728" s="8"/>
    </row>
    <row r="729" ht="12.75">
      <c r="I729" s="8"/>
    </row>
    <row r="730" ht="12.75">
      <c r="I730" s="8"/>
    </row>
    <row r="731" ht="12.75">
      <c r="I731" s="8"/>
    </row>
    <row r="732" ht="12.75">
      <c r="I732" s="8"/>
    </row>
    <row r="733" ht="12.75">
      <c r="I733" s="8"/>
    </row>
    <row r="734" ht="12.75">
      <c r="I734" s="8"/>
    </row>
    <row r="735" ht="12.75">
      <c r="I735" s="8"/>
    </row>
    <row r="736" ht="12.75">
      <c r="I736" s="8"/>
    </row>
    <row r="737" ht="12.75">
      <c r="I737" s="8"/>
    </row>
    <row r="738" ht="12.75">
      <c r="I738" s="8"/>
    </row>
    <row r="739" ht="12.75">
      <c r="I739" s="8"/>
    </row>
    <row r="740" ht="12.75">
      <c r="I740" s="8"/>
    </row>
    <row r="741" ht="12.75">
      <c r="I741" s="8"/>
    </row>
    <row r="742" ht="12.75">
      <c r="I742" s="8"/>
    </row>
    <row r="743" ht="12.75">
      <c r="I743" s="8"/>
    </row>
    <row r="744" ht="12.75">
      <c r="I744" s="8"/>
    </row>
    <row r="745" ht="12.75">
      <c r="I745" s="8"/>
    </row>
    <row r="746" ht="12.75">
      <c r="I746" s="8"/>
    </row>
    <row r="747" ht="12.75">
      <c r="I747" s="8"/>
    </row>
    <row r="748" ht="12.75">
      <c r="I748" s="8"/>
    </row>
    <row r="749" ht="12.75">
      <c r="I749" s="8"/>
    </row>
    <row r="750" ht="12.75">
      <c r="I750" s="8"/>
    </row>
    <row r="751" ht="12.75">
      <c r="I751" s="8"/>
    </row>
    <row r="752" ht="12.75">
      <c r="I752" s="8"/>
    </row>
    <row r="753" ht="12.75">
      <c r="I753" s="8"/>
    </row>
    <row r="754" ht="12.75">
      <c r="I754" s="8"/>
    </row>
    <row r="755" ht="12.75">
      <c r="I755" s="8"/>
    </row>
    <row r="756" ht="12.75">
      <c r="I756" s="8"/>
    </row>
    <row r="757" ht="12.75">
      <c r="I757" s="8"/>
    </row>
    <row r="758" ht="12.75">
      <c r="I758" s="8"/>
    </row>
    <row r="759" ht="12.75">
      <c r="I759" s="8"/>
    </row>
    <row r="760" ht="12.75">
      <c r="I760" s="8"/>
    </row>
    <row r="761" ht="12.75">
      <c r="I761" s="8"/>
    </row>
    <row r="762" ht="12.75">
      <c r="I762" s="8"/>
    </row>
    <row r="763" ht="12.75">
      <c r="I763" s="8"/>
    </row>
    <row r="764" ht="12.75">
      <c r="I764" s="8"/>
    </row>
    <row r="765" ht="12.75">
      <c r="I765" s="8"/>
    </row>
    <row r="766" ht="12.75">
      <c r="I766" s="8"/>
    </row>
    <row r="767" ht="12.75">
      <c r="I767" s="8"/>
    </row>
    <row r="768" ht="12.75">
      <c r="I768" s="8"/>
    </row>
    <row r="769" ht="12.75">
      <c r="I769" s="8"/>
    </row>
    <row r="770" ht="12.75">
      <c r="I770" s="8"/>
    </row>
    <row r="771" ht="12.75">
      <c r="I771" s="8"/>
    </row>
    <row r="772" ht="12.75">
      <c r="I772" s="8"/>
    </row>
    <row r="773" ht="12.75">
      <c r="I773" s="8"/>
    </row>
    <row r="774" ht="12.75">
      <c r="I774" s="8"/>
    </row>
    <row r="775" ht="12.75">
      <c r="I775" s="8"/>
    </row>
    <row r="776" ht="12.75">
      <c r="I776" s="8"/>
    </row>
    <row r="777" ht="12.75">
      <c r="I777" s="8"/>
    </row>
    <row r="778" ht="12.75">
      <c r="I778" s="8"/>
    </row>
    <row r="779" ht="12.75">
      <c r="I779" s="8"/>
    </row>
    <row r="780" ht="12.75">
      <c r="I780" s="8"/>
    </row>
    <row r="781" ht="12.75">
      <c r="I781" s="8"/>
    </row>
    <row r="782" ht="12.75">
      <c r="I782" s="8"/>
    </row>
    <row r="783" ht="12.75">
      <c r="I783" s="8"/>
    </row>
    <row r="784" ht="12.75">
      <c r="I784" s="8"/>
    </row>
    <row r="785" ht="12.75">
      <c r="I785" s="8"/>
    </row>
    <row r="786" ht="12.75">
      <c r="I786" s="8"/>
    </row>
    <row r="787" ht="12.75">
      <c r="I787" s="8"/>
    </row>
    <row r="788" ht="12.75">
      <c r="I788" s="8"/>
    </row>
    <row r="789" ht="12.75">
      <c r="I789" s="8"/>
    </row>
    <row r="790" ht="12.75">
      <c r="I790" s="8"/>
    </row>
    <row r="791" ht="12.75">
      <c r="I791" s="8"/>
    </row>
    <row r="792" ht="12.75">
      <c r="I792" s="8"/>
    </row>
    <row r="793" ht="12.75">
      <c r="I793" s="8"/>
    </row>
    <row r="794" ht="12.75">
      <c r="I794" s="8"/>
    </row>
    <row r="795" ht="12.75">
      <c r="I795" s="8"/>
    </row>
    <row r="796" ht="12.75">
      <c r="I796" s="8"/>
    </row>
    <row r="797" ht="12.75">
      <c r="I797" s="8"/>
    </row>
    <row r="798" ht="12.75">
      <c r="I798" s="8"/>
    </row>
    <row r="799" ht="12.75">
      <c r="I799" s="8"/>
    </row>
    <row r="800" ht="12.75">
      <c r="I800" s="8"/>
    </row>
    <row r="801" ht="12.75">
      <c r="I801" s="8"/>
    </row>
    <row r="802" ht="12.75">
      <c r="I802" s="8"/>
    </row>
    <row r="803" ht="12.75">
      <c r="I803" s="8"/>
    </row>
    <row r="804" ht="12.75">
      <c r="I804" s="8"/>
    </row>
    <row r="805" ht="12.75">
      <c r="I805" s="8"/>
    </row>
    <row r="806" ht="12.75">
      <c r="I806" s="8"/>
    </row>
    <row r="807" ht="12.75">
      <c r="I807" s="8"/>
    </row>
    <row r="808" ht="12.75">
      <c r="I808" s="8"/>
    </row>
    <row r="809" ht="12.75">
      <c r="I809" s="8"/>
    </row>
    <row r="810" ht="12.75">
      <c r="I810" s="8"/>
    </row>
    <row r="811" ht="12.75">
      <c r="I811" s="8"/>
    </row>
    <row r="812" ht="12.75">
      <c r="I812" s="8"/>
    </row>
    <row r="813" ht="12.75">
      <c r="I813" s="8"/>
    </row>
    <row r="814" ht="12.75">
      <c r="I814" s="8"/>
    </row>
    <row r="815" ht="12.75">
      <c r="I815" s="8"/>
    </row>
    <row r="816" ht="12.75">
      <c r="I816" s="8"/>
    </row>
    <row r="817" ht="12.75">
      <c r="I817" s="8"/>
    </row>
    <row r="818" ht="12.75">
      <c r="I818" s="8"/>
    </row>
    <row r="819" ht="12.75">
      <c r="I819" s="8"/>
    </row>
    <row r="820" ht="12.75">
      <c r="I820" s="8"/>
    </row>
    <row r="821" ht="12.75">
      <c r="I821" s="8"/>
    </row>
    <row r="822" ht="12.75">
      <c r="I822" s="8"/>
    </row>
    <row r="823" ht="12.75">
      <c r="I823" s="8"/>
    </row>
    <row r="824" ht="12.75">
      <c r="I824" s="8"/>
    </row>
    <row r="825" ht="12.75">
      <c r="I825" s="8"/>
    </row>
    <row r="826" ht="12.75">
      <c r="I826" s="8"/>
    </row>
    <row r="827" ht="12.75">
      <c r="I827" s="8"/>
    </row>
    <row r="828" ht="12.75">
      <c r="I828" s="8"/>
    </row>
    <row r="829" ht="12.75">
      <c r="I829" s="8"/>
    </row>
    <row r="830" ht="12.75">
      <c r="I830" s="8"/>
    </row>
    <row r="831" ht="12.75">
      <c r="I831" s="8"/>
    </row>
    <row r="832" ht="12.75">
      <c r="I832" s="8"/>
    </row>
    <row r="833" ht="12.75">
      <c r="I833" s="8"/>
    </row>
    <row r="834" ht="12.75">
      <c r="I834" s="8"/>
    </row>
    <row r="835" ht="12.75">
      <c r="I835" s="8"/>
    </row>
    <row r="836" ht="12.75">
      <c r="I836" s="8"/>
    </row>
    <row r="837" ht="12.75">
      <c r="I837" s="8"/>
    </row>
    <row r="838" ht="12.75">
      <c r="I838" s="8"/>
    </row>
    <row r="839" ht="12.75">
      <c r="I839" s="8"/>
    </row>
    <row r="840" ht="12.75">
      <c r="I840" s="8"/>
    </row>
    <row r="841" ht="12.75">
      <c r="I841" s="8"/>
    </row>
    <row r="842" ht="12.75">
      <c r="I842" s="8"/>
    </row>
    <row r="843" ht="12.75">
      <c r="I843" s="8"/>
    </row>
    <row r="844" ht="12.75">
      <c r="I844" s="8"/>
    </row>
    <row r="845" ht="12.75">
      <c r="I845" s="8"/>
    </row>
    <row r="846" ht="12.75">
      <c r="I846" s="8"/>
    </row>
    <row r="847" ht="12.75">
      <c r="I847" s="8"/>
    </row>
    <row r="848" ht="12.75">
      <c r="I848" s="8"/>
    </row>
    <row r="849" ht="12.75">
      <c r="I849" s="8"/>
    </row>
    <row r="850" ht="12.75">
      <c r="I850" s="8"/>
    </row>
    <row r="851" ht="12.75">
      <c r="I851" s="8"/>
    </row>
    <row r="852" ht="12.75">
      <c r="I852" s="8"/>
    </row>
    <row r="853" ht="12.75">
      <c r="I853" s="8"/>
    </row>
    <row r="854" ht="12.75">
      <c r="I854" s="8"/>
    </row>
    <row r="855" ht="12.75">
      <c r="I855" s="8"/>
    </row>
    <row r="856" ht="12.75">
      <c r="I856" s="8"/>
    </row>
    <row r="857" ht="12.75">
      <c r="I857" s="8"/>
    </row>
    <row r="858" ht="12.75">
      <c r="I858" s="8"/>
    </row>
    <row r="859" ht="12.75">
      <c r="I859" s="8"/>
    </row>
    <row r="860" ht="12.75">
      <c r="I860" s="8"/>
    </row>
    <row r="861" ht="12.75">
      <c r="I861" s="8"/>
    </row>
    <row r="862" ht="12.75">
      <c r="I862" s="8"/>
    </row>
    <row r="863" ht="12.75">
      <c r="I863" s="8"/>
    </row>
    <row r="864" ht="12.75">
      <c r="I864" s="8"/>
    </row>
    <row r="865" ht="12.75">
      <c r="I865" s="8"/>
    </row>
    <row r="866" ht="12.75">
      <c r="I866" s="8"/>
    </row>
    <row r="867" ht="12.75">
      <c r="I867" s="8"/>
    </row>
    <row r="868" ht="12.75">
      <c r="I868" s="8"/>
    </row>
    <row r="869" ht="12.75">
      <c r="I869" s="8"/>
    </row>
    <row r="870" ht="12.75">
      <c r="I870" s="8"/>
    </row>
    <row r="871" ht="12.75">
      <c r="I871" s="8"/>
    </row>
    <row r="872" ht="12.75">
      <c r="I872" s="8"/>
    </row>
    <row r="873" ht="12.75">
      <c r="I873" s="8"/>
    </row>
    <row r="874" ht="12.75">
      <c r="I874" s="8"/>
    </row>
    <row r="875" ht="12.75">
      <c r="I875" s="8"/>
    </row>
    <row r="876" ht="12.75">
      <c r="I876" s="8"/>
    </row>
    <row r="877" ht="12.75">
      <c r="I877" s="8"/>
    </row>
    <row r="878" ht="12.75">
      <c r="I878" s="8"/>
    </row>
    <row r="879" ht="12.75">
      <c r="I879" s="8"/>
    </row>
    <row r="880" ht="12.75">
      <c r="I880" s="8"/>
    </row>
    <row r="881" ht="12.75">
      <c r="I881" s="8"/>
    </row>
    <row r="882" ht="12.75">
      <c r="I882" s="8"/>
    </row>
    <row r="883" ht="12.75">
      <c r="I883" s="8"/>
    </row>
    <row r="884" ht="12.75">
      <c r="I884" s="8"/>
    </row>
    <row r="885" ht="12.75">
      <c r="I885" s="8"/>
    </row>
    <row r="886" ht="12.75">
      <c r="I886" s="8"/>
    </row>
    <row r="887" ht="12.75">
      <c r="I887" s="8"/>
    </row>
    <row r="888" ht="12.75">
      <c r="I888" s="8"/>
    </row>
    <row r="889" ht="12.75">
      <c r="I889" s="8"/>
    </row>
    <row r="890" ht="12.75">
      <c r="I890" s="8"/>
    </row>
    <row r="891" ht="12.75">
      <c r="I891" s="8"/>
    </row>
    <row r="892" ht="12.75">
      <c r="I892" s="8"/>
    </row>
    <row r="893" ht="12.75">
      <c r="I893" s="8"/>
    </row>
    <row r="894" ht="12.75">
      <c r="I894" s="8"/>
    </row>
    <row r="895" ht="12.75">
      <c r="I895" s="8"/>
    </row>
    <row r="896" ht="12.75">
      <c r="I896" s="8"/>
    </row>
    <row r="897" ht="12.75">
      <c r="I897" s="8"/>
    </row>
    <row r="898" ht="12.75">
      <c r="I898" s="8"/>
    </row>
    <row r="899" ht="12.75">
      <c r="I899" s="8"/>
    </row>
    <row r="900" ht="12.75">
      <c r="I900" s="8"/>
    </row>
    <row r="901" ht="12.75">
      <c r="I901" s="8"/>
    </row>
    <row r="902" ht="12.75">
      <c r="I902" s="8"/>
    </row>
    <row r="903" ht="12.75">
      <c r="I903" s="8"/>
    </row>
    <row r="904" ht="12.75">
      <c r="I904" s="8"/>
    </row>
    <row r="905" ht="12.75">
      <c r="I905" s="8"/>
    </row>
    <row r="906" ht="12.75">
      <c r="I906" s="8"/>
    </row>
    <row r="907" ht="12.75">
      <c r="I907" s="8"/>
    </row>
    <row r="908" ht="12.75">
      <c r="I908" s="8"/>
    </row>
    <row r="909" ht="12.75">
      <c r="I909" s="8"/>
    </row>
    <row r="910" ht="12.75">
      <c r="I910" s="8"/>
    </row>
    <row r="911" ht="12.75">
      <c r="I911" s="8"/>
    </row>
    <row r="912" ht="12.75">
      <c r="I912" s="8"/>
    </row>
    <row r="913" ht="12.75">
      <c r="I913" s="8"/>
    </row>
    <row r="914" ht="12.75">
      <c r="I914" s="8"/>
    </row>
    <row r="915" ht="12.75">
      <c r="I915" s="8"/>
    </row>
    <row r="916" ht="12.75">
      <c r="I916" s="8"/>
    </row>
    <row r="917" ht="12.75">
      <c r="I917" s="8"/>
    </row>
    <row r="918" ht="12.75">
      <c r="I918" s="8"/>
    </row>
    <row r="919" ht="12.75">
      <c r="I919" s="8"/>
    </row>
    <row r="920" ht="12.75">
      <c r="I920" s="8"/>
    </row>
    <row r="921" ht="12.75">
      <c r="I921" s="8"/>
    </row>
    <row r="922" ht="12.75">
      <c r="I922" s="8"/>
    </row>
    <row r="923" ht="12.75">
      <c r="I923" s="8"/>
    </row>
    <row r="924" ht="12.75">
      <c r="I924" s="8"/>
    </row>
    <row r="925" ht="12.75">
      <c r="I925" s="8"/>
    </row>
    <row r="926" ht="12.75">
      <c r="I926" s="8"/>
    </row>
    <row r="927" ht="12.75">
      <c r="I927" s="8"/>
    </row>
    <row r="928" ht="12.75">
      <c r="I928" s="8"/>
    </row>
    <row r="929" ht="12.75">
      <c r="I929" s="8"/>
    </row>
    <row r="930" ht="12.75">
      <c r="I930" s="8"/>
    </row>
    <row r="931" ht="12.75">
      <c r="I931" s="8"/>
    </row>
    <row r="932" ht="12.75">
      <c r="I932" s="8"/>
    </row>
    <row r="933" ht="12.75">
      <c r="I933" s="8"/>
    </row>
    <row r="934" ht="12.75">
      <c r="I934" s="8"/>
    </row>
    <row r="935" ht="12.75">
      <c r="I935" s="8"/>
    </row>
    <row r="936" ht="12.75">
      <c r="I936" s="8"/>
    </row>
    <row r="937" ht="12.75">
      <c r="I937" s="8"/>
    </row>
    <row r="938" ht="12.75">
      <c r="I938" s="8"/>
    </row>
    <row r="939" ht="12.75">
      <c r="I939" s="8"/>
    </row>
    <row r="940" ht="12.75">
      <c r="I940" s="8"/>
    </row>
    <row r="941" ht="12.75">
      <c r="I941" s="8"/>
    </row>
    <row r="942" ht="12.75">
      <c r="I942" s="8"/>
    </row>
    <row r="943" ht="12.75">
      <c r="I943" s="8"/>
    </row>
    <row r="944" ht="12.75">
      <c r="I944" s="8"/>
    </row>
    <row r="945" ht="12.75">
      <c r="I945" s="8"/>
    </row>
    <row r="946" ht="12.75">
      <c r="I946" s="8"/>
    </row>
    <row r="947" ht="12.75">
      <c r="I947" s="8"/>
    </row>
    <row r="948" ht="12.75">
      <c r="I948" s="8"/>
    </row>
    <row r="949" ht="12.75">
      <c r="I949" s="8"/>
    </row>
    <row r="950" ht="12.75">
      <c r="I950" s="8"/>
    </row>
    <row r="951" ht="12.75">
      <c r="I951" s="8"/>
    </row>
    <row r="952" ht="12.75">
      <c r="I952" s="8"/>
    </row>
    <row r="953" ht="12.75">
      <c r="I953" s="8"/>
    </row>
    <row r="954" ht="12.75">
      <c r="I954" s="8"/>
    </row>
    <row r="955" ht="12.75">
      <c r="I955" s="8"/>
    </row>
    <row r="956" ht="12.75">
      <c r="I956" s="8"/>
    </row>
    <row r="957" ht="12.75">
      <c r="I957" s="8"/>
    </row>
    <row r="958" ht="12.75">
      <c r="I958" s="8"/>
    </row>
    <row r="959" ht="12.75">
      <c r="I959" s="8"/>
    </row>
    <row r="960" ht="12.75">
      <c r="I960" s="8"/>
    </row>
    <row r="961" ht="12.75">
      <c r="I961" s="8"/>
    </row>
    <row r="962" ht="12.75">
      <c r="I962" s="8"/>
    </row>
    <row r="963" ht="12.75">
      <c r="I963" s="8"/>
    </row>
    <row r="964" ht="12.75">
      <c r="I964" s="8"/>
    </row>
    <row r="965" ht="12.75">
      <c r="I965" s="8"/>
    </row>
    <row r="966" ht="12.75">
      <c r="I966" s="8"/>
    </row>
    <row r="967" ht="12.75">
      <c r="I967" s="8"/>
    </row>
    <row r="968" ht="12.75">
      <c r="I968" s="8"/>
    </row>
    <row r="969" ht="12.75">
      <c r="I969" s="8"/>
    </row>
    <row r="970" ht="12.75">
      <c r="I970" s="8"/>
    </row>
    <row r="971" ht="12.75">
      <c r="I971" s="8"/>
    </row>
    <row r="972" ht="12.75">
      <c r="I972" s="8"/>
    </row>
    <row r="973" ht="12.75">
      <c r="I973" s="8"/>
    </row>
    <row r="974" ht="12.75">
      <c r="I974" s="8"/>
    </row>
    <row r="975" ht="12.75">
      <c r="I975" s="8"/>
    </row>
    <row r="976" ht="12.75">
      <c r="I976" s="8"/>
    </row>
    <row r="977" ht="12.75">
      <c r="I977" s="8"/>
    </row>
    <row r="978" ht="12.75">
      <c r="I978" s="8"/>
    </row>
    <row r="979" ht="12.75">
      <c r="I979" s="8"/>
    </row>
    <row r="980" ht="12.75">
      <c r="I980" s="8"/>
    </row>
    <row r="981" ht="12.75">
      <c r="I981" s="8"/>
    </row>
    <row r="982" ht="12.75">
      <c r="I982" s="8"/>
    </row>
    <row r="983" ht="12.75">
      <c r="I983" s="8"/>
    </row>
    <row r="984" ht="12.75">
      <c r="I984" s="8"/>
    </row>
    <row r="985" ht="12.75">
      <c r="I985" s="8"/>
    </row>
    <row r="986" ht="12.75">
      <c r="I986" s="8"/>
    </row>
    <row r="987" ht="12.75">
      <c r="I987" s="8"/>
    </row>
    <row r="988" ht="12.75">
      <c r="I988" s="8"/>
    </row>
    <row r="989" ht="12.75">
      <c r="I989" s="8"/>
    </row>
    <row r="990" ht="12.75">
      <c r="I990" s="8"/>
    </row>
    <row r="991" ht="12.75">
      <c r="I991" s="8"/>
    </row>
    <row r="992" ht="12.75">
      <c r="I992" s="8"/>
    </row>
  </sheetData>
  <sheetProtection/>
  <printOptions/>
  <pageMargins left="0.75" right="0.75" top="1.5" bottom="0.75" header="0.5" footer="0.5"/>
  <pageSetup horizontalDpi="600" verticalDpi="600" orientation="portrait" scale="95" r:id="rId1"/>
  <headerFooter alignWithMargins="0">
    <oddHeader>&amp;L&amp;"Times New Roman,Bold Italic"&amp;16 504 Loan Approvals by CDC for FY 2012
&amp;10Comparing totals for FY2012 with FY2011&amp;16
&amp;10Sorted nationally and regionally by # of loans&amp;R&amp;"Times New Roman,Bold Italic"Through 10-31-11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2"/>
  <sheetViews>
    <sheetView view="pageLayout" workbookViewId="0" topLeftCell="A277">
      <selection activeCell="G284" sqref="G284"/>
    </sheetView>
  </sheetViews>
  <sheetFormatPr defaultColWidth="9.140625" defaultRowHeight="12.75"/>
  <cols>
    <col min="1" max="1" width="5.421875" style="5" customWidth="1"/>
    <col min="2" max="2" width="5.00390625" style="5" customWidth="1"/>
    <col min="3" max="3" width="6.28125" style="19" bestFit="1" customWidth="1"/>
    <col min="4" max="4" width="27.421875" style="6" bestFit="1" customWidth="1"/>
    <col min="5" max="6" width="11.57421875" style="6" customWidth="1"/>
    <col min="7" max="7" width="11.00390625" style="6" customWidth="1"/>
    <col min="8" max="8" width="12.8515625" style="6" customWidth="1"/>
    <col min="9" max="9" width="14.00390625" style="6" customWidth="1"/>
    <col min="10" max="10" width="13.00390625" style="6" customWidth="1"/>
    <col min="11" max="16384" width="9.140625" style="6" customWidth="1"/>
  </cols>
  <sheetData>
    <row r="1" spans="1:8" s="2" customFormat="1" ht="11.25">
      <c r="A1" s="1"/>
      <c r="B1" s="1"/>
      <c r="C1" s="1"/>
      <c r="E1" s="3" t="s">
        <v>525</v>
      </c>
      <c r="F1" s="4" t="s">
        <v>525</v>
      </c>
      <c r="G1" s="3" t="s">
        <v>544</v>
      </c>
      <c r="H1" s="4" t="s">
        <v>544</v>
      </c>
    </row>
    <row r="2" spans="3:8" ht="11.25">
      <c r="C2" s="5"/>
      <c r="E2" s="7" t="s">
        <v>526</v>
      </c>
      <c r="F2" s="7" t="s">
        <v>526</v>
      </c>
      <c r="G2" s="7" t="s">
        <v>545</v>
      </c>
      <c r="H2" s="7" t="s">
        <v>545</v>
      </c>
    </row>
    <row r="3" spans="1:8" ht="12" thickBot="1">
      <c r="A3" s="38" t="s">
        <v>154</v>
      </c>
      <c r="B3" s="38" t="s">
        <v>155</v>
      </c>
      <c r="C3" s="38" t="s">
        <v>90</v>
      </c>
      <c r="D3" s="39" t="s">
        <v>91</v>
      </c>
      <c r="E3" s="38" t="s">
        <v>92</v>
      </c>
      <c r="F3" s="38" t="s">
        <v>159</v>
      </c>
      <c r="G3" s="38" t="s">
        <v>92</v>
      </c>
      <c r="H3" s="38" t="s">
        <v>159</v>
      </c>
    </row>
    <row r="4" spans="1:8" ht="12" thickBot="1">
      <c r="A4" s="48" t="s">
        <v>455</v>
      </c>
      <c r="B4" s="49"/>
      <c r="C4" s="49"/>
      <c r="D4" s="49"/>
      <c r="E4" s="49"/>
      <c r="F4" s="49"/>
      <c r="G4" s="49"/>
      <c r="H4" s="50"/>
    </row>
    <row r="5" spans="1:10" ht="12.75">
      <c r="A5" s="9">
        <v>11</v>
      </c>
      <c r="B5" s="9">
        <v>1</v>
      </c>
      <c r="C5" s="9" t="s">
        <v>4</v>
      </c>
      <c r="D5" s="10" t="s">
        <v>115</v>
      </c>
      <c r="E5" s="10">
        <v>33</v>
      </c>
      <c r="F5" s="11">
        <v>10241000</v>
      </c>
      <c r="G5" s="10">
        <v>12</v>
      </c>
      <c r="H5" s="11">
        <v>4578000</v>
      </c>
      <c r="J5" s="8"/>
    </row>
    <row r="6" spans="1:10" s="10" customFormat="1" ht="12.75">
      <c r="A6" s="9">
        <v>46</v>
      </c>
      <c r="B6" s="9">
        <v>2</v>
      </c>
      <c r="C6" s="9" t="s">
        <v>354</v>
      </c>
      <c r="D6" s="10" t="s">
        <v>365</v>
      </c>
      <c r="E6" s="10">
        <v>2</v>
      </c>
      <c r="F6" s="11">
        <v>663000</v>
      </c>
      <c r="G6" s="10">
        <v>3</v>
      </c>
      <c r="H6" s="11">
        <v>1618000</v>
      </c>
      <c r="I6" s="6"/>
      <c r="J6" s="8"/>
    </row>
    <row r="7" spans="1:10" ht="12.75">
      <c r="A7" s="9">
        <v>52</v>
      </c>
      <c r="B7" s="9">
        <v>3</v>
      </c>
      <c r="C7" s="9" t="s">
        <v>163</v>
      </c>
      <c r="D7" s="10" t="s">
        <v>483</v>
      </c>
      <c r="E7" s="10">
        <v>4</v>
      </c>
      <c r="F7" s="11">
        <v>1980000</v>
      </c>
      <c r="G7" s="10">
        <v>3</v>
      </c>
      <c r="H7" s="11">
        <v>1405000</v>
      </c>
      <c r="J7" s="8"/>
    </row>
    <row r="8" spans="1:10" ht="12.75">
      <c r="A8" s="9">
        <v>60</v>
      </c>
      <c r="B8" s="9">
        <v>4</v>
      </c>
      <c r="C8" s="9" t="s">
        <v>55</v>
      </c>
      <c r="D8" s="10" t="s">
        <v>267</v>
      </c>
      <c r="E8" s="10">
        <v>4</v>
      </c>
      <c r="F8" s="11">
        <v>1397000</v>
      </c>
      <c r="G8" s="10">
        <v>2</v>
      </c>
      <c r="H8" s="11">
        <v>3521000</v>
      </c>
      <c r="J8" s="8"/>
    </row>
    <row r="9" spans="1:10" s="10" customFormat="1" ht="12.75">
      <c r="A9" s="9">
        <v>93</v>
      </c>
      <c r="B9" s="9">
        <v>5</v>
      </c>
      <c r="C9" s="9" t="s">
        <v>361</v>
      </c>
      <c r="D9" s="10" t="s">
        <v>360</v>
      </c>
      <c r="E9" s="10">
        <v>0</v>
      </c>
      <c r="F9" s="13" t="s">
        <v>511</v>
      </c>
      <c r="G9" s="10">
        <v>1</v>
      </c>
      <c r="H9" s="13">
        <v>1133000</v>
      </c>
      <c r="I9" s="6"/>
      <c r="J9" s="8"/>
    </row>
    <row r="10" spans="1:10" ht="12.75">
      <c r="A10" s="9">
        <v>100</v>
      </c>
      <c r="B10" s="9">
        <v>6</v>
      </c>
      <c r="C10" s="9" t="s">
        <v>343</v>
      </c>
      <c r="D10" s="10" t="s">
        <v>513</v>
      </c>
      <c r="E10" s="10">
        <v>1</v>
      </c>
      <c r="F10" s="11">
        <v>446000</v>
      </c>
      <c r="G10" s="10">
        <v>1</v>
      </c>
      <c r="H10" s="11">
        <v>598000</v>
      </c>
      <c r="J10" s="8"/>
    </row>
    <row r="11" spans="1:8" ht="11.25">
      <c r="A11" s="9">
        <v>112</v>
      </c>
      <c r="B11" s="9">
        <v>7</v>
      </c>
      <c r="C11" s="9" t="s">
        <v>56</v>
      </c>
      <c r="D11" s="10" t="s">
        <v>148</v>
      </c>
      <c r="E11" s="10">
        <v>2</v>
      </c>
      <c r="F11" s="11">
        <v>936000</v>
      </c>
      <c r="G11" s="10">
        <v>1</v>
      </c>
      <c r="H11" s="11">
        <v>411000</v>
      </c>
    </row>
    <row r="12" spans="1:8" ht="11.25">
      <c r="A12" s="9">
        <v>120</v>
      </c>
      <c r="B12" s="9">
        <v>8</v>
      </c>
      <c r="C12" s="9" t="s">
        <v>332</v>
      </c>
      <c r="D12" s="10" t="s">
        <v>363</v>
      </c>
      <c r="E12" s="10">
        <v>0</v>
      </c>
      <c r="F12" s="13" t="s">
        <v>511</v>
      </c>
      <c r="G12" s="10">
        <v>1</v>
      </c>
      <c r="H12" s="13">
        <v>311000</v>
      </c>
    </row>
    <row r="13" spans="1:10" ht="12.75">
      <c r="A13" s="9">
        <v>134</v>
      </c>
      <c r="B13" s="9">
        <v>9</v>
      </c>
      <c r="C13" s="9" t="s">
        <v>161</v>
      </c>
      <c r="D13" s="10" t="s">
        <v>162</v>
      </c>
      <c r="E13" s="10">
        <v>4</v>
      </c>
      <c r="F13" s="15">
        <v>2118000</v>
      </c>
      <c r="G13" s="10">
        <v>1</v>
      </c>
      <c r="H13" s="15">
        <v>114000</v>
      </c>
      <c r="J13" s="8"/>
    </row>
    <row r="14" spans="1:10" ht="12.75">
      <c r="A14" s="13" t="s">
        <v>511</v>
      </c>
      <c r="B14" s="13" t="s">
        <v>511</v>
      </c>
      <c r="C14" s="9" t="s">
        <v>263</v>
      </c>
      <c r="D14" s="10" t="s">
        <v>264</v>
      </c>
      <c r="E14" s="10">
        <v>1</v>
      </c>
      <c r="F14" s="13">
        <v>406000</v>
      </c>
      <c r="G14" s="10">
        <v>0</v>
      </c>
      <c r="H14" s="13" t="s">
        <v>511</v>
      </c>
      <c r="J14" s="8"/>
    </row>
    <row r="15" spans="1:10" ht="12.75">
      <c r="A15" s="13" t="s">
        <v>511</v>
      </c>
      <c r="B15" s="13" t="s">
        <v>511</v>
      </c>
      <c r="C15" s="9" t="s">
        <v>265</v>
      </c>
      <c r="D15" s="10" t="s">
        <v>266</v>
      </c>
      <c r="E15" s="10">
        <v>0</v>
      </c>
      <c r="F15" s="13" t="s">
        <v>511</v>
      </c>
      <c r="G15" s="10">
        <v>0</v>
      </c>
      <c r="H15" s="13" t="s">
        <v>511</v>
      </c>
      <c r="J15" s="8"/>
    </row>
    <row r="16" spans="1:10" ht="12.75">
      <c r="A16" s="13" t="s">
        <v>511</v>
      </c>
      <c r="B16" s="13" t="s">
        <v>511</v>
      </c>
      <c r="C16" s="9" t="s">
        <v>218</v>
      </c>
      <c r="D16" s="10" t="s">
        <v>241</v>
      </c>
      <c r="E16" s="10">
        <v>0</v>
      </c>
      <c r="F16" s="13" t="s">
        <v>511</v>
      </c>
      <c r="G16" s="10">
        <v>0</v>
      </c>
      <c r="H16" s="13" t="s">
        <v>511</v>
      </c>
      <c r="J16" s="8"/>
    </row>
    <row r="17" spans="1:10" ht="12.75">
      <c r="A17" s="13" t="s">
        <v>511</v>
      </c>
      <c r="B17" s="13" t="s">
        <v>511</v>
      </c>
      <c r="C17" s="18" t="s">
        <v>386</v>
      </c>
      <c r="D17" s="10" t="s">
        <v>387</v>
      </c>
      <c r="E17" s="10">
        <v>0</v>
      </c>
      <c r="F17" s="13" t="s">
        <v>511</v>
      </c>
      <c r="G17" s="10">
        <v>0</v>
      </c>
      <c r="H17" s="13" t="s">
        <v>511</v>
      </c>
      <c r="J17" s="8"/>
    </row>
    <row r="18" spans="1:10" ht="12.75">
      <c r="A18" s="13" t="s">
        <v>511</v>
      </c>
      <c r="B18" s="13" t="s">
        <v>511</v>
      </c>
      <c r="C18" s="9" t="s">
        <v>65</v>
      </c>
      <c r="D18" s="10" t="s">
        <v>268</v>
      </c>
      <c r="E18" s="10">
        <v>0</v>
      </c>
      <c r="F18" s="13" t="s">
        <v>511</v>
      </c>
      <c r="G18" s="6">
        <v>0</v>
      </c>
      <c r="H18" s="13" t="s">
        <v>511</v>
      </c>
      <c r="J18" s="8"/>
    </row>
    <row r="19" spans="1:10" ht="12.75">
      <c r="A19" s="13" t="s">
        <v>511</v>
      </c>
      <c r="B19" s="13" t="s">
        <v>511</v>
      </c>
      <c r="C19" s="9" t="s">
        <v>269</v>
      </c>
      <c r="D19" s="10" t="s">
        <v>367</v>
      </c>
      <c r="E19" s="10">
        <v>0</v>
      </c>
      <c r="F19" s="13" t="s">
        <v>511</v>
      </c>
      <c r="G19" s="10">
        <v>0</v>
      </c>
      <c r="H19" s="13" t="s">
        <v>511</v>
      </c>
      <c r="J19" s="8"/>
    </row>
    <row r="20" spans="1:10" ht="11.25">
      <c r="A20" s="13" t="s">
        <v>511</v>
      </c>
      <c r="B20" s="13" t="s">
        <v>511</v>
      </c>
      <c r="C20" s="9" t="s">
        <v>69</v>
      </c>
      <c r="D20" s="10" t="s">
        <v>270</v>
      </c>
      <c r="E20" s="10">
        <v>0</v>
      </c>
      <c r="F20" s="13" t="s">
        <v>511</v>
      </c>
      <c r="G20" s="10">
        <v>0</v>
      </c>
      <c r="H20" s="13" t="s">
        <v>511</v>
      </c>
      <c r="I20" s="45" t="s">
        <v>558</v>
      </c>
      <c r="J20" s="46" t="s">
        <v>558</v>
      </c>
    </row>
    <row r="21" spans="1:10" ht="12" thickBot="1">
      <c r="A21" s="13" t="s">
        <v>511</v>
      </c>
      <c r="B21" s="13" t="s">
        <v>511</v>
      </c>
      <c r="C21" s="9" t="s">
        <v>489</v>
      </c>
      <c r="D21" s="10" t="s">
        <v>490</v>
      </c>
      <c r="E21" s="10">
        <v>0</v>
      </c>
      <c r="F21" s="13" t="s">
        <v>511</v>
      </c>
      <c r="G21" s="10">
        <v>0</v>
      </c>
      <c r="H21" s="13" t="s">
        <v>511</v>
      </c>
      <c r="I21" s="45" t="s">
        <v>542</v>
      </c>
      <c r="J21" s="45" t="s">
        <v>543</v>
      </c>
    </row>
    <row r="22" spans="1:10" ht="12" thickBot="1">
      <c r="A22" s="51" t="s">
        <v>539</v>
      </c>
      <c r="B22" s="51"/>
      <c r="C22" s="51"/>
      <c r="D22" s="51"/>
      <c r="E22" s="41">
        <f>SUM(E5:E21)</f>
        <v>51</v>
      </c>
      <c r="F22" s="40">
        <f>SUM(F5:F21)</f>
        <v>18187000</v>
      </c>
      <c r="G22" s="41">
        <f>SUM(G5:G21)</f>
        <v>25</v>
      </c>
      <c r="H22" s="40">
        <f>SUM(H5:H21)</f>
        <v>13689000</v>
      </c>
      <c r="I22" s="47">
        <f>(G22-E22)/E22</f>
        <v>-0.5098039215686274</v>
      </c>
      <c r="J22" s="47">
        <f>(H22-F22)/F22</f>
        <v>-0.24731951393852752</v>
      </c>
    </row>
    <row r="23" spans="1:10" ht="13.5" thickBot="1">
      <c r="A23" s="52" t="s">
        <v>456</v>
      </c>
      <c r="B23" s="53"/>
      <c r="C23" s="53"/>
      <c r="D23" s="53"/>
      <c r="E23" s="53"/>
      <c r="F23" s="53"/>
      <c r="G23" s="53"/>
      <c r="H23" s="54"/>
      <c r="J23" s="8"/>
    </row>
    <row r="24" spans="1:10" ht="12.75">
      <c r="A24" s="9">
        <v>4</v>
      </c>
      <c r="B24" s="9">
        <v>1</v>
      </c>
      <c r="C24" s="9" t="s">
        <v>2</v>
      </c>
      <c r="D24" s="10" t="s">
        <v>111</v>
      </c>
      <c r="E24" s="10">
        <v>22</v>
      </c>
      <c r="F24" s="11">
        <v>12946000</v>
      </c>
      <c r="G24" s="10">
        <v>17</v>
      </c>
      <c r="H24" s="11">
        <v>11450000</v>
      </c>
      <c r="J24" s="8"/>
    </row>
    <row r="25" spans="1:10" ht="12.75">
      <c r="A25" s="9">
        <v>66</v>
      </c>
      <c r="B25" s="9">
        <v>2</v>
      </c>
      <c r="C25" s="9" t="s">
        <v>66</v>
      </c>
      <c r="D25" s="10" t="s">
        <v>101</v>
      </c>
      <c r="E25" s="10">
        <v>7</v>
      </c>
      <c r="F25" s="11">
        <v>6558000</v>
      </c>
      <c r="G25" s="10">
        <v>2</v>
      </c>
      <c r="H25" s="11">
        <v>1554000</v>
      </c>
      <c r="J25" s="8"/>
    </row>
    <row r="26" spans="1:10" ht="12.75">
      <c r="A26" s="9">
        <v>86</v>
      </c>
      <c r="B26" s="9">
        <v>3</v>
      </c>
      <c r="C26" s="9" t="s">
        <v>381</v>
      </c>
      <c r="D26" s="10" t="s">
        <v>382</v>
      </c>
      <c r="E26" s="10">
        <v>1</v>
      </c>
      <c r="F26" s="13">
        <v>1971000</v>
      </c>
      <c r="G26" s="10">
        <v>2</v>
      </c>
      <c r="H26" s="13">
        <v>308000</v>
      </c>
      <c r="J26" s="8"/>
    </row>
    <row r="27" spans="1:10" ht="12.75">
      <c r="A27" s="9">
        <v>87</v>
      </c>
      <c r="B27" s="9">
        <v>4</v>
      </c>
      <c r="C27" s="9" t="s">
        <v>373</v>
      </c>
      <c r="D27" s="10" t="s">
        <v>418</v>
      </c>
      <c r="E27" s="10">
        <v>1</v>
      </c>
      <c r="F27" s="13">
        <v>81000</v>
      </c>
      <c r="G27" s="10">
        <v>2</v>
      </c>
      <c r="H27" s="13">
        <v>294000</v>
      </c>
      <c r="J27" s="8"/>
    </row>
    <row r="28" spans="1:10" ht="12.75">
      <c r="A28" s="9">
        <v>89</v>
      </c>
      <c r="B28" s="9">
        <v>5</v>
      </c>
      <c r="C28" s="9" t="s">
        <v>547</v>
      </c>
      <c r="D28" s="10" t="s">
        <v>548</v>
      </c>
      <c r="E28" s="10">
        <v>0</v>
      </c>
      <c r="F28" s="13" t="s">
        <v>511</v>
      </c>
      <c r="G28" s="10">
        <v>1</v>
      </c>
      <c r="H28" s="11">
        <v>1992000</v>
      </c>
      <c r="J28" s="8"/>
    </row>
    <row r="29" spans="1:10" ht="12.75">
      <c r="A29" s="9">
        <v>107</v>
      </c>
      <c r="B29" s="9">
        <v>6</v>
      </c>
      <c r="C29" s="9" t="s">
        <v>421</v>
      </c>
      <c r="D29" s="10" t="s">
        <v>487</v>
      </c>
      <c r="E29" s="10">
        <v>4</v>
      </c>
      <c r="F29" s="11">
        <v>6287000</v>
      </c>
      <c r="G29" s="10">
        <v>1</v>
      </c>
      <c r="H29" s="11">
        <v>470000</v>
      </c>
      <c r="J29" s="8"/>
    </row>
    <row r="30" spans="1:10" ht="12.75">
      <c r="A30" s="9">
        <v>119</v>
      </c>
      <c r="B30" s="9">
        <v>7</v>
      </c>
      <c r="C30" s="9" t="s">
        <v>383</v>
      </c>
      <c r="D30" s="10" t="s">
        <v>398</v>
      </c>
      <c r="E30" s="10">
        <v>0</v>
      </c>
      <c r="F30" s="13" t="s">
        <v>511</v>
      </c>
      <c r="G30" s="10">
        <v>1</v>
      </c>
      <c r="H30" s="13">
        <v>323000</v>
      </c>
      <c r="J30" s="8"/>
    </row>
    <row r="31" spans="1:10" ht="12.75">
      <c r="A31" s="9">
        <v>130</v>
      </c>
      <c r="B31" s="9">
        <v>8</v>
      </c>
      <c r="C31" s="9" t="s">
        <v>219</v>
      </c>
      <c r="D31" s="10" t="s">
        <v>242</v>
      </c>
      <c r="E31" s="10">
        <v>1</v>
      </c>
      <c r="F31" s="13">
        <v>250000</v>
      </c>
      <c r="G31" s="10">
        <v>1</v>
      </c>
      <c r="H31" s="13">
        <v>126000</v>
      </c>
      <c r="J31" s="8"/>
    </row>
    <row r="32" spans="1:8" ht="11.25">
      <c r="A32" s="9">
        <v>136</v>
      </c>
      <c r="B32" s="9">
        <v>9</v>
      </c>
      <c r="C32" s="9" t="s">
        <v>335</v>
      </c>
      <c r="D32" s="20" t="s">
        <v>369</v>
      </c>
      <c r="E32" s="10">
        <v>0</v>
      </c>
      <c r="F32" s="13" t="s">
        <v>511</v>
      </c>
      <c r="G32" s="10">
        <v>1</v>
      </c>
      <c r="H32" s="13">
        <v>106000</v>
      </c>
    </row>
    <row r="33" spans="1:10" ht="12.75">
      <c r="A33" s="13" t="s">
        <v>511</v>
      </c>
      <c r="B33" s="13" t="s">
        <v>511</v>
      </c>
      <c r="C33" s="9" t="s">
        <v>271</v>
      </c>
      <c r="D33" s="10" t="s">
        <v>448</v>
      </c>
      <c r="E33" s="10">
        <v>0</v>
      </c>
      <c r="F33" s="13" t="s">
        <v>511</v>
      </c>
      <c r="G33" s="10">
        <v>0</v>
      </c>
      <c r="H33" s="13" t="s">
        <v>511</v>
      </c>
      <c r="I33" s="6" t="s">
        <v>506</v>
      </c>
      <c r="J33" s="8"/>
    </row>
    <row r="34" spans="1:10" ht="12.75">
      <c r="A34" s="13" t="s">
        <v>511</v>
      </c>
      <c r="B34" s="13" t="s">
        <v>511</v>
      </c>
      <c r="C34" s="9" t="s">
        <v>374</v>
      </c>
      <c r="D34" s="10" t="s">
        <v>514</v>
      </c>
      <c r="E34" s="10">
        <v>1</v>
      </c>
      <c r="F34" s="11">
        <v>498000</v>
      </c>
      <c r="G34" s="10">
        <v>0</v>
      </c>
      <c r="H34" s="13" t="s">
        <v>511</v>
      </c>
      <c r="J34" s="8"/>
    </row>
    <row r="35" spans="1:10" ht="12.75">
      <c r="A35" s="13" t="s">
        <v>511</v>
      </c>
      <c r="B35" s="13" t="s">
        <v>511</v>
      </c>
      <c r="C35" s="9" t="s">
        <v>272</v>
      </c>
      <c r="D35" s="10" t="s">
        <v>273</v>
      </c>
      <c r="E35" s="10">
        <v>0</v>
      </c>
      <c r="F35" s="13" t="s">
        <v>511</v>
      </c>
      <c r="G35" s="10">
        <v>0</v>
      </c>
      <c r="H35" s="13" t="s">
        <v>511</v>
      </c>
      <c r="J35" s="8"/>
    </row>
    <row r="36" spans="1:8" ht="11.25">
      <c r="A36" s="13" t="s">
        <v>511</v>
      </c>
      <c r="B36" s="13" t="s">
        <v>511</v>
      </c>
      <c r="C36" s="9" t="s">
        <v>411</v>
      </c>
      <c r="D36" s="10" t="s">
        <v>412</v>
      </c>
      <c r="E36" s="10">
        <v>0</v>
      </c>
      <c r="F36" s="13" t="s">
        <v>511</v>
      </c>
      <c r="G36" s="10">
        <v>0</v>
      </c>
      <c r="H36" s="13" t="s">
        <v>511</v>
      </c>
    </row>
    <row r="37" spans="1:10" ht="12.75">
      <c r="A37" s="13" t="s">
        <v>511</v>
      </c>
      <c r="B37" s="13" t="s">
        <v>511</v>
      </c>
      <c r="C37" s="9" t="s">
        <v>58</v>
      </c>
      <c r="D37" s="10" t="s">
        <v>499</v>
      </c>
      <c r="E37" s="10">
        <v>1</v>
      </c>
      <c r="F37" s="11">
        <v>483000</v>
      </c>
      <c r="G37" s="10">
        <v>0</v>
      </c>
      <c r="H37" s="13" t="s">
        <v>511</v>
      </c>
      <c r="J37" s="8"/>
    </row>
    <row r="38" spans="1:10" ht="12.75">
      <c r="A38" s="13" t="s">
        <v>511</v>
      </c>
      <c r="B38" s="13" t="s">
        <v>511</v>
      </c>
      <c r="C38" s="9" t="s">
        <v>333</v>
      </c>
      <c r="D38" s="10" t="s">
        <v>334</v>
      </c>
      <c r="E38" s="10">
        <v>0</v>
      </c>
      <c r="F38" s="13" t="s">
        <v>511</v>
      </c>
      <c r="G38" s="10">
        <v>0</v>
      </c>
      <c r="H38" s="13" t="s">
        <v>511</v>
      </c>
      <c r="J38" s="8"/>
    </row>
    <row r="39" spans="1:10" ht="12.75">
      <c r="A39" s="13" t="s">
        <v>511</v>
      </c>
      <c r="B39" s="13" t="s">
        <v>511</v>
      </c>
      <c r="C39" s="9" t="s">
        <v>57</v>
      </c>
      <c r="D39" s="10" t="s">
        <v>144</v>
      </c>
      <c r="E39" s="10">
        <v>0</v>
      </c>
      <c r="F39" s="13" t="s">
        <v>511</v>
      </c>
      <c r="G39" s="10">
        <v>0</v>
      </c>
      <c r="H39" s="13" t="s">
        <v>511</v>
      </c>
      <c r="J39" s="8"/>
    </row>
    <row r="40" spans="1:10" ht="12.75">
      <c r="A40" s="13" t="s">
        <v>511</v>
      </c>
      <c r="B40" s="13" t="s">
        <v>511</v>
      </c>
      <c r="C40" s="9" t="s">
        <v>64</v>
      </c>
      <c r="D40" s="10" t="s">
        <v>108</v>
      </c>
      <c r="E40" s="10">
        <v>0</v>
      </c>
      <c r="F40" s="13" t="s">
        <v>511</v>
      </c>
      <c r="G40" s="10">
        <v>0</v>
      </c>
      <c r="H40" s="13" t="s">
        <v>511</v>
      </c>
      <c r="J40" s="8"/>
    </row>
    <row r="41" spans="1:10" ht="11.25">
      <c r="A41" s="13" t="s">
        <v>511</v>
      </c>
      <c r="B41" s="13" t="s">
        <v>511</v>
      </c>
      <c r="C41" s="9" t="s">
        <v>388</v>
      </c>
      <c r="D41" s="10" t="s">
        <v>399</v>
      </c>
      <c r="E41" s="10">
        <v>0</v>
      </c>
      <c r="F41" s="13" t="s">
        <v>511</v>
      </c>
      <c r="G41" s="10">
        <v>0</v>
      </c>
      <c r="H41" s="13" t="s">
        <v>511</v>
      </c>
      <c r="I41" s="45" t="s">
        <v>558</v>
      </c>
      <c r="J41" s="46" t="s">
        <v>558</v>
      </c>
    </row>
    <row r="42" spans="1:10" ht="12" thickBot="1">
      <c r="A42" s="13" t="s">
        <v>511</v>
      </c>
      <c r="B42" s="13" t="s">
        <v>511</v>
      </c>
      <c r="C42" s="9" t="s">
        <v>352</v>
      </c>
      <c r="D42" s="10" t="s">
        <v>353</v>
      </c>
      <c r="E42" s="10">
        <v>0</v>
      </c>
      <c r="F42" s="13" t="s">
        <v>511</v>
      </c>
      <c r="G42" s="10">
        <v>0</v>
      </c>
      <c r="H42" s="13" t="s">
        <v>511</v>
      </c>
      <c r="I42" s="45" t="s">
        <v>542</v>
      </c>
      <c r="J42" s="45" t="s">
        <v>543</v>
      </c>
    </row>
    <row r="43" spans="1:10" ht="12" thickBot="1">
      <c r="A43" s="55" t="s">
        <v>540</v>
      </c>
      <c r="B43" s="55"/>
      <c r="C43" s="55"/>
      <c r="D43" s="55"/>
      <c r="E43" s="41">
        <f>SUM(E24:E42)</f>
        <v>38</v>
      </c>
      <c r="F43" s="42">
        <f>SUM(F24:F42)</f>
        <v>29074000</v>
      </c>
      <c r="G43" s="41">
        <f>SUM(G24:G42)</f>
        <v>28</v>
      </c>
      <c r="H43" s="42">
        <f>SUM(H24:H42)</f>
        <v>16623000</v>
      </c>
      <c r="I43" s="47">
        <f>(G43-E43)/E43</f>
        <v>-0.2631578947368421</v>
      </c>
      <c r="J43" s="47">
        <f>(H43-F43)/F43</f>
        <v>-0.4282520465020293</v>
      </c>
    </row>
    <row r="44" spans="1:8" ht="12" thickBot="1">
      <c r="A44" s="56" t="s">
        <v>457</v>
      </c>
      <c r="B44" s="57"/>
      <c r="C44" s="57"/>
      <c r="D44" s="57"/>
      <c r="E44" s="57"/>
      <c r="F44" s="57"/>
      <c r="G44" s="57"/>
      <c r="H44" s="58"/>
    </row>
    <row r="45" spans="1:10" ht="12.75">
      <c r="A45" s="9">
        <v>10</v>
      </c>
      <c r="B45" s="9">
        <v>1</v>
      </c>
      <c r="C45" s="9" t="s">
        <v>68</v>
      </c>
      <c r="D45" s="10" t="s">
        <v>372</v>
      </c>
      <c r="E45" s="10">
        <v>9</v>
      </c>
      <c r="F45" s="11">
        <v>3921000</v>
      </c>
      <c r="G45" s="10">
        <v>12</v>
      </c>
      <c r="H45" s="11">
        <v>6109000</v>
      </c>
      <c r="J45" s="8"/>
    </row>
    <row r="46" spans="1:10" ht="12.75">
      <c r="A46" s="9">
        <v>24</v>
      </c>
      <c r="B46" s="44">
        <v>2</v>
      </c>
      <c r="C46" s="9" t="s">
        <v>497</v>
      </c>
      <c r="D46" s="10" t="s">
        <v>498</v>
      </c>
      <c r="E46" s="10">
        <v>0</v>
      </c>
      <c r="F46" s="13" t="s">
        <v>511</v>
      </c>
      <c r="G46" s="10">
        <v>4</v>
      </c>
      <c r="H46" s="13">
        <v>3537000</v>
      </c>
      <c r="J46" s="8"/>
    </row>
    <row r="47" spans="1:10" ht="12.75">
      <c r="A47" s="9">
        <v>49</v>
      </c>
      <c r="B47" s="9">
        <v>3</v>
      </c>
      <c r="C47" s="9" t="s">
        <v>63</v>
      </c>
      <c r="D47" s="10" t="s">
        <v>151</v>
      </c>
      <c r="E47" s="10">
        <v>6</v>
      </c>
      <c r="F47" s="11">
        <v>2430000</v>
      </c>
      <c r="G47" s="10">
        <v>3</v>
      </c>
      <c r="H47" s="11">
        <v>1467000</v>
      </c>
      <c r="J47" s="8"/>
    </row>
    <row r="48" spans="1:10" ht="12.75">
      <c r="A48" s="9">
        <v>59</v>
      </c>
      <c r="B48" s="9">
        <v>4</v>
      </c>
      <c r="C48" s="9" t="s">
        <v>62</v>
      </c>
      <c r="D48" s="10" t="s">
        <v>100</v>
      </c>
      <c r="E48" s="10">
        <v>0</v>
      </c>
      <c r="F48" s="13" t="s">
        <v>511</v>
      </c>
      <c r="G48" s="10">
        <v>2</v>
      </c>
      <c r="H48" s="13">
        <v>4833000</v>
      </c>
      <c r="J48" s="8"/>
    </row>
    <row r="49" spans="1:10" ht="12.75">
      <c r="A49" s="9">
        <v>68</v>
      </c>
      <c r="B49" s="44">
        <v>5</v>
      </c>
      <c r="C49" s="9" t="s">
        <v>165</v>
      </c>
      <c r="D49" s="10" t="s">
        <v>166</v>
      </c>
      <c r="E49" s="10">
        <v>2</v>
      </c>
      <c r="F49" s="11">
        <v>1032000</v>
      </c>
      <c r="G49" s="10">
        <v>2</v>
      </c>
      <c r="H49" s="11">
        <v>1453000</v>
      </c>
      <c r="J49" s="8"/>
    </row>
    <row r="50" spans="1:10" ht="12.75">
      <c r="A50" s="9">
        <v>74</v>
      </c>
      <c r="B50" s="9">
        <v>6</v>
      </c>
      <c r="C50" s="9" t="s">
        <v>52</v>
      </c>
      <c r="D50" s="10" t="s">
        <v>141</v>
      </c>
      <c r="E50" s="10">
        <v>0</v>
      </c>
      <c r="F50" s="13" t="s">
        <v>511</v>
      </c>
      <c r="G50" s="10">
        <v>2</v>
      </c>
      <c r="H50" s="13">
        <v>809000</v>
      </c>
      <c r="J50" s="8"/>
    </row>
    <row r="51" spans="1:10" ht="12.75">
      <c r="A51" s="9">
        <v>83</v>
      </c>
      <c r="B51" s="9">
        <v>7</v>
      </c>
      <c r="C51" s="9" t="s">
        <v>221</v>
      </c>
      <c r="D51" s="10" t="s">
        <v>244</v>
      </c>
      <c r="E51" s="10">
        <v>0</v>
      </c>
      <c r="F51" s="13" t="s">
        <v>511</v>
      </c>
      <c r="G51" s="10">
        <v>2</v>
      </c>
      <c r="H51" s="13">
        <v>415000</v>
      </c>
      <c r="J51" s="8"/>
    </row>
    <row r="52" spans="1:10" ht="12.75">
      <c r="A52" s="9">
        <v>90</v>
      </c>
      <c r="B52" s="44">
        <v>8</v>
      </c>
      <c r="C52" s="5" t="s">
        <v>528</v>
      </c>
      <c r="D52" s="6" t="s">
        <v>529</v>
      </c>
      <c r="E52" s="6">
        <v>1</v>
      </c>
      <c r="F52" s="12">
        <v>296000</v>
      </c>
      <c r="G52" s="6">
        <v>1</v>
      </c>
      <c r="H52" s="12">
        <v>1668000</v>
      </c>
      <c r="J52" s="8"/>
    </row>
    <row r="53" spans="1:10" ht="12.75">
      <c r="A53" s="9">
        <v>113</v>
      </c>
      <c r="B53" s="9">
        <v>9</v>
      </c>
      <c r="C53" s="9" t="s">
        <v>21</v>
      </c>
      <c r="D53" s="10" t="s">
        <v>152</v>
      </c>
      <c r="E53" s="10">
        <v>0</v>
      </c>
      <c r="F53" s="13" t="s">
        <v>511</v>
      </c>
      <c r="G53" s="10">
        <v>1</v>
      </c>
      <c r="H53" s="13">
        <v>400000</v>
      </c>
      <c r="J53" s="8"/>
    </row>
    <row r="54" spans="1:10" ht="12.75">
      <c r="A54" s="9">
        <v>137</v>
      </c>
      <c r="B54" s="9">
        <v>10</v>
      </c>
      <c r="C54" s="9" t="s">
        <v>368</v>
      </c>
      <c r="D54" s="10" t="s">
        <v>494</v>
      </c>
      <c r="E54" s="10">
        <v>1</v>
      </c>
      <c r="F54" s="11">
        <v>627000</v>
      </c>
      <c r="G54" s="10">
        <v>1</v>
      </c>
      <c r="H54" s="11">
        <v>95000</v>
      </c>
      <c r="J54" s="8"/>
    </row>
    <row r="55" spans="1:10" ht="12.75">
      <c r="A55" s="13" t="s">
        <v>511</v>
      </c>
      <c r="B55" s="13" t="s">
        <v>511</v>
      </c>
      <c r="C55" s="9" t="s">
        <v>50</v>
      </c>
      <c r="D55" s="10" t="s">
        <v>124</v>
      </c>
      <c r="E55" s="10">
        <v>1</v>
      </c>
      <c r="F55" s="11">
        <v>758000</v>
      </c>
      <c r="G55" s="10">
        <v>0</v>
      </c>
      <c r="H55" s="13" t="s">
        <v>511</v>
      </c>
      <c r="J55" s="8"/>
    </row>
    <row r="56" spans="1:10" ht="12.75">
      <c r="A56" s="13" t="s">
        <v>511</v>
      </c>
      <c r="B56" s="13" t="s">
        <v>511</v>
      </c>
      <c r="C56" s="9" t="s">
        <v>274</v>
      </c>
      <c r="D56" s="10" t="s">
        <v>275</v>
      </c>
      <c r="E56" s="10">
        <v>0</v>
      </c>
      <c r="F56" s="13" t="s">
        <v>511</v>
      </c>
      <c r="G56" s="10">
        <v>0</v>
      </c>
      <c r="H56" s="13" t="s">
        <v>511</v>
      </c>
      <c r="J56" s="8"/>
    </row>
    <row r="57" spans="1:8" ht="11.25">
      <c r="A57" s="13" t="s">
        <v>511</v>
      </c>
      <c r="B57" s="13" t="s">
        <v>511</v>
      </c>
      <c r="C57" s="9" t="s">
        <v>164</v>
      </c>
      <c r="D57" s="10" t="s">
        <v>507</v>
      </c>
      <c r="E57" s="10">
        <v>5</v>
      </c>
      <c r="F57" s="11">
        <v>3190000</v>
      </c>
      <c r="G57" s="10">
        <v>0</v>
      </c>
      <c r="H57" s="13" t="s">
        <v>511</v>
      </c>
    </row>
    <row r="58" spans="1:10" ht="12.75">
      <c r="A58" s="13" t="s">
        <v>511</v>
      </c>
      <c r="B58" s="13" t="s">
        <v>511</v>
      </c>
      <c r="C58" s="9" t="s">
        <v>220</v>
      </c>
      <c r="D58" s="10" t="s">
        <v>243</v>
      </c>
      <c r="E58" s="10">
        <v>0</v>
      </c>
      <c r="F58" s="13" t="s">
        <v>511</v>
      </c>
      <c r="G58" s="10">
        <v>0</v>
      </c>
      <c r="H58" s="13" t="s">
        <v>511</v>
      </c>
      <c r="J58" s="8"/>
    </row>
    <row r="59" spans="1:10" ht="12.75">
      <c r="A59" s="13" t="s">
        <v>511</v>
      </c>
      <c r="B59" s="13" t="s">
        <v>511</v>
      </c>
      <c r="C59" s="9" t="s">
        <v>413</v>
      </c>
      <c r="D59" s="10" t="s">
        <v>438</v>
      </c>
      <c r="E59" s="10">
        <v>0</v>
      </c>
      <c r="F59" s="13" t="s">
        <v>511</v>
      </c>
      <c r="G59" s="10">
        <v>0</v>
      </c>
      <c r="H59" s="13" t="s">
        <v>511</v>
      </c>
      <c r="J59" s="8"/>
    </row>
    <row r="60" spans="1:10" ht="12.75">
      <c r="A60" s="13" t="s">
        <v>511</v>
      </c>
      <c r="B60" s="13" t="s">
        <v>511</v>
      </c>
      <c r="C60" s="9" t="s">
        <v>464</v>
      </c>
      <c r="D60" s="10" t="s">
        <v>465</v>
      </c>
      <c r="E60" s="10">
        <v>0</v>
      </c>
      <c r="F60" s="13" t="s">
        <v>511</v>
      </c>
      <c r="G60" s="10">
        <v>0</v>
      </c>
      <c r="H60" s="13" t="s">
        <v>511</v>
      </c>
      <c r="J60" s="8"/>
    </row>
    <row r="61" spans="1:10" ht="12.75">
      <c r="A61" s="13" t="s">
        <v>511</v>
      </c>
      <c r="B61" s="13" t="s">
        <v>511</v>
      </c>
      <c r="C61" s="9" t="s">
        <v>276</v>
      </c>
      <c r="D61" s="10" t="s">
        <v>277</v>
      </c>
      <c r="E61" s="10">
        <v>1</v>
      </c>
      <c r="F61" s="13">
        <v>152000</v>
      </c>
      <c r="G61" s="10">
        <v>0</v>
      </c>
      <c r="H61" s="13" t="s">
        <v>511</v>
      </c>
      <c r="J61" s="8"/>
    </row>
    <row r="62" spans="1:10" ht="12.75">
      <c r="A62" s="13" t="s">
        <v>511</v>
      </c>
      <c r="B62" s="13" t="s">
        <v>511</v>
      </c>
      <c r="C62" s="9" t="s">
        <v>278</v>
      </c>
      <c r="D62" s="10" t="s">
        <v>449</v>
      </c>
      <c r="E62" s="10">
        <v>0</v>
      </c>
      <c r="F62" s="13" t="s">
        <v>511</v>
      </c>
      <c r="G62" s="10">
        <v>0</v>
      </c>
      <c r="H62" s="13" t="s">
        <v>511</v>
      </c>
      <c r="J62" s="8"/>
    </row>
    <row r="63" spans="1:10" ht="12.75">
      <c r="A63" s="13" t="s">
        <v>511</v>
      </c>
      <c r="B63" s="13" t="s">
        <v>511</v>
      </c>
      <c r="C63" s="9" t="s">
        <v>384</v>
      </c>
      <c r="D63" s="10" t="s">
        <v>400</v>
      </c>
      <c r="E63" s="10">
        <v>0</v>
      </c>
      <c r="F63" s="13" t="s">
        <v>511</v>
      </c>
      <c r="G63" s="10">
        <v>0</v>
      </c>
      <c r="H63" s="13" t="s">
        <v>511</v>
      </c>
      <c r="J63" s="8"/>
    </row>
    <row r="64" spans="1:10" ht="11.25">
      <c r="A64" s="13" t="s">
        <v>511</v>
      </c>
      <c r="B64" s="13" t="s">
        <v>511</v>
      </c>
      <c r="C64" s="9" t="s">
        <v>423</v>
      </c>
      <c r="D64" s="10" t="s">
        <v>439</v>
      </c>
      <c r="E64" s="10">
        <v>0</v>
      </c>
      <c r="F64" s="13" t="s">
        <v>511</v>
      </c>
      <c r="G64" s="10">
        <v>0</v>
      </c>
      <c r="H64" s="13" t="s">
        <v>511</v>
      </c>
      <c r="I64" s="45" t="s">
        <v>558</v>
      </c>
      <c r="J64" s="46" t="s">
        <v>558</v>
      </c>
    </row>
    <row r="65" spans="1:10" ht="12" thickBot="1">
      <c r="A65" s="13" t="s">
        <v>511</v>
      </c>
      <c r="B65" s="13" t="s">
        <v>511</v>
      </c>
      <c r="C65" s="5" t="s">
        <v>530</v>
      </c>
      <c r="D65" s="6" t="s">
        <v>531</v>
      </c>
      <c r="E65" s="6">
        <v>1</v>
      </c>
      <c r="F65" s="12">
        <v>451000</v>
      </c>
      <c r="G65" s="10">
        <v>0</v>
      </c>
      <c r="H65" s="13" t="s">
        <v>511</v>
      </c>
      <c r="I65" s="45" t="s">
        <v>542</v>
      </c>
      <c r="J65" s="45" t="s">
        <v>543</v>
      </c>
    </row>
    <row r="66" spans="1:10" ht="12" thickBot="1">
      <c r="A66" s="51" t="s">
        <v>541</v>
      </c>
      <c r="B66" s="51"/>
      <c r="C66" s="51"/>
      <c r="D66" s="51"/>
      <c r="E66" s="25">
        <f>SUM(E45:E65)</f>
        <v>27</v>
      </c>
      <c r="F66" s="43">
        <f>SUM(F45:F65)</f>
        <v>12857000</v>
      </c>
      <c r="G66" s="41">
        <f>SUM(G45:G65)</f>
        <v>30</v>
      </c>
      <c r="H66" s="40">
        <f>SUM(H45:H65)</f>
        <v>20786000</v>
      </c>
      <c r="I66" s="47">
        <f>(G66-E66)/E66</f>
        <v>0.1111111111111111</v>
      </c>
      <c r="J66" s="47">
        <f>(H66-F66)/F66</f>
        <v>0.6167068522983589</v>
      </c>
    </row>
    <row r="67" spans="1:10" ht="13.5" thickBot="1">
      <c r="A67" s="52" t="s">
        <v>458</v>
      </c>
      <c r="B67" s="59"/>
      <c r="C67" s="59"/>
      <c r="D67" s="59"/>
      <c r="E67" s="59"/>
      <c r="F67" s="59"/>
      <c r="G67" s="59"/>
      <c r="H67" s="60"/>
      <c r="I67" s="8"/>
      <c r="J67" s="8"/>
    </row>
    <row r="68" spans="1:10" ht="12.75">
      <c r="A68" s="9">
        <v>1</v>
      </c>
      <c r="B68" s="9">
        <v>1</v>
      </c>
      <c r="C68" s="9" t="s">
        <v>18</v>
      </c>
      <c r="D68" s="10" t="s">
        <v>118</v>
      </c>
      <c r="E68" s="10">
        <v>36</v>
      </c>
      <c r="F68" s="11">
        <v>19203000</v>
      </c>
      <c r="G68" s="10">
        <v>31</v>
      </c>
      <c r="H68" s="11">
        <v>12452000</v>
      </c>
      <c r="I68" s="8"/>
      <c r="J68" s="8"/>
    </row>
    <row r="69" spans="1:9" ht="12.75">
      <c r="A69" s="9">
        <v>12</v>
      </c>
      <c r="B69" s="9">
        <v>2</v>
      </c>
      <c r="C69" s="9" t="s">
        <v>22</v>
      </c>
      <c r="D69" s="10" t="s">
        <v>126</v>
      </c>
      <c r="E69" s="10">
        <v>22</v>
      </c>
      <c r="F69" s="11">
        <v>6119000</v>
      </c>
      <c r="G69" s="10">
        <v>8</v>
      </c>
      <c r="H69" s="11">
        <v>4473000</v>
      </c>
      <c r="I69" s="8"/>
    </row>
    <row r="70" spans="1:8" ht="11.25">
      <c r="A70" s="9">
        <v>23</v>
      </c>
      <c r="B70" s="9">
        <v>3</v>
      </c>
      <c r="C70" s="9" t="s">
        <v>286</v>
      </c>
      <c r="D70" s="10" t="s">
        <v>287</v>
      </c>
      <c r="E70" s="10">
        <v>4</v>
      </c>
      <c r="F70" s="11">
        <v>4037000</v>
      </c>
      <c r="G70" s="10">
        <v>4</v>
      </c>
      <c r="H70" s="11">
        <v>7819000</v>
      </c>
    </row>
    <row r="71" spans="1:10" ht="12.75">
      <c r="A71" s="9">
        <v>28</v>
      </c>
      <c r="B71" s="9">
        <v>4</v>
      </c>
      <c r="C71" s="9" t="s">
        <v>224</v>
      </c>
      <c r="D71" s="10" t="s">
        <v>285</v>
      </c>
      <c r="E71" s="10">
        <v>3</v>
      </c>
      <c r="F71" s="11">
        <v>1687000</v>
      </c>
      <c r="G71" s="10">
        <v>4</v>
      </c>
      <c r="H71" s="11">
        <v>2877000</v>
      </c>
      <c r="I71" s="8"/>
      <c r="J71" s="8"/>
    </row>
    <row r="72" spans="1:10" ht="12.75">
      <c r="A72" s="9">
        <v>36</v>
      </c>
      <c r="B72" s="9">
        <v>5</v>
      </c>
      <c r="C72" s="9" t="s">
        <v>167</v>
      </c>
      <c r="D72" s="10" t="s">
        <v>168</v>
      </c>
      <c r="E72" s="10">
        <v>1</v>
      </c>
      <c r="F72" s="11">
        <v>125000</v>
      </c>
      <c r="G72" s="10">
        <v>4</v>
      </c>
      <c r="H72" s="11">
        <v>1026000</v>
      </c>
      <c r="I72" s="8"/>
      <c r="J72" s="8"/>
    </row>
    <row r="73" spans="1:10" ht="12.75">
      <c r="A73" s="9">
        <v>39</v>
      </c>
      <c r="B73" s="9">
        <v>6</v>
      </c>
      <c r="C73" s="9" t="s">
        <v>61</v>
      </c>
      <c r="D73" s="10" t="s">
        <v>150</v>
      </c>
      <c r="E73" s="10">
        <v>1</v>
      </c>
      <c r="F73" s="11">
        <v>380000</v>
      </c>
      <c r="G73" s="10">
        <v>3</v>
      </c>
      <c r="H73" s="11">
        <v>2390000</v>
      </c>
      <c r="I73" s="8"/>
      <c r="J73" s="8"/>
    </row>
    <row r="74" spans="1:10" ht="12.75">
      <c r="A74" s="9">
        <v>40</v>
      </c>
      <c r="B74" s="9">
        <v>7</v>
      </c>
      <c r="C74" s="9" t="s">
        <v>422</v>
      </c>
      <c r="D74" s="10" t="s">
        <v>441</v>
      </c>
      <c r="E74" s="10">
        <v>0</v>
      </c>
      <c r="F74" s="13" t="s">
        <v>511</v>
      </c>
      <c r="G74" s="10">
        <v>3</v>
      </c>
      <c r="H74" s="13">
        <v>2126000</v>
      </c>
      <c r="I74" s="8"/>
      <c r="J74" s="8"/>
    </row>
    <row r="75" spans="1:10" ht="12.75">
      <c r="A75" s="9">
        <v>42</v>
      </c>
      <c r="B75" s="9">
        <v>8</v>
      </c>
      <c r="C75" s="9" t="s">
        <v>176</v>
      </c>
      <c r="D75" s="10" t="s">
        <v>282</v>
      </c>
      <c r="E75" s="10">
        <v>0</v>
      </c>
      <c r="F75" s="13" t="s">
        <v>511</v>
      </c>
      <c r="G75" s="10">
        <v>3</v>
      </c>
      <c r="H75" s="13">
        <v>1775000</v>
      </c>
      <c r="J75" s="8"/>
    </row>
    <row r="76" spans="1:10" ht="12.75">
      <c r="A76" s="9">
        <v>44</v>
      </c>
      <c r="B76" s="9">
        <v>9</v>
      </c>
      <c r="C76" s="9" t="s">
        <v>26</v>
      </c>
      <c r="D76" s="10" t="s">
        <v>27</v>
      </c>
      <c r="E76" s="10">
        <v>2</v>
      </c>
      <c r="F76" s="11">
        <v>1638000</v>
      </c>
      <c r="G76" s="10">
        <v>3</v>
      </c>
      <c r="H76" s="11">
        <v>1724000</v>
      </c>
      <c r="J76" s="8"/>
    </row>
    <row r="77" spans="1:10" ht="12.75">
      <c r="A77" s="9">
        <v>48</v>
      </c>
      <c r="B77" s="9">
        <v>10</v>
      </c>
      <c r="C77" s="9" t="s">
        <v>85</v>
      </c>
      <c r="D77" s="10" t="s">
        <v>280</v>
      </c>
      <c r="E77" s="10">
        <v>2</v>
      </c>
      <c r="F77" s="11">
        <v>1367000</v>
      </c>
      <c r="G77" s="10">
        <v>3</v>
      </c>
      <c r="H77" s="11">
        <v>1554000</v>
      </c>
      <c r="J77" s="8"/>
    </row>
    <row r="78" spans="1:8" ht="11.25">
      <c r="A78" s="9">
        <v>50</v>
      </c>
      <c r="B78" s="9">
        <v>11</v>
      </c>
      <c r="C78" s="9" t="s">
        <v>30</v>
      </c>
      <c r="D78" s="10" t="s">
        <v>119</v>
      </c>
      <c r="E78" s="10">
        <v>3</v>
      </c>
      <c r="F78" s="11">
        <v>581000</v>
      </c>
      <c r="G78" s="10">
        <v>3</v>
      </c>
      <c r="H78" s="11">
        <v>1421000</v>
      </c>
    </row>
    <row r="79" spans="1:10" ht="12.75">
      <c r="A79" s="9">
        <v>55</v>
      </c>
      <c r="B79" s="9">
        <v>12</v>
      </c>
      <c r="C79" s="9" t="s">
        <v>325</v>
      </c>
      <c r="D79" s="10" t="s">
        <v>314</v>
      </c>
      <c r="E79" s="10">
        <v>0</v>
      </c>
      <c r="F79" s="13" t="s">
        <v>511</v>
      </c>
      <c r="G79" s="10">
        <v>3</v>
      </c>
      <c r="H79" s="13">
        <v>867000</v>
      </c>
      <c r="J79" s="8"/>
    </row>
    <row r="80" spans="1:10" ht="12.75">
      <c r="A80" s="9">
        <v>63</v>
      </c>
      <c r="B80" s="9">
        <v>13</v>
      </c>
      <c r="C80" s="9" t="s">
        <v>54</v>
      </c>
      <c r="D80" s="10" t="s">
        <v>129</v>
      </c>
      <c r="E80" s="10">
        <v>1</v>
      </c>
      <c r="F80" s="13">
        <v>366000</v>
      </c>
      <c r="G80" s="10">
        <v>2</v>
      </c>
      <c r="H80" s="13">
        <v>1993000</v>
      </c>
      <c r="J80" s="8"/>
    </row>
    <row r="81" spans="1:10" ht="12.75">
      <c r="A81" s="9">
        <v>65</v>
      </c>
      <c r="B81" s="9">
        <v>14</v>
      </c>
      <c r="C81" s="9" t="s">
        <v>340</v>
      </c>
      <c r="D81" s="10" t="s">
        <v>478</v>
      </c>
      <c r="E81" s="10">
        <v>1</v>
      </c>
      <c r="F81" s="11">
        <v>475000</v>
      </c>
      <c r="G81" s="10">
        <v>2</v>
      </c>
      <c r="H81" s="11">
        <v>1573000</v>
      </c>
      <c r="J81" s="8"/>
    </row>
    <row r="82" spans="1:10" ht="12.75">
      <c r="A82" s="9">
        <v>82</v>
      </c>
      <c r="B82" s="9">
        <v>15</v>
      </c>
      <c r="C82" s="9" t="s">
        <v>59</v>
      </c>
      <c r="D82" s="10" t="s">
        <v>147</v>
      </c>
      <c r="E82" s="10">
        <v>3</v>
      </c>
      <c r="F82" s="15">
        <v>1266000</v>
      </c>
      <c r="G82" s="10">
        <v>2</v>
      </c>
      <c r="H82" s="15">
        <v>428000</v>
      </c>
      <c r="J82" s="8"/>
    </row>
    <row r="83" spans="1:8" ht="11.25">
      <c r="A83" s="9">
        <v>85</v>
      </c>
      <c r="B83" s="9">
        <v>16</v>
      </c>
      <c r="C83" s="9" t="s">
        <v>45</v>
      </c>
      <c r="D83" s="10" t="s">
        <v>420</v>
      </c>
      <c r="E83" s="10">
        <v>0</v>
      </c>
      <c r="F83" s="13" t="s">
        <v>511</v>
      </c>
      <c r="G83" s="10">
        <v>2</v>
      </c>
      <c r="H83" s="13">
        <v>357000</v>
      </c>
    </row>
    <row r="84" spans="1:9" ht="12.75">
      <c r="A84" s="9">
        <v>97</v>
      </c>
      <c r="B84" s="9">
        <v>17</v>
      </c>
      <c r="C84" s="9" t="s">
        <v>82</v>
      </c>
      <c r="D84" s="10" t="s">
        <v>110</v>
      </c>
      <c r="E84" s="10">
        <v>0</v>
      </c>
      <c r="F84" s="13" t="s">
        <v>511</v>
      </c>
      <c r="G84" s="10">
        <v>1</v>
      </c>
      <c r="H84" s="13">
        <v>824000</v>
      </c>
      <c r="I84" s="8"/>
    </row>
    <row r="85" spans="1:10" ht="12.75">
      <c r="A85" s="9">
        <v>98</v>
      </c>
      <c r="B85" s="9">
        <v>18</v>
      </c>
      <c r="C85" s="9" t="s">
        <v>172</v>
      </c>
      <c r="D85" s="10" t="s">
        <v>173</v>
      </c>
      <c r="E85" s="10">
        <v>1</v>
      </c>
      <c r="F85" s="13">
        <v>99000</v>
      </c>
      <c r="G85" s="10">
        <v>1</v>
      </c>
      <c r="H85" s="13">
        <v>794000</v>
      </c>
      <c r="I85" s="8"/>
      <c r="J85" s="8"/>
    </row>
    <row r="86" spans="1:10" ht="12.75">
      <c r="A86" s="9">
        <v>106</v>
      </c>
      <c r="B86" s="9">
        <v>19</v>
      </c>
      <c r="C86" s="9" t="s">
        <v>356</v>
      </c>
      <c r="D86" s="10" t="s">
        <v>366</v>
      </c>
      <c r="E86" s="10">
        <v>0</v>
      </c>
      <c r="F86" s="13" t="s">
        <v>511</v>
      </c>
      <c r="G86" s="10">
        <v>1</v>
      </c>
      <c r="H86" s="13">
        <v>494000</v>
      </c>
      <c r="J86" s="8"/>
    </row>
    <row r="87" spans="1:10" ht="12.75">
      <c r="A87" s="9">
        <v>109</v>
      </c>
      <c r="B87" s="9">
        <v>20</v>
      </c>
      <c r="C87" s="9" t="s">
        <v>47</v>
      </c>
      <c r="D87" s="10" t="s">
        <v>98</v>
      </c>
      <c r="E87" s="10">
        <v>2</v>
      </c>
      <c r="F87" s="11">
        <v>1804000</v>
      </c>
      <c r="G87" s="10">
        <v>1</v>
      </c>
      <c r="H87" s="11">
        <v>431000</v>
      </c>
      <c r="I87" s="8"/>
      <c r="J87" s="8"/>
    </row>
    <row r="88" spans="1:10" ht="12.75">
      <c r="A88" s="9">
        <v>117</v>
      </c>
      <c r="B88" s="9">
        <v>21</v>
      </c>
      <c r="C88" s="9" t="s">
        <v>80</v>
      </c>
      <c r="D88" s="10" t="s">
        <v>281</v>
      </c>
      <c r="E88" s="10">
        <v>1</v>
      </c>
      <c r="F88" s="11">
        <v>574000</v>
      </c>
      <c r="G88" s="10">
        <v>1</v>
      </c>
      <c r="H88" s="11">
        <v>360000</v>
      </c>
      <c r="J88" s="8"/>
    </row>
    <row r="89" spans="1:10" ht="12.75">
      <c r="A89" s="9">
        <v>118</v>
      </c>
      <c r="B89" s="9">
        <v>22</v>
      </c>
      <c r="C89" s="9" t="s">
        <v>279</v>
      </c>
      <c r="D89" s="10" t="s">
        <v>469</v>
      </c>
      <c r="E89" s="10">
        <v>1</v>
      </c>
      <c r="F89" s="15">
        <v>566000</v>
      </c>
      <c r="G89" s="10">
        <v>1</v>
      </c>
      <c r="H89" s="15">
        <v>338000</v>
      </c>
      <c r="J89" s="8"/>
    </row>
    <row r="90" spans="1:10" ht="12.75">
      <c r="A90" s="9">
        <v>125</v>
      </c>
      <c r="B90" s="9">
        <v>23</v>
      </c>
      <c r="C90" s="9" t="s">
        <v>177</v>
      </c>
      <c r="D90" s="10" t="s">
        <v>178</v>
      </c>
      <c r="E90" s="10">
        <v>1</v>
      </c>
      <c r="F90" s="13">
        <v>836000</v>
      </c>
      <c r="G90" s="10">
        <v>1</v>
      </c>
      <c r="H90" s="13">
        <v>242000</v>
      </c>
      <c r="J90" s="8"/>
    </row>
    <row r="91" spans="1:8" ht="11.25">
      <c r="A91" s="9">
        <v>127</v>
      </c>
      <c r="B91" s="9">
        <v>24</v>
      </c>
      <c r="C91" s="9" t="s">
        <v>375</v>
      </c>
      <c r="D91" s="10" t="s">
        <v>403</v>
      </c>
      <c r="E91" s="10">
        <v>0</v>
      </c>
      <c r="F91" s="13" t="s">
        <v>511</v>
      </c>
      <c r="G91" s="10">
        <v>1</v>
      </c>
      <c r="H91" s="13">
        <v>182000</v>
      </c>
    </row>
    <row r="92" spans="1:10" ht="12.75">
      <c r="A92" s="9">
        <v>138</v>
      </c>
      <c r="B92" s="9">
        <v>25</v>
      </c>
      <c r="C92" s="9" t="s">
        <v>223</v>
      </c>
      <c r="D92" s="10" t="s">
        <v>246</v>
      </c>
      <c r="E92" s="10">
        <v>1</v>
      </c>
      <c r="F92" s="13">
        <v>152000</v>
      </c>
      <c r="G92" s="10">
        <v>1</v>
      </c>
      <c r="H92" s="13">
        <v>89000</v>
      </c>
      <c r="J92" s="8"/>
    </row>
    <row r="93" spans="1:10" ht="12.75">
      <c r="A93" s="13" t="s">
        <v>511</v>
      </c>
      <c r="B93" s="13" t="s">
        <v>511</v>
      </c>
      <c r="C93" s="9" t="s">
        <v>357</v>
      </c>
      <c r="D93" s="10" t="s">
        <v>321</v>
      </c>
      <c r="E93" s="10">
        <v>0</v>
      </c>
      <c r="F93" s="13" t="s">
        <v>511</v>
      </c>
      <c r="G93" s="10">
        <v>0</v>
      </c>
      <c r="H93" s="13" t="s">
        <v>511</v>
      </c>
      <c r="J93" s="8"/>
    </row>
    <row r="94" spans="1:10" ht="12.75">
      <c r="A94" s="13" t="s">
        <v>511</v>
      </c>
      <c r="B94" s="13" t="s">
        <v>511</v>
      </c>
      <c r="C94" s="9" t="s">
        <v>417</v>
      </c>
      <c r="D94" s="10" t="s">
        <v>440</v>
      </c>
      <c r="E94" s="10">
        <v>0</v>
      </c>
      <c r="F94" s="13" t="s">
        <v>511</v>
      </c>
      <c r="G94" s="10">
        <v>0</v>
      </c>
      <c r="H94" s="13" t="s">
        <v>511</v>
      </c>
      <c r="J94" s="8"/>
    </row>
    <row r="95" spans="1:10" ht="12.75">
      <c r="A95" s="13" t="s">
        <v>511</v>
      </c>
      <c r="B95" s="13" t="s">
        <v>511</v>
      </c>
      <c r="C95" s="9" t="s">
        <v>508</v>
      </c>
      <c r="D95" s="10" t="s">
        <v>509</v>
      </c>
      <c r="E95" s="10">
        <v>0</v>
      </c>
      <c r="F95" s="13" t="s">
        <v>511</v>
      </c>
      <c r="G95" s="10">
        <v>0</v>
      </c>
      <c r="H95" s="13" t="s">
        <v>511</v>
      </c>
      <c r="J95" s="8"/>
    </row>
    <row r="96" spans="1:10" ht="12.75">
      <c r="A96" s="13" t="s">
        <v>511</v>
      </c>
      <c r="B96" s="13" t="s">
        <v>511</v>
      </c>
      <c r="C96" s="9" t="s">
        <v>46</v>
      </c>
      <c r="D96" s="10" t="s">
        <v>153</v>
      </c>
      <c r="E96" s="10">
        <v>0</v>
      </c>
      <c r="F96" s="13" t="s">
        <v>511</v>
      </c>
      <c r="G96" s="10">
        <v>0</v>
      </c>
      <c r="H96" s="13" t="s">
        <v>511</v>
      </c>
      <c r="J96" s="8"/>
    </row>
    <row r="97" spans="1:10" ht="12.75">
      <c r="A97" s="13" t="s">
        <v>511</v>
      </c>
      <c r="B97" s="13" t="s">
        <v>511</v>
      </c>
      <c r="C97" s="9" t="s">
        <v>222</v>
      </c>
      <c r="D97" s="10" t="s">
        <v>245</v>
      </c>
      <c r="E97" s="10">
        <v>0</v>
      </c>
      <c r="F97" s="13" t="s">
        <v>511</v>
      </c>
      <c r="G97" s="10">
        <v>0</v>
      </c>
      <c r="H97" s="13" t="s">
        <v>511</v>
      </c>
      <c r="J97" s="8"/>
    </row>
    <row r="98" spans="1:10" ht="12.75">
      <c r="A98" s="13" t="s">
        <v>511</v>
      </c>
      <c r="B98" s="13" t="s">
        <v>511</v>
      </c>
      <c r="C98" s="9" t="s">
        <v>169</v>
      </c>
      <c r="D98" s="10" t="s">
        <v>170</v>
      </c>
      <c r="E98" s="10">
        <v>1</v>
      </c>
      <c r="F98" s="13">
        <v>159000</v>
      </c>
      <c r="G98" s="6">
        <v>0</v>
      </c>
      <c r="H98" s="13" t="s">
        <v>511</v>
      </c>
      <c r="J98" s="8"/>
    </row>
    <row r="99" spans="1:10" ht="12.75">
      <c r="A99" s="13" t="s">
        <v>511</v>
      </c>
      <c r="B99" s="13" t="s">
        <v>511</v>
      </c>
      <c r="C99" s="9" t="s">
        <v>171</v>
      </c>
      <c r="D99" s="10" t="s">
        <v>484</v>
      </c>
      <c r="E99" s="10">
        <v>4</v>
      </c>
      <c r="F99" s="13">
        <v>2606000</v>
      </c>
      <c r="G99" s="10">
        <v>0</v>
      </c>
      <c r="H99" s="13" t="s">
        <v>511</v>
      </c>
      <c r="J99" s="8"/>
    </row>
    <row r="100" spans="1:10" ht="12.75">
      <c r="A100" s="13" t="s">
        <v>511</v>
      </c>
      <c r="B100" s="13" t="s">
        <v>511</v>
      </c>
      <c r="C100" s="9" t="s">
        <v>414</v>
      </c>
      <c r="D100" s="10" t="s">
        <v>512</v>
      </c>
      <c r="E100" s="10">
        <v>0</v>
      </c>
      <c r="F100" s="13" t="s">
        <v>511</v>
      </c>
      <c r="G100" s="10">
        <v>0</v>
      </c>
      <c r="H100" s="13" t="s">
        <v>511</v>
      </c>
      <c r="J100" s="8"/>
    </row>
    <row r="101" spans="1:10" ht="12.75">
      <c r="A101" s="13" t="s">
        <v>511</v>
      </c>
      <c r="B101" s="13" t="s">
        <v>511</v>
      </c>
      <c r="C101" s="9" t="s">
        <v>392</v>
      </c>
      <c r="D101" s="10" t="s">
        <v>401</v>
      </c>
      <c r="E101" s="10">
        <v>1</v>
      </c>
      <c r="F101" s="13">
        <v>175000</v>
      </c>
      <c r="G101" s="10">
        <v>0</v>
      </c>
      <c r="H101" s="13" t="s">
        <v>511</v>
      </c>
      <c r="J101" s="8"/>
    </row>
    <row r="102" spans="1:10" ht="12.75">
      <c r="A102" s="13" t="s">
        <v>511</v>
      </c>
      <c r="B102" s="13" t="s">
        <v>511</v>
      </c>
      <c r="C102" s="9" t="s">
        <v>491</v>
      </c>
      <c r="D102" s="10" t="s">
        <v>492</v>
      </c>
      <c r="E102" s="10">
        <v>0</v>
      </c>
      <c r="F102" s="13" t="s">
        <v>511</v>
      </c>
      <c r="G102" s="10">
        <v>0</v>
      </c>
      <c r="H102" s="13" t="s">
        <v>511</v>
      </c>
      <c r="J102" s="8"/>
    </row>
    <row r="103" spans="1:10" ht="12.75">
      <c r="A103" s="13" t="s">
        <v>511</v>
      </c>
      <c r="B103" s="13" t="s">
        <v>511</v>
      </c>
      <c r="C103" s="9" t="s">
        <v>174</v>
      </c>
      <c r="D103" s="10" t="s">
        <v>175</v>
      </c>
      <c r="E103" s="10">
        <v>0</v>
      </c>
      <c r="F103" s="13" t="s">
        <v>511</v>
      </c>
      <c r="G103" s="10">
        <v>0</v>
      </c>
      <c r="H103" s="13" t="s">
        <v>511</v>
      </c>
      <c r="J103" s="8"/>
    </row>
    <row r="104" spans="1:8" ht="11.25">
      <c r="A104" s="13" t="s">
        <v>511</v>
      </c>
      <c r="B104" s="13" t="s">
        <v>511</v>
      </c>
      <c r="C104" s="9" t="s">
        <v>81</v>
      </c>
      <c r="D104" s="10" t="s">
        <v>114</v>
      </c>
      <c r="E104" s="10">
        <v>0</v>
      </c>
      <c r="F104" s="13" t="s">
        <v>511</v>
      </c>
      <c r="G104" s="10">
        <v>0</v>
      </c>
      <c r="H104" s="13" t="s">
        <v>511</v>
      </c>
    </row>
    <row r="105" spans="1:8" ht="11.25">
      <c r="A105" s="13" t="s">
        <v>511</v>
      </c>
      <c r="B105" s="13" t="s">
        <v>511</v>
      </c>
      <c r="C105" s="9" t="s">
        <v>283</v>
      </c>
      <c r="D105" s="10" t="s">
        <v>284</v>
      </c>
      <c r="E105" s="10">
        <v>0</v>
      </c>
      <c r="F105" s="13" t="s">
        <v>511</v>
      </c>
      <c r="G105" s="10">
        <v>0</v>
      </c>
      <c r="H105" s="13" t="s">
        <v>511</v>
      </c>
    </row>
    <row r="106" spans="1:8" ht="11.25">
      <c r="A106" s="13" t="s">
        <v>511</v>
      </c>
      <c r="B106" s="13" t="s">
        <v>511</v>
      </c>
      <c r="C106" s="9" t="s">
        <v>395</v>
      </c>
      <c r="D106" s="10" t="s">
        <v>402</v>
      </c>
      <c r="E106" s="10">
        <v>1</v>
      </c>
      <c r="F106" s="13">
        <v>114000</v>
      </c>
      <c r="G106" s="10">
        <v>0</v>
      </c>
      <c r="H106" s="13" t="s">
        <v>511</v>
      </c>
    </row>
    <row r="107" spans="1:8" ht="11.25">
      <c r="A107" s="13" t="s">
        <v>511</v>
      </c>
      <c r="B107" s="13" t="s">
        <v>511</v>
      </c>
      <c r="C107" s="9" t="s">
        <v>83</v>
      </c>
      <c r="D107" s="10" t="s">
        <v>130</v>
      </c>
      <c r="E107" s="10">
        <v>0</v>
      </c>
      <c r="F107" s="13" t="s">
        <v>511</v>
      </c>
      <c r="G107" s="10">
        <v>0</v>
      </c>
      <c r="H107" s="13" t="s">
        <v>511</v>
      </c>
    </row>
    <row r="108" spans="1:10" ht="12.75">
      <c r="A108" s="13" t="s">
        <v>511</v>
      </c>
      <c r="B108" s="13" t="s">
        <v>511</v>
      </c>
      <c r="C108" s="9" t="s">
        <v>179</v>
      </c>
      <c r="D108" s="10" t="s">
        <v>452</v>
      </c>
      <c r="E108" s="10">
        <v>1</v>
      </c>
      <c r="F108" s="13">
        <v>2298000</v>
      </c>
      <c r="G108" s="10">
        <v>0</v>
      </c>
      <c r="H108" s="13" t="s">
        <v>511</v>
      </c>
      <c r="J108" s="8"/>
    </row>
    <row r="109" spans="1:10" ht="11.25">
      <c r="A109" s="13" t="s">
        <v>511</v>
      </c>
      <c r="B109" s="13" t="s">
        <v>511</v>
      </c>
      <c r="C109" s="9" t="s">
        <v>180</v>
      </c>
      <c r="D109" s="10" t="s">
        <v>181</v>
      </c>
      <c r="E109" s="10">
        <v>1</v>
      </c>
      <c r="F109" s="11">
        <v>207000</v>
      </c>
      <c r="G109" s="10">
        <v>0</v>
      </c>
      <c r="H109" s="13" t="s">
        <v>511</v>
      </c>
      <c r="I109" s="45" t="s">
        <v>558</v>
      </c>
      <c r="J109" s="46" t="s">
        <v>558</v>
      </c>
    </row>
    <row r="110" spans="1:10" ht="12" thickBot="1">
      <c r="A110" s="13" t="s">
        <v>511</v>
      </c>
      <c r="B110" s="13" t="s">
        <v>511</v>
      </c>
      <c r="C110" s="9" t="s">
        <v>523</v>
      </c>
      <c r="D110" s="10" t="s">
        <v>524</v>
      </c>
      <c r="E110" s="6">
        <v>0</v>
      </c>
      <c r="F110" s="13" t="s">
        <v>511</v>
      </c>
      <c r="G110" s="10">
        <v>0</v>
      </c>
      <c r="H110" s="13" t="s">
        <v>511</v>
      </c>
      <c r="I110" s="45" t="s">
        <v>542</v>
      </c>
      <c r="J110" s="45" t="s">
        <v>543</v>
      </c>
    </row>
    <row r="111" spans="1:10" ht="12" thickBot="1">
      <c r="A111" s="55" t="s">
        <v>532</v>
      </c>
      <c r="B111" s="55"/>
      <c r="C111" s="55"/>
      <c r="D111" s="55"/>
      <c r="E111" s="41">
        <f>SUM(E68:E110)</f>
        <v>95</v>
      </c>
      <c r="F111" s="40">
        <f>SUM(F68:F110)</f>
        <v>46834000</v>
      </c>
      <c r="G111" s="41">
        <f>SUM(G68:G110)</f>
        <v>89</v>
      </c>
      <c r="H111" s="40">
        <f>SUM(H68:H110)</f>
        <v>48609000</v>
      </c>
      <c r="I111" s="47">
        <f>(G111-E111)/E111</f>
        <v>-0.06315789473684211</v>
      </c>
      <c r="J111" s="47">
        <f>(H111-F111)/F111</f>
        <v>0.03789981637272067</v>
      </c>
    </row>
    <row r="112" spans="1:10" ht="13.5" thickBot="1">
      <c r="A112" s="56" t="s">
        <v>459</v>
      </c>
      <c r="B112" s="61"/>
      <c r="C112" s="61"/>
      <c r="D112" s="61"/>
      <c r="E112" s="61"/>
      <c r="F112" s="61"/>
      <c r="G112" s="61"/>
      <c r="H112" s="62"/>
      <c r="J112" s="8"/>
    </row>
    <row r="113" spans="1:8" ht="11.25">
      <c r="A113" s="9">
        <v>3</v>
      </c>
      <c r="B113" s="9">
        <v>1</v>
      </c>
      <c r="C113" s="9" t="s">
        <v>6</v>
      </c>
      <c r="D113" s="10" t="s">
        <v>123</v>
      </c>
      <c r="E113" s="10">
        <v>12</v>
      </c>
      <c r="F113" s="11">
        <v>6594000</v>
      </c>
      <c r="G113" s="10">
        <v>18</v>
      </c>
      <c r="H113" s="11">
        <v>10364000</v>
      </c>
    </row>
    <row r="114" spans="1:10" ht="12.75">
      <c r="A114" s="9">
        <v>6</v>
      </c>
      <c r="B114" s="9">
        <v>2</v>
      </c>
      <c r="C114" s="9" t="s">
        <v>7</v>
      </c>
      <c r="D114" s="10" t="s">
        <v>157</v>
      </c>
      <c r="E114" s="10">
        <v>22</v>
      </c>
      <c r="F114" s="11">
        <v>12847000</v>
      </c>
      <c r="G114" s="10">
        <v>13</v>
      </c>
      <c r="H114" s="11">
        <v>10864000</v>
      </c>
      <c r="J114" s="8"/>
    </row>
    <row r="115" spans="1:10" ht="12.75">
      <c r="A115" s="9">
        <v>8</v>
      </c>
      <c r="B115" s="9">
        <v>3</v>
      </c>
      <c r="C115" s="9" t="s">
        <v>25</v>
      </c>
      <c r="D115" s="10" t="s">
        <v>106</v>
      </c>
      <c r="E115" s="10">
        <v>9</v>
      </c>
      <c r="F115" s="11">
        <v>3894000</v>
      </c>
      <c r="G115" s="10">
        <v>13</v>
      </c>
      <c r="H115" s="11">
        <v>5743000</v>
      </c>
      <c r="J115" s="8"/>
    </row>
    <row r="116" spans="1:10" ht="12.75">
      <c r="A116" s="9">
        <v>13</v>
      </c>
      <c r="B116" s="9">
        <v>4</v>
      </c>
      <c r="C116" s="9" t="s">
        <v>32</v>
      </c>
      <c r="D116" s="10" t="s">
        <v>131</v>
      </c>
      <c r="E116" s="10">
        <v>3</v>
      </c>
      <c r="F116" s="11">
        <v>2275000</v>
      </c>
      <c r="G116" s="10">
        <v>8</v>
      </c>
      <c r="H116" s="11">
        <v>2826000</v>
      </c>
      <c r="J116" s="8"/>
    </row>
    <row r="117" spans="1:8" ht="11.25">
      <c r="A117" s="9">
        <v>14</v>
      </c>
      <c r="B117" s="9">
        <v>5</v>
      </c>
      <c r="C117" s="9" t="s">
        <v>33</v>
      </c>
      <c r="D117" s="10" t="s">
        <v>127</v>
      </c>
      <c r="E117" s="10">
        <v>16</v>
      </c>
      <c r="F117" s="11">
        <v>12583000</v>
      </c>
      <c r="G117" s="10">
        <v>7</v>
      </c>
      <c r="H117" s="11">
        <v>5416000</v>
      </c>
    </row>
    <row r="118" spans="1:10" ht="12.75">
      <c r="A118" s="9">
        <v>17</v>
      </c>
      <c r="B118" s="9">
        <v>6</v>
      </c>
      <c r="C118" s="9" t="s">
        <v>226</v>
      </c>
      <c r="D118" s="10" t="s">
        <v>470</v>
      </c>
      <c r="E118" s="10">
        <v>1</v>
      </c>
      <c r="F118" s="11">
        <v>506000</v>
      </c>
      <c r="G118" s="10">
        <v>6</v>
      </c>
      <c r="H118" s="11">
        <v>2286000</v>
      </c>
      <c r="J118" s="8"/>
    </row>
    <row r="119" spans="1:8" ht="11.25">
      <c r="A119" s="9">
        <v>18</v>
      </c>
      <c r="B119" s="9">
        <v>7</v>
      </c>
      <c r="C119" s="9" t="s">
        <v>190</v>
      </c>
      <c r="D119" s="10" t="s">
        <v>217</v>
      </c>
      <c r="E119" s="10">
        <v>4</v>
      </c>
      <c r="F119" s="13">
        <v>1313000</v>
      </c>
      <c r="G119" s="10">
        <v>6</v>
      </c>
      <c r="H119" s="13">
        <v>1913000</v>
      </c>
    </row>
    <row r="120" spans="1:8" ht="11.25">
      <c r="A120" s="9">
        <v>31</v>
      </c>
      <c r="B120" s="9">
        <v>8</v>
      </c>
      <c r="C120" s="9" t="s">
        <v>24</v>
      </c>
      <c r="D120" s="10" t="s">
        <v>94</v>
      </c>
      <c r="E120" s="10">
        <v>4</v>
      </c>
      <c r="F120" s="11">
        <v>1602000</v>
      </c>
      <c r="G120" s="10">
        <v>4</v>
      </c>
      <c r="H120" s="11">
        <v>1764000</v>
      </c>
    </row>
    <row r="121" spans="1:10" ht="12.75">
      <c r="A121" s="9">
        <v>32</v>
      </c>
      <c r="B121" s="9">
        <v>9</v>
      </c>
      <c r="C121" s="9" t="s">
        <v>5</v>
      </c>
      <c r="D121" s="10" t="s">
        <v>93</v>
      </c>
      <c r="E121" s="10">
        <v>2</v>
      </c>
      <c r="F121" s="11">
        <v>216000</v>
      </c>
      <c r="G121" s="10">
        <v>4</v>
      </c>
      <c r="H121" s="11">
        <v>1728000</v>
      </c>
      <c r="J121" s="8"/>
    </row>
    <row r="122" spans="1:10" ht="12.75">
      <c r="A122" s="9">
        <v>33</v>
      </c>
      <c r="B122" s="9">
        <v>10</v>
      </c>
      <c r="C122" s="9" t="s">
        <v>44</v>
      </c>
      <c r="D122" s="10" t="s">
        <v>97</v>
      </c>
      <c r="E122" s="10">
        <v>6</v>
      </c>
      <c r="F122" s="11">
        <v>3452000</v>
      </c>
      <c r="G122" s="10">
        <v>4</v>
      </c>
      <c r="H122" s="11">
        <v>1506000</v>
      </c>
      <c r="J122" s="8"/>
    </row>
    <row r="123" spans="1:10" ht="12.75">
      <c r="A123" s="9">
        <v>37</v>
      </c>
      <c r="B123" s="9">
        <v>11</v>
      </c>
      <c r="C123" s="9" t="s">
        <v>186</v>
      </c>
      <c r="D123" s="10" t="s">
        <v>187</v>
      </c>
      <c r="E123" s="10">
        <v>1</v>
      </c>
      <c r="F123" s="11">
        <v>736000</v>
      </c>
      <c r="G123" s="10">
        <v>4</v>
      </c>
      <c r="H123" s="11">
        <v>815000</v>
      </c>
      <c r="J123" s="8"/>
    </row>
    <row r="124" spans="1:10" ht="12.75">
      <c r="A124" s="9">
        <v>41</v>
      </c>
      <c r="B124" s="9">
        <v>12</v>
      </c>
      <c r="C124" s="9" t="s">
        <v>89</v>
      </c>
      <c r="D124" s="10" t="s">
        <v>295</v>
      </c>
      <c r="E124" s="10">
        <v>2</v>
      </c>
      <c r="F124" s="11">
        <v>238000</v>
      </c>
      <c r="G124" s="10">
        <v>3</v>
      </c>
      <c r="H124" s="11">
        <v>1827000</v>
      </c>
      <c r="J124" s="8"/>
    </row>
    <row r="125" spans="1:10" ht="12.75">
      <c r="A125" s="9">
        <v>43</v>
      </c>
      <c r="B125" s="9">
        <v>13</v>
      </c>
      <c r="C125" s="9" t="s">
        <v>188</v>
      </c>
      <c r="D125" s="10" t="s">
        <v>189</v>
      </c>
      <c r="E125" s="10">
        <v>9</v>
      </c>
      <c r="F125" s="13">
        <v>2561000</v>
      </c>
      <c r="G125" s="10">
        <v>3</v>
      </c>
      <c r="H125" s="13">
        <v>1728000</v>
      </c>
      <c r="J125" s="8"/>
    </row>
    <row r="126" spans="1:8" ht="11.25">
      <c r="A126" s="9">
        <v>45</v>
      </c>
      <c r="B126" s="9">
        <v>14</v>
      </c>
      <c r="C126" s="5" t="s">
        <v>79</v>
      </c>
      <c r="D126" s="6" t="s">
        <v>527</v>
      </c>
      <c r="E126" s="6">
        <v>4</v>
      </c>
      <c r="F126" s="16">
        <v>1588000</v>
      </c>
      <c r="G126" s="6">
        <v>3</v>
      </c>
      <c r="H126" s="16">
        <v>1689000</v>
      </c>
    </row>
    <row r="127" spans="1:10" ht="12.75">
      <c r="A127" s="9">
        <v>54</v>
      </c>
      <c r="B127" s="9">
        <v>15</v>
      </c>
      <c r="C127" s="9" t="s">
        <v>28</v>
      </c>
      <c r="D127" s="10" t="s">
        <v>331</v>
      </c>
      <c r="E127" s="10">
        <v>1</v>
      </c>
      <c r="F127" s="11">
        <v>366000</v>
      </c>
      <c r="G127" s="10">
        <v>3</v>
      </c>
      <c r="H127" s="11">
        <v>1072000</v>
      </c>
      <c r="J127" s="8"/>
    </row>
    <row r="128" spans="1:10" ht="12.75">
      <c r="A128" s="9">
        <v>57</v>
      </c>
      <c r="B128" s="9">
        <v>16</v>
      </c>
      <c r="C128" s="9" t="s">
        <v>292</v>
      </c>
      <c r="D128" s="10" t="s">
        <v>450</v>
      </c>
      <c r="E128" s="10">
        <v>0</v>
      </c>
      <c r="F128" s="13" t="s">
        <v>511</v>
      </c>
      <c r="G128" s="10">
        <v>3</v>
      </c>
      <c r="H128" s="13">
        <v>491000</v>
      </c>
      <c r="J128" s="8"/>
    </row>
    <row r="129" spans="1:8" ht="11.25">
      <c r="A129" s="9">
        <v>73</v>
      </c>
      <c r="B129" s="9">
        <v>17</v>
      </c>
      <c r="C129" s="9" t="s">
        <v>182</v>
      </c>
      <c r="D129" s="10" t="s">
        <v>183</v>
      </c>
      <c r="E129" s="10">
        <v>3</v>
      </c>
      <c r="F129" s="13">
        <v>1482000</v>
      </c>
      <c r="G129" s="10">
        <v>2</v>
      </c>
      <c r="H129" s="13">
        <v>831000</v>
      </c>
    </row>
    <row r="130" spans="1:8" ht="11.25">
      <c r="A130" s="9">
        <v>79</v>
      </c>
      <c r="B130" s="9">
        <v>18</v>
      </c>
      <c r="C130" s="9" t="s">
        <v>330</v>
      </c>
      <c r="D130" s="10" t="s">
        <v>474</v>
      </c>
      <c r="E130" s="10">
        <v>0</v>
      </c>
      <c r="F130" s="13" t="s">
        <v>511</v>
      </c>
      <c r="G130" s="10">
        <v>2</v>
      </c>
      <c r="H130" s="13">
        <v>540000</v>
      </c>
    </row>
    <row r="131" spans="1:10" ht="12.75">
      <c r="A131" s="9">
        <v>80</v>
      </c>
      <c r="B131" s="9">
        <v>19</v>
      </c>
      <c r="C131" s="9" t="s">
        <v>11</v>
      </c>
      <c r="D131" s="10" t="s">
        <v>105</v>
      </c>
      <c r="E131" s="10">
        <v>3</v>
      </c>
      <c r="F131" s="11">
        <v>1165000</v>
      </c>
      <c r="G131" s="10">
        <v>2</v>
      </c>
      <c r="H131" s="11">
        <v>513000</v>
      </c>
      <c r="J131" s="8"/>
    </row>
    <row r="132" spans="1:10" ht="12.75">
      <c r="A132" s="9">
        <v>81</v>
      </c>
      <c r="B132" s="9">
        <v>20</v>
      </c>
      <c r="C132" s="9" t="s">
        <v>38</v>
      </c>
      <c r="D132" s="10" t="s">
        <v>261</v>
      </c>
      <c r="E132" s="10">
        <v>2</v>
      </c>
      <c r="F132" s="11">
        <v>186000</v>
      </c>
      <c r="G132" s="10">
        <v>2</v>
      </c>
      <c r="H132" s="11">
        <v>480000</v>
      </c>
      <c r="J132" s="8"/>
    </row>
    <row r="133" spans="1:10" ht="12.75">
      <c r="A133" s="9">
        <v>92</v>
      </c>
      <c r="B133" s="9">
        <v>21</v>
      </c>
      <c r="C133" s="9" t="s">
        <v>41</v>
      </c>
      <c r="D133" s="10" t="s">
        <v>121</v>
      </c>
      <c r="E133" s="10">
        <v>6</v>
      </c>
      <c r="F133" s="11">
        <v>2143000</v>
      </c>
      <c r="G133" s="10">
        <v>1</v>
      </c>
      <c r="H133" s="11">
        <v>1230000</v>
      </c>
      <c r="J133" s="8"/>
    </row>
    <row r="134" spans="1:8" ht="11.25">
      <c r="A134" s="9">
        <v>94</v>
      </c>
      <c r="B134" s="9">
        <v>22</v>
      </c>
      <c r="C134" s="9" t="s">
        <v>225</v>
      </c>
      <c r="D134" s="10" t="s">
        <v>247</v>
      </c>
      <c r="E134" s="10">
        <v>3</v>
      </c>
      <c r="F134" s="13">
        <v>5206000</v>
      </c>
      <c r="G134" s="10">
        <v>1</v>
      </c>
      <c r="H134" s="13">
        <v>958000</v>
      </c>
    </row>
    <row r="135" spans="1:8" ht="11.25">
      <c r="A135" s="9">
        <v>99</v>
      </c>
      <c r="B135" s="9">
        <v>23</v>
      </c>
      <c r="C135" s="9" t="s">
        <v>426</v>
      </c>
      <c r="D135" s="10" t="s">
        <v>481</v>
      </c>
      <c r="E135" s="10">
        <v>0</v>
      </c>
      <c r="F135" s="13" t="s">
        <v>511</v>
      </c>
      <c r="G135" s="10">
        <v>1</v>
      </c>
      <c r="H135" s="13">
        <v>603000</v>
      </c>
    </row>
    <row r="136" spans="1:10" ht="12.75">
      <c r="A136" s="9">
        <v>105</v>
      </c>
      <c r="B136" s="9">
        <v>24</v>
      </c>
      <c r="C136" s="9" t="s">
        <v>228</v>
      </c>
      <c r="D136" s="10" t="s">
        <v>486</v>
      </c>
      <c r="E136" s="10">
        <v>1</v>
      </c>
      <c r="F136" s="11">
        <v>171000</v>
      </c>
      <c r="G136" s="10">
        <v>1</v>
      </c>
      <c r="H136" s="11">
        <v>511000</v>
      </c>
      <c r="J136" s="8"/>
    </row>
    <row r="137" spans="1:10" ht="12.75">
      <c r="A137" s="9">
        <v>115</v>
      </c>
      <c r="B137" s="9">
        <v>25</v>
      </c>
      <c r="C137" s="9" t="s">
        <v>296</v>
      </c>
      <c r="D137" s="10" t="s">
        <v>297</v>
      </c>
      <c r="E137" s="10">
        <v>0</v>
      </c>
      <c r="F137" s="13" t="s">
        <v>511</v>
      </c>
      <c r="G137" s="10">
        <v>1</v>
      </c>
      <c r="H137" s="13">
        <v>375000</v>
      </c>
      <c r="J137" s="8"/>
    </row>
    <row r="138" spans="1:10" ht="12.75">
      <c r="A138" s="9">
        <v>124</v>
      </c>
      <c r="B138" s="9">
        <v>26</v>
      </c>
      <c r="C138" s="9" t="s">
        <v>71</v>
      </c>
      <c r="D138" s="10" t="s">
        <v>145</v>
      </c>
      <c r="E138" s="10">
        <v>1</v>
      </c>
      <c r="F138" s="13">
        <v>305000</v>
      </c>
      <c r="G138" s="10">
        <v>1</v>
      </c>
      <c r="H138" s="13">
        <v>247000</v>
      </c>
      <c r="J138" s="8"/>
    </row>
    <row r="139" spans="1:10" ht="12.75">
      <c r="A139" s="13" t="s">
        <v>511</v>
      </c>
      <c r="B139" s="13" t="s">
        <v>511</v>
      </c>
      <c r="C139" s="9" t="s">
        <v>364</v>
      </c>
      <c r="D139" s="10" t="s">
        <v>113</v>
      </c>
      <c r="E139" s="10">
        <v>0</v>
      </c>
      <c r="F139" s="13" t="s">
        <v>511</v>
      </c>
      <c r="G139" s="10">
        <v>0</v>
      </c>
      <c r="H139" s="13" t="s">
        <v>511</v>
      </c>
      <c r="J139" s="8"/>
    </row>
    <row r="140" spans="1:10" s="10" customFormat="1" ht="12.75">
      <c r="A140" s="13" t="s">
        <v>511</v>
      </c>
      <c r="B140" s="13" t="s">
        <v>511</v>
      </c>
      <c r="C140" s="9" t="s">
        <v>394</v>
      </c>
      <c r="D140" s="10" t="s">
        <v>404</v>
      </c>
      <c r="E140" s="10">
        <v>0</v>
      </c>
      <c r="F140" s="13" t="s">
        <v>511</v>
      </c>
      <c r="G140" s="10">
        <v>0</v>
      </c>
      <c r="H140" s="13" t="s">
        <v>511</v>
      </c>
      <c r="I140" s="6"/>
      <c r="J140" s="8"/>
    </row>
    <row r="141" spans="1:10" ht="12.75">
      <c r="A141" s="13" t="s">
        <v>511</v>
      </c>
      <c r="B141" s="13" t="s">
        <v>511</v>
      </c>
      <c r="C141" s="9" t="s">
        <v>288</v>
      </c>
      <c r="D141" s="10" t="s">
        <v>289</v>
      </c>
      <c r="E141" s="10">
        <v>0</v>
      </c>
      <c r="F141" s="13" t="s">
        <v>511</v>
      </c>
      <c r="G141" s="10">
        <v>0</v>
      </c>
      <c r="H141" s="13" t="s">
        <v>511</v>
      </c>
      <c r="I141" s="8"/>
      <c r="J141" s="8"/>
    </row>
    <row r="142" spans="1:10" ht="12.75">
      <c r="A142" s="13" t="s">
        <v>511</v>
      </c>
      <c r="B142" s="13" t="s">
        <v>511</v>
      </c>
      <c r="C142" s="9" t="s">
        <v>390</v>
      </c>
      <c r="D142" s="10" t="s">
        <v>405</v>
      </c>
      <c r="E142" s="10">
        <v>1</v>
      </c>
      <c r="F142" s="13">
        <v>370000</v>
      </c>
      <c r="G142" s="10">
        <v>0</v>
      </c>
      <c r="H142" s="13" t="s">
        <v>511</v>
      </c>
      <c r="I142" s="8"/>
      <c r="J142" s="8"/>
    </row>
    <row r="143" spans="1:10" ht="12.75">
      <c r="A143" s="13" t="s">
        <v>511</v>
      </c>
      <c r="B143" s="13" t="s">
        <v>511</v>
      </c>
      <c r="C143" s="9" t="s">
        <v>79</v>
      </c>
      <c r="D143" s="10" t="s">
        <v>260</v>
      </c>
      <c r="E143" s="10">
        <v>0</v>
      </c>
      <c r="F143" s="13" t="s">
        <v>511</v>
      </c>
      <c r="G143" s="10">
        <v>0</v>
      </c>
      <c r="H143" s="13" t="s">
        <v>511</v>
      </c>
      <c r="J143" s="8"/>
    </row>
    <row r="144" spans="1:10" ht="12.75">
      <c r="A144" s="13" t="s">
        <v>511</v>
      </c>
      <c r="B144" s="13" t="s">
        <v>511</v>
      </c>
      <c r="C144" s="9" t="s">
        <v>87</v>
      </c>
      <c r="D144" s="10" t="s">
        <v>140</v>
      </c>
      <c r="E144" s="10">
        <v>1</v>
      </c>
      <c r="F144" s="13">
        <v>1633000</v>
      </c>
      <c r="G144" s="10">
        <v>0</v>
      </c>
      <c r="H144" s="13" t="s">
        <v>511</v>
      </c>
      <c r="J144" s="8"/>
    </row>
    <row r="145" spans="1:10" ht="12.75">
      <c r="A145" s="13" t="s">
        <v>511</v>
      </c>
      <c r="B145" s="13" t="s">
        <v>511</v>
      </c>
      <c r="C145" s="9" t="s">
        <v>67</v>
      </c>
      <c r="D145" s="10" t="s">
        <v>102</v>
      </c>
      <c r="E145" s="10">
        <v>0</v>
      </c>
      <c r="F145" s="13" t="s">
        <v>511</v>
      </c>
      <c r="G145" s="10">
        <v>0</v>
      </c>
      <c r="H145" s="13" t="s">
        <v>511</v>
      </c>
      <c r="J145" s="8"/>
    </row>
    <row r="146" spans="1:10" ht="12.75">
      <c r="A146" s="13" t="s">
        <v>511</v>
      </c>
      <c r="B146" s="13" t="s">
        <v>511</v>
      </c>
      <c r="C146" s="9" t="s">
        <v>184</v>
      </c>
      <c r="D146" s="10" t="s">
        <v>290</v>
      </c>
      <c r="E146" s="10">
        <v>4</v>
      </c>
      <c r="F146" s="11">
        <v>1615000</v>
      </c>
      <c r="G146" s="10">
        <v>0</v>
      </c>
      <c r="H146" s="13" t="s">
        <v>511</v>
      </c>
      <c r="J146" s="8"/>
    </row>
    <row r="147" spans="1:10" ht="12.75">
      <c r="A147" s="13" t="s">
        <v>511</v>
      </c>
      <c r="B147" s="13" t="s">
        <v>511</v>
      </c>
      <c r="C147" s="17" t="s">
        <v>521</v>
      </c>
      <c r="D147" s="10" t="s">
        <v>522</v>
      </c>
      <c r="E147" s="6">
        <v>0</v>
      </c>
      <c r="F147" s="13" t="s">
        <v>511</v>
      </c>
      <c r="G147" s="10">
        <v>0</v>
      </c>
      <c r="H147" s="13" t="s">
        <v>511</v>
      </c>
      <c r="J147" s="8"/>
    </row>
    <row r="148" spans="1:10" ht="12.75">
      <c r="A148" s="13" t="s">
        <v>511</v>
      </c>
      <c r="B148" s="13" t="s">
        <v>511</v>
      </c>
      <c r="C148" s="9" t="s">
        <v>86</v>
      </c>
      <c r="D148" s="10" t="s">
        <v>291</v>
      </c>
      <c r="E148" s="10">
        <v>5</v>
      </c>
      <c r="F148" s="11">
        <v>3108000</v>
      </c>
      <c r="G148" s="10">
        <v>0</v>
      </c>
      <c r="H148" s="13" t="s">
        <v>511</v>
      </c>
      <c r="J148" s="8"/>
    </row>
    <row r="149" spans="1:10" ht="12.75">
      <c r="A149" s="13" t="s">
        <v>511</v>
      </c>
      <c r="B149" s="13" t="s">
        <v>511</v>
      </c>
      <c r="C149" s="9" t="s">
        <v>393</v>
      </c>
      <c r="D149" s="10" t="s">
        <v>406</v>
      </c>
      <c r="E149" s="10">
        <v>0</v>
      </c>
      <c r="F149" s="13" t="s">
        <v>511</v>
      </c>
      <c r="G149" s="10">
        <v>0</v>
      </c>
      <c r="H149" s="13" t="s">
        <v>511</v>
      </c>
      <c r="J149" s="8"/>
    </row>
    <row r="150" spans="1:10" ht="12.75">
      <c r="A150" s="13" t="s">
        <v>511</v>
      </c>
      <c r="B150" s="13" t="s">
        <v>511</v>
      </c>
      <c r="C150" s="9" t="s">
        <v>227</v>
      </c>
      <c r="D150" s="10" t="s">
        <v>248</v>
      </c>
      <c r="E150" s="10">
        <v>0</v>
      </c>
      <c r="F150" s="13" t="s">
        <v>511</v>
      </c>
      <c r="G150" s="10">
        <v>0</v>
      </c>
      <c r="H150" s="13" t="s">
        <v>511</v>
      </c>
      <c r="J150" s="8"/>
    </row>
    <row r="151" spans="1:10" ht="12.75">
      <c r="A151" s="13" t="s">
        <v>511</v>
      </c>
      <c r="B151" s="13" t="s">
        <v>511</v>
      </c>
      <c r="C151" s="9" t="s">
        <v>39</v>
      </c>
      <c r="D151" s="10" t="s">
        <v>120</v>
      </c>
      <c r="E151" s="10">
        <v>2</v>
      </c>
      <c r="F151" s="11">
        <v>1050000</v>
      </c>
      <c r="G151" s="10">
        <v>0</v>
      </c>
      <c r="H151" s="13" t="s">
        <v>511</v>
      </c>
      <c r="J151" s="8"/>
    </row>
    <row r="152" spans="1:10" ht="12.75">
      <c r="A152" s="13" t="s">
        <v>511</v>
      </c>
      <c r="B152" s="13" t="s">
        <v>511</v>
      </c>
      <c r="C152" s="9" t="s">
        <v>519</v>
      </c>
      <c r="D152" s="10" t="s">
        <v>520</v>
      </c>
      <c r="E152" s="6">
        <v>0</v>
      </c>
      <c r="F152" s="13" t="s">
        <v>511</v>
      </c>
      <c r="G152" s="10">
        <v>0</v>
      </c>
      <c r="H152" s="13" t="s">
        <v>511</v>
      </c>
      <c r="J152" s="8"/>
    </row>
    <row r="153" spans="1:10" ht="12.75">
      <c r="A153" s="13" t="s">
        <v>511</v>
      </c>
      <c r="B153" s="13" t="s">
        <v>511</v>
      </c>
      <c r="C153" s="9" t="s">
        <v>293</v>
      </c>
      <c r="D153" s="10" t="s">
        <v>294</v>
      </c>
      <c r="E153" s="10">
        <v>1</v>
      </c>
      <c r="F153" s="13">
        <v>1048000</v>
      </c>
      <c r="G153" s="10">
        <v>0</v>
      </c>
      <c r="H153" s="13" t="s">
        <v>511</v>
      </c>
      <c r="I153" s="8"/>
      <c r="J153" s="8"/>
    </row>
    <row r="154" spans="1:10" ht="12.75">
      <c r="A154" s="13" t="s">
        <v>511</v>
      </c>
      <c r="B154" s="13" t="s">
        <v>511</v>
      </c>
      <c r="C154" s="9" t="s">
        <v>31</v>
      </c>
      <c r="D154" s="10" t="s">
        <v>95</v>
      </c>
      <c r="E154" s="10">
        <v>0</v>
      </c>
      <c r="F154" s="13" t="s">
        <v>511</v>
      </c>
      <c r="G154" s="10">
        <v>0</v>
      </c>
      <c r="H154" s="13" t="s">
        <v>511</v>
      </c>
      <c r="J154" s="8"/>
    </row>
    <row r="155" spans="1:10" ht="11.25">
      <c r="A155" s="13" t="s">
        <v>511</v>
      </c>
      <c r="B155" s="13" t="s">
        <v>511</v>
      </c>
      <c r="C155" s="9" t="s">
        <v>185</v>
      </c>
      <c r="D155" s="10" t="s">
        <v>472</v>
      </c>
      <c r="E155" s="10">
        <v>3</v>
      </c>
      <c r="F155" s="11">
        <v>216000</v>
      </c>
      <c r="G155" s="10">
        <v>0</v>
      </c>
      <c r="H155" s="13" t="s">
        <v>511</v>
      </c>
      <c r="I155" s="45" t="s">
        <v>558</v>
      </c>
      <c r="J155" s="46" t="s">
        <v>558</v>
      </c>
    </row>
    <row r="156" spans="1:10" ht="12" thickBot="1">
      <c r="A156" s="13" t="s">
        <v>511</v>
      </c>
      <c r="B156" s="13" t="s">
        <v>511</v>
      </c>
      <c r="C156" s="9" t="s">
        <v>502</v>
      </c>
      <c r="D156" s="10" t="s">
        <v>503</v>
      </c>
      <c r="E156" s="10">
        <v>0</v>
      </c>
      <c r="F156" s="13" t="s">
        <v>511</v>
      </c>
      <c r="G156" s="10">
        <v>0</v>
      </c>
      <c r="H156" s="13" t="s">
        <v>511</v>
      </c>
      <c r="I156" s="45" t="s">
        <v>542</v>
      </c>
      <c r="J156" s="45" t="s">
        <v>543</v>
      </c>
    </row>
    <row r="157" spans="1:10" ht="12" thickBot="1">
      <c r="A157" s="51" t="s">
        <v>533</v>
      </c>
      <c r="B157" s="51"/>
      <c r="C157" s="51"/>
      <c r="D157" s="51"/>
      <c r="E157" s="41">
        <f>SUM(E113:E156)</f>
        <v>132</v>
      </c>
      <c r="F157" s="40">
        <f>SUM(F113:F156)</f>
        <v>70469000</v>
      </c>
      <c r="G157" s="41">
        <f>SUM(G113:G156)</f>
        <v>116</v>
      </c>
      <c r="H157" s="40">
        <f>SUM(H113:H156)</f>
        <v>58320000</v>
      </c>
      <c r="I157" s="47">
        <f>(G157-E157)/E157</f>
        <v>-0.12121212121212122</v>
      </c>
      <c r="J157" s="47">
        <f>(H157-F157)/F157</f>
        <v>-0.17240204912798535</v>
      </c>
    </row>
    <row r="158" spans="1:8" ht="12" thickBot="1">
      <c r="A158" s="52" t="s">
        <v>460</v>
      </c>
      <c r="B158" s="53"/>
      <c r="C158" s="53"/>
      <c r="D158" s="53"/>
      <c r="E158" s="53"/>
      <c r="F158" s="53"/>
      <c r="G158" s="53"/>
      <c r="H158" s="54"/>
    </row>
    <row r="159" spans="1:8" ht="11.25">
      <c r="A159" s="9">
        <v>20</v>
      </c>
      <c r="B159" s="5">
        <v>1</v>
      </c>
      <c r="C159" s="5" t="s">
        <v>29</v>
      </c>
      <c r="D159" s="6" t="s">
        <v>107</v>
      </c>
      <c r="E159" s="6">
        <v>9</v>
      </c>
      <c r="F159" s="16">
        <v>4818000</v>
      </c>
      <c r="G159" s="6">
        <v>5</v>
      </c>
      <c r="H159" s="16">
        <v>3533000</v>
      </c>
    </row>
    <row r="160" spans="1:10" ht="12.75">
      <c r="A160" s="9">
        <v>26</v>
      </c>
      <c r="B160" s="9">
        <v>2</v>
      </c>
      <c r="C160" s="5" t="s">
        <v>428</v>
      </c>
      <c r="D160" s="6" t="s">
        <v>429</v>
      </c>
      <c r="E160" s="6">
        <v>5</v>
      </c>
      <c r="F160" s="12">
        <v>2013000</v>
      </c>
      <c r="G160" s="6">
        <v>4</v>
      </c>
      <c r="H160" s="12">
        <v>3210000</v>
      </c>
      <c r="J160" s="8"/>
    </row>
    <row r="161" spans="1:10" ht="12.75">
      <c r="A161" s="9">
        <v>47</v>
      </c>
      <c r="B161" s="44">
        <v>3</v>
      </c>
      <c r="C161" s="5" t="s">
        <v>341</v>
      </c>
      <c r="D161" s="6" t="s">
        <v>342</v>
      </c>
      <c r="E161" s="6">
        <v>0</v>
      </c>
      <c r="F161" s="13" t="s">
        <v>511</v>
      </c>
      <c r="G161" s="6">
        <v>3</v>
      </c>
      <c r="H161" s="13">
        <v>1614000</v>
      </c>
      <c r="J161" s="8"/>
    </row>
    <row r="162" spans="1:10" ht="12.75">
      <c r="A162" s="9">
        <v>51</v>
      </c>
      <c r="B162" s="5">
        <v>4</v>
      </c>
      <c r="C162" s="5" t="s">
        <v>51</v>
      </c>
      <c r="D162" s="6" t="s">
        <v>133</v>
      </c>
      <c r="E162" s="6">
        <v>1</v>
      </c>
      <c r="F162" s="16">
        <v>180000</v>
      </c>
      <c r="G162" s="6">
        <v>3</v>
      </c>
      <c r="H162" s="16">
        <v>1410000</v>
      </c>
      <c r="J162" s="8"/>
    </row>
    <row r="163" spans="1:10" ht="12.75">
      <c r="A163" s="9">
        <v>62</v>
      </c>
      <c r="B163" s="9">
        <v>5</v>
      </c>
      <c r="C163" s="5" t="s">
        <v>376</v>
      </c>
      <c r="D163" s="6" t="s">
        <v>409</v>
      </c>
      <c r="E163" s="6">
        <v>3</v>
      </c>
      <c r="F163" s="12">
        <v>2031000</v>
      </c>
      <c r="G163" s="6">
        <v>2</v>
      </c>
      <c r="H163" s="12">
        <v>3095000</v>
      </c>
      <c r="I163" s="8"/>
      <c r="J163" s="8"/>
    </row>
    <row r="164" spans="1:10" ht="12.75">
      <c r="A164" s="9">
        <v>72</v>
      </c>
      <c r="B164" s="44">
        <v>6</v>
      </c>
      <c r="C164" s="5" t="s">
        <v>300</v>
      </c>
      <c r="D164" s="6" t="s">
        <v>301</v>
      </c>
      <c r="E164" s="6">
        <v>0</v>
      </c>
      <c r="F164" s="13" t="s">
        <v>511</v>
      </c>
      <c r="G164" s="6">
        <v>2</v>
      </c>
      <c r="H164" s="13">
        <v>907000</v>
      </c>
      <c r="J164" s="8"/>
    </row>
    <row r="165" spans="1:10" ht="12.75">
      <c r="A165" s="9">
        <v>78</v>
      </c>
      <c r="B165" s="5">
        <v>7</v>
      </c>
      <c r="C165" s="9" t="s">
        <v>73</v>
      </c>
      <c r="D165" s="10" t="s">
        <v>109</v>
      </c>
      <c r="E165" s="10">
        <v>13</v>
      </c>
      <c r="F165" s="11">
        <v>7416000</v>
      </c>
      <c r="G165" s="10">
        <v>2</v>
      </c>
      <c r="H165" s="11">
        <v>650000</v>
      </c>
      <c r="J165" s="8"/>
    </row>
    <row r="166" spans="1:10" ht="12.75">
      <c r="A166" s="9">
        <v>88</v>
      </c>
      <c r="B166" s="9">
        <v>8</v>
      </c>
      <c r="C166" s="9" t="s">
        <v>23</v>
      </c>
      <c r="D166" s="10" t="s">
        <v>142</v>
      </c>
      <c r="E166" s="6">
        <v>0</v>
      </c>
      <c r="F166" s="13" t="s">
        <v>511</v>
      </c>
      <c r="G166" s="6">
        <v>1</v>
      </c>
      <c r="H166" s="13">
        <v>2862000</v>
      </c>
      <c r="J166" s="8"/>
    </row>
    <row r="167" spans="1:10" ht="12.75">
      <c r="A167" s="9">
        <v>91</v>
      </c>
      <c r="B167" s="44">
        <v>9</v>
      </c>
      <c r="C167" s="9" t="s">
        <v>362</v>
      </c>
      <c r="D167" s="10" t="s">
        <v>329</v>
      </c>
      <c r="E167" s="10">
        <v>0</v>
      </c>
      <c r="F167" s="13" t="s">
        <v>511</v>
      </c>
      <c r="G167" s="10">
        <v>1</v>
      </c>
      <c r="H167" s="13">
        <v>1314000</v>
      </c>
      <c r="J167" s="8"/>
    </row>
    <row r="168" spans="1:10" ht="12.75">
      <c r="A168" s="9">
        <v>102</v>
      </c>
      <c r="B168" s="5">
        <v>10</v>
      </c>
      <c r="C168" s="5" t="s">
        <v>347</v>
      </c>
      <c r="D168" s="6" t="s">
        <v>349</v>
      </c>
      <c r="E168" s="6">
        <v>1</v>
      </c>
      <c r="F168" s="16">
        <v>203000</v>
      </c>
      <c r="G168" s="6">
        <v>1</v>
      </c>
      <c r="H168" s="16">
        <v>531000</v>
      </c>
      <c r="J168" s="8"/>
    </row>
    <row r="169" spans="1:10" ht="12.75">
      <c r="A169" s="9">
        <v>116</v>
      </c>
      <c r="B169" s="9">
        <v>11</v>
      </c>
      <c r="C169" s="9" t="s">
        <v>34</v>
      </c>
      <c r="D169" s="10" t="s">
        <v>132</v>
      </c>
      <c r="E169" s="10">
        <v>3</v>
      </c>
      <c r="F169" s="11">
        <v>1527000</v>
      </c>
      <c r="G169" s="10">
        <v>1</v>
      </c>
      <c r="H169" s="11">
        <v>367000</v>
      </c>
      <c r="I169" s="8"/>
      <c r="J169" s="8"/>
    </row>
    <row r="170" spans="1:10" ht="12.75">
      <c r="A170" s="9">
        <v>122</v>
      </c>
      <c r="B170" s="44">
        <v>12</v>
      </c>
      <c r="C170" s="5" t="s">
        <v>346</v>
      </c>
      <c r="D170" s="6" t="s">
        <v>348</v>
      </c>
      <c r="E170" s="6">
        <v>0</v>
      </c>
      <c r="F170" s="13" t="s">
        <v>511</v>
      </c>
      <c r="G170" s="6">
        <v>1</v>
      </c>
      <c r="H170" s="13">
        <v>265000</v>
      </c>
      <c r="J170" s="8"/>
    </row>
    <row r="171" spans="1:10" ht="12.75">
      <c r="A171" s="9">
        <v>132</v>
      </c>
      <c r="B171" s="5">
        <v>13</v>
      </c>
      <c r="C171" s="9" t="s">
        <v>328</v>
      </c>
      <c r="D171" s="10" t="s">
        <v>488</v>
      </c>
      <c r="E171" s="10">
        <v>0</v>
      </c>
      <c r="F171" s="13" t="s">
        <v>511</v>
      </c>
      <c r="G171" s="10">
        <v>1</v>
      </c>
      <c r="H171" s="13">
        <v>115000</v>
      </c>
      <c r="J171" s="8"/>
    </row>
    <row r="172" spans="1:10" ht="12.75">
      <c r="A172" s="13" t="s">
        <v>511</v>
      </c>
      <c r="B172" s="13" t="s">
        <v>511</v>
      </c>
      <c r="C172" s="9" t="s">
        <v>40</v>
      </c>
      <c r="D172" s="10" t="s">
        <v>482</v>
      </c>
      <c r="E172" s="10">
        <v>0</v>
      </c>
      <c r="F172" s="13" t="s">
        <v>511</v>
      </c>
      <c r="G172" s="10">
        <v>0</v>
      </c>
      <c r="H172" s="13" t="s">
        <v>511</v>
      </c>
      <c r="J172" s="8"/>
    </row>
    <row r="173" spans="1:8" ht="11.25">
      <c r="A173" s="13" t="s">
        <v>511</v>
      </c>
      <c r="B173" s="13" t="s">
        <v>511</v>
      </c>
      <c r="C173" s="9" t="s">
        <v>191</v>
      </c>
      <c r="D173" s="10" t="s">
        <v>407</v>
      </c>
      <c r="E173" s="10">
        <v>0</v>
      </c>
      <c r="F173" s="13" t="s">
        <v>511</v>
      </c>
      <c r="G173" s="10">
        <v>0</v>
      </c>
      <c r="H173" s="13" t="s">
        <v>511</v>
      </c>
    </row>
    <row r="174" spans="1:10" ht="12.75">
      <c r="A174" s="13" t="s">
        <v>511</v>
      </c>
      <c r="B174" s="13" t="s">
        <v>511</v>
      </c>
      <c r="C174" s="9" t="s">
        <v>298</v>
      </c>
      <c r="D174" s="10" t="s">
        <v>299</v>
      </c>
      <c r="E174" s="10">
        <v>1</v>
      </c>
      <c r="F174" s="11">
        <v>135000</v>
      </c>
      <c r="G174" s="10">
        <v>0</v>
      </c>
      <c r="H174" s="13" t="s">
        <v>511</v>
      </c>
      <c r="J174" s="8"/>
    </row>
    <row r="175" spans="1:8" ht="11.25">
      <c r="A175" s="13" t="s">
        <v>511</v>
      </c>
      <c r="B175" s="13" t="s">
        <v>511</v>
      </c>
      <c r="C175" s="9" t="s">
        <v>437</v>
      </c>
      <c r="D175" s="10" t="s">
        <v>442</v>
      </c>
      <c r="E175" s="10">
        <v>0</v>
      </c>
      <c r="F175" s="13" t="s">
        <v>511</v>
      </c>
      <c r="G175" s="10">
        <v>0</v>
      </c>
      <c r="H175" s="13" t="s">
        <v>511</v>
      </c>
    </row>
    <row r="176" spans="1:8" ht="11.25">
      <c r="A176" s="13" t="s">
        <v>511</v>
      </c>
      <c r="B176" s="13" t="s">
        <v>511</v>
      </c>
      <c r="C176" s="9" t="s">
        <v>466</v>
      </c>
      <c r="D176" s="10" t="s">
        <v>467</v>
      </c>
      <c r="E176" s="10">
        <v>0</v>
      </c>
      <c r="F176" s="13" t="s">
        <v>511</v>
      </c>
      <c r="G176" s="10">
        <v>0</v>
      </c>
      <c r="H176" s="13" t="s">
        <v>511</v>
      </c>
    </row>
    <row r="177" spans="1:8" ht="11.25">
      <c r="A177" s="13" t="s">
        <v>511</v>
      </c>
      <c r="B177" s="13" t="s">
        <v>511</v>
      </c>
      <c r="C177" s="9" t="s">
        <v>359</v>
      </c>
      <c r="D177" s="10" t="s">
        <v>320</v>
      </c>
      <c r="E177" s="6">
        <v>0</v>
      </c>
      <c r="F177" s="13" t="s">
        <v>511</v>
      </c>
      <c r="G177" s="10">
        <v>0</v>
      </c>
      <c r="H177" s="13" t="s">
        <v>511</v>
      </c>
    </row>
    <row r="178" spans="1:10" ht="12.75">
      <c r="A178" s="13" t="s">
        <v>511</v>
      </c>
      <c r="B178" s="13" t="s">
        <v>511</v>
      </c>
      <c r="C178" s="5" t="s">
        <v>229</v>
      </c>
      <c r="D178" s="6" t="s">
        <v>259</v>
      </c>
      <c r="E178" s="6">
        <v>2</v>
      </c>
      <c r="F178" s="16">
        <v>2004000</v>
      </c>
      <c r="G178" s="10">
        <v>0</v>
      </c>
      <c r="H178" s="13" t="s">
        <v>511</v>
      </c>
      <c r="J178" s="8"/>
    </row>
    <row r="179" spans="1:8" ht="11.25">
      <c r="A179" s="13" t="s">
        <v>511</v>
      </c>
      <c r="B179" s="13" t="s">
        <v>511</v>
      </c>
      <c r="C179" s="5" t="s">
        <v>230</v>
      </c>
      <c r="D179" s="6" t="s">
        <v>249</v>
      </c>
      <c r="E179" s="6">
        <v>2</v>
      </c>
      <c r="F179" s="16">
        <v>810000</v>
      </c>
      <c r="G179" s="10">
        <v>0</v>
      </c>
      <c r="H179" s="13" t="s">
        <v>511</v>
      </c>
    </row>
    <row r="180" spans="1:8" ht="11.25">
      <c r="A180" s="13" t="s">
        <v>511</v>
      </c>
      <c r="B180" s="13" t="s">
        <v>511</v>
      </c>
      <c r="C180" s="5" t="s">
        <v>515</v>
      </c>
      <c r="D180" s="6" t="s">
        <v>518</v>
      </c>
      <c r="E180" s="6">
        <v>0</v>
      </c>
      <c r="F180" s="13" t="s">
        <v>511</v>
      </c>
      <c r="G180" s="6">
        <v>0</v>
      </c>
      <c r="H180" s="13" t="s">
        <v>511</v>
      </c>
    </row>
    <row r="181" spans="1:10" ht="12.75">
      <c r="A181" s="13" t="s">
        <v>511</v>
      </c>
      <c r="B181" s="13" t="s">
        <v>511</v>
      </c>
      <c r="C181" s="5" t="s">
        <v>358</v>
      </c>
      <c r="D181" s="6" t="s">
        <v>370</v>
      </c>
      <c r="E181" s="6">
        <v>0</v>
      </c>
      <c r="F181" s="13" t="s">
        <v>511</v>
      </c>
      <c r="G181" s="10">
        <v>0</v>
      </c>
      <c r="H181" s="13" t="s">
        <v>511</v>
      </c>
      <c r="J181" s="8"/>
    </row>
    <row r="182" spans="1:10" ht="12.75">
      <c r="A182" s="13" t="s">
        <v>511</v>
      </c>
      <c r="B182" s="13" t="s">
        <v>511</v>
      </c>
      <c r="C182" s="5" t="s">
        <v>336</v>
      </c>
      <c r="D182" s="6" t="s">
        <v>337</v>
      </c>
      <c r="E182" s="6">
        <v>0</v>
      </c>
      <c r="F182" s="13" t="s">
        <v>511</v>
      </c>
      <c r="G182" s="10">
        <v>0</v>
      </c>
      <c r="H182" s="13" t="s">
        <v>511</v>
      </c>
      <c r="J182" s="8"/>
    </row>
    <row r="183" spans="1:10" ht="12.75">
      <c r="A183" s="13" t="s">
        <v>511</v>
      </c>
      <c r="B183" s="13" t="s">
        <v>511</v>
      </c>
      <c r="C183" s="5" t="s">
        <v>391</v>
      </c>
      <c r="D183" s="6" t="s">
        <v>485</v>
      </c>
      <c r="E183" s="6">
        <v>0</v>
      </c>
      <c r="F183" s="13" t="s">
        <v>511</v>
      </c>
      <c r="G183" s="10">
        <v>0</v>
      </c>
      <c r="H183" s="13" t="s">
        <v>511</v>
      </c>
      <c r="J183" s="8"/>
    </row>
    <row r="184" spans="1:10" ht="12.75">
      <c r="A184" s="13" t="s">
        <v>511</v>
      </c>
      <c r="B184" s="13" t="s">
        <v>511</v>
      </c>
      <c r="C184" s="5" t="s">
        <v>192</v>
      </c>
      <c r="D184" s="6" t="s">
        <v>193</v>
      </c>
      <c r="E184" s="6">
        <v>5</v>
      </c>
      <c r="F184" s="16">
        <v>1877000</v>
      </c>
      <c r="G184" s="10">
        <v>0</v>
      </c>
      <c r="H184" s="13" t="s">
        <v>511</v>
      </c>
      <c r="J184" s="8"/>
    </row>
    <row r="185" spans="1:10" ht="12.75">
      <c r="A185" s="13" t="s">
        <v>511</v>
      </c>
      <c r="B185" s="13" t="s">
        <v>511</v>
      </c>
      <c r="C185" s="5" t="s">
        <v>302</v>
      </c>
      <c r="D185" s="6" t="s">
        <v>463</v>
      </c>
      <c r="E185" s="6">
        <v>0</v>
      </c>
      <c r="F185" s="13" t="s">
        <v>511</v>
      </c>
      <c r="G185" s="10">
        <v>0</v>
      </c>
      <c r="H185" s="13" t="s">
        <v>511</v>
      </c>
      <c r="J185" s="8"/>
    </row>
    <row r="186" spans="1:8" ht="11.25">
      <c r="A186" s="13" t="s">
        <v>511</v>
      </c>
      <c r="B186" s="13" t="s">
        <v>511</v>
      </c>
      <c r="C186" s="5" t="s">
        <v>303</v>
      </c>
      <c r="D186" s="6" t="s">
        <v>304</v>
      </c>
      <c r="E186" s="6">
        <v>0</v>
      </c>
      <c r="F186" s="13" t="s">
        <v>511</v>
      </c>
      <c r="G186" s="10">
        <v>0</v>
      </c>
      <c r="H186" s="13" t="s">
        <v>511</v>
      </c>
    </row>
    <row r="187" spans="1:10" ht="12.75">
      <c r="A187" s="13" t="s">
        <v>511</v>
      </c>
      <c r="B187" s="13" t="s">
        <v>511</v>
      </c>
      <c r="C187" s="5" t="s">
        <v>397</v>
      </c>
      <c r="D187" s="6" t="s">
        <v>471</v>
      </c>
      <c r="E187" s="6">
        <v>1</v>
      </c>
      <c r="F187" s="12">
        <v>372000</v>
      </c>
      <c r="G187" s="10">
        <v>0</v>
      </c>
      <c r="H187" s="13" t="s">
        <v>511</v>
      </c>
      <c r="J187" s="8"/>
    </row>
    <row r="188" spans="1:10" ht="11.25">
      <c r="A188" s="13" t="s">
        <v>511</v>
      </c>
      <c r="B188" s="13" t="s">
        <v>511</v>
      </c>
      <c r="C188" s="5" t="s">
        <v>396</v>
      </c>
      <c r="D188" s="6" t="s">
        <v>408</v>
      </c>
      <c r="E188" s="6">
        <v>1</v>
      </c>
      <c r="F188" s="12">
        <v>228000</v>
      </c>
      <c r="G188" s="10">
        <v>0</v>
      </c>
      <c r="H188" s="13" t="s">
        <v>511</v>
      </c>
      <c r="I188" s="45" t="s">
        <v>558</v>
      </c>
      <c r="J188" s="46" t="s">
        <v>558</v>
      </c>
    </row>
    <row r="189" spans="1:10" ht="12" thickBot="1">
      <c r="A189" s="13" t="s">
        <v>511</v>
      </c>
      <c r="B189" s="13" t="s">
        <v>511</v>
      </c>
      <c r="C189" s="5" t="s">
        <v>427</v>
      </c>
      <c r="D189" s="6" t="s">
        <v>443</v>
      </c>
      <c r="E189" s="6">
        <v>0</v>
      </c>
      <c r="F189" s="13" t="s">
        <v>511</v>
      </c>
      <c r="G189" s="10">
        <v>0</v>
      </c>
      <c r="H189" s="13" t="s">
        <v>511</v>
      </c>
      <c r="I189" s="45" t="s">
        <v>542</v>
      </c>
      <c r="J189" s="45" t="s">
        <v>543</v>
      </c>
    </row>
    <row r="190" spans="1:10" ht="12" thickBot="1">
      <c r="A190" s="55" t="s">
        <v>534</v>
      </c>
      <c r="B190" s="55"/>
      <c r="C190" s="55"/>
      <c r="D190" s="55"/>
      <c r="E190" s="25">
        <f>SUM(E159:E189)</f>
        <v>47</v>
      </c>
      <c r="F190" s="43">
        <f>SUM(F159:F189)</f>
        <v>23614000</v>
      </c>
      <c r="G190" s="25">
        <f>SUM(G159:G189)</f>
        <v>27</v>
      </c>
      <c r="H190" s="43">
        <f>SUM(H159:H189)</f>
        <v>19873000</v>
      </c>
      <c r="I190" s="47">
        <f>(G190-E190)/E190</f>
        <v>-0.425531914893617</v>
      </c>
      <c r="J190" s="47">
        <f>(H190-F190)/F190</f>
        <v>-0.15842296942491743</v>
      </c>
    </row>
    <row r="191" spans="1:10" ht="13.5" thickBot="1">
      <c r="A191" s="56" t="s">
        <v>461</v>
      </c>
      <c r="B191" s="61"/>
      <c r="C191" s="61"/>
      <c r="D191" s="61"/>
      <c r="E191" s="61"/>
      <c r="F191" s="61"/>
      <c r="G191" s="61"/>
      <c r="H191" s="62"/>
      <c r="J191" s="8"/>
    </row>
    <row r="192" spans="1:10" ht="12.75">
      <c r="A192" s="9">
        <v>22</v>
      </c>
      <c r="B192" s="5">
        <v>1</v>
      </c>
      <c r="C192" s="5" t="s">
        <v>53</v>
      </c>
      <c r="D192" s="6" t="s">
        <v>139</v>
      </c>
      <c r="E192" s="6">
        <v>5</v>
      </c>
      <c r="F192" s="16">
        <v>1276000</v>
      </c>
      <c r="G192" s="6">
        <v>5</v>
      </c>
      <c r="H192" s="16">
        <v>1837000</v>
      </c>
      <c r="J192" s="8"/>
    </row>
    <row r="193" spans="1:10" ht="12.75">
      <c r="A193" s="9">
        <v>25</v>
      </c>
      <c r="B193" s="44">
        <v>2</v>
      </c>
      <c r="C193" s="5" t="s">
        <v>49</v>
      </c>
      <c r="D193" s="6" t="s">
        <v>307</v>
      </c>
      <c r="E193" s="6">
        <v>0</v>
      </c>
      <c r="F193" s="13" t="s">
        <v>511</v>
      </c>
      <c r="G193" s="6">
        <v>4</v>
      </c>
      <c r="H193" s="13">
        <v>3226000</v>
      </c>
      <c r="J193" s="8"/>
    </row>
    <row r="194" spans="1:10" ht="12.75">
      <c r="A194" s="9">
        <v>30</v>
      </c>
      <c r="B194" s="5">
        <v>3</v>
      </c>
      <c r="C194" s="5" t="s">
        <v>196</v>
      </c>
      <c r="D194" s="6" t="s">
        <v>197</v>
      </c>
      <c r="E194" s="6">
        <v>8</v>
      </c>
      <c r="F194" s="16">
        <v>3677000</v>
      </c>
      <c r="G194" s="6">
        <v>4</v>
      </c>
      <c r="H194" s="16">
        <v>1810000</v>
      </c>
      <c r="J194" s="8"/>
    </row>
    <row r="195" spans="1:10" ht="12.75">
      <c r="A195" s="9">
        <v>71</v>
      </c>
      <c r="B195" s="5">
        <v>4</v>
      </c>
      <c r="C195" s="5" t="s">
        <v>350</v>
      </c>
      <c r="D195" s="6" t="s">
        <v>351</v>
      </c>
      <c r="E195" s="6">
        <v>0</v>
      </c>
      <c r="F195" s="13" t="s">
        <v>511</v>
      </c>
      <c r="G195" s="6">
        <v>2</v>
      </c>
      <c r="H195" s="13">
        <v>936000</v>
      </c>
      <c r="J195" s="8"/>
    </row>
    <row r="196" spans="1:10" ht="12.75">
      <c r="A196" s="9">
        <v>76</v>
      </c>
      <c r="B196" s="44">
        <v>5</v>
      </c>
      <c r="C196" s="5" t="s">
        <v>232</v>
      </c>
      <c r="D196" s="6" t="s">
        <v>315</v>
      </c>
      <c r="E196" s="6">
        <v>2</v>
      </c>
      <c r="F196" s="16">
        <v>1063000</v>
      </c>
      <c r="G196" s="6">
        <v>2</v>
      </c>
      <c r="H196" s="16">
        <v>769000</v>
      </c>
      <c r="J196" s="8"/>
    </row>
    <row r="197" spans="1:10" ht="12.75">
      <c r="A197" s="9">
        <v>103</v>
      </c>
      <c r="B197" s="5">
        <v>6</v>
      </c>
      <c r="C197" s="5" t="s">
        <v>72</v>
      </c>
      <c r="D197" s="6" t="s">
        <v>146</v>
      </c>
      <c r="E197" s="6">
        <v>4</v>
      </c>
      <c r="F197" s="16">
        <v>2244000</v>
      </c>
      <c r="G197" s="6">
        <v>1</v>
      </c>
      <c r="H197" s="16">
        <v>529000</v>
      </c>
      <c r="J197" s="8"/>
    </row>
    <row r="198" spans="1:10" ht="12.75">
      <c r="A198" s="9">
        <v>108</v>
      </c>
      <c r="B198" s="5">
        <v>7</v>
      </c>
      <c r="C198" s="5" t="s">
        <v>78</v>
      </c>
      <c r="D198" s="6" t="s">
        <v>156</v>
      </c>
      <c r="E198" s="6">
        <v>3</v>
      </c>
      <c r="F198" s="16">
        <v>1586000</v>
      </c>
      <c r="G198" s="6">
        <v>1</v>
      </c>
      <c r="H198" s="16">
        <v>459000</v>
      </c>
      <c r="J198" s="8"/>
    </row>
    <row r="199" spans="1:10" ht="12.75">
      <c r="A199" s="9">
        <v>123</v>
      </c>
      <c r="B199" s="44">
        <v>8</v>
      </c>
      <c r="C199" s="5" t="s">
        <v>549</v>
      </c>
      <c r="D199" s="6" t="s">
        <v>550</v>
      </c>
      <c r="E199" s="10">
        <v>0</v>
      </c>
      <c r="F199" s="13" t="s">
        <v>511</v>
      </c>
      <c r="G199" s="6">
        <v>1</v>
      </c>
      <c r="H199" s="12">
        <v>250000</v>
      </c>
      <c r="J199" s="8"/>
    </row>
    <row r="200" spans="1:10" ht="12.75">
      <c r="A200" s="9">
        <v>126</v>
      </c>
      <c r="B200" s="5">
        <v>9</v>
      </c>
      <c r="C200" s="5" t="s">
        <v>377</v>
      </c>
      <c r="D200" s="6" t="s">
        <v>378</v>
      </c>
      <c r="E200" s="6">
        <v>0</v>
      </c>
      <c r="F200" s="13" t="s">
        <v>511</v>
      </c>
      <c r="G200" s="6">
        <v>1</v>
      </c>
      <c r="H200" s="13">
        <v>222000</v>
      </c>
      <c r="J200" s="8"/>
    </row>
    <row r="201" spans="1:10" ht="12.75">
      <c r="A201" s="9">
        <v>139</v>
      </c>
      <c r="B201" s="5">
        <v>10</v>
      </c>
      <c r="C201" s="5" t="s">
        <v>496</v>
      </c>
      <c r="D201" s="19" t="s">
        <v>495</v>
      </c>
      <c r="E201" s="6">
        <v>0</v>
      </c>
      <c r="F201" s="13" t="s">
        <v>511</v>
      </c>
      <c r="G201" s="6">
        <v>1</v>
      </c>
      <c r="H201" s="13">
        <v>71000</v>
      </c>
      <c r="J201" s="8"/>
    </row>
    <row r="202" spans="1:10" ht="12.75">
      <c r="A202" s="13" t="s">
        <v>511</v>
      </c>
      <c r="B202" s="13" t="s">
        <v>511</v>
      </c>
      <c r="C202" s="5" t="s">
        <v>339</v>
      </c>
      <c r="D202" s="6" t="s">
        <v>316</v>
      </c>
      <c r="E202" s="6">
        <v>0</v>
      </c>
      <c r="F202" s="13" t="s">
        <v>511</v>
      </c>
      <c r="G202" s="10">
        <v>0</v>
      </c>
      <c r="H202" s="13" t="s">
        <v>511</v>
      </c>
      <c r="J202" s="8"/>
    </row>
    <row r="203" spans="1:10" ht="12.75">
      <c r="A203" s="13" t="s">
        <v>511</v>
      </c>
      <c r="B203" s="13" t="s">
        <v>511</v>
      </c>
      <c r="C203" s="5" t="s">
        <v>430</v>
      </c>
      <c r="D203" s="6" t="s">
        <v>431</v>
      </c>
      <c r="E203" s="6">
        <v>0</v>
      </c>
      <c r="F203" s="13" t="s">
        <v>511</v>
      </c>
      <c r="G203" s="10">
        <v>0</v>
      </c>
      <c r="H203" s="13" t="s">
        <v>511</v>
      </c>
      <c r="J203" s="8"/>
    </row>
    <row r="204" spans="1:10" ht="12.75">
      <c r="A204" s="13" t="s">
        <v>511</v>
      </c>
      <c r="B204" s="13" t="s">
        <v>511</v>
      </c>
      <c r="C204" s="5" t="s">
        <v>324</v>
      </c>
      <c r="D204" s="6" t="s">
        <v>313</v>
      </c>
      <c r="E204" s="6">
        <v>0</v>
      </c>
      <c r="F204" s="13" t="s">
        <v>511</v>
      </c>
      <c r="G204" s="6">
        <v>0</v>
      </c>
      <c r="H204" s="13" t="s">
        <v>511</v>
      </c>
      <c r="J204" s="8"/>
    </row>
    <row r="205" spans="1:10" ht="12.75">
      <c r="A205" s="13" t="s">
        <v>511</v>
      </c>
      <c r="B205" s="13" t="s">
        <v>511</v>
      </c>
      <c r="C205" s="5" t="s">
        <v>432</v>
      </c>
      <c r="D205" s="6" t="s">
        <v>444</v>
      </c>
      <c r="E205" s="6">
        <v>0</v>
      </c>
      <c r="F205" s="13" t="s">
        <v>511</v>
      </c>
      <c r="G205" s="10">
        <v>0</v>
      </c>
      <c r="H205" s="13" t="s">
        <v>511</v>
      </c>
      <c r="J205" s="8"/>
    </row>
    <row r="206" spans="1:10" ht="12.75">
      <c r="A206" s="13" t="s">
        <v>511</v>
      </c>
      <c r="B206" s="13" t="s">
        <v>511</v>
      </c>
      <c r="C206" s="5" t="s">
        <v>305</v>
      </c>
      <c r="D206" s="6" t="s">
        <v>306</v>
      </c>
      <c r="E206" s="6">
        <v>1</v>
      </c>
      <c r="F206" s="16">
        <v>1244000</v>
      </c>
      <c r="G206" s="10">
        <v>0</v>
      </c>
      <c r="H206" s="13" t="s">
        <v>511</v>
      </c>
      <c r="J206" s="8"/>
    </row>
    <row r="207" spans="1:10" ht="12.75">
      <c r="A207" s="13" t="s">
        <v>511</v>
      </c>
      <c r="B207" s="13" t="s">
        <v>511</v>
      </c>
      <c r="C207" s="5" t="s">
        <v>194</v>
      </c>
      <c r="D207" s="6" t="s">
        <v>195</v>
      </c>
      <c r="E207" s="6">
        <v>0</v>
      </c>
      <c r="F207" s="13" t="s">
        <v>511</v>
      </c>
      <c r="G207" s="10">
        <v>0</v>
      </c>
      <c r="H207" s="13" t="s">
        <v>511</v>
      </c>
      <c r="J207" s="8"/>
    </row>
    <row r="208" spans="1:10" ht="12.75">
      <c r="A208" s="13" t="s">
        <v>511</v>
      </c>
      <c r="B208" s="13" t="s">
        <v>511</v>
      </c>
      <c r="C208" s="5" t="s">
        <v>433</v>
      </c>
      <c r="D208" s="6" t="s">
        <v>434</v>
      </c>
      <c r="E208" s="6">
        <v>0</v>
      </c>
      <c r="F208" s="13" t="s">
        <v>511</v>
      </c>
      <c r="G208" s="10">
        <v>0</v>
      </c>
      <c r="H208" s="13" t="s">
        <v>511</v>
      </c>
      <c r="J208" s="8"/>
    </row>
    <row r="209" spans="1:10" ht="12.75">
      <c r="A209" s="13" t="s">
        <v>511</v>
      </c>
      <c r="B209" s="13" t="s">
        <v>511</v>
      </c>
      <c r="C209" s="5" t="s">
        <v>419</v>
      </c>
      <c r="D209" s="6" t="s">
        <v>473</v>
      </c>
      <c r="E209" s="6">
        <v>1</v>
      </c>
      <c r="F209" s="12">
        <v>126000</v>
      </c>
      <c r="G209" s="10">
        <v>0</v>
      </c>
      <c r="H209" s="13" t="s">
        <v>511</v>
      </c>
      <c r="J209" s="8"/>
    </row>
    <row r="210" spans="1:10" ht="12.75">
      <c r="A210" s="13" t="s">
        <v>511</v>
      </c>
      <c r="B210" s="13" t="s">
        <v>511</v>
      </c>
      <c r="C210" s="5" t="s">
        <v>435</v>
      </c>
      <c r="D210" s="6" t="s">
        <v>445</v>
      </c>
      <c r="E210" s="6">
        <v>0</v>
      </c>
      <c r="F210" s="13" t="s">
        <v>511</v>
      </c>
      <c r="G210" s="10">
        <v>0</v>
      </c>
      <c r="H210" s="13" t="s">
        <v>511</v>
      </c>
      <c r="J210" s="8"/>
    </row>
    <row r="211" spans="1:10" ht="12.75">
      <c r="A211" s="13" t="s">
        <v>511</v>
      </c>
      <c r="B211" s="13" t="s">
        <v>511</v>
      </c>
      <c r="C211" s="5" t="s">
        <v>231</v>
      </c>
      <c r="D211" s="6" t="s">
        <v>250</v>
      </c>
      <c r="E211" s="6">
        <v>0</v>
      </c>
      <c r="F211" s="13" t="s">
        <v>511</v>
      </c>
      <c r="G211" s="10">
        <v>0</v>
      </c>
      <c r="H211" s="13" t="s">
        <v>511</v>
      </c>
      <c r="J211" s="8"/>
    </row>
    <row r="212" spans="1:10" ht="12.75">
      <c r="A212" s="13" t="s">
        <v>511</v>
      </c>
      <c r="B212" s="13" t="s">
        <v>511</v>
      </c>
      <c r="C212" s="5" t="s">
        <v>233</v>
      </c>
      <c r="D212" s="6" t="s">
        <v>251</v>
      </c>
      <c r="E212" s="6">
        <v>1</v>
      </c>
      <c r="F212" s="16">
        <v>396000</v>
      </c>
      <c r="G212" s="10">
        <v>0</v>
      </c>
      <c r="H212" s="13" t="s">
        <v>511</v>
      </c>
      <c r="J212" s="8"/>
    </row>
    <row r="213" spans="1:10" ht="12.75">
      <c r="A213" s="13" t="s">
        <v>511</v>
      </c>
      <c r="B213" s="13" t="s">
        <v>511</v>
      </c>
      <c r="C213" s="5" t="s">
        <v>234</v>
      </c>
      <c r="D213" s="6" t="s">
        <v>252</v>
      </c>
      <c r="E213" s="6">
        <v>0</v>
      </c>
      <c r="F213" s="13" t="s">
        <v>511</v>
      </c>
      <c r="G213" s="10">
        <v>0</v>
      </c>
      <c r="H213" s="13" t="s">
        <v>511</v>
      </c>
      <c r="J213" s="8"/>
    </row>
    <row r="214" spans="1:10" ht="12.75">
      <c r="A214" s="13" t="s">
        <v>511</v>
      </c>
      <c r="B214" s="13" t="s">
        <v>511</v>
      </c>
      <c r="C214" s="5" t="s">
        <v>338</v>
      </c>
      <c r="D214" s="6" t="s">
        <v>447</v>
      </c>
      <c r="E214" s="6">
        <v>2</v>
      </c>
      <c r="F214" s="16">
        <v>970000</v>
      </c>
      <c r="G214" s="10">
        <v>0</v>
      </c>
      <c r="H214" s="13" t="s">
        <v>511</v>
      </c>
      <c r="J214" s="8"/>
    </row>
    <row r="215" spans="1:10" ht="12.75">
      <c r="A215" s="13" t="s">
        <v>511</v>
      </c>
      <c r="B215" s="13" t="s">
        <v>511</v>
      </c>
      <c r="C215" s="5" t="s">
        <v>235</v>
      </c>
      <c r="D215" s="6" t="s">
        <v>253</v>
      </c>
      <c r="E215" s="6">
        <v>0</v>
      </c>
      <c r="F215" s="13" t="s">
        <v>511</v>
      </c>
      <c r="G215" s="10">
        <v>0</v>
      </c>
      <c r="H215" s="13" t="s">
        <v>511</v>
      </c>
      <c r="J215" s="8"/>
    </row>
    <row r="216" spans="1:10" ht="11.25">
      <c r="A216" s="13" t="s">
        <v>511</v>
      </c>
      <c r="B216" s="13" t="s">
        <v>511</v>
      </c>
      <c r="C216" s="5" t="s">
        <v>37</v>
      </c>
      <c r="D216" s="6" t="s">
        <v>128</v>
      </c>
      <c r="E216" s="6">
        <v>0</v>
      </c>
      <c r="F216" s="13" t="s">
        <v>511</v>
      </c>
      <c r="G216" s="10">
        <v>0</v>
      </c>
      <c r="H216" s="13" t="s">
        <v>511</v>
      </c>
      <c r="I216" s="45" t="s">
        <v>558</v>
      </c>
      <c r="J216" s="46" t="s">
        <v>558</v>
      </c>
    </row>
    <row r="217" spans="1:10" ht="12" thickBot="1">
      <c r="A217" s="13" t="s">
        <v>511</v>
      </c>
      <c r="B217" s="13" t="s">
        <v>511</v>
      </c>
      <c r="C217" s="5" t="s">
        <v>70</v>
      </c>
      <c r="D217" s="6" t="s">
        <v>318</v>
      </c>
      <c r="E217" s="6">
        <v>4</v>
      </c>
      <c r="F217" s="16">
        <v>2477000</v>
      </c>
      <c r="G217" s="10">
        <v>0</v>
      </c>
      <c r="H217" s="13" t="s">
        <v>511</v>
      </c>
      <c r="I217" s="45" t="s">
        <v>542</v>
      </c>
      <c r="J217" s="45" t="s">
        <v>543</v>
      </c>
    </row>
    <row r="218" spans="1:10" ht="12" thickBot="1">
      <c r="A218" s="55" t="s">
        <v>535</v>
      </c>
      <c r="B218" s="55"/>
      <c r="C218" s="55"/>
      <c r="D218" s="55"/>
      <c r="E218" s="41">
        <f>SUM(E192:E217)</f>
        <v>31</v>
      </c>
      <c r="F218" s="40">
        <f>SUM(F192:F217)</f>
        <v>15059000</v>
      </c>
      <c r="G218" s="25">
        <f>SUM(G192:G217)</f>
        <v>22</v>
      </c>
      <c r="H218" s="43">
        <f>SUM(H192:H217)</f>
        <v>10109000</v>
      </c>
      <c r="I218" s="47">
        <f>(G218-E218)/E218</f>
        <v>-0.2903225806451613</v>
      </c>
      <c r="J218" s="47">
        <f>(H218-F218)/F218</f>
        <v>-0.3287070854638422</v>
      </c>
    </row>
    <row r="219" spans="1:10" ht="13.5" thickBot="1">
      <c r="A219" s="56" t="s">
        <v>462</v>
      </c>
      <c r="B219" s="61"/>
      <c r="C219" s="61"/>
      <c r="D219" s="61"/>
      <c r="E219" s="61"/>
      <c r="F219" s="61"/>
      <c r="G219" s="61"/>
      <c r="H219" s="62"/>
      <c r="J219" s="8"/>
    </row>
    <row r="220" spans="1:10" ht="12.75">
      <c r="A220" s="9">
        <v>7</v>
      </c>
      <c r="B220" s="5">
        <v>1</v>
      </c>
      <c r="C220" s="5" t="s">
        <v>1</v>
      </c>
      <c r="D220" s="6" t="s">
        <v>308</v>
      </c>
      <c r="E220" s="6">
        <v>14</v>
      </c>
      <c r="F220" s="16">
        <v>6438000</v>
      </c>
      <c r="G220" s="6">
        <v>13</v>
      </c>
      <c r="H220" s="16">
        <v>9247000</v>
      </c>
      <c r="J220" s="8"/>
    </row>
    <row r="221" spans="1:10" ht="12.75">
      <c r="A221" s="9">
        <v>15</v>
      </c>
      <c r="B221" s="5">
        <v>2</v>
      </c>
      <c r="C221" s="5" t="s">
        <v>9</v>
      </c>
      <c r="D221" s="6" t="s">
        <v>451</v>
      </c>
      <c r="E221" s="6">
        <v>13</v>
      </c>
      <c r="F221" s="16">
        <v>6174000</v>
      </c>
      <c r="G221" s="6">
        <v>7</v>
      </c>
      <c r="H221" s="16">
        <v>2641000</v>
      </c>
      <c r="J221" s="8"/>
    </row>
    <row r="222" spans="1:8" ht="11.25">
      <c r="A222" s="9">
        <v>21</v>
      </c>
      <c r="B222" s="5">
        <v>3</v>
      </c>
      <c r="C222" s="5" t="s">
        <v>12</v>
      </c>
      <c r="D222" s="6" t="s">
        <v>309</v>
      </c>
      <c r="E222" s="6">
        <v>4</v>
      </c>
      <c r="F222" s="16">
        <v>2087000</v>
      </c>
      <c r="G222" s="6">
        <v>5</v>
      </c>
      <c r="H222" s="16">
        <v>2617000</v>
      </c>
    </row>
    <row r="223" spans="1:8" ht="11.25">
      <c r="A223" s="9">
        <v>77</v>
      </c>
      <c r="B223" s="5">
        <v>4</v>
      </c>
      <c r="C223" s="5" t="s">
        <v>13</v>
      </c>
      <c r="D223" s="6" t="s">
        <v>134</v>
      </c>
      <c r="E223" s="6">
        <v>6</v>
      </c>
      <c r="F223" s="16">
        <v>2814000</v>
      </c>
      <c r="G223" s="6">
        <v>2</v>
      </c>
      <c r="H223" s="16">
        <v>707000</v>
      </c>
    </row>
    <row r="224" spans="1:10" ht="12.75">
      <c r="A224" s="9">
        <v>96</v>
      </c>
      <c r="B224" s="5">
        <v>5</v>
      </c>
      <c r="C224" s="5" t="s">
        <v>205</v>
      </c>
      <c r="D224" s="6" t="s">
        <v>206</v>
      </c>
      <c r="E224" s="6">
        <v>0</v>
      </c>
      <c r="F224" s="13" t="s">
        <v>511</v>
      </c>
      <c r="G224" s="6">
        <v>1</v>
      </c>
      <c r="H224" s="13">
        <v>901000</v>
      </c>
      <c r="J224" s="8"/>
    </row>
    <row r="225" spans="1:8" ht="11.25">
      <c r="A225" s="9">
        <v>95</v>
      </c>
      <c r="B225" s="5">
        <v>6</v>
      </c>
      <c r="C225" s="5" t="s">
        <v>326</v>
      </c>
      <c r="D225" s="6" t="s">
        <v>327</v>
      </c>
      <c r="E225" s="6">
        <v>2</v>
      </c>
      <c r="F225" s="12">
        <v>1120000</v>
      </c>
      <c r="G225" s="6">
        <v>1</v>
      </c>
      <c r="H225" s="12">
        <v>901000</v>
      </c>
    </row>
    <row r="226" spans="1:10" ht="12.75">
      <c r="A226" s="9">
        <v>101</v>
      </c>
      <c r="B226" s="5">
        <v>7</v>
      </c>
      <c r="C226" s="5" t="s">
        <v>424</v>
      </c>
      <c r="D226" s="6" t="s">
        <v>425</v>
      </c>
      <c r="E226" s="6">
        <v>0</v>
      </c>
      <c r="F226" s="13" t="s">
        <v>511</v>
      </c>
      <c r="G226" s="6">
        <v>1</v>
      </c>
      <c r="H226" s="13">
        <v>585000</v>
      </c>
      <c r="J226" s="8"/>
    </row>
    <row r="227" spans="1:10" ht="12.75">
      <c r="A227" s="9">
        <v>110</v>
      </c>
      <c r="B227" s="5">
        <v>8</v>
      </c>
      <c r="C227" s="5" t="s">
        <v>198</v>
      </c>
      <c r="D227" s="6" t="s">
        <v>199</v>
      </c>
      <c r="E227" s="6">
        <v>1</v>
      </c>
      <c r="F227" s="16">
        <v>877000</v>
      </c>
      <c r="G227" s="6">
        <v>1</v>
      </c>
      <c r="H227" s="16">
        <v>427000</v>
      </c>
      <c r="J227" s="8"/>
    </row>
    <row r="228" spans="1:8" ht="11.25">
      <c r="A228" s="9">
        <v>121</v>
      </c>
      <c r="B228" s="5">
        <v>9</v>
      </c>
      <c r="C228" s="5" t="s">
        <v>501</v>
      </c>
      <c r="D228" s="6" t="s">
        <v>500</v>
      </c>
      <c r="E228" s="6">
        <v>0</v>
      </c>
      <c r="F228" s="13" t="s">
        <v>511</v>
      </c>
      <c r="G228" s="6">
        <v>1</v>
      </c>
      <c r="H228" s="13">
        <v>280000</v>
      </c>
    </row>
    <row r="229" spans="1:10" ht="12.75">
      <c r="A229" s="9">
        <v>133</v>
      </c>
      <c r="B229" s="5">
        <v>10</v>
      </c>
      <c r="C229" s="5" t="s">
        <v>203</v>
      </c>
      <c r="D229" s="6" t="s">
        <v>204</v>
      </c>
      <c r="E229" s="6">
        <v>0</v>
      </c>
      <c r="F229" s="13" t="s">
        <v>511</v>
      </c>
      <c r="G229" s="6">
        <v>1</v>
      </c>
      <c r="H229" s="13">
        <v>115000</v>
      </c>
      <c r="J229" s="8"/>
    </row>
    <row r="230" spans="1:10" ht="12.75">
      <c r="A230" s="9">
        <v>135</v>
      </c>
      <c r="B230" s="5">
        <v>11</v>
      </c>
      <c r="C230" s="5" t="s">
        <v>505</v>
      </c>
      <c r="D230" s="6" t="s">
        <v>504</v>
      </c>
      <c r="E230" s="6">
        <v>1</v>
      </c>
      <c r="F230" s="16">
        <v>142000</v>
      </c>
      <c r="G230" s="6">
        <v>1</v>
      </c>
      <c r="H230" s="16">
        <v>111000</v>
      </c>
      <c r="J230" s="8"/>
    </row>
    <row r="231" spans="1:10" ht="12.75">
      <c r="A231" s="13" t="s">
        <v>511</v>
      </c>
      <c r="B231" s="13" t="s">
        <v>511</v>
      </c>
      <c r="C231" s="5" t="s">
        <v>200</v>
      </c>
      <c r="D231" s="6" t="s">
        <v>475</v>
      </c>
      <c r="E231" s="6">
        <v>1</v>
      </c>
      <c r="F231" s="16">
        <v>135000</v>
      </c>
      <c r="G231" s="10">
        <v>0</v>
      </c>
      <c r="H231" s="13" t="s">
        <v>511</v>
      </c>
      <c r="J231" s="8"/>
    </row>
    <row r="232" spans="1:8" ht="11.25">
      <c r="A232" s="13" t="s">
        <v>511</v>
      </c>
      <c r="B232" s="13" t="s">
        <v>511</v>
      </c>
      <c r="C232" s="5" t="s">
        <v>201</v>
      </c>
      <c r="D232" s="6" t="s">
        <v>202</v>
      </c>
      <c r="E232" s="6">
        <v>0</v>
      </c>
      <c r="F232" s="13" t="s">
        <v>511</v>
      </c>
      <c r="G232" s="10">
        <v>0</v>
      </c>
      <c r="H232" s="13" t="s">
        <v>511</v>
      </c>
    </row>
    <row r="233" spans="1:10" ht="12.75">
      <c r="A233" s="13" t="s">
        <v>511</v>
      </c>
      <c r="B233" s="13" t="s">
        <v>511</v>
      </c>
      <c r="C233" s="5" t="s">
        <v>75</v>
      </c>
      <c r="D233" s="6" t="s">
        <v>149</v>
      </c>
      <c r="E233" s="6">
        <v>0</v>
      </c>
      <c r="F233" s="13" t="s">
        <v>511</v>
      </c>
      <c r="G233" s="10">
        <v>0</v>
      </c>
      <c r="H233" s="13" t="s">
        <v>511</v>
      </c>
      <c r="J233" s="8"/>
    </row>
    <row r="234" spans="1:10" ht="11.25">
      <c r="A234" s="13" t="s">
        <v>511</v>
      </c>
      <c r="B234" s="13" t="s">
        <v>511</v>
      </c>
      <c r="C234" s="5" t="s">
        <v>42</v>
      </c>
      <c r="D234" s="6" t="s">
        <v>371</v>
      </c>
      <c r="E234" s="6">
        <v>0</v>
      </c>
      <c r="F234" s="13" t="s">
        <v>511</v>
      </c>
      <c r="G234" s="10">
        <v>0</v>
      </c>
      <c r="H234" s="13" t="s">
        <v>511</v>
      </c>
      <c r="I234" s="45" t="s">
        <v>558</v>
      </c>
      <c r="J234" s="46" t="s">
        <v>558</v>
      </c>
    </row>
    <row r="235" spans="1:10" ht="12" thickBot="1">
      <c r="A235" s="13" t="s">
        <v>511</v>
      </c>
      <c r="B235" s="13" t="s">
        <v>511</v>
      </c>
      <c r="C235" s="5" t="s">
        <v>379</v>
      </c>
      <c r="D235" s="6" t="s">
        <v>380</v>
      </c>
      <c r="E235" s="6">
        <v>5</v>
      </c>
      <c r="F235" s="12">
        <v>1223000</v>
      </c>
      <c r="G235" s="10">
        <v>0</v>
      </c>
      <c r="H235" s="13" t="s">
        <v>511</v>
      </c>
      <c r="I235" s="45" t="s">
        <v>542</v>
      </c>
      <c r="J235" s="45" t="s">
        <v>543</v>
      </c>
    </row>
    <row r="236" spans="1:10" ht="12" thickBot="1">
      <c r="A236" s="51" t="s">
        <v>536</v>
      </c>
      <c r="B236" s="51"/>
      <c r="C236" s="51"/>
      <c r="D236" s="51"/>
      <c r="E236" s="25">
        <f>SUM(E220:E235)</f>
        <v>47</v>
      </c>
      <c r="F236" s="43">
        <f>SUM(F220:F235)</f>
        <v>21010000</v>
      </c>
      <c r="G236" s="41">
        <f>SUM(G220:G235)</f>
        <v>34</v>
      </c>
      <c r="H236" s="40">
        <f>SUM(H220:H235)</f>
        <v>18532000</v>
      </c>
      <c r="I236" s="47">
        <f>(G236-E236)/E236</f>
        <v>-0.2765957446808511</v>
      </c>
      <c r="J236" s="47">
        <f>(H236-F236)/F236</f>
        <v>-0.1179438362684436</v>
      </c>
    </row>
    <row r="237" spans="1:10" ht="13.5" thickBot="1">
      <c r="A237" s="52" t="s">
        <v>454</v>
      </c>
      <c r="B237" s="53"/>
      <c r="C237" s="53"/>
      <c r="D237" s="53"/>
      <c r="E237" s="53"/>
      <c r="F237" s="53"/>
      <c r="G237" s="53"/>
      <c r="H237" s="54"/>
      <c r="J237" s="8"/>
    </row>
    <row r="238" spans="1:10" ht="12.75">
      <c r="A238" s="9">
        <v>2</v>
      </c>
      <c r="B238" s="5">
        <v>1</v>
      </c>
      <c r="C238" s="5" t="s">
        <v>0</v>
      </c>
      <c r="D238" s="6" t="s">
        <v>103</v>
      </c>
      <c r="E238" s="6">
        <v>47</v>
      </c>
      <c r="F238" s="14">
        <v>21409000</v>
      </c>
      <c r="G238" s="6">
        <v>25</v>
      </c>
      <c r="H238" s="14">
        <v>24279000</v>
      </c>
      <c r="J238" s="8"/>
    </row>
    <row r="239" spans="1:10" ht="12.75">
      <c r="A239" s="9">
        <v>5</v>
      </c>
      <c r="B239" s="9">
        <v>2</v>
      </c>
      <c r="C239" s="9" t="s">
        <v>16</v>
      </c>
      <c r="D239" s="10" t="s">
        <v>135</v>
      </c>
      <c r="E239" s="10">
        <v>28</v>
      </c>
      <c r="F239" s="11">
        <v>26055000</v>
      </c>
      <c r="G239" s="10">
        <v>15</v>
      </c>
      <c r="H239" s="11">
        <v>21285000</v>
      </c>
      <c r="J239" s="8"/>
    </row>
    <row r="240" spans="1:10" ht="12.75">
      <c r="A240" s="9">
        <v>9</v>
      </c>
      <c r="B240" s="5">
        <v>3</v>
      </c>
      <c r="C240" s="9" t="s">
        <v>10</v>
      </c>
      <c r="D240" s="10" t="s">
        <v>317</v>
      </c>
      <c r="E240" s="10">
        <v>20</v>
      </c>
      <c r="F240" s="11">
        <v>10336000</v>
      </c>
      <c r="G240" s="10">
        <v>12</v>
      </c>
      <c r="H240" s="11">
        <v>9677000</v>
      </c>
      <c r="J240" s="8"/>
    </row>
    <row r="241" spans="1:10" ht="12.75">
      <c r="A241" s="9">
        <v>16</v>
      </c>
      <c r="B241" s="5">
        <v>4</v>
      </c>
      <c r="C241" s="5" t="s">
        <v>208</v>
      </c>
      <c r="D241" s="6" t="s">
        <v>209</v>
      </c>
      <c r="E241" s="6">
        <v>0</v>
      </c>
      <c r="F241" s="13" t="s">
        <v>511</v>
      </c>
      <c r="G241" s="6">
        <v>6</v>
      </c>
      <c r="H241" s="13">
        <v>2737000</v>
      </c>
      <c r="J241" s="8"/>
    </row>
    <row r="242" spans="1:10" ht="12.75">
      <c r="A242" s="9">
        <v>19</v>
      </c>
      <c r="B242" s="9">
        <v>5</v>
      </c>
      <c r="C242" s="5" t="s">
        <v>74</v>
      </c>
      <c r="D242" s="6" t="s">
        <v>158</v>
      </c>
      <c r="E242" s="6">
        <v>3</v>
      </c>
      <c r="F242" s="16">
        <v>2223000</v>
      </c>
      <c r="G242" s="6">
        <v>5</v>
      </c>
      <c r="H242" s="16">
        <v>5014000</v>
      </c>
      <c r="J242" s="8"/>
    </row>
    <row r="243" spans="1:10" ht="12.75">
      <c r="A243" s="9">
        <v>27</v>
      </c>
      <c r="B243" s="5">
        <v>6</v>
      </c>
      <c r="C243" s="5" t="s">
        <v>8</v>
      </c>
      <c r="D243" s="6" t="s">
        <v>112</v>
      </c>
      <c r="E243" s="6">
        <v>6</v>
      </c>
      <c r="F243" s="16">
        <v>7309000</v>
      </c>
      <c r="G243" s="6">
        <v>4</v>
      </c>
      <c r="H243" s="16">
        <v>3029000</v>
      </c>
      <c r="J243" s="8"/>
    </row>
    <row r="244" spans="1:10" ht="12.75">
      <c r="A244" s="9">
        <v>29</v>
      </c>
      <c r="B244" s="5">
        <v>7</v>
      </c>
      <c r="C244" s="5" t="s">
        <v>14</v>
      </c>
      <c r="D244" s="6" t="s">
        <v>116</v>
      </c>
      <c r="E244" s="6">
        <v>1</v>
      </c>
      <c r="F244" s="16">
        <v>432000</v>
      </c>
      <c r="G244" s="6">
        <v>4</v>
      </c>
      <c r="H244" s="16">
        <v>1813000</v>
      </c>
      <c r="J244" s="8"/>
    </row>
    <row r="245" spans="1:10" ht="12.75">
      <c r="A245" s="9">
        <v>35</v>
      </c>
      <c r="B245" s="9">
        <v>8</v>
      </c>
      <c r="C245" s="5" t="s">
        <v>20</v>
      </c>
      <c r="D245" s="6" t="s">
        <v>137</v>
      </c>
      <c r="E245" s="6">
        <v>13</v>
      </c>
      <c r="F245" s="14">
        <v>8999000</v>
      </c>
      <c r="G245" s="6">
        <v>4</v>
      </c>
      <c r="H245" s="14">
        <v>1229000</v>
      </c>
      <c r="J245" s="8"/>
    </row>
    <row r="246" spans="1:10" ht="12.75">
      <c r="A246" s="9">
        <v>56</v>
      </c>
      <c r="B246" s="5">
        <v>9</v>
      </c>
      <c r="C246" s="5" t="s">
        <v>15</v>
      </c>
      <c r="D246" s="6" t="s">
        <v>117</v>
      </c>
      <c r="E246" s="6">
        <v>5</v>
      </c>
      <c r="F246" s="16">
        <v>1510000</v>
      </c>
      <c r="G246" s="6">
        <v>3</v>
      </c>
      <c r="H246" s="16">
        <v>687000</v>
      </c>
      <c r="J246" s="8"/>
    </row>
    <row r="247" spans="1:10" ht="12.75">
      <c r="A247" s="9">
        <v>58</v>
      </c>
      <c r="B247" s="5">
        <v>10</v>
      </c>
      <c r="C247" s="5" t="s">
        <v>310</v>
      </c>
      <c r="D247" s="6" t="s">
        <v>510</v>
      </c>
      <c r="E247" s="6">
        <v>2</v>
      </c>
      <c r="F247" s="16">
        <v>395000</v>
      </c>
      <c r="G247" s="6">
        <v>3</v>
      </c>
      <c r="H247" s="16">
        <v>422000</v>
      </c>
      <c r="J247" s="8"/>
    </row>
    <row r="248" spans="1:10" ht="12.75">
      <c r="A248" s="9">
        <v>61</v>
      </c>
      <c r="B248" s="9">
        <v>11</v>
      </c>
      <c r="C248" s="5" t="s">
        <v>77</v>
      </c>
      <c r="D248" s="6" t="s">
        <v>453</v>
      </c>
      <c r="E248" s="6">
        <v>0</v>
      </c>
      <c r="F248" s="13" t="s">
        <v>511</v>
      </c>
      <c r="G248" s="6">
        <v>2</v>
      </c>
      <c r="H248" s="13">
        <v>3107000</v>
      </c>
      <c r="J248" s="8"/>
    </row>
    <row r="249" spans="1:10" ht="12.75">
      <c r="A249" s="9">
        <v>64</v>
      </c>
      <c r="B249" s="5">
        <v>12</v>
      </c>
      <c r="C249" s="5" t="s">
        <v>210</v>
      </c>
      <c r="D249" s="6" t="s">
        <v>211</v>
      </c>
      <c r="E249" s="6">
        <v>5</v>
      </c>
      <c r="F249" s="16">
        <v>1799000</v>
      </c>
      <c r="G249" s="6">
        <v>2</v>
      </c>
      <c r="H249" s="16">
        <v>1580000</v>
      </c>
      <c r="J249" s="8"/>
    </row>
    <row r="250" spans="1:10" ht="12.75">
      <c r="A250" s="9">
        <v>67</v>
      </c>
      <c r="B250" s="5">
        <v>13</v>
      </c>
      <c r="C250" s="5" t="s">
        <v>35</v>
      </c>
      <c r="D250" s="6" t="s">
        <v>96</v>
      </c>
      <c r="E250" s="6">
        <v>2</v>
      </c>
      <c r="F250" s="12">
        <v>2851000</v>
      </c>
      <c r="G250" s="6">
        <v>2</v>
      </c>
      <c r="H250" s="12">
        <v>1519000</v>
      </c>
      <c r="J250" s="8"/>
    </row>
    <row r="251" spans="1:10" ht="12.75">
      <c r="A251" s="9">
        <v>69</v>
      </c>
      <c r="B251" s="9">
        <v>14</v>
      </c>
      <c r="C251" s="5" t="s">
        <v>3</v>
      </c>
      <c r="D251" s="6" t="s">
        <v>104</v>
      </c>
      <c r="E251" s="6">
        <v>6</v>
      </c>
      <c r="F251" s="16">
        <v>3945000</v>
      </c>
      <c r="G251" s="6">
        <v>2</v>
      </c>
      <c r="H251" s="16">
        <v>1141000</v>
      </c>
      <c r="J251" s="8"/>
    </row>
    <row r="252" spans="1:10" ht="12.75">
      <c r="A252" s="9">
        <v>70</v>
      </c>
      <c r="B252" s="5">
        <v>15</v>
      </c>
      <c r="C252" s="9" t="s">
        <v>551</v>
      </c>
      <c r="D252" s="10" t="s">
        <v>552</v>
      </c>
      <c r="E252" s="6">
        <v>0</v>
      </c>
      <c r="F252" s="13" t="s">
        <v>511</v>
      </c>
      <c r="G252" s="10">
        <v>2</v>
      </c>
      <c r="H252" s="11">
        <v>962000</v>
      </c>
      <c r="J252" s="8"/>
    </row>
    <row r="253" spans="1:10" ht="12.75">
      <c r="A253" s="9">
        <v>75</v>
      </c>
      <c r="B253" s="5">
        <v>16</v>
      </c>
      <c r="C253" s="5" t="s">
        <v>516</v>
      </c>
      <c r="D253" s="6" t="s">
        <v>517</v>
      </c>
      <c r="E253" s="6">
        <v>3</v>
      </c>
      <c r="F253" s="12">
        <v>2907000</v>
      </c>
      <c r="G253" s="6">
        <v>2</v>
      </c>
      <c r="H253" s="12">
        <v>785000</v>
      </c>
      <c r="J253" s="8"/>
    </row>
    <row r="254" spans="1:10" ht="12.75">
      <c r="A254" s="9">
        <v>104</v>
      </c>
      <c r="B254" s="9">
        <v>17</v>
      </c>
      <c r="C254" s="5" t="s">
        <v>389</v>
      </c>
      <c r="D254" s="6" t="s">
        <v>477</v>
      </c>
      <c r="E254" s="6">
        <v>1</v>
      </c>
      <c r="F254" s="12">
        <v>479000</v>
      </c>
      <c r="G254" s="6">
        <v>1</v>
      </c>
      <c r="H254" s="12">
        <v>520000</v>
      </c>
      <c r="J254" s="8"/>
    </row>
    <row r="255" spans="1:10" ht="12.75">
      <c r="A255" s="9">
        <v>111</v>
      </c>
      <c r="B255" s="5">
        <v>18</v>
      </c>
      <c r="C255" s="5" t="s">
        <v>36</v>
      </c>
      <c r="D255" s="6" t="s">
        <v>143</v>
      </c>
      <c r="E255" s="6">
        <v>2</v>
      </c>
      <c r="F255" s="16">
        <v>940000</v>
      </c>
      <c r="G255" s="6">
        <v>1</v>
      </c>
      <c r="H255" s="16">
        <v>414000</v>
      </c>
      <c r="J255" s="8"/>
    </row>
    <row r="256" spans="1:10" ht="12.75">
      <c r="A256" s="9">
        <v>128</v>
      </c>
      <c r="B256" s="5">
        <v>19</v>
      </c>
      <c r="C256" s="5" t="s">
        <v>212</v>
      </c>
      <c r="D256" s="6" t="s">
        <v>493</v>
      </c>
      <c r="E256" s="6">
        <v>0</v>
      </c>
      <c r="F256" s="13" t="s">
        <v>511</v>
      </c>
      <c r="G256" s="6">
        <v>1</v>
      </c>
      <c r="H256" s="13">
        <v>150000</v>
      </c>
      <c r="J256" s="8"/>
    </row>
    <row r="257" spans="1:10" ht="12.75">
      <c r="A257" s="13" t="s">
        <v>511</v>
      </c>
      <c r="B257" s="13" t="s">
        <v>511</v>
      </c>
      <c r="C257" s="5" t="s">
        <v>207</v>
      </c>
      <c r="D257" s="6" t="s">
        <v>344</v>
      </c>
      <c r="E257" s="6">
        <v>0</v>
      </c>
      <c r="F257" s="13" t="s">
        <v>511</v>
      </c>
      <c r="G257" s="10">
        <v>0</v>
      </c>
      <c r="H257" s="13" t="s">
        <v>511</v>
      </c>
      <c r="J257" s="8"/>
    </row>
    <row r="258" spans="1:10" ht="12.75">
      <c r="A258" s="13" t="s">
        <v>511</v>
      </c>
      <c r="B258" s="13" t="s">
        <v>511</v>
      </c>
      <c r="C258" s="5" t="s">
        <v>76</v>
      </c>
      <c r="D258" s="6" t="s">
        <v>262</v>
      </c>
      <c r="E258" s="6">
        <v>3</v>
      </c>
      <c r="F258" s="14">
        <v>2637000</v>
      </c>
      <c r="G258" s="10">
        <v>0</v>
      </c>
      <c r="H258" s="13" t="s">
        <v>511</v>
      </c>
      <c r="J258" s="8"/>
    </row>
    <row r="259" spans="1:10" ht="12.75">
      <c r="A259" s="13" t="s">
        <v>511</v>
      </c>
      <c r="B259" s="13" t="s">
        <v>511</v>
      </c>
      <c r="C259" s="5" t="s">
        <v>236</v>
      </c>
      <c r="D259" s="6" t="s">
        <v>254</v>
      </c>
      <c r="E259" s="6">
        <v>1</v>
      </c>
      <c r="F259" s="16">
        <v>85000</v>
      </c>
      <c r="G259" s="10">
        <v>0</v>
      </c>
      <c r="H259" s="13" t="s">
        <v>511</v>
      </c>
      <c r="J259" s="8"/>
    </row>
    <row r="260" spans="1:10" ht="12.75">
      <c r="A260" s="13" t="s">
        <v>511</v>
      </c>
      <c r="B260" s="13" t="s">
        <v>511</v>
      </c>
      <c r="C260" s="5" t="s">
        <v>322</v>
      </c>
      <c r="D260" s="6" t="s">
        <v>323</v>
      </c>
      <c r="E260" s="6">
        <v>0</v>
      </c>
      <c r="F260" s="13" t="s">
        <v>511</v>
      </c>
      <c r="G260" s="6">
        <v>0</v>
      </c>
      <c r="H260" s="13" t="s">
        <v>511</v>
      </c>
      <c r="I260" s="8"/>
      <c r="J260" s="8"/>
    </row>
    <row r="261" spans="1:10" ht="12.75">
      <c r="A261" s="13" t="s">
        <v>511</v>
      </c>
      <c r="B261" s="13" t="s">
        <v>511</v>
      </c>
      <c r="C261" s="5" t="s">
        <v>385</v>
      </c>
      <c r="D261" s="6" t="s">
        <v>410</v>
      </c>
      <c r="E261" s="6">
        <v>0</v>
      </c>
      <c r="F261" s="13" t="s">
        <v>511</v>
      </c>
      <c r="G261" s="6">
        <v>0</v>
      </c>
      <c r="H261" s="13" t="s">
        <v>511</v>
      </c>
      <c r="J261" s="8"/>
    </row>
    <row r="262" spans="1:10" ht="12.75">
      <c r="A262" s="13" t="s">
        <v>511</v>
      </c>
      <c r="B262" s="13" t="s">
        <v>511</v>
      </c>
      <c r="C262" s="5" t="s">
        <v>48</v>
      </c>
      <c r="D262" s="6" t="s">
        <v>138</v>
      </c>
      <c r="E262" s="6">
        <v>0</v>
      </c>
      <c r="F262" s="13" t="s">
        <v>511</v>
      </c>
      <c r="G262" s="10">
        <v>0</v>
      </c>
      <c r="H262" s="13" t="s">
        <v>511</v>
      </c>
      <c r="J262" s="8"/>
    </row>
    <row r="263" spans="1:8" ht="11.25">
      <c r="A263" s="13" t="s">
        <v>511</v>
      </c>
      <c r="B263" s="13" t="s">
        <v>511</v>
      </c>
      <c r="C263" s="5" t="s">
        <v>213</v>
      </c>
      <c r="D263" s="6" t="s">
        <v>214</v>
      </c>
      <c r="E263" s="6">
        <v>0</v>
      </c>
      <c r="F263" s="13" t="s">
        <v>511</v>
      </c>
      <c r="G263" s="10">
        <v>0</v>
      </c>
      <c r="H263" s="13" t="s">
        <v>511</v>
      </c>
    </row>
    <row r="264" spans="1:10" ht="12.75">
      <c r="A264" s="13" t="s">
        <v>511</v>
      </c>
      <c r="B264" s="13" t="s">
        <v>511</v>
      </c>
      <c r="C264" s="5" t="s">
        <v>43</v>
      </c>
      <c r="D264" s="6" t="s">
        <v>479</v>
      </c>
      <c r="E264" s="6">
        <v>1</v>
      </c>
      <c r="F264" s="16">
        <v>879000</v>
      </c>
      <c r="G264" s="6">
        <v>0</v>
      </c>
      <c r="H264" s="13" t="s">
        <v>511</v>
      </c>
      <c r="J264" s="8"/>
    </row>
    <row r="265" spans="1:10" ht="11.25">
      <c r="A265" s="13" t="s">
        <v>511</v>
      </c>
      <c r="B265" s="13" t="s">
        <v>511</v>
      </c>
      <c r="C265" s="5" t="s">
        <v>345</v>
      </c>
      <c r="D265" s="6" t="s">
        <v>480</v>
      </c>
      <c r="E265" s="6">
        <v>1</v>
      </c>
      <c r="F265" s="12">
        <v>516000</v>
      </c>
      <c r="G265" s="10">
        <v>0</v>
      </c>
      <c r="H265" s="13" t="s">
        <v>511</v>
      </c>
      <c r="I265" s="45" t="s">
        <v>558</v>
      </c>
      <c r="J265" s="46" t="s">
        <v>558</v>
      </c>
    </row>
    <row r="266" spans="1:10" ht="12" thickBot="1">
      <c r="A266" s="13" t="s">
        <v>511</v>
      </c>
      <c r="B266" s="13" t="s">
        <v>511</v>
      </c>
      <c r="C266" s="5" t="s">
        <v>237</v>
      </c>
      <c r="D266" s="6" t="s">
        <v>255</v>
      </c>
      <c r="E266" s="6">
        <v>0</v>
      </c>
      <c r="F266" s="13" t="s">
        <v>511</v>
      </c>
      <c r="G266" s="6">
        <v>0</v>
      </c>
      <c r="H266" s="13" t="s">
        <v>511</v>
      </c>
      <c r="I266" s="45" t="s">
        <v>542</v>
      </c>
      <c r="J266" s="45" t="s">
        <v>543</v>
      </c>
    </row>
    <row r="267" spans="1:10" ht="12" thickBot="1">
      <c r="A267" s="55" t="s">
        <v>537</v>
      </c>
      <c r="B267" s="55"/>
      <c r="C267" s="55"/>
      <c r="D267" s="55"/>
      <c r="E267" s="25">
        <f>SUM(E238:E266)</f>
        <v>150</v>
      </c>
      <c r="F267" s="40">
        <f>SUM(F238:F266)</f>
        <v>95706000</v>
      </c>
      <c r="G267" s="41">
        <f>SUM(G238:G266)</f>
        <v>96</v>
      </c>
      <c r="H267" s="42">
        <f>SUM(H238:H266)</f>
        <v>80350000</v>
      </c>
      <c r="I267" s="47">
        <f>(G267-E267)/E267</f>
        <v>-0.36</v>
      </c>
      <c r="J267" s="47">
        <f>(H267-F267)/F267</f>
        <v>-0.16044971057195995</v>
      </c>
    </row>
    <row r="268" spans="1:8" ht="12" thickBot="1">
      <c r="A268" s="56" t="s">
        <v>557</v>
      </c>
      <c r="B268" s="57"/>
      <c r="C268" s="57"/>
      <c r="D268" s="57"/>
      <c r="E268" s="57"/>
      <c r="F268" s="57"/>
      <c r="G268" s="57"/>
      <c r="H268" s="58"/>
    </row>
    <row r="269" spans="1:8" ht="11.25">
      <c r="A269" s="9">
        <v>34</v>
      </c>
      <c r="B269" s="5">
        <v>1</v>
      </c>
      <c r="C269" s="5" t="s">
        <v>84</v>
      </c>
      <c r="D269" s="6" t="s">
        <v>136</v>
      </c>
      <c r="E269" s="6">
        <v>8</v>
      </c>
      <c r="F269" s="16">
        <v>3127000</v>
      </c>
      <c r="G269" s="6">
        <v>4</v>
      </c>
      <c r="H269" s="16">
        <v>1345000</v>
      </c>
    </row>
    <row r="270" spans="1:9" ht="11.25">
      <c r="A270" s="9">
        <v>38</v>
      </c>
      <c r="B270" s="5">
        <v>2</v>
      </c>
      <c r="C270" s="5" t="s">
        <v>19</v>
      </c>
      <c r="D270" s="6" t="s">
        <v>125</v>
      </c>
      <c r="E270" s="6">
        <v>2</v>
      </c>
      <c r="F270" s="16">
        <v>320000</v>
      </c>
      <c r="G270" s="6">
        <v>4</v>
      </c>
      <c r="H270" s="16">
        <v>413000</v>
      </c>
      <c r="I270" s="10"/>
    </row>
    <row r="271" spans="1:10" ht="12.75">
      <c r="A271" s="9">
        <v>53</v>
      </c>
      <c r="B271" s="5">
        <v>3</v>
      </c>
      <c r="C271" s="5" t="s">
        <v>17</v>
      </c>
      <c r="D271" s="6" t="s">
        <v>468</v>
      </c>
      <c r="E271" s="6">
        <v>5</v>
      </c>
      <c r="F271" s="16">
        <v>3915000</v>
      </c>
      <c r="G271" s="6">
        <v>3</v>
      </c>
      <c r="H271" s="16">
        <v>1296000</v>
      </c>
      <c r="J271" s="8"/>
    </row>
    <row r="272" spans="1:9" ht="12.75">
      <c r="A272" s="9">
        <v>84</v>
      </c>
      <c r="B272" s="5">
        <v>4</v>
      </c>
      <c r="C272" s="5" t="s">
        <v>415</v>
      </c>
      <c r="D272" s="6" t="s">
        <v>416</v>
      </c>
      <c r="E272" s="6">
        <v>0</v>
      </c>
      <c r="F272" s="13" t="s">
        <v>511</v>
      </c>
      <c r="G272" s="6">
        <v>2</v>
      </c>
      <c r="H272" s="13">
        <v>387000</v>
      </c>
      <c r="I272" s="8"/>
    </row>
    <row r="273" spans="1:10" ht="12.75">
      <c r="A273" s="9">
        <v>114</v>
      </c>
      <c r="B273" s="5">
        <v>5</v>
      </c>
      <c r="C273" s="5" t="s">
        <v>215</v>
      </c>
      <c r="D273" s="6" t="s">
        <v>216</v>
      </c>
      <c r="E273" s="6">
        <v>3</v>
      </c>
      <c r="F273" s="12">
        <v>1794000</v>
      </c>
      <c r="G273" s="6">
        <v>1</v>
      </c>
      <c r="H273" s="12">
        <v>385000</v>
      </c>
      <c r="J273" s="8"/>
    </row>
    <row r="274" spans="1:10" ht="12.75">
      <c r="A274" s="9">
        <v>129</v>
      </c>
      <c r="B274" s="5">
        <v>6</v>
      </c>
      <c r="C274" s="5" t="s">
        <v>355</v>
      </c>
      <c r="D274" s="6" t="s">
        <v>319</v>
      </c>
      <c r="E274" s="6">
        <v>0</v>
      </c>
      <c r="F274" s="13" t="s">
        <v>511</v>
      </c>
      <c r="G274" s="6">
        <v>1</v>
      </c>
      <c r="H274" s="13">
        <v>146000</v>
      </c>
      <c r="J274" s="8"/>
    </row>
    <row r="275" spans="1:10" ht="12.75">
      <c r="A275" s="9">
        <v>131</v>
      </c>
      <c r="B275" s="5">
        <v>7</v>
      </c>
      <c r="C275" s="5" t="s">
        <v>239</v>
      </c>
      <c r="D275" s="6" t="s">
        <v>256</v>
      </c>
      <c r="E275" s="6">
        <v>1</v>
      </c>
      <c r="F275" s="12">
        <v>486000</v>
      </c>
      <c r="G275" s="6">
        <v>1</v>
      </c>
      <c r="H275" s="12">
        <v>116000</v>
      </c>
      <c r="I275" s="10"/>
      <c r="J275" s="8"/>
    </row>
    <row r="276" spans="2:10" ht="12.75">
      <c r="B276" s="13" t="s">
        <v>511</v>
      </c>
      <c r="C276" s="5" t="s">
        <v>436</v>
      </c>
      <c r="D276" s="6" t="s">
        <v>446</v>
      </c>
      <c r="E276" s="6">
        <v>1</v>
      </c>
      <c r="F276" s="12">
        <v>663000</v>
      </c>
      <c r="G276" s="6">
        <v>0</v>
      </c>
      <c r="H276" s="13" t="s">
        <v>511</v>
      </c>
      <c r="J276" s="8"/>
    </row>
    <row r="277" spans="2:10" ht="12.75">
      <c r="B277" s="13" t="s">
        <v>511</v>
      </c>
      <c r="C277" s="5" t="s">
        <v>238</v>
      </c>
      <c r="D277" s="6" t="s">
        <v>476</v>
      </c>
      <c r="E277" s="6">
        <v>0</v>
      </c>
      <c r="F277" s="13" t="s">
        <v>511</v>
      </c>
      <c r="G277" s="10">
        <v>0</v>
      </c>
      <c r="H277" s="13" t="s">
        <v>511</v>
      </c>
      <c r="J277" s="8"/>
    </row>
    <row r="278" spans="2:8" ht="11.25">
      <c r="B278" s="13" t="s">
        <v>511</v>
      </c>
      <c r="C278" s="5" t="s">
        <v>311</v>
      </c>
      <c r="D278" s="6" t="s">
        <v>312</v>
      </c>
      <c r="E278" s="6">
        <v>0</v>
      </c>
      <c r="F278" s="13" t="s">
        <v>511</v>
      </c>
      <c r="G278" s="10">
        <v>0</v>
      </c>
      <c r="H278" s="13" t="s">
        <v>511</v>
      </c>
    </row>
    <row r="279" spans="2:10" ht="12.75">
      <c r="B279" s="13" t="s">
        <v>511</v>
      </c>
      <c r="C279" s="5" t="s">
        <v>60</v>
      </c>
      <c r="D279" s="6" t="s">
        <v>99</v>
      </c>
      <c r="E279" s="6">
        <v>0</v>
      </c>
      <c r="F279" s="13" t="s">
        <v>511</v>
      </c>
      <c r="G279" s="10">
        <v>0</v>
      </c>
      <c r="H279" s="13" t="s">
        <v>511</v>
      </c>
      <c r="J279" s="8"/>
    </row>
    <row r="280" spans="2:10" ht="11.25">
      <c r="B280" s="13" t="s">
        <v>511</v>
      </c>
      <c r="C280" s="5" t="s">
        <v>88</v>
      </c>
      <c r="D280" s="6" t="s">
        <v>122</v>
      </c>
      <c r="E280" s="6">
        <v>0</v>
      </c>
      <c r="F280" s="13" t="s">
        <v>511</v>
      </c>
      <c r="G280" s="10">
        <v>0</v>
      </c>
      <c r="H280" s="13" t="s">
        <v>511</v>
      </c>
      <c r="I280" s="45" t="s">
        <v>558</v>
      </c>
      <c r="J280" s="46" t="s">
        <v>558</v>
      </c>
    </row>
    <row r="281" spans="1:10" ht="12" thickBot="1">
      <c r="A281" s="6"/>
      <c r="B281" s="13" t="s">
        <v>511</v>
      </c>
      <c r="C281" s="5" t="s">
        <v>240</v>
      </c>
      <c r="D281" s="6" t="s">
        <v>257</v>
      </c>
      <c r="E281" s="6">
        <v>1</v>
      </c>
      <c r="F281" s="12">
        <v>762000</v>
      </c>
      <c r="G281" s="10">
        <v>0</v>
      </c>
      <c r="H281" s="13" t="s">
        <v>511</v>
      </c>
      <c r="I281" s="45" t="s">
        <v>542</v>
      </c>
      <c r="J281" s="45" t="s">
        <v>543</v>
      </c>
    </row>
    <row r="282" spans="1:10" ht="12" thickBot="1">
      <c r="A282" s="55" t="s">
        <v>538</v>
      </c>
      <c r="B282" s="55"/>
      <c r="C282" s="55"/>
      <c r="D282" s="55"/>
      <c r="E282" s="25">
        <f>SUM(E269:E281)</f>
        <v>21</v>
      </c>
      <c r="F282" s="40">
        <f>SUM(F269:F281)</f>
        <v>11067000</v>
      </c>
      <c r="G282" s="25">
        <f>SUM(G269:G281)</f>
        <v>16</v>
      </c>
      <c r="H282" s="40">
        <f>SUM(H269:H281)</f>
        <v>4088000</v>
      </c>
      <c r="I282" s="47">
        <f>(G282-E282)/E282</f>
        <v>-0.23809523809523808</v>
      </c>
      <c r="J282" s="47">
        <f>(H282-F282)/F282</f>
        <v>-0.6306135357368754</v>
      </c>
    </row>
    <row r="283" spans="1:8" ht="12" thickBot="1">
      <c r="A283" s="22" t="s">
        <v>258</v>
      </c>
      <c r="B283" s="37"/>
      <c r="C283" s="27"/>
      <c r="D283" s="25"/>
      <c r="E283" s="21">
        <f>SUM(E22,E43,E66,E111,E157,E190,E218,E236,E267,E282)</f>
        <v>639</v>
      </c>
      <c r="F283" s="28">
        <f>SUM(F22,F43,F66,F111,F157,F190,F218,F236,F267,F282)</f>
        <v>343877000</v>
      </c>
      <c r="G283" s="21">
        <f>SUM(G22,G43,G66,G111,G157,G190,G218,G236,G267,G282)</f>
        <v>483</v>
      </c>
      <c r="H283" s="28">
        <f>SUM(H22,H43,H66,H111,H157,H190,H218,H236,H267,H282)</f>
        <v>290979000</v>
      </c>
    </row>
    <row r="284" spans="1:8" ht="12" thickBot="1">
      <c r="A284" s="22" t="s">
        <v>546</v>
      </c>
      <c r="B284" s="23"/>
      <c r="C284" s="24"/>
      <c r="D284" s="25"/>
      <c r="E284" s="26"/>
      <c r="F284" s="26"/>
      <c r="G284" s="26">
        <f>(G283-E283)/E283</f>
        <v>-0.24413145539906103</v>
      </c>
      <c r="H284" s="26">
        <f>(H283-F283)/F283</f>
        <v>-0.15382825835982053</v>
      </c>
    </row>
    <row r="285" spans="1:9" ht="13.5" thickBot="1">
      <c r="A285" s="22"/>
      <c r="B285" s="23"/>
      <c r="C285" s="24"/>
      <c r="D285" s="25"/>
      <c r="E285" s="26"/>
      <c r="F285" s="26"/>
      <c r="G285" s="26"/>
      <c r="H285" s="26"/>
      <c r="I285" s="8"/>
    </row>
    <row r="286" spans="1:8" ht="12" thickBot="1">
      <c r="A286" s="22" t="s">
        <v>553</v>
      </c>
      <c r="B286" s="25"/>
      <c r="C286" s="27"/>
      <c r="D286" s="25"/>
      <c r="E286" s="28"/>
      <c r="F286" s="28">
        <f>F283/E283</f>
        <v>538148.6697965572</v>
      </c>
      <c r="G286" s="29"/>
      <c r="H286" s="28">
        <f>H283/G283</f>
        <v>602440.9937888199</v>
      </c>
    </row>
    <row r="287" spans="1:8" ht="12" thickBot="1">
      <c r="A287" s="22" t="s">
        <v>554</v>
      </c>
      <c r="B287" s="25"/>
      <c r="C287" s="27"/>
      <c r="D287" s="25"/>
      <c r="E287" s="28"/>
      <c r="F287" s="30"/>
      <c r="G287" s="29"/>
      <c r="H287" s="26">
        <f>(H286-F286)/F286</f>
        <v>0.1194694470146473</v>
      </c>
    </row>
    <row r="288" spans="1:9" ht="12.75">
      <c r="A288" s="31"/>
      <c r="B288" s="7"/>
      <c r="C288" s="32"/>
      <c r="E288" s="33"/>
      <c r="F288" s="33"/>
      <c r="G288" s="33"/>
      <c r="H288" s="33"/>
      <c r="I288" s="8"/>
    </row>
    <row r="289" spans="1:9" ht="12.75">
      <c r="A289" s="34" t="s">
        <v>160</v>
      </c>
      <c r="B289" s="34" t="s">
        <v>555</v>
      </c>
      <c r="E289" s="14"/>
      <c r="F289" s="14"/>
      <c r="G289" s="35"/>
      <c r="H289" s="14"/>
      <c r="I289" s="8"/>
    </row>
    <row r="290" spans="1:8" ht="11.25">
      <c r="A290" s="34"/>
      <c r="B290" s="34" t="s">
        <v>556</v>
      </c>
      <c r="E290" s="14"/>
      <c r="F290" s="14"/>
      <c r="G290" s="35"/>
      <c r="H290" s="14"/>
    </row>
    <row r="293" spans="1:9" ht="12.75">
      <c r="A293" s="6"/>
      <c r="B293" s="6"/>
      <c r="I293" s="8"/>
    </row>
    <row r="294" spans="1:8" ht="11.25">
      <c r="A294" s="6"/>
      <c r="B294" s="6"/>
      <c r="H294" s="14"/>
    </row>
    <row r="295" spans="1:2" ht="11.25">
      <c r="A295" s="6"/>
      <c r="B295" s="6"/>
    </row>
    <row r="296" spans="1:2" ht="11.25">
      <c r="A296" s="6"/>
      <c r="B296" s="6"/>
    </row>
    <row r="297" spans="1:2" ht="11.25">
      <c r="A297" s="6"/>
      <c r="B297" s="6"/>
    </row>
    <row r="298" ht="12.75">
      <c r="I298" s="8"/>
    </row>
    <row r="299" ht="12.75">
      <c r="I299" s="8"/>
    </row>
    <row r="300" ht="12.75">
      <c r="I300" s="8"/>
    </row>
    <row r="301" spans="6:9" ht="12.75">
      <c r="F301" s="14"/>
      <c r="I301" s="8"/>
    </row>
    <row r="302" ht="12.75">
      <c r="I302" s="8"/>
    </row>
    <row r="303" spans="7:9" ht="12.75">
      <c r="G303" s="36"/>
      <c r="H303" s="36"/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  <row r="412" ht="12.75">
      <c r="I412" s="8"/>
    </row>
    <row r="413" ht="12.75">
      <c r="I413" s="8"/>
    </row>
    <row r="414" ht="12.75">
      <c r="I414" s="8"/>
    </row>
    <row r="415" ht="12.75">
      <c r="I415" s="8"/>
    </row>
    <row r="416" ht="12.75">
      <c r="I416" s="8"/>
    </row>
    <row r="417" ht="12.75">
      <c r="I417" s="8"/>
    </row>
    <row r="418" ht="12.75">
      <c r="I418" s="8"/>
    </row>
    <row r="419" ht="12.75">
      <c r="I419" s="8"/>
    </row>
    <row r="420" ht="12.75">
      <c r="I420" s="8"/>
    </row>
    <row r="421" ht="12.75">
      <c r="I421" s="8"/>
    </row>
    <row r="422" ht="12.75">
      <c r="I422" s="8"/>
    </row>
    <row r="423" ht="12.75">
      <c r="I423" s="8"/>
    </row>
    <row r="424" ht="12.75">
      <c r="I424" s="8"/>
    </row>
    <row r="425" ht="12.75">
      <c r="I425" s="8"/>
    </row>
    <row r="426" ht="12.75">
      <c r="I426" s="8"/>
    </row>
    <row r="427" ht="12.75">
      <c r="I427" s="8"/>
    </row>
    <row r="428" ht="12.75">
      <c r="I428" s="8"/>
    </row>
    <row r="429" ht="12.75">
      <c r="I429" s="8"/>
    </row>
    <row r="430" ht="12.75">
      <c r="I430" s="8"/>
    </row>
    <row r="431" ht="12.75">
      <c r="I431" s="8"/>
    </row>
    <row r="432" ht="12.75">
      <c r="I432" s="8"/>
    </row>
    <row r="433" ht="12.75">
      <c r="I433" s="8"/>
    </row>
    <row r="434" ht="12.75">
      <c r="I434" s="8"/>
    </row>
    <row r="435" ht="12.75">
      <c r="I435" s="8"/>
    </row>
    <row r="436" ht="12.75">
      <c r="I436" s="8"/>
    </row>
    <row r="437" ht="12.75">
      <c r="I437" s="8"/>
    </row>
    <row r="438" ht="12.75">
      <c r="I438" s="8"/>
    </row>
    <row r="439" ht="12.75">
      <c r="I439" s="8"/>
    </row>
    <row r="440" ht="12.75">
      <c r="I440" s="8"/>
    </row>
    <row r="441" ht="12.75">
      <c r="I441" s="8"/>
    </row>
    <row r="442" ht="12.75">
      <c r="I442" s="8"/>
    </row>
    <row r="443" ht="12.75">
      <c r="I443" s="8"/>
    </row>
    <row r="444" ht="12.75">
      <c r="I444" s="8"/>
    </row>
    <row r="445" ht="12.75">
      <c r="I445" s="8"/>
    </row>
    <row r="446" ht="12.75">
      <c r="I446" s="8"/>
    </row>
    <row r="447" ht="12.75">
      <c r="I447" s="8"/>
    </row>
    <row r="448" ht="12.75">
      <c r="I448" s="8"/>
    </row>
    <row r="449" ht="12.75">
      <c r="I449" s="8"/>
    </row>
    <row r="450" ht="12.75">
      <c r="I450" s="8"/>
    </row>
    <row r="451" ht="12.75">
      <c r="I451" s="8"/>
    </row>
    <row r="452" ht="12.75">
      <c r="I452" s="8"/>
    </row>
    <row r="453" ht="12.75">
      <c r="I453" s="8"/>
    </row>
    <row r="454" ht="12.75">
      <c r="I454" s="8"/>
    </row>
    <row r="455" ht="12.75">
      <c r="I455" s="8"/>
    </row>
    <row r="456" ht="12.75">
      <c r="I456" s="8"/>
    </row>
    <row r="457" ht="12.75">
      <c r="I457" s="8"/>
    </row>
    <row r="458" ht="12.75">
      <c r="I458" s="8"/>
    </row>
    <row r="459" ht="12.75">
      <c r="I459" s="8"/>
    </row>
    <row r="460" ht="12.75">
      <c r="I460" s="8"/>
    </row>
    <row r="461" ht="12.75">
      <c r="I461" s="8"/>
    </row>
    <row r="462" ht="12.75">
      <c r="I462" s="8"/>
    </row>
    <row r="463" ht="12.75">
      <c r="I463" s="8"/>
    </row>
    <row r="464" ht="12.75">
      <c r="I464" s="8"/>
    </row>
    <row r="465" ht="12.75">
      <c r="I465" s="8"/>
    </row>
    <row r="466" ht="12.75">
      <c r="I466" s="8"/>
    </row>
    <row r="467" ht="12.75">
      <c r="I467" s="8"/>
    </row>
    <row r="468" ht="12.75">
      <c r="I468" s="8"/>
    </row>
    <row r="469" ht="12.75">
      <c r="I469" s="8"/>
    </row>
    <row r="470" ht="12.75">
      <c r="I470" s="8"/>
    </row>
    <row r="471" ht="12.75">
      <c r="I471" s="8"/>
    </row>
    <row r="472" ht="12.75">
      <c r="I472" s="8"/>
    </row>
    <row r="473" ht="12.75">
      <c r="I473" s="8"/>
    </row>
    <row r="474" ht="12.75">
      <c r="I474" s="8"/>
    </row>
    <row r="475" ht="12.75">
      <c r="I475" s="8"/>
    </row>
    <row r="476" ht="12.75">
      <c r="I476" s="8"/>
    </row>
    <row r="477" ht="12.75">
      <c r="I477" s="8"/>
    </row>
    <row r="478" ht="12.75">
      <c r="I478" s="8"/>
    </row>
    <row r="479" ht="12.75">
      <c r="I479" s="8"/>
    </row>
    <row r="480" ht="12.75">
      <c r="I480" s="8"/>
    </row>
    <row r="481" ht="12.75">
      <c r="I481" s="8"/>
    </row>
    <row r="482" ht="12.75">
      <c r="I482" s="8"/>
    </row>
    <row r="483" ht="12.75">
      <c r="I483" s="8"/>
    </row>
    <row r="484" ht="12.75">
      <c r="I484" s="8"/>
    </row>
    <row r="485" ht="12.75">
      <c r="I485" s="8"/>
    </row>
    <row r="486" ht="12.75">
      <c r="I486" s="8"/>
    </row>
    <row r="487" ht="12.75">
      <c r="I487" s="8"/>
    </row>
    <row r="488" ht="12.75">
      <c r="I488" s="8"/>
    </row>
    <row r="489" ht="12.75">
      <c r="I489" s="8"/>
    </row>
    <row r="490" ht="12.75">
      <c r="I490" s="8"/>
    </row>
    <row r="491" ht="12.75">
      <c r="I491" s="8"/>
    </row>
    <row r="492" ht="12.75">
      <c r="I492" s="8"/>
    </row>
    <row r="493" ht="12.75">
      <c r="I493" s="8"/>
    </row>
    <row r="494" ht="12.75">
      <c r="I494" s="8"/>
    </row>
    <row r="495" ht="12.75">
      <c r="I495" s="8"/>
    </row>
    <row r="496" ht="12.75">
      <c r="I496" s="8"/>
    </row>
    <row r="497" ht="12.75">
      <c r="I497" s="8"/>
    </row>
    <row r="498" ht="12.75">
      <c r="I498" s="8"/>
    </row>
    <row r="499" ht="12.75">
      <c r="I499" s="8"/>
    </row>
    <row r="500" ht="12.75">
      <c r="I500" s="8"/>
    </row>
    <row r="501" ht="12.75">
      <c r="I501" s="8"/>
    </row>
    <row r="502" ht="12.75">
      <c r="I502" s="8"/>
    </row>
    <row r="503" ht="12.75">
      <c r="I503" s="8"/>
    </row>
    <row r="504" ht="12.75">
      <c r="I504" s="8"/>
    </row>
    <row r="505" ht="12.75">
      <c r="I505" s="8"/>
    </row>
    <row r="506" ht="12.75">
      <c r="I506" s="8"/>
    </row>
    <row r="507" ht="12.75">
      <c r="I507" s="8"/>
    </row>
    <row r="508" ht="12.75">
      <c r="I508" s="8"/>
    </row>
    <row r="509" ht="12.75">
      <c r="I509" s="8"/>
    </row>
    <row r="510" ht="12.75">
      <c r="I510" s="8"/>
    </row>
    <row r="511" ht="12.75">
      <c r="I511" s="8"/>
    </row>
    <row r="512" ht="12.75">
      <c r="I512" s="8"/>
    </row>
    <row r="513" ht="12.75">
      <c r="I513" s="8"/>
    </row>
    <row r="514" ht="12.75">
      <c r="I514" s="8"/>
    </row>
    <row r="515" ht="12.75">
      <c r="I515" s="8"/>
    </row>
    <row r="516" ht="12.75">
      <c r="I516" s="8"/>
    </row>
    <row r="517" ht="12.75">
      <c r="I517" s="8"/>
    </row>
    <row r="518" ht="12.75">
      <c r="I518" s="8"/>
    </row>
    <row r="519" ht="12.75">
      <c r="I519" s="8"/>
    </row>
    <row r="520" ht="12.75">
      <c r="I520" s="8"/>
    </row>
    <row r="521" ht="12.75">
      <c r="I521" s="8"/>
    </row>
    <row r="522" ht="12.75">
      <c r="I522" s="8"/>
    </row>
    <row r="523" ht="12.75">
      <c r="I523" s="8"/>
    </row>
    <row r="524" ht="12.75">
      <c r="I524" s="8"/>
    </row>
    <row r="525" ht="12.75">
      <c r="I525" s="8"/>
    </row>
    <row r="526" ht="12.75">
      <c r="I526" s="8"/>
    </row>
    <row r="527" ht="12.75">
      <c r="I527" s="8"/>
    </row>
    <row r="528" ht="12.75">
      <c r="I528" s="8"/>
    </row>
    <row r="529" ht="12.75">
      <c r="I529" s="8"/>
    </row>
    <row r="530" ht="12.75">
      <c r="I530" s="8"/>
    </row>
    <row r="531" ht="12.75">
      <c r="I531" s="8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  <row r="627" ht="12.75">
      <c r="I627" s="8"/>
    </row>
    <row r="628" ht="12.75">
      <c r="I628" s="8"/>
    </row>
    <row r="629" ht="12.75">
      <c r="I629" s="8"/>
    </row>
    <row r="630" ht="12.75">
      <c r="I630" s="8"/>
    </row>
    <row r="631" ht="12.75">
      <c r="I631" s="8"/>
    </row>
    <row r="632" ht="12.75">
      <c r="I632" s="8"/>
    </row>
    <row r="633" ht="12.75">
      <c r="I633" s="8"/>
    </row>
    <row r="634" ht="12.75">
      <c r="I634" s="8"/>
    </row>
    <row r="635" ht="12.75">
      <c r="I635" s="8"/>
    </row>
    <row r="636" ht="12.75">
      <c r="I636" s="8"/>
    </row>
    <row r="637" ht="12.75">
      <c r="I637" s="8"/>
    </row>
    <row r="638" ht="12.75">
      <c r="I638" s="8"/>
    </row>
    <row r="639" ht="12.75">
      <c r="I639" s="8"/>
    </row>
    <row r="640" ht="12.75">
      <c r="I640" s="8"/>
    </row>
    <row r="641" ht="12.75">
      <c r="I641" s="8"/>
    </row>
    <row r="642" ht="12.75">
      <c r="I642" s="8"/>
    </row>
    <row r="643" ht="12.75">
      <c r="I643" s="8"/>
    </row>
    <row r="644" ht="12.75">
      <c r="I644" s="8"/>
    </row>
    <row r="645" ht="12.75">
      <c r="I645" s="8"/>
    </row>
    <row r="646" ht="12.75">
      <c r="I646" s="8"/>
    </row>
    <row r="647" ht="12.75">
      <c r="I647" s="8"/>
    </row>
    <row r="648" ht="12.75">
      <c r="I648" s="8"/>
    </row>
    <row r="649" ht="12.75">
      <c r="I649" s="8"/>
    </row>
    <row r="650" ht="12.75">
      <c r="I650" s="8"/>
    </row>
    <row r="651" ht="12.75">
      <c r="I651" s="8"/>
    </row>
    <row r="652" ht="12.75">
      <c r="I652" s="8"/>
    </row>
    <row r="653" ht="12.75">
      <c r="I653" s="8"/>
    </row>
    <row r="654" ht="12.75">
      <c r="I654" s="8"/>
    </row>
    <row r="655" ht="12.75">
      <c r="I655" s="8"/>
    </row>
    <row r="656" ht="12.75">
      <c r="I656" s="8"/>
    </row>
    <row r="657" ht="12.75">
      <c r="I657" s="8"/>
    </row>
    <row r="658" ht="12.75">
      <c r="I658" s="8"/>
    </row>
    <row r="659" ht="12.75">
      <c r="I659" s="8"/>
    </row>
    <row r="660" ht="12.75">
      <c r="I660" s="8"/>
    </row>
    <row r="661" ht="12.75">
      <c r="I661" s="8"/>
    </row>
    <row r="662" ht="12.75">
      <c r="I662" s="8"/>
    </row>
    <row r="663" ht="12.75">
      <c r="I663" s="8"/>
    </row>
    <row r="664" ht="12.75">
      <c r="I664" s="8"/>
    </row>
    <row r="665" ht="12.75">
      <c r="I665" s="8"/>
    </row>
    <row r="666" ht="12.75">
      <c r="I666" s="8"/>
    </row>
    <row r="667" ht="12.75">
      <c r="I667" s="8"/>
    </row>
    <row r="668" ht="12.75">
      <c r="I668" s="8"/>
    </row>
    <row r="669" ht="12.75">
      <c r="I669" s="8"/>
    </row>
    <row r="670" ht="12.75">
      <c r="I670" s="8"/>
    </row>
    <row r="671" ht="12.75">
      <c r="I671" s="8"/>
    </row>
    <row r="672" ht="12.75">
      <c r="I672" s="8"/>
    </row>
    <row r="673" ht="12.75">
      <c r="I673" s="8"/>
    </row>
    <row r="674" ht="12.75">
      <c r="I674" s="8"/>
    </row>
    <row r="675" ht="12.75">
      <c r="I675" s="8"/>
    </row>
    <row r="676" ht="12.75">
      <c r="I676" s="8"/>
    </row>
    <row r="677" ht="12.75">
      <c r="I677" s="8"/>
    </row>
    <row r="678" ht="12.75">
      <c r="I678" s="8"/>
    </row>
    <row r="679" ht="12.75">
      <c r="I679" s="8"/>
    </row>
    <row r="680" ht="12.75">
      <c r="I680" s="8"/>
    </row>
    <row r="681" ht="12.75">
      <c r="I681" s="8"/>
    </row>
    <row r="682" ht="12.75">
      <c r="I682" s="8"/>
    </row>
    <row r="683" ht="12.75">
      <c r="I683" s="8"/>
    </row>
    <row r="684" ht="12.75">
      <c r="I684" s="8"/>
    </row>
    <row r="685" ht="12.75">
      <c r="I685" s="8"/>
    </row>
    <row r="686" ht="12.75">
      <c r="I686" s="8"/>
    </row>
    <row r="687" ht="12.75">
      <c r="I687" s="8"/>
    </row>
    <row r="688" ht="12.75">
      <c r="I688" s="8"/>
    </row>
    <row r="689" ht="12.75">
      <c r="I689" s="8"/>
    </row>
    <row r="690" ht="12.75">
      <c r="I690" s="8"/>
    </row>
    <row r="691" ht="12.75">
      <c r="I691" s="8"/>
    </row>
    <row r="692" ht="12.75">
      <c r="I692" s="8"/>
    </row>
    <row r="693" ht="12.75">
      <c r="I693" s="8"/>
    </row>
    <row r="694" ht="12.75">
      <c r="I694" s="8"/>
    </row>
    <row r="695" ht="12.75">
      <c r="I695" s="8"/>
    </row>
    <row r="696" ht="12.75">
      <c r="I696" s="8"/>
    </row>
    <row r="697" ht="12.75">
      <c r="I697" s="8"/>
    </row>
    <row r="698" ht="12.75">
      <c r="I698" s="8"/>
    </row>
    <row r="699" ht="12.75">
      <c r="I699" s="8"/>
    </row>
    <row r="700" ht="12.75">
      <c r="I700" s="8"/>
    </row>
    <row r="701" ht="12.75">
      <c r="I701" s="8"/>
    </row>
    <row r="702" ht="12.75">
      <c r="I702" s="8"/>
    </row>
    <row r="703" ht="12.75">
      <c r="I703" s="8"/>
    </row>
    <row r="704" ht="12.75">
      <c r="I704" s="8"/>
    </row>
    <row r="705" ht="12.75">
      <c r="I705" s="8"/>
    </row>
    <row r="706" ht="12.75">
      <c r="I706" s="8"/>
    </row>
    <row r="707" ht="12.75">
      <c r="I707" s="8"/>
    </row>
    <row r="708" ht="12.75">
      <c r="I708" s="8"/>
    </row>
    <row r="709" ht="12.75">
      <c r="I709" s="8"/>
    </row>
    <row r="710" ht="12.75">
      <c r="I710" s="8"/>
    </row>
    <row r="711" ht="12.75">
      <c r="I711" s="8"/>
    </row>
    <row r="712" ht="12.75">
      <c r="I712" s="8"/>
    </row>
    <row r="713" ht="12.75">
      <c r="I713" s="8"/>
    </row>
    <row r="714" ht="12.75">
      <c r="I714" s="8"/>
    </row>
    <row r="715" ht="12.75">
      <c r="I715" s="8"/>
    </row>
    <row r="716" ht="12.75">
      <c r="I716" s="8"/>
    </row>
    <row r="717" ht="12.75">
      <c r="I717" s="8"/>
    </row>
    <row r="718" ht="12.75">
      <c r="I718" s="8"/>
    </row>
    <row r="719" ht="12.75">
      <c r="I719" s="8"/>
    </row>
    <row r="720" ht="12.75">
      <c r="I720" s="8"/>
    </row>
    <row r="721" ht="12.75">
      <c r="I721" s="8"/>
    </row>
    <row r="722" ht="12.75">
      <c r="I722" s="8"/>
    </row>
    <row r="723" ht="12.75">
      <c r="I723" s="8"/>
    </row>
    <row r="724" ht="12.75">
      <c r="I724" s="8"/>
    </row>
    <row r="725" ht="12.75">
      <c r="I725" s="8"/>
    </row>
    <row r="726" ht="12.75">
      <c r="I726" s="8"/>
    </row>
    <row r="727" ht="12.75">
      <c r="I727" s="8"/>
    </row>
    <row r="728" ht="12.75">
      <c r="I728" s="8"/>
    </row>
    <row r="729" ht="12.75">
      <c r="I729" s="8"/>
    </row>
    <row r="730" ht="12.75">
      <c r="I730" s="8"/>
    </row>
    <row r="731" ht="12.75">
      <c r="I731" s="8"/>
    </row>
    <row r="732" ht="12.75">
      <c r="I732" s="8"/>
    </row>
    <row r="733" ht="12.75">
      <c r="I733" s="8"/>
    </row>
    <row r="734" ht="12.75">
      <c r="I734" s="8"/>
    </row>
    <row r="735" ht="12.75">
      <c r="I735" s="8"/>
    </row>
    <row r="736" ht="12.75">
      <c r="I736" s="8"/>
    </row>
    <row r="737" ht="12.75">
      <c r="I737" s="8"/>
    </row>
    <row r="738" ht="12.75">
      <c r="I738" s="8"/>
    </row>
    <row r="739" ht="12.75">
      <c r="I739" s="8"/>
    </row>
    <row r="740" ht="12.75">
      <c r="I740" s="8"/>
    </row>
    <row r="741" ht="12.75">
      <c r="I741" s="8"/>
    </row>
    <row r="742" ht="12.75">
      <c r="I742" s="8"/>
    </row>
    <row r="743" ht="12.75">
      <c r="I743" s="8"/>
    </row>
    <row r="744" ht="12.75">
      <c r="I744" s="8"/>
    </row>
    <row r="745" ht="12.75">
      <c r="I745" s="8"/>
    </row>
    <row r="746" ht="12.75">
      <c r="I746" s="8"/>
    </row>
    <row r="747" ht="12.75">
      <c r="I747" s="8"/>
    </row>
    <row r="748" ht="12.75">
      <c r="I748" s="8"/>
    </row>
    <row r="749" ht="12.75">
      <c r="I749" s="8"/>
    </row>
    <row r="750" ht="12.75">
      <c r="I750" s="8"/>
    </row>
    <row r="751" ht="12.75">
      <c r="I751" s="8"/>
    </row>
    <row r="752" ht="12.75">
      <c r="I752" s="8"/>
    </row>
    <row r="753" ht="12.75">
      <c r="I753" s="8"/>
    </row>
    <row r="754" ht="12.75">
      <c r="I754" s="8"/>
    </row>
    <row r="755" ht="12.75">
      <c r="I755" s="8"/>
    </row>
    <row r="756" ht="12.75">
      <c r="I756" s="8"/>
    </row>
    <row r="757" ht="12.75">
      <c r="I757" s="8"/>
    </row>
    <row r="758" ht="12.75">
      <c r="I758" s="8"/>
    </row>
    <row r="759" ht="12.75">
      <c r="I759" s="8"/>
    </row>
    <row r="760" ht="12.75">
      <c r="I760" s="8"/>
    </row>
    <row r="761" ht="12.75">
      <c r="I761" s="8"/>
    </row>
    <row r="762" ht="12.75">
      <c r="I762" s="8"/>
    </row>
    <row r="763" ht="12.75">
      <c r="I763" s="8"/>
    </row>
    <row r="764" ht="12.75">
      <c r="I764" s="8"/>
    </row>
    <row r="765" ht="12.75">
      <c r="I765" s="8"/>
    </row>
    <row r="766" ht="12.75">
      <c r="I766" s="8"/>
    </row>
    <row r="767" ht="12.75">
      <c r="I767" s="8"/>
    </row>
    <row r="768" ht="12.75">
      <c r="I768" s="8"/>
    </row>
    <row r="769" ht="12.75">
      <c r="I769" s="8"/>
    </row>
    <row r="770" ht="12.75">
      <c r="I770" s="8"/>
    </row>
    <row r="771" ht="12.75">
      <c r="I771" s="8"/>
    </row>
    <row r="772" ht="12.75">
      <c r="I772" s="8"/>
    </row>
    <row r="773" ht="12.75">
      <c r="I773" s="8"/>
    </row>
    <row r="774" ht="12.75">
      <c r="I774" s="8"/>
    </row>
    <row r="775" ht="12.75">
      <c r="I775" s="8"/>
    </row>
    <row r="776" ht="12.75">
      <c r="I776" s="8"/>
    </row>
    <row r="777" ht="12.75">
      <c r="I777" s="8"/>
    </row>
    <row r="778" ht="12.75">
      <c r="I778" s="8"/>
    </row>
    <row r="779" ht="12.75">
      <c r="I779" s="8"/>
    </row>
    <row r="780" ht="12.75">
      <c r="I780" s="8"/>
    </row>
    <row r="781" ht="12.75">
      <c r="I781" s="8"/>
    </row>
    <row r="782" ht="12.75">
      <c r="I782" s="8"/>
    </row>
    <row r="783" ht="12.75">
      <c r="I783" s="8"/>
    </row>
    <row r="784" ht="12.75">
      <c r="I784" s="8"/>
    </row>
    <row r="785" ht="12.75">
      <c r="I785" s="8"/>
    </row>
    <row r="786" ht="12.75">
      <c r="I786" s="8"/>
    </row>
    <row r="787" ht="12.75">
      <c r="I787" s="8"/>
    </row>
    <row r="788" ht="12.75">
      <c r="I788" s="8"/>
    </row>
    <row r="789" ht="12.75">
      <c r="I789" s="8"/>
    </row>
    <row r="790" ht="12.75">
      <c r="I790" s="8"/>
    </row>
    <row r="791" ht="12.75">
      <c r="I791" s="8"/>
    </row>
    <row r="792" ht="12.75">
      <c r="I792" s="8"/>
    </row>
    <row r="793" ht="12.75">
      <c r="I793" s="8"/>
    </row>
    <row r="794" ht="12.75">
      <c r="I794" s="8"/>
    </row>
    <row r="795" ht="12.75">
      <c r="I795" s="8"/>
    </row>
    <row r="796" ht="12.75">
      <c r="I796" s="8"/>
    </row>
    <row r="797" ht="12.75">
      <c r="I797" s="8"/>
    </row>
    <row r="798" ht="12.75">
      <c r="I798" s="8"/>
    </row>
    <row r="799" ht="12.75">
      <c r="I799" s="8"/>
    </row>
    <row r="800" ht="12.75">
      <c r="I800" s="8"/>
    </row>
    <row r="801" ht="12.75">
      <c r="I801" s="8"/>
    </row>
    <row r="802" ht="12.75">
      <c r="I802" s="8"/>
    </row>
    <row r="803" ht="12.75">
      <c r="I803" s="8"/>
    </row>
    <row r="804" ht="12.75">
      <c r="I804" s="8"/>
    </row>
    <row r="805" ht="12.75">
      <c r="I805" s="8"/>
    </row>
    <row r="806" ht="12.75">
      <c r="I806" s="8"/>
    </row>
    <row r="807" ht="12.75">
      <c r="I807" s="8"/>
    </row>
    <row r="808" ht="12.75">
      <c r="I808" s="8"/>
    </row>
    <row r="809" ht="12.75">
      <c r="I809" s="8"/>
    </row>
    <row r="810" ht="12.75">
      <c r="I810" s="8"/>
    </row>
    <row r="811" ht="12.75">
      <c r="I811" s="8"/>
    </row>
    <row r="812" ht="12.75">
      <c r="I812" s="8"/>
    </row>
    <row r="813" ht="12.75">
      <c r="I813" s="8"/>
    </row>
    <row r="814" ht="12.75">
      <c r="I814" s="8"/>
    </row>
    <row r="815" ht="12.75">
      <c r="I815" s="8"/>
    </row>
    <row r="816" ht="12.75">
      <c r="I816" s="8"/>
    </row>
    <row r="817" ht="12.75">
      <c r="I817" s="8"/>
    </row>
    <row r="818" ht="12.75">
      <c r="I818" s="8"/>
    </row>
    <row r="819" ht="12.75">
      <c r="I819" s="8"/>
    </row>
    <row r="820" ht="12.75">
      <c r="I820" s="8"/>
    </row>
    <row r="821" ht="12.75">
      <c r="I821" s="8"/>
    </row>
    <row r="822" ht="12.75">
      <c r="I822" s="8"/>
    </row>
    <row r="823" ht="12.75">
      <c r="I823" s="8"/>
    </row>
    <row r="824" ht="12.75">
      <c r="I824" s="8"/>
    </row>
    <row r="825" ht="12.75">
      <c r="I825" s="8"/>
    </row>
    <row r="826" ht="12.75">
      <c r="I826" s="8"/>
    </row>
    <row r="827" ht="12.75">
      <c r="I827" s="8"/>
    </row>
    <row r="828" ht="12.75">
      <c r="I828" s="8"/>
    </row>
    <row r="829" ht="12.75">
      <c r="I829" s="8"/>
    </row>
    <row r="830" ht="12.75">
      <c r="I830" s="8"/>
    </row>
    <row r="831" ht="12.75">
      <c r="I831" s="8"/>
    </row>
    <row r="832" ht="12.75">
      <c r="I832" s="8"/>
    </row>
    <row r="833" ht="12.75">
      <c r="I833" s="8"/>
    </row>
    <row r="834" ht="12.75">
      <c r="I834" s="8"/>
    </row>
    <row r="835" ht="12.75">
      <c r="I835" s="8"/>
    </row>
    <row r="836" ht="12.75">
      <c r="I836" s="8"/>
    </row>
    <row r="837" ht="12.75">
      <c r="I837" s="8"/>
    </row>
    <row r="838" ht="12.75">
      <c r="I838" s="8"/>
    </row>
    <row r="839" ht="12.75">
      <c r="I839" s="8"/>
    </row>
    <row r="840" ht="12.75">
      <c r="I840" s="8"/>
    </row>
    <row r="841" ht="12.75">
      <c r="I841" s="8"/>
    </row>
    <row r="842" ht="12.75">
      <c r="I842" s="8"/>
    </row>
    <row r="843" ht="12.75">
      <c r="I843" s="8"/>
    </row>
    <row r="844" ht="12.75">
      <c r="I844" s="8"/>
    </row>
    <row r="845" ht="12.75">
      <c r="I845" s="8"/>
    </row>
    <row r="846" ht="12.75">
      <c r="I846" s="8"/>
    </row>
    <row r="847" ht="12.75">
      <c r="I847" s="8"/>
    </row>
    <row r="848" ht="12.75">
      <c r="I848" s="8"/>
    </row>
    <row r="849" ht="12.75">
      <c r="I849" s="8"/>
    </row>
    <row r="850" ht="12.75">
      <c r="I850" s="8"/>
    </row>
    <row r="851" ht="12.75">
      <c r="I851" s="8"/>
    </row>
    <row r="852" ht="12.75">
      <c r="I852" s="8"/>
    </row>
    <row r="853" ht="12.75">
      <c r="I853" s="8"/>
    </row>
    <row r="854" ht="12.75">
      <c r="I854" s="8"/>
    </row>
    <row r="855" ht="12.75">
      <c r="I855" s="8"/>
    </row>
    <row r="856" ht="12.75">
      <c r="I856" s="8"/>
    </row>
    <row r="857" ht="12.75">
      <c r="I857" s="8"/>
    </row>
    <row r="858" ht="12.75">
      <c r="I858" s="8"/>
    </row>
    <row r="859" ht="12.75">
      <c r="I859" s="8"/>
    </row>
    <row r="860" ht="12.75">
      <c r="I860" s="8"/>
    </row>
    <row r="861" ht="12.75">
      <c r="I861" s="8"/>
    </row>
    <row r="862" ht="12.75">
      <c r="I862" s="8"/>
    </row>
    <row r="863" ht="12.75">
      <c r="I863" s="8"/>
    </row>
    <row r="864" ht="12.75">
      <c r="I864" s="8"/>
    </row>
    <row r="865" ht="12.75">
      <c r="I865" s="8"/>
    </row>
    <row r="866" ht="12.75">
      <c r="I866" s="8"/>
    </row>
    <row r="867" ht="12.75">
      <c r="I867" s="8"/>
    </row>
    <row r="868" ht="12.75">
      <c r="I868" s="8"/>
    </row>
    <row r="869" ht="12.75">
      <c r="I869" s="8"/>
    </row>
    <row r="870" ht="12.75">
      <c r="I870" s="8"/>
    </row>
    <row r="871" ht="12.75">
      <c r="I871" s="8"/>
    </row>
    <row r="872" ht="12.75">
      <c r="I872" s="8"/>
    </row>
    <row r="873" ht="12.75">
      <c r="I873" s="8"/>
    </row>
    <row r="874" ht="12.75">
      <c r="I874" s="8"/>
    </row>
    <row r="875" ht="12.75">
      <c r="I875" s="8"/>
    </row>
    <row r="876" ht="12.75">
      <c r="I876" s="8"/>
    </row>
    <row r="877" ht="12.75">
      <c r="I877" s="8"/>
    </row>
    <row r="878" ht="12.75">
      <c r="I878" s="8"/>
    </row>
    <row r="879" ht="12.75">
      <c r="I879" s="8"/>
    </row>
    <row r="880" ht="12.75">
      <c r="I880" s="8"/>
    </row>
    <row r="881" ht="12.75">
      <c r="I881" s="8"/>
    </row>
    <row r="882" ht="12.75">
      <c r="I882" s="8"/>
    </row>
    <row r="883" ht="12.75">
      <c r="I883" s="8"/>
    </row>
    <row r="884" ht="12.75">
      <c r="I884" s="8"/>
    </row>
    <row r="885" ht="12.75">
      <c r="I885" s="8"/>
    </row>
    <row r="886" ht="12.75">
      <c r="I886" s="8"/>
    </row>
    <row r="887" ht="12.75">
      <c r="I887" s="8"/>
    </row>
    <row r="888" ht="12.75">
      <c r="I888" s="8"/>
    </row>
    <row r="889" ht="12.75">
      <c r="I889" s="8"/>
    </row>
    <row r="890" ht="12.75">
      <c r="I890" s="8"/>
    </row>
    <row r="891" ht="12.75">
      <c r="I891" s="8"/>
    </row>
    <row r="892" ht="12.75">
      <c r="I892" s="8"/>
    </row>
    <row r="893" ht="12.75">
      <c r="I893" s="8"/>
    </row>
    <row r="894" ht="12.75">
      <c r="I894" s="8"/>
    </row>
    <row r="895" ht="12.75">
      <c r="I895" s="8"/>
    </row>
    <row r="896" ht="12.75">
      <c r="I896" s="8"/>
    </row>
    <row r="897" ht="12.75">
      <c r="I897" s="8"/>
    </row>
    <row r="898" ht="12.75">
      <c r="I898" s="8"/>
    </row>
    <row r="899" ht="12.75">
      <c r="I899" s="8"/>
    </row>
    <row r="900" ht="12.75">
      <c r="I900" s="8"/>
    </row>
    <row r="901" ht="12.75">
      <c r="I901" s="8"/>
    </row>
    <row r="902" ht="12.75">
      <c r="I902" s="8"/>
    </row>
    <row r="903" ht="12.75">
      <c r="I903" s="8"/>
    </row>
    <row r="904" ht="12.75">
      <c r="I904" s="8"/>
    </row>
    <row r="905" ht="12.75">
      <c r="I905" s="8"/>
    </row>
    <row r="906" ht="12.75">
      <c r="I906" s="8"/>
    </row>
    <row r="907" ht="12.75">
      <c r="I907" s="8"/>
    </row>
    <row r="908" ht="12.75">
      <c r="I908" s="8"/>
    </row>
    <row r="909" ht="12.75">
      <c r="I909" s="8"/>
    </row>
    <row r="910" ht="12.75">
      <c r="I910" s="8"/>
    </row>
    <row r="911" ht="12.75">
      <c r="I911" s="8"/>
    </row>
    <row r="912" ht="12.75">
      <c r="I912" s="8"/>
    </row>
    <row r="913" ht="12.75">
      <c r="I913" s="8"/>
    </row>
    <row r="914" ht="12.75">
      <c r="I914" s="8"/>
    </row>
    <row r="915" ht="12.75">
      <c r="I915" s="8"/>
    </row>
    <row r="916" ht="12.75">
      <c r="I916" s="8"/>
    </row>
    <row r="917" ht="12.75">
      <c r="I917" s="8"/>
    </row>
    <row r="918" ht="12.75">
      <c r="I918" s="8"/>
    </row>
    <row r="919" ht="12.75">
      <c r="I919" s="8"/>
    </row>
    <row r="920" ht="12.75">
      <c r="I920" s="8"/>
    </row>
    <row r="921" ht="12.75">
      <c r="I921" s="8"/>
    </row>
    <row r="922" ht="12.75">
      <c r="I922" s="8"/>
    </row>
    <row r="923" ht="12.75">
      <c r="I923" s="8"/>
    </row>
    <row r="924" ht="12.75">
      <c r="I924" s="8"/>
    </row>
    <row r="925" ht="12.75">
      <c r="I925" s="8"/>
    </row>
    <row r="926" ht="12.75">
      <c r="I926" s="8"/>
    </row>
    <row r="927" ht="12.75">
      <c r="I927" s="8"/>
    </row>
    <row r="928" ht="12.75">
      <c r="I928" s="8"/>
    </row>
    <row r="929" ht="12.75">
      <c r="I929" s="8"/>
    </row>
    <row r="930" ht="12.75">
      <c r="I930" s="8"/>
    </row>
    <row r="931" ht="12.75">
      <c r="I931" s="8"/>
    </row>
    <row r="932" ht="12.75">
      <c r="I932" s="8"/>
    </row>
    <row r="933" ht="12.75">
      <c r="I933" s="8"/>
    </row>
    <row r="934" ht="12.75">
      <c r="I934" s="8"/>
    </row>
    <row r="935" ht="12.75">
      <c r="I935" s="8"/>
    </row>
    <row r="936" ht="12.75">
      <c r="I936" s="8"/>
    </row>
    <row r="937" ht="12.75">
      <c r="I937" s="8"/>
    </row>
    <row r="938" ht="12.75">
      <c r="I938" s="8"/>
    </row>
    <row r="939" ht="12.75">
      <c r="I939" s="8"/>
    </row>
    <row r="940" ht="12.75">
      <c r="I940" s="8"/>
    </row>
    <row r="941" ht="12.75">
      <c r="I941" s="8"/>
    </row>
    <row r="942" ht="12.75">
      <c r="I942" s="8"/>
    </row>
    <row r="943" ht="12.75">
      <c r="I943" s="8"/>
    </row>
    <row r="944" ht="12.75">
      <c r="I944" s="8"/>
    </row>
    <row r="945" ht="12.75">
      <c r="I945" s="8"/>
    </row>
    <row r="946" ht="12.75">
      <c r="I946" s="8"/>
    </row>
    <row r="947" ht="12.75">
      <c r="I947" s="8"/>
    </row>
    <row r="948" ht="12.75">
      <c r="I948" s="8"/>
    </row>
    <row r="949" ht="12.75">
      <c r="I949" s="8"/>
    </row>
    <row r="950" ht="12.75">
      <c r="I950" s="8"/>
    </row>
    <row r="951" ht="12.75">
      <c r="I951" s="8"/>
    </row>
    <row r="952" ht="12.75">
      <c r="I952" s="8"/>
    </row>
    <row r="953" ht="12.75">
      <c r="I953" s="8"/>
    </row>
    <row r="954" ht="12.75">
      <c r="I954" s="8"/>
    </row>
    <row r="955" ht="12.75">
      <c r="I955" s="8"/>
    </row>
    <row r="956" ht="12.75">
      <c r="I956" s="8"/>
    </row>
    <row r="957" ht="12.75">
      <c r="I957" s="8"/>
    </row>
    <row r="958" ht="12.75">
      <c r="I958" s="8"/>
    </row>
    <row r="959" ht="12.75">
      <c r="I959" s="8"/>
    </row>
    <row r="960" ht="12.75">
      <c r="I960" s="8"/>
    </row>
    <row r="961" ht="12.75">
      <c r="I961" s="8"/>
    </row>
    <row r="962" ht="12.75">
      <c r="I962" s="8"/>
    </row>
    <row r="963" ht="12.75">
      <c r="I963" s="8"/>
    </row>
    <row r="964" ht="12.75">
      <c r="I964" s="8"/>
    </row>
    <row r="965" ht="12.75">
      <c r="I965" s="8"/>
    </row>
    <row r="966" ht="12.75">
      <c r="I966" s="8"/>
    </row>
    <row r="967" ht="12.75">
      <c r="I967" s="8"/>
    </row>
    <row r="968" ht="12.75">
      <c r="I968" s="8"/>
    </row>
    <row r="969" ht="12.75">
      <c r="I969" s="8"/>
    </row>
    <row r="970" ht="12.75">
      <c r="I970" s="8"/>
    </row>
    <row r="971" ht="12.75">
      <c r="I971" s="8"/>
    </row>
    <row r="972" ht="12.75">
      <c r="I972" s="8"/>
    </row>
    <row r="973" ht="12.75">
      <c r="I973" s="8"/>
    </row>
    <row r="974" ht="12.75">
      <c r="I974" s="8"/>
    </row>
    <row r="975" ht="12.75">
      <c r="I975" s="8"/>
    </row>
    <row r="976" ht="12.75">
      <c r="I976" s="8"/>
    </row>
    <row r="977" ht="12.75">
      <c r="I977" s="8"/>
    </row>
    <row r="978" ht="12.75">
      <c r="I978" s="8"/>
    </row>
    <row r="979" ht="12.75">
      <c r="I979" s="8"/>
    </row>
    <row r="980" ht="12.75">
      <c r="I980" s="8"/>
    </row>
    <row r="981" ht="12.75">
      <c r="I981" s="8"/>
    </row>
    <row r="982" ht="12.75">
      <c r="I982" s="8"/>
    </row>
    <row r="983" ht="12.75">
      <c r="I983" s="8"/>
    </row>
    <row r="984" ht="12.75">
      <c r="I984" s="8"/>
    </row>
    <row r="985" ht="12.75">
      <c r="I985" s="8"/>
    </row>
    <row r="986" ht="12.75">
      <c r="I986" s="8"/>
    </row>
    <row r="987" ht="12.75">
      <c r="I987" s="8"/>
    </row>
    <row r="988" ht="12.75">
      <c r="I988" s="8"/>
    </row>
    <row r="989" ht="12.75">
      <c r="I989" s="8"/>
    </row>
    <row r="990" ht="12.75">
      <c r="I990" s="8"/>
    </row>
    <row r="991" ht="12.75">
      <c r="I991" s="8"/>
    </row>
    <row r="992" ht="12.75">
      <c r="I992" s="8"/>
    </row>
    <row r="993" ht="12.75">
      <c r="I993" s="8"/>
    </row>
    <row r="994" ht="12.75">
      <c r="I994" s="8"/>
    </row>
    <row r="995" ht="12.75">
      <c r="I995" s="8"/>
    </row>
    <row r="996" ht="12.75">
      <c r="I996" s="8"/>
    </row>
    <row r="997" ht="12.75">
      <c r="I997" s="8"/>
    </row>
    <row r="998" ht="12.75">
      <c r="I998" s="8"/>
    </row>
    <row r="999" ht="12.75">
      <c r="I999" s="8"/>
    </row>
    <row r="1000" ht="12.75">
      <c r="I1000" s="8"/>
    </row>
    <row r="1001" ht="12.75">
      <c r="I1001" s="8"/>
    </row>
    <row r="1002" ht="12.75">
      <c r="I1002" s="8"/>
    </row>
    <row r="1003" ht="12.75">
      <c r="I1003" s="8"/>
    </row>
    <row r="1004" ht="12.75">
      <c r="I1004" s="8"/>
    </row>
    <row r="1005" ht="12.75">
      <c r="I1005" s="8"/>
    </row>
    <row r="1006" ht="12.75">
      <c r="I1006" s="8"/>
    </row>
    <row r="1007" ht="12.75">
      <c r="I1007" s="8"/>
    </row>
    <row r="1008" ht="12.75">
      <c r="I1008" s="8"/>
    </row>
    <row r="1009" ht="12.75">
      <c r="I1009" s="8"/>
    </row>
    <row r="1010" ht="12.75">
      <c r="I1010" s="8"/>
    </row>
    <row r="1011" ht="12.75">
      <c r="I1011" s="8"/>
    </row>
    <row r="1012" ht="12.75">
      <c r="I1012" s="8"/>
    </row>
  </sheetData>
  <sheetProtection/>
  <mergeCells count="20">
    <mergeCell ref="A268:H268"/>
    <mergeCell ref="A282:D282"/>
    <mergeCell ref="A191:H191"/>
    <mergeCell ref="A218:D218"/>
    <mergeCell ref="A219:H219"/>
    <mergeCell ref="A236:D236"/>
    <mergeCell ref="A237:H237"/>
    <mergeCell ref="A267:D267"/>
    <mergeCell ref="A67:H67"/>
    <mergeCell ref="A111:D111"/>
    <mergeCell ref="A112:H112"/>
    <mergeCell ref="A157:D157"/>
    <mergeCell ref="A158:H158"/>
    <mergeCell ref="A190:D190"/>
    <mergeCell ref="A4:H4"/>
    <mergeCell ref="A22:D22"/>
    <mergeCell ref="A23:H23"/>
    <mergeCell ref="A43:D43"/>
    <mergeCell ref="A44:H44"/>
    <mergeCell ref="A66:D66"/>
  </mergeCells>
  <printOptions/>
  <pageMargins left="0.75" right="0.75" top="1.5" bottom="0.75" header="0.5" footer="0.5"/>
  <pageSetup horizontalDpi="600" verticalDpi="600" orientation="landscape" scale="95" r:id="rId1"/>
  <headerFooter alignWithMargins="0">
    <oddHeader>&amp;L&amp;"Times New Roman,Bold Italic"&amp;16 504 Loan Approvals by CDC for FY 2012
&amp;10Comparing totals for FY2012 with FY2011&amp;16
&amp;10Sorted nationally and regionally by # of loans&amp;R&amp;"Times New Roman,Bold Italic"Through 10-31-11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Thu Nguyen</cp:lastModifiedBy>
  <cp:lastPrinted>2010-01-07T18:24:27Z</cp:lastPrinted>
  <dcterms:created xsi:type="dcterms:W3CDTF">2001-12-13T17:50:27Z</dcterms:created>
  <dcterms:modified xsi:type="dcterms:W3CDTF">2011-12-14T19:21:19Z</dcterms:modified>
  <cp:category/>
  <cp:version/>
  <cp:contentType/>
  <cp:contentStatus/>
</cp:coreProperties>
</file>