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shallkyschools-my.sharepoint.com/personal/theresa_henson_marshall_kyschools_us/Documents/Documents/RODEO/"/>
    </mc:Choice>
  </mc:AlternateContent>
  <xr:revisionPtr revIDLastSave="4307" documentId="13_ncr:1_{1B72ACE9-C84D-4D06-9A71-12D04F405C91}" xr6:coauthVersionLast="47" xr6:coauthVersionMax="47" xr10:uidLastSave="{2F566F85-D966-44C9-9C32-819901322904}"/>
  <bookViews>
    <workbookView xWindow="-108" yWindow="-108" windowWidth="23256" windowHeight="12576" xr2:uid="{00000000-000D-0000-FFFF-FFFF00000000}"/>
  </bookViews>
  <sheets>
    <sheet name="JH" sheetId="22" r:id="rId1"/>
    <sheet name="HS" sheetId="12" r:id="rId2"/>
    <sheet name="Sheet1" sheetId="2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3" i="22" l="1"/>
  <c r="AK118" i="22"/>
  <c r="AK117" i="22"/>
  <c r="AK114" i="22"/>
  <c r="AK113" i="22"/>
  <c r="AK112" i="22"/>
  <c r="AK111" i="22"/>
  <c r="AK110" i="22"/>
  <c r="AK109" i="22"/>
  <c r="AK108" i="22"/>
  <c r="AK107" i="22"/>
  <c r="AK104" i="22"/>
  <c r="AK103" i="22"/>
  <c r="AK102" i="22"/>
  <c r="AK101" i="22"/>
  <c r="AK100" i="22"/>
  <c r="AK99" i="22"/>
  <c r="AK98" i="22"/>
  <c r="AK97" i="22"/>
  <c r="AK96" i="22"/>
  <c r="AK95" i="22"/>
  <c r="AK94" i="22"/>
  <c r="AK93" i="22"/>
  <c r="AK88" i="22"/>
  <c r="AK84" i="22"/>
  <c r="AK83" i="22"/>
  <c r="AK82" i="22"/>
  <c r="AK81" i="22"/>
  <c r="AK80" i="22"/>
  <c r="AK79" i="22"/>
  <c r="AK76" i="22"/>
  <c r="AK75" i="22"/>
  <c r="AK74" i="22"/>
  <c r="AK73" i="22"/>
  <c r="AK72" i="22"/>
  <c r="AK71" i="22"/>
  <c r="AK70" i="22"/>
  <c r="AK69" i="22"/>
  <c r="AK68" i="22"/>
  <c r="AK62" i="22"/>
  <c r="AK61" i="22"/>
  <c r="AK60" i="22"/>
  <c r="AK59" i="22"/>
  <c r="AK58" i="22"/>
  <c r="AK57" i="22"/>
  <c r="AK56" i="22"/>
  <c r="AK55" i="22"/>
  <c r="AK54" i="22"/>
  <c r="AK53" i="22"/>
  <c r="AK48" i="22"/>
  <c r="AK47" i="22"/>
  <c r="AK46" i="22"/>
  <c r="AK45" i="22"/>
  <c r="AK44" i="22"/>
  <c r="AK43" i="22"/>
  <c r="AK38" i="22"/>
  <c r="AK37" i="22"/>
  <c r="AK36" i="22"/>
  <c r="AK35" i="22"/>
  <c r="AK34" i="22"/>
  <c r="AK33" i="22"/>
  <c r="AK32" i="22"/>
  <c r="AK31" i="22"/>
  <c r="AK28" i="22"/>
  <c r="AK27" i="22"/>
  <c r="AK26" i="22"/>
  <c r="AK25" i="22"/>
  <c r="AK24" i="22"/>
  <c r="AK23" i="22"/>
  <c r="AK22" i="22"/>
  <c r="AK18" i="22"/>
  <c r="AK17" i="22"/>
  <c r="AK16" i="22"/>
  <c r="AK15" i="22"/>
  <c r="AK14" i="22"/>
  <c r="AK10" i="22"/>
  <c r="AM10" i="22" s="1"/>
  <c r="C152" i="22" s="1"/>
  <c r="AK9" i="22"/>
  <c r="AM9" i="22" s="1"/>
  <c r="C147" i="22" s="1"/>
  <c r="AK8" i="22"/>
  <c r="AK7" i="22"/>
  <c r="AK3" i="22"/>
  <c r="AM3" i="22" s="1"/>
  <c r="K153" i="22" s="1"/>
  <c r="AM18" i="22"/>
  <c r="AK80" i="12"/>
  <c r="AI3" i="22"/>
  <c r="AI10" i="22"/>
  <c r="AI9" i="22"/>
  <c r="AI18" i="22"/>
  <c r="R205" i="12"/>
  <c r="I273" i="12" s="1"/>
  <c r="R204" i="12"/>
  <c r="I271" i="12" s="1"/>
  <c r="R203" i="12"/>
  <c r="I268" i="12" s="1"/>
  <c r="R202" i="12"/>
  <c r="I267" i="12" s="1"/>
  <c r="R201" i="12"/>
  <c r="I260" i="12" s="1"/>
  <c r="R200" i="12"/>
  <c r="I259" i="12" s="1"/>
  <c r="P205" i="12"/>
  <c r="P204" i="12"/>
  <c r="P203" i="12"/>
  <c r="P202" i="12"/>
  <c r="P201" i="12"/>
  <c r="P200" i="12"/>
  <c r="R198" i="12"/>
  <c r="H273" i="12" s="1"/>
  <c r="R197" i="12"/>
  <c r="H271" i="12" s="1"/>
  <c r="R196" i="12"/>
  <c r="H267" i="12" s="1"/>
  <c r="R195" i="12"/>
  <c r="H260" i="12" s="1"/>
  <c r="R194" i="12"/>
  <c r="H259" i="12" s="1"/>
  <c r="I198" i="12"/>
  <c r="I197" i="12"/>
  <c r="P198" i="12"/>
  <c r="P197" i="12"/>
  <c r="P196" i="12"/>
  <c r="P195" i="12"/>
  <c r="P194" i="12"/>
  <c r="I205" i="12"/>
  <c r="AB18" i="22"/>
  <c r="S198" i="12" l="1"/>
  <c r="S197" i="12"/>
  <c r="S205" i="12"/>
  <c r="I224" i="12"/>
  <c r="N224" i="12" s="1"/>
  <c r="I213" i="12"/>
  <c r="N213" i="12" s="1"/>
  <c r="AI190" i="12"/>
  <c r="AI189" i="12"/>
  <c r="AB190" i="12"/>
  <c r="AK190" i="12" s="1"/>
  <c r="AB189" i="12"/>
  <c r="AK189" i="12" s="1"/>
  <c r="AM190" i="12" l="1"/>
  <c r="AM189" i="12"/>
  <c r="I195" i="12"/>
  <c r="S195" i="12" s="1"/>
  <c r="AI188" i="12"/>
  <c r="AI187" i="12"/>
  <c r="AI186" i="12"/>
  <c r="AI185" i="12"/>
  <c r="AI184" i="12"/>
  <c r="AI183" i="12"/>
  <c r="AI182" i="12"/>
  <c r="AI181" i="12"/>
  <c r="AI180" i="12"/>
  <c r="AI179" i="12"/>
  <c r="AI178" i="12"/>
  <c r="AI177" i="12"/>
  <c r="AI165" i="12"/>
  <c r="AI164" i="12"/>
  <c r="AI163" i="12"/>
  <c r="AI162" i="12"/>
  <c r="AI161" i="12"/>
  <c r="AI160" i="12"/>
  <c r="AI159" i="12"/>
  <c r="AI152" i="12"/>
  <c r="AI151" i="12"/>
  <c r="AI150" i="12"/>
  <c r="AI149" i="12"/>
  <c r="AI148" i="12"/>
  <c r="AI147" i="12"/>
  <c r="AI146" i="12"/>
  <c r="AI145" i="12"/>
  <c r="AI144" i="12"/>
  <c r="AI143" i="12"/>
  <c r="AI142" i="12"/>
  <c r="AI141" i="12"/>
  <c r="AI140" i="12"/>
  <c r="AI139" i="12"/>
  <c r="AI138" i="12"/>
  <c r="AI137" i="12"/>
  <c r="AI136" i="12"/>
  <c r="AI135" i="12"/>
  <c r="AI134" i="12"/>
  <c r="AI133" i="12"/>
  <c r="AI132" i="12"/>
  <c r="AI131" i="12"/>
  <c r="AI120" i="12"/>
  <c r="AI119" i="12"/>
  <c r="AI118" i="12"/>
  <c r="AI117" i="12"/>
  <c r="AI116" i="12"/>
  <c r="AI115" i="12"/>
  <c r="AI114" i="12"/>
  <c r="AI113" i="12"/>
  <c r="AI112" i="12"/>
  <c r="AI111" i="12"/>
  <c r="AI110" i="12"/>
  <c r="AI109" i="12"/>
  <c r="AI108" i="12"/>
  <c r="AI107" i="12"/>
  <c r="AI106" i="12"/>
  <c r="AI105" i="12"/>
  <c r="AI104" i="12"/>
  <c r="AI103" i="12"/>
  <c r="AI102" i="12"/>
  <c r="AI101" i="12"/>
  <c r="AI100" i="12"/>
  <c r="AI99" i="12"/>
  <c r="AI98" i="12"/>
  <c r="AI97" i="12"/>
  <c r="AI96" i="12"/>
  <c r="AI95" i="12"/>
  <c r="AI94" i="12"/>
  <c r="AI93" i="12"/>
  <c r="AI92" i="12"/>
  <c r="AI91" i="12"/>
  <c r="AI90" i="12"/>
  <c r="AI89" i="12"/>
  <c r="AI88" i="12"/>
  <c r="AI87" i="12"/>
  <c r="AI86" i="12"/>
  <c r="AI85" i="12"/>
  <c r="AI84" i="12"/>
  <c r="AI79" i="12"/>
  <c r="AI78" i="12"/>
  <c r="AI77" i="12"/>
  <c r="AI76" i="12"/>
  <c r="AI75" i="12"/>
  <c r="AI74" i="12"/>
  <c r="AI69" i="12"/>
  <c r="AI65" i="12"/>
  <c r="AI64" i="12"/>
  <c r="AI63" i="12"/>
  <c r="AI62" i="12"/>
  <c r="AI61" i="12"/>
  <c r="AI60" i="12"/>
  <c r="AI59" i="12"/>
  <c r="AI58" i="12"/>
  <c r="AI57" i="12"/>
  <c r="AI56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2" i="12"/>
  <c r="AI31" i="12"/>
  <c r="AI30" i="12"/>
  <c r="AI29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3" i="12"/>
  <c r="AB7" i="22"/>
  <c r="AM7" i="22" s="1"/>
  <c r="C149" i="22" s="1"/>
  <c r="AI118" i="22"/>
  <c r="AI117" i="22"/>
  <c r="AI114" i="22"/>
  <c r="AI113" i="22"/>
  <c r="AI112" i="22"/>
  <c r="AI111" i="22"/>
  <c r="AI110" i="22"/>
  <c r="AI109" i="22"/>
  <c r="AI108" i="22"/>
  <c r="AI107" i="22"/>
  <c r="AI104" i="22"/>
  <c r="AI103" i="22"/>
  <c r="AI102" i="22"/>
  <c r="AI101" i="22"/>
  <c r="AI100" i="22"/>
  <c r="AI99" i="22"/>
  <c r="AI98" i="22"/>
  <c r="AI97" i="22"/>
  <c r="AI96" i="22"/>
  <c r="AI95" i="22"/>
  <c r="AI94" i="22"/>
  <c r="AI93" i="22"/>
  <c r="AI88" i="22"/>
  <c r="AI84" i="22"/>
  <c r="AI83" i="22"/>
  <c r="AI82" i="22"/>
  <c r="AI81" i="22"/>
  <c r="AI80" i="22"/>
  <c r="AI79" i="22"/>
  <c r="AI76" i="22"/>
  <c r="AI75" i="22"/>
  <c r="AI74" i="22"/>
  <c r="AI73" i="22"/>
  <c r="AI72" i="22"/>
  <c r="AI71" i="22"/>
  <c r="AI70" i="22"/>
  <c r="AI69" i="22"/>
  <c r="AI68" i="22"/>
  <c r="AI62" i="22"/>
  <c r="AI61" i="22"/>
  <c r="AI60" i="22"/>
  <c r="AI59" i="22"/>
  <c r="AI58" i="22"/>
  <c r="AI57" i="22"/>
  <c r="AI56" i="22"/>
  <c r="AI55" i="22"/>
  <c r="AI54" i="22"/>
  <c r="AI53" i="22"/>
  <c r="AI48" i="22"/>
  <c r="AI47" i="22"/>
  <c r="AI46" i="22"/>
  <c r="AI45" i="22"/>
  <c r="AI44" i="22"/>
  <c r="AI43" i="22"/>
  <c r="AI38" i="22"/>
  <c r="AI37" i="22"/>
  <c r="AI36" i="22"/>
  <c r="AI35" i="22"/>
  <c r="AI34" i="22"/>
  <c r="AI32" i="22"/>
  <c r="AI31" i="22"/>
  <c r="AI28" i="22"/>
  <c r="AI27" i="22"/>
  <c r="AI26" i="22"/>
  <c r="AI25" i="22"/>
  <c r="AI24" i="22"/>
  <c r="AI23" i="22"/>
  <c r="AI22" i="22"/>
  <c r="AI17" i="22"/>
  <c r="AI16" i="22"/>
  <c r="AI15" i="22"/>
  <c r="AI14" i="22"/>
  <c r="AI8" i="22"/>
  <c r="AI7" i="22"/>
  <c r="AB118" i="22"/>
  <c r="AM118" i="22" s="1"/>
  <c r="J152" i="22" s="1"/>
  <c r="AB117" i="22"/>
  <c r="AB114" i="22"/>
  <c r="AB113" i="22"/>
  <c r="AB112" i="22"/>
  <c r="AM112" i="22" s="1"/>
  <c r="AB111" i="22"/>
  <c r="AM111" i="22" s="1"/>
  <c r="I149" i="22" s="1"/>
  <c r="AB110" i="22"/>
  <c r="AB109" i="22"/>
  <c r="AB108" i="22"/>
  <c r="AB107" i="22"/>
  <c r="AM107" i="22" s="1"/>
  <c r="AB104" i="22"/>
  <c r="AM104" i="22" s="1"/>
  <c r="AB103" i="22"/>
  <c r="AM103" i="22" s="1"/>
  <c r="H153" i="22" s="1"/>
  <c r="AB102" i="22"/>
  <c r="AM102" i="22" s="1"/>
  <c r="G139" i="22" s="1"/>
  <c r="AB101" i="22"/>
  <c r="AM101" i="22" s="1"/>
  <c r="AB100" i="22"/>
  <c r="AB99" i="22"/>
  <c r="AB98" i="22"/>
  <c r="AM98" i="22" s="1"/>
  <c r="AB97" i="22"/>
  <c r="AM97" i="22" s="1"/>
  <c r="H149" i="22" s="1"/>
  <c r="AB96" i="22"/>
  <c r="AB95" i="22"/>
  <c r="AB94" i="22"/>
  <c r="AM94" i="22" s="1"/>
  <c r="G132" i="22" s="1"/>
  <c r="AB93" i="22"/>
  <c r="AB88" i="22"/>
  <c r="AM88" i="22" s="1"/>
  <c r="G151" i="22" s="1"/>
  <c r="AB84" i="22"/>
  <c r="AB83" i="22"/>
  <c r="AB82" i="22"/>
  <c r="AB81" i="22"/>
  <c r="AM81" i="22" s="1"/>
  <c r="F149" i="22" s="1"/>
  <c r="AB80" i="22"/>
  <c r="AB79" i="22"/>
  <c r="AM79" i="22" s="1"/>
  <c r="F146" i="22" s="1"/>
  <c r="AB75" i="22"/>
  <c r="AM75" i="22" s="1"/>
  <c r="F141" i="22" s="1"/>
  <c r="AB74" i="22"/>
  <c r="AB73" i="22"/>
  <c r="AM73" i="22" s="1"/>
  <c r="F134" i="22" s="1"/>
  <c r="AB72" i="22"/>
  <c r="AB71" i="22"/>
  <c r="AM71" i="22" s="1"/>
  <c r="F136" i="22" s="1"/>
  <c r="AB70" i="22"/>
  <c r="AB69" i="22"/>
  <c r="AM69" i="22" s="1"/>
  <c r="F133" i="22" s="1"/>
  <c r="AB68" i="22"/>
  <c r="AB62" i="22"/>
  <c r="AB61" i="22"/>
  <c r="AM61" i="22" s="1"/>
  <c r="E141" i="22" s="1"/>
  <c r="AB60" i="22"/>
  <c r="AM60" i="22" s="1"/>
  <c r="E140" i="22" s="1"/>
  <c r="AB59" i="22"/>
  <c r="AM59" i="22" s="1"/>
  <c r="E139" i="22" s="1"/>
  <c r="AB58" i="22"/>
  <c r="AM58" i="22" s="1"/>
  <c r="E138" i="22" s="1"/>
  <c r="AB57" i="22"/>
  <c r="AM57" i="22" s="1"/>
  <c r="E137" i="22" s="1"/>
  <c r="AB56" i="22"/>
  <c r="AM56" i="22" s="1"/>
  <c r="E136" i="22" s="1"/>
  <c r="AB55" i="22"/>
  <c r="AB54" i="22"/>
  <c r="AB53" i="22"/>
  <c r="AB48" i="22"/>
  <c r="AB47" i="22"/>
  <c r="AB46" i="22"/>
  <c r="AM46" i="22" s="1"/>
  <c r="E152" i="22" s="1"/>
  <c r="AB45" i="22"/>
  <c r="AM45" i="22" s="1"/>
  <c r="E150" i="22" s="1"/>
  <c r="AB44" i="22"/>
  <c r="AB43" i="22"/>
  <c r="AB38" i="22"/>
  <c r="AB37" i="22"/>
  <c r="AB36" i="22"/>
  <c r="AM36" i="22" s="1"/>
  <c r="D138" i="22" s="1"/>
  <c r="AB35" i="22"/>
  <c r="AB34" i="22"/>
  <c r="AB33" i="22"/>
  <c r="AM33" i="22" s="1"/>
  <c r="D134" i="22" s="1"/>
  <c r="AB32" i="22"/>
  <c r="AB31" i="22"/>
  <c r="AM31" i="22" s="1"/>
  <c r="D132" i="22" s="1"/>
  <c r="AB28" i="22"/>
  <c r="AB27" i="22"/>
  <c r="AB26" i="22"/>
  <c r="AB25" i="22"/>
  <c r="AB24" i="22"/>
  <c r="AB23" i="22"/>
  <c r="AB22" i="22"/>
  <c r="AB17" i="22"/>
  <c r="AM17" i="22" s="1"/>
  <c r="C135" i="22" s="1"/>
  <c r="AB16" i="22"/>
  <c r="AM16" i="22" s="1"/>
  <c r="C136" i="22" s="1"/>
  <c r="AB15" i="22"/>
  <c r="AB14" i="22"/>
  <c r="AM14" i="22" s="1"/>
  <c r="C132" i="22" s="1"/>
  <c r="AB8" i="22"/>
  <c r="AM8" i="22" s="1"/>
  <c r="C153" i="22" s="1"/>
  <c r="AB65" i="12"/>
  <c r="AK65" i="12" s="1"/>
  <c r="AB64" i="12"/>
  <c r="AK64" i="12" s="1"/>
  <c r="AB188" i="12"/>
  <c r="AB187" i="12"/>
  <c r="AK187" i="12" s="1"/>
  <c r="AB186" i="12"/>
  <c r="AK186" i="12" s="1"/>
  <c r="AB185" i="12"/>
  <c r="AB184" i="12"/>
  <c r="AK184" i="12" s="1"/>
  <c r="AB183" i="12"/>
  <c r="AK183" i="12" s="1"/>
  <c r="AB182" i="12"/>
  <c r="AK182" i="12" s="1"/>
  <c r="AB181" i="12"/>
  <c r="AK181" i="12" s="1"/>
  <c r="AB180" i="12"/>
  <c r="AB179" i="12"/>
  <c r="AB178" i="12"/>
  <c r="AK178" i="12" s="1"/>
  <c r="AB177" i="12"/>
  <c r="AK177" i="12" s="1"/>
  <c r="AB165" i="12"/>
  <c r="AK165" i="12" s="1"/>
  <c r="AB164" i="12"/>
  <c r="AK164" i="12" s="1"/>
  <c r="AB163" i="12"/>
  <c r="AB162" i="12"/>
  <c r="AB161" i="12"/>
  <c r="AB160" i="12"/>
  <c r="AK160" i="12" s="1"/>
  <c r="AB159" i="12"/>
  <c r="AB152" i="12"/>
  <c r="AK152" i="12" s="1"/>
  <c r="AB151" i="12"/>
  <c r="AB150" i="12"/>
  <c r="AB149" i="12"/>
  <c r="AB148" i="12"/>
  <c r="AK148" i="12" s="1"/>
  <c r="AB147" i="12"/>
  <c r="AB146" i="12"/>
  <c r="AB145" i="12"/>
  <c r="AK145" i="12" s="1"/>
  <c r="AB144" i="12"/>
  <c r="AK144" i="12" s="1"/>
  <c r="AB143" i="12"/>
  <c r="AK143" i="12" s="1"/>
  <c r="AB142" i="12"/>
  <c r="AB141" i="12"/>
  <c r="AB140" i="12"/>
  <c r="AK140" i="12" s="1"/>
  <c r="AB139" i="12"/>
  <c r="AB138" i="12"/>
  <c r="AB137" i="12"/>
  <c r="AK137" i="12" s="1"/>
  <c r="AB136" i="12"/>
  <c r="AK136" i="12" s="1"/>
  <c r="AB135" i="12"/>
  <c r="AK135" i="12" s="1"/>
  <c r="AB134" i="12"/>
  <c r="AB133" i="12"/>
  <c r="AB132" i="12"/>
  <c r="AK132" i="12" s="1"/>
  <c r="AB131" i="12"/>
  <c r="AB120" i="12"/>
  <c r="AK120" i="12" s="1"/>
  <c r="AB119" i="12"/>
  <c r="AK119" i="12" s="1"/>
  <c r="AB118" i="12"/>
  <c r="AB117" i="12"/>
  <c r="AB116" i="12"/>
  <c r="AK116" i="12" s="1"/>
  <c r="AB115" i="12"/>
  <c r="AB114" i="12"/>
  <c r="AB113" i="12"/>
  <c r="AK113" i="12" s="1"/>
  <c r="AB112" i="12"/>
  <c r="AK112" i="12" s="1"/>
  <c r="AB111" i="12"/>
  <c r="AK111" i="12" s="1"/>
  <c r="AB110" i="12"/>
  <c r="AB109" i="12"/>
  <c r="AK109" i="12" s="1"/>
  <c r="AB108" i="12"/>
  <c r="AK108" i="12" s="1"/>
  <c r="AB107" i="12"/>
  <c r="AB106" i="12"/>
  <c r="AK106" i="12" s="1"/>
  <c r="AB105" i="12"/>
  <c r="AK105" i="12" s="1"/>
  <c r="AB104" i="12"/>
  <c r="AK104" i="12" s="1"/>
  <c r="AB103" i="12"/>
  <c r="AK103" i="12" s="1"/>
  <c r="AB102" i="12"/>
  <c r="AB101" i="12"/>
  <c r="AB100" i="12"/>
  <c r="AK100" i="12" s="1"/>
  <c r="AB99" i="12"/>
  <c r="AB98" i="12"/>
  <c r="AK98" i="12" s="1"/>
  <c r="AB97" i="12"/>
  <c r="AK97" i="12" s="1"/>
  <c r="AB96" i="12"/>
  <c r="AK96" i="12" s="1"/>
  <c r="AB95" i="12"/>
  <c r="AK95" i="12" s="1"/>
  <c r="AB94" i="12"/>
  <c r="AB93" i="12"/>
  <c r="AB92" i="12"/>
  <c r="AK92" i="12" s="1"/>
  <c r="AB91" i="12"/>
  <c r="AK91" i="12" s="1"/>
  <c r="AB90" i="12"/>
  <c r="AB89" i="12"/>
  <c r="AK89" i="12" s="1"/>
  <c r="AB88" i="12"/>
  <c r="AK88" i="12" s="1"/>
  <c r="AB87" i="12"/>
  <c r="AK87" i="12" s="1"/>
  <c r="AB86" i="12"/>
  <c r="AB85" i="12"/>
  <c r="AK85" i="12" s="1"/>
  <c r="AB84" i="12"/>
  <c r="AK84" i="12" s="1"/>
  <c r="AB79" i="12"/>
  <c r="AB78" i="12"/>
  <c r="AB77" i="12"/>
  <c r="AB76" i="12"/>
  <c r="AB75" i="12"/>
  <c r="AB74" i="12"/>
  <c r="AK74" i="12" s="1"/>
  <c r="AB69" i="12"/>
  <c r="AK69" i="12" s="1"/>
  <c r="AB63" i="12"/>
  <c r="AB62" i="12"/>
  <c r="AK62" i="12" s="1"/>
  <c r="AB61" i="12"/>
  <c r="AK61" i="12" s="1"/>
  <c r="AB60" i="12"/>
  <c r="AK60" i="12" s="1"/>
  <c r="AB59" i="12"/>
  <c r="AK59" i="12" s="1"/>
  <c r="AB58" i="12"/>
  <c r="AK58" i="12" s="1"/>
  <c r="AB57" i="12"/>
  <c r="AK57" i="12" s="1"/>
  <c r="AB56" i="12"/>
  <c r="AK56" i="12" s="1"/>
  <c r="AB55" i="12"/>
  <c r="AK55" i="12" s="1"/>
  <c r="AB54" i="12"/>
  <c r="AK54" i="12" s="1"/>
  <c r="AB53" i="12"/>
  <c r="AK53" i="12" s="1"/>
  <c r="AB52" i="12"/>
  <c r="AK52" i="12" s="1"/>
  <c r="AB51" i="12"/>
  <c r="AK51" i="12" s="1"/>
  <c r="AB50" i="12"/>
  <c r="AK50" i="12" s="1"/>
  <c r="AB49" i="12"/>
  <c r="AK49" i="12" s="1"/>
  <c r="AB48" i="12"/>
  <c r="AK48" i="12" s="1"/>
  <c r="AB47" i="12"/>
  <c r="AB46" i="12"/>
  <c r="AK46" i="12" s="1"/>
  <c r="AB45" i="12"/>
  <c r="AK45" i="12" s="1"/>
  <c r="AB44" i="12"/>
  <c r="AK44" i="12" s="1"/>
  <c r="AB43" i="12"/>
  <c r="AK43" i="12" s="1"/>
  <c r="AB42" i="12"/>
  <c r="AK42" i="12" s="1"/>
  <c r="AB41" i="12"/>
  <c r="AK41" i="12" s="1"/>
  <c r="AB40" i="12"/>
  <c r="AK40" i="12" s="1"/>
  <c r="AB39" i="12"/>
  <c r="AB38" i="12"/>
  <c r="AK38" i="12" s="1"/>
  <c r="AB32" i="12"/>
  <c r="AB31" i="12"/>
  <c r="AK31" i="12" s="1"/>
  <c r="AB30" i="12"/>
  <c r="AK30" i="12" s="1"/>
  <c r="AB29" i="12"/>
  <c r="AK29" i="12" s="1"/>
  <c r="AB23" i="12"/>
  <c r="AK23" i="12" s="1"/>
  <c r="AB22" i="12"/>
  <c r="AK22" i="12" s="1"/>
  <c r="AB21" i="12"/>
  <c r="AB20" i="12"/>
  <c r="AB19" i="12"/>
  <c r="AB18" i="12"/>
  <c r="AK18" i="12" s="1"/>
  <c r="AB17" i="12"/>
  <c r="AK17" i="12" s="1"/>
  <c r="AB16" i="12"/>
  <c r="AK16" i="12" s="1"/>
  <c r="AB15" i="12"/>
  <c r="AK15" i="12" s="1"/>
  <c r="AB14" i="12"/>
  <c r="AK14" i="12" s="1"/>
  <c r="AB13" i="12"/>
  <c r="AB12" i="12"/>
  <c r="AB11" i="12"/>
  <c r="AB10" i="12"/>
  <c r="AK10" i="12" s="1"/>
  <c r="AB9" i="12"/>
  <c r="AK9" i="12" s="1"/>
  <c r="AB8" i="12"/>
  <c r="AK8" i="12" s="1"/>
  <c r="AB7" i="12"/>
  <c r="AK7" i="12" s="1"/>
  <c r="AB3" i="12"/>
  <c r="AK3" i="12" s="1"/>
  <c r="AB76" i="22"/>
  <c r="AM76" i="22" s="1"/>
  <c r="F138" i="22" s="1"/>
  <c r="AK32" i="12" l="1"/>
  <c r="AM32" i="12" s="1"/>
  <c r="D239" i="12" s="1"/>
  <c r="AK162" i="12"/>
  <c r="AM162" i="12" s="1"/>
  <c r="G238" i="12" s="1"/>
  <c r="AK12" i="12"/>
  <c r="AM12" i="12" s="1"/>
  <c r="C262" i="12" s="1"/>
  <c r="AK20" i="12"/>
  <c r="AM20" i="12" s="1"/>
  <c r="C274" i="12" s="1"/>
  <c r="AK79" i="12"/>
  <c r="AM79" i="12" s="1"/>
  <c r="F240" i="12" s="1"/>
  <c r="AK99" i="12"/>
  <c r="AM99" i="12" s="1"/>
  <c r="E260" i="12" s="1"/>
  <c r="AK107" i="12"/>
  <c r="AM107" i="12" s="1"/>
  <c r="E268" i="12" s="1"/>
  <c r="AK115" i="12"/>
  <c r="AM115" i="12" s="1"/>
  <c r="E276" i="12" s="1"/>
  <c r="AK133" i="12"/>
  <c r="AM133" i="12" s="1"/>
  <c r="F255" i="12" s="1"/>
  <c r="AK141" i="12"/>
  <c r="AM141" i="12" s="1"/>
  <c r="F263" i="12" s="1"/>
  <c r="AK149" i="12"/>
  <c r="AM149" i="12" s="1"/>
  <c r="F276" i="12" s="1"/>
  <c r="AK163" i="12"/>
  <c r="AM163" i="12" s="1"/>
  <c r="G241" i="12" s="1"/>
  <c r="K241" i="12" s="1"/>
  <c r="AK11" i="12"/>
  <c r="AM11" i="12" s="1"/>
  <c r="C260" i="12" s="1"/>
  <c r="AK114" i="12"/>
  <c r="AM114" i="12" s="1"/>
  <c r="E275" i="12" s="1"/>
  <c r="AK21" i="12"/>
  <c r="AM21" i="12" s="1"/>
  <c r="C277" i="12" s="1"/>
  <c r="AK134" i="12"/>
  <c r="AM134" i="12" s="1"/>
  <c r="F256" i="12" s="1"/>
  <c r="AK142" i="12"/>
  <c r="AM142" i="12" s="1"/>
  <c r="F266" i="12" s="1"/>
  <c r="AK93" i="12"/>
  <c r="AM93" i="12" s="1"/>
  <c r="E255" i="12" s="1"/>
  <c r="AK151" i="12"/>
  <c r="AM151" i="12" s="1"/>
  <c r="F279" i="12" s="1"/>
  <c r="AK86" i="12"/>
  <c r="AM86" i="12" s="1"/>
  <c r="E248" i="12" s="1"/>
  <c r="J248" i="12" s="1"/>
  <c r="AK94" i="12"/>
  <c r="AM94" i="12" s="1"/>
  <c r="E256" i="12" s="1"/>
  <c r="AK102" i="12"/>
  <c r="AM102" i="12" s="1"/>
  <c r="E263" i="12" s="1"/>
  <c r="AK110" i="12"/>
  <c r="AM110" i="12" s="1"/>
  <c r="E271" i="12" s="1"/>
  <c r="AK118" i="12"/>
  <c r="AM118" i="12" s="1"/>
  <c r="E279" i="12" s="1"/>
  <c r="AK185" i="12"/>
  <c r="AM185" i="12" s="1"/>
  <c r="G263" i="12" s="1"/>
  <c r="AK19" i="12"/>
  <c r="AM19" i="12" s="1"/>
  <c r="C272" i="12" s="1"/>
  <c r="AK78" i="12"/>
  <c r="AM78" i="12" s="1"/>
  <c r="F239" i="12" s="1"/>
  <c r="AK39" i="12"/>
  <c r="AM39" i="12" s="1"/>
  <c r="D251" i="12" s="1"/>
  <c r="AK150" i="12"/>
  <c r="AM150" i="12" s="1"/>
  <c r="F277" i="12" s="1"/>
  <c r="AK117" i="12"/>
  <c r="AM117" i="12" s="1"/>
  <c r="E278" i="12" s="1"/>
  <c r="AK75" i="12"/>
  <c r="AM75" i="12" s="1"/>
  <c r="F233" i="12" s="1"/>
  <c r="AK159" i="12"/>
  <c r="AM159" i="12" s="1"/>
  <c r="G232" i="12" s="1"/>
  <c r="AK101" i="12"/>
  <c r="AM101" i="12" s="1"/>
  <c r="E262" i="12" s="1"/>
  <c r="AK76" i="12"/>
  <c r="AM76" i="12" s="1"/>
  <c r="F235" i="12" s="1"/>
  <c r="AK138" i="12"/>
  <c r="AM138" i="12" s="1"/>
  <c r="F283" i="12" s="1"/>
  <c r="AK146" i="12"/>
  <c r="AM146" i="12" s="1"/>
  <c r="F271" i="12" s="1"/>
  <c r="AK179" i="12"/>
  <c r="AM179" i="12" s="1"/>
  <c r="AK90" i="12"/>
  <c r="AM90" i="12" s="1"/>
  <c r="E252" i="12" s="1"/>
  <c r="AK13" i="12"/>
  <c r="AM13" i="12" s="1"/>
  <c r="C263" i="12" s="1"/>
  <c r="AK47" i="12"/>
  <c r="AM47" i="12" s="1"/>
  <c r="D262" i="12" s="1"/>
  <c r="AK63" i="12"/>
  <c r="AM63" i="12" s="1"/>
  <c r="D260" i="12" s="1"/>
  <c r="AK77" i="12"/>
  <c r="AM77" i="12" s="1"/>
  <c r="F237" i="12" s="1"/>
  <c r="AK131" i="12"/>
  <c r="AM131" i="12" s="1"/>
  <c r="F251" i="12" s="1"/>
  <c r="AK139" i="12"/>
  <c r="AM139" i="12" s="1"/>
  <c r="F260" i="12" s="1"/>
  <c r="AK147" i="12"/>
  <c r="AM147" i="12" s="1"/>
  <c r="F273" i="12" s="1"/>
  <c r="AK161" i="12"/>
  <c r="AM161" i="12" s="1"/>
  <c r="G236" i="12" s="1"/>
  <c r="AK180" i="12"/>
  <c r="AM180" i="12" s="1"/>
  <c r="G277" i="12" s="1"/>
  <c r="AK188" i="12"/>
  <c r="AM188" i="12" s="1"/>
  <c r="H237" i="12" s="1"/>
  <c r="AM85" i="12"/>
  <c r="E247" i="12" s="1"/>
  <c r="J247" i="12" s="1"/>
  <c r="AM91" i="12"/>
  <c r="E253" i="12" s="1"/>
  <c r="AM106" i="12"/>
  <c r="E267" i="12" s="1"/>
  <c r="AM98" i="12"/>
  <c r="E283" i="12" s="1"/>
  <c r="AM109" i="12"/>
  <c r="E270" i="12" s="1"/>
  <c r="AM62" i="22"/>
  <c r="E135" i="22" s="1"/>
  <c r="AM54" i="22"/>
  <c r="E133" i="22" s="1"/>
  <c r="AM55" i="22"/>
  <c r="E134" i="22" s="1"/>
  <c r="AM110" i="22"/>
  <c r="H136" i="22" s="1"/>
  <c r="AM108" i="22"/>
  <c r="I150" i="22" s="1"/>
  <c r="I146" i="22"/>
  <c r="H133" i="22"/>
  <c r="AN111" i="22"/>
  <c r="AM113" i="22"/>
  <c r="I153" i="22" s="1"/>
  <c r="AM114" i="22"/>
  <c r="AM187" i="12"/>
  <c r="AM186" i="12"/>
  <c r="H240" i="12" s="1"/>
  <c r="AM178" i="12"/>
  <c r="G271" i="12" s="1"/>
  <c r="AM177" i="12"/>
  <c r="G268" i="12" s="1"/>
  <c r="AM181" i="12"/>
  <c r="H239" i="12" s="1"/>
  <c r="AM48" i="22"/>
  <c r="E149" i="22" s="1"/>
  <c r="AM44" i="22"/>
  <c r="E148" i="22" s="1"/>
  <c r="AM43" i="22"/>
  <c r="E146" i="22" s="1"/>
  <c r="AM143" i="12"/>
  <c r="F267" i="12" s="1"/>
  <c r="AM135" i="12"/>
  <c r="F257" i="12" s="1"/>
  <c r="AM80" i="22"/>
  <c r="F148" i="22" s="1"/>
  <c r="AM82" i="22"/>
  <c r="F150" i="22" s="1"/>
  <c r="AM83" i="22"/>
  <c r="F152" i="22" s="1"/>
  <c r="AM70" i="22"/>
  <c r="F135" i="22" s="1"/>
  <c r="AM68" i="22"/>
  <c r="F132" i="22" s="1"/>
  <c r="H152" i="22"/>
  <c r="AN101" i="22"/>
  <c r="AM100" i="22"/>
  <c r="G140" i="22" s="1"/>
  <c r="AM96" i="22"/>
  <c r="G136" i="22" s="1"/>
  <c r="AM95" i="22"/>
  <c r="AM93" i="22"/>
  <c r="G135" i="22"/>
  <c r="AN103" i="22"/>
  <c r="G133" i="22"/>
  <c r="AN97" i="22"/>
  <c r="AM38" i="22"/>
  <c r="AM34" i="22"/>
  <c r="D136" i="22" s="1"/>
  <c r="AM32" i="22"/>
  <c r="D133" i="22" s="1"/>
  <c r="AM55" i="12"/>
  <c r="D274" i="12" s="1"/>
  <c r="AM28" i="22"/>
  <c r="D153" i="22" s="1"/>
  <c r="AM23" i="22"/>
  <c r="D147" i="22" s="1"/>
  <c r="AM26" i="22"/>
  <c r="D151" i="22" s="1"/>
  <c r="AM22" i="22"/>
  <c r="D146" i="22" s="1"/>
  <c r="AM24" i="22"/>
  <c r="D148" i="22" s="1"/>
  <c r="AM117" i="22"/>
  <c r="J153" i="22" s="1"/>
  <c r="AM31" i="12"/>
  <c r="D235" i="12" s="1"/>
  <c r="AM44" i="12"/>
  <c r="D256" i="12" s="1"/>
  <c r="AM52" i="12"/>
  <c r="D271" i="12" s="1"/>
  <c r="AM60" i="12"/>
  <c r="D280" i="12" s="1"/>
  <c r="AN189" i="12"/>
  <c r="AM14" i="12"/>
  <c r="C266" i="12" s="1"/>
  <c r="AM40" i="12"/>
  <c r="D252" i="12" s="1"/>
  <c r="AM22" i="12"/>
  <c r="C279" i="12" s="1"/>
  <c r="AM56" i="12"/>
  <c r="D275" i="12" s="1"/>
  <c r="AM48" i="12"/>
  <c r="D263" i="12" s="1"/>
  <c r="AM9" i="12"/>
  <c r="C256" i="12" s="1"/>
  <c r="AM17" i="12"/>
  <c r="C270" i="12" s="1"/>
  <c r="AM30" i="12"/>
  <c r="D233" i="12" s="1"/>
  <c r="AM43" i="12"/>
  <c r="D255" i="12" s="1"/>
  <c r="AM51" i="12"/>
  <c r="D268" i="12" s="1"/>
  <c r="AM59" i="12"/>
  <c r="D279" i="12" s="1"/>
  <c r="AM8" i="12"/>
  <c r="C253" i="12" s="1"/>
  <c r="AM16" i="12"/>
  <c r="C269" i="12" s="1"/>
  <c r="AM29" i="12"/>
  <c r="D231" i="12" s="1"/>
  <c r="AM64" i="12"/>
  <c r="D283" i="12" s="1"/>
  <c r="AM132" i="12"/>
  <c r="F252" i="12" s="1"/>
  <c r="AM25" i="22"/>
  <c r="D150" i="22" s="1"/>
  <c r="AM35" i="22"/>
  <c r="D137" i="22" s="1"/>
  <c r="AM47" i="22"/>
  <c r="E153" i="22" s="1"/>
  <c r="AM72" i="22"/>
  <c r="F140" i="22" s="1"/>
  <c r="AM84" i="22"/>
  <c r="F153" i="22" s="1"/>
  <c r="AM99" i="22"/>
  <c r="AM109" i="22"/>
  <c r="AM15" i="22"/>
  <c r="C133" i="22" s="1"/>
  <c r="AM27" i="22"/>
  <c r="D152" i="22" s="1"/>
  <c r="AM37" i="22"/>
  <c r="D139" i="22" s="1"/>
  <c r="AM53" i="22"/>
  <c r="E132" i="22" s="1"/>
  <c r="AM74" i="22"/>
  <c r="F139" i="22" s="1"/>
  <c r="AM148" i="12"/>
  <c r="F274" i="12" s="1"/>
  <c r="AM140" i="12"/>
  <c r="F262" i="12" s="1"/>
  <c r="AM3" i="12"/>
  <c r="C233" i="12" s="1"/>
  <c r="AM182" i="12"/>
  <c r="H233" i="12" s="1"/>
  <c r="AM7" i="12"/>
  <c r="C251" i="12" s="1"/>
  <c r="AM15" i="12"/>
  <c r="C268" i="12" s="1"/>
  <c r="AM23" i="12"/>
  <c r="C280" i="12" s="1"/>
  <c r="AM41" i="12"/>
  <c r="D253" i="12" s="1"/>
  <c r="AM49" i="12"/>
  <c r="D266" i="12" s="1"/>
  <c r="AM57" i="12"/>
  <c r="D276" i="12" s="1"/>
  <c r="AM65" i="12"/>
  <c r="D282" i="12" s="1"/>
  <c r="AM84" i="12"/>
  <c r="E246" i="12" s="1"/>
  <c r="AM92" i="12"/>
  <c r="E254" i="12" s="1"/>
  <c r="AM100" i="12"/>
  <c r="E261" i="12" s="1"/>
  <c r="J261" i="12" s="1"/>
  <c r="AM108" i="12"/>
  <c r="E269" i="12" s="1"/>
  <c r="AM116" i="12"/>
  <c r="E277" i="12" s="1"/>
  <c r="AM164" i="12"/>
  <c r="G242" i="12" s="1"/>
  <c r="K242" i="12" s="1"/>
  <c r="AM183" i="12"/>
  <c r="AM42" i="12"/>
  <c r="D254" i="12" s="1"/>
  <c r="AM50" i="12"/>
  <c r="D267" i="12" s="1"/>
  <c r="AM58" i="12"/>
  <c r="D278" i="12" s="1"/>
  <c r="AM69" i="12"/>
  <c r="E233" i="12" s="1"/>
  <c r="AM165" i="12"/>
  <c r="G243" i="12" s="1"/>
  <c r="AM184" i="12"/>
  <c r="AM74" i="12"/>
  <c r="F231" i="12" s="1"/>
  <c r="AM136" i="12"/>
  <c r="F258" i="12" s="1"/>
  <c r="AM144" i="12"/>
  <c r="F268" i="12" s="1"/>
  <c r="AM152" i="12"/>
  <c r="F280" i="12" s="1"/>
  <c r="AM10" i="12"/>
  <c r="C257" i="12" s="1"/>
  <c r="AM18" i="12"/>
  <c r="C271" i="12" s="1"/>
  <c r="AM87" i="12"/>
  <c r="E249" i="12" s="1"/>
  <c r="AM95" i="12"/>
  <c r="E258" i="12" s="1"/>
  <c r="AM103" i="12"/>
  <c r="E264" i="12" s="1"/>
  <c r="AM111" i="12"/>
  <c r="E272" i="12" s="1"/>
  <c r="AM119" i="12"/>
  <c r="E280" i="12" s="1"/>
  <c r="AM137" i="12"/>
  <c r="F259" i="12" s="1"/>
  <c r="AM145" i="12"/>
  <c r="F270" i="12" s="1"/>
  <c r="AM45" i="12"/>
  <c r="D258" i="12" s="1"/>
  <c r="AM53" i="12"/>
  <c r="D272" i="12" s="1"/>
  <c r="AM61" i="12"/>
  <c r="D281" i="12" s="1"/>
  <c r="AM88" i="12"/>
  <c r="E250" i="12" s="1"/>
  <c r="AM96" i="12"/>
  <c r="E259" i="12" s="1"/>
  <c r="AM104" i="12"/>
  <c r="E265" i="12" s="1"/>
  <c r="AM112" i="12"/>
  <c r="E273" i="12" s="1"/>
  <c r="AM120" i="12"/>
  <c r="E281" i="12" s="1"/>
  <c r="AM160" i="12"/>
  <c r="G234" i="12" s="1"/>
  <c r="AM38" i="12"/>
  <c r="D246" i="12" s="1"/>
  <c r="AM46" i="12"/>
  <c r="D259" i="12" s="1"/>
  <c r="AM54" i="12"/>
  <c r="D273" i="12" s="1"/>
  <c r="AM62" i="12"/>
  <c r="D269" i="12" s="1"/>
  <c r="AM89" i="12"/>
  <c r="E251" i="12" s="1"/>
  <c r="AM97" i="12"/>
  <c r="E282" i="12" s="1"/>
  <c r="AM105" i="12"/>
  <c r="E266" i="12" s="1"/>
  <c r="AM113" i="12"/>
  <c r="E274" i="12" s="1"/>
  <c r="I141" i="22"/>
  <c r="J284" i="12"/>
  <c r="I127" i="22"/>
  <c r="N127" i="22" s="1"/>
  <c r="I126" i="22"/>
  <c r="N126" i="22" s="1"/>
  <c r="I125" i="22"/>
  <c r="N125" i="22" s="1"/>
  <c r="I124" i="22"/>
  <c r="N124" i="22" s="1"/>
  <c r="I123" i="22"/>
  <c r="N123" i="22" s="1"/>
  <c r="I122" i="22"/>
  <c r="N122" i="22" s="1"/>
  <c r="I204" i="12"/>
  <c r="S204" i="12" s="1"/>
  <c r="I203" i="12"/>
  <c r="S203" i="12" s="1"/>
  <c r="I202" i="12"/>
  <c r="S202" i="12" s="1"/>
  <c r="I201" i="12"/>
  <c r="S201" i="12" s="1"/>
  <c r="I200" i="12"/>
  <c r="S200" i="12" s="1"/>
  <c r="I196" i="12"/>
  <c r="S196" i="12" s="1"/>
  <c r="I194" i="12"/>
  <c r="S194" i="12" s="1"/>
  <c r="I212" i="12"/>
  <c r="N212" i="12" s="1"/>
  <c r="I211" i="12"/>
  <c r="N211" i="12" s="1"/>
  <c r="I210" i="12"/>
  <c r="N210" i="12" s="1"/>
  <c r="I209" i="12"/>
  <c r="N209" i="12" s="1"/>
  <c r="I207" i="12"/>
  <c r="N207" i="12" s="1"/>
  <c r="I208" i="12"/>
  <c r="N208" i="12" s="1"/>
  <c r="I223" i="12"/>
  <c r="N223" i="12" s="1"/>
  <c r="I222" i="12"/>
  <c r="N222" i="12" s="1"/>
  <c r="I221" i="12"/>
  <c r="N221" i="12" s="1"/>
  <c r="I219" i="12"/>
  <c r="N219" i="12" s="1"/>
  <c r="I220" i="12"/>
  <c r="N220" i="12" s="1"/>
  <c r="I218" i="12"/>
  <c r="N218" i="12" s="1"/>
  <c r="I217" i="12"/>
  <c r="N217" i="12" s="1"/>
  <c r="G257" i="12" l="1"/>
  <c r="AN179" i="12"/>
  <c r="AN187" i="12"/>
  <c r="G266" i="12"/>
  <c r="AN107" i="22"/>
  <c r="J283" i="12"/>
  <c r="AN185" i="12"/>
  <c r="I148" i="22"/>
  <c r="AN109" i="22"/>
  <c r="I152" i="22"/>
  <c r="AN113" i="22"/>
  <c r="AN177" i="12"/>
  <c r="H150" i="22"/>
  <c r="AN99" i="22"/>
  <c r="H148" i="22"/>
  <c r="AN95" i="22"/>
  <c r="H146" i="22"/>
  <c r="AN93" i="22"/>
  <c r="AN181" i="12"/>
  <c r="H230" i="12"/>
  <c r="AN183" i="12"/>
  <c r="J282" i="12"/>
  <c r="J255" i="12"/>
  <c r="J281" i="12"/>
  <c r="I134" i="22"/>
  <c r="J254" i="12"/>
  <c r="J265" i="12" l="1"/>
  <c r="J264" i="12"/>
  <c r="J250" i="12"/>
  <c r="J249" i="12"/>
  <c r="K230" i="12" l="1"/>
  <c r="L147" i="22"/>
  <c r="K236" i="12"/>
  <c r="K234" i="12"/>
  <c r="J251" i="12" l="1"/>
  <c r="I140" i="22" l="1"/>
  <c r="K243" i="12"/>
  <c r="K238" i="12"/>
  <c r="K232" i="12"/>
  <c r="J277" i="12"/>
  <c r="J260" i="12"/>
  <c r="J278" i="12"/>
  <c r="K240" i="12"/>
  <c r="K239" i="12"/>
  <c r="K237" i="12"/>
  <c r="K235" i="12"/>
  <c r="J269" i="12"/>
  <c r="L151" i="22"/>
  <c r="I135" i="22"/>
  <c r="I138" i="22"/>
  <c r="I137" i="22"/>
  <c r="AB3" i="22"/>
  <c r="J273" i="12" l="1"/>
  <c r="J276" i="12"/>
  <c r="J252" i="12"/>
  <c r="K231" i="12"/>
  <c r="J275" i="12"/>
  <c r="J279" i="12"/>
  <c r="J253" i="12"/>
  <c r="J258" i="12"/>
  <c r="J259" i="12"/>
  <c r="J246" i="12"/>
  <c r="L150" i="22"/>
  <c r="L148" i="22"/>
  <c r="L146" i="22"/>
  <c r="I136" i="22"/>
  <c r="L149" i="22"/>
  <c r="I133" i="22"/>
  <c r="L152" i="22"/>
  <c r="I132" i="22"/>
  <c r="L153" i="22"/>
  <c r="I139" i="22"/>
  <c r="J267" i="12"/>
  <c r="J266" i="12"/>
  <c r="J274" i="12"/>
  <c r="J257" i="12"/>
  <c r="J262" i="12"/>
  <c r="J270" i="12"/>
  <c r="J280" i="12"/>
  <c r="K233" i="12"/>
  <c r="J272" i="12"/>
  <c r="J271" i="12"/>
  <c r="J268" i="12"/>
  <c r="J256" i="12"/>
  <c r="J263" i="12"/>
  <c r="AB4" i="22"/>
</calcChain>
</file>

<file path=xl/sharedStrings.xml><?xml version="1.0" encoding="utf-8"?>
<sst xmlns="http://schemas.openxmlformats.org/spreadsheetml/2006/main" count="2369" uniqueCount="215">
  <si>
    <t>BAREBACK</t>
  </si>
  <si>
    <t xml:space="preserve"> </t>
  </si>
  <si>
    <t>Name</t>
  </si>
  <si>
    <t>Score</t>
  </si>
  <si>
    <t>Hazel            Rodeo 1         8/22/20</t>
  </si>
  <si>
    <t>Hazel          Rodeo 2        8/23/20</t>
  </si>
  <si>
    <t>Salem, IN        Rodeo 1        9/26/20</t>
  </si>
  <si>
    <t>Salem, IN         Rodeo 2           9/27/20</t>
  </si>
  <si>
    <t>Murray       Rodeo 1        10/17/20</t>
  </si>
  <si>
    <t>Murray                 Rodeo 2           10/18/20</t>
  </si>
  <si>
    <t>Total Season Points</t>
  </si>
  <si>
    <t>1ST GO SCORE</t>
  </si>
  <si>
    <t>1ST GO POINTS</t>
  </si>
  <si>
    <t>2ND GO SCORE</t>
  </si>
  <si>
    <t>2ND GO POINTS</t>
  </si>
  <si>
    <t>3RD GO SCORE</t>
  </si>
  <si>
    <t>3RD GO POINTS</t>
  </si>
  <si>
    <t>1-2-3 GO'S AGGREGATE</t>
  </si>
  <si>
    <t>POINTS FOR AGGREGATE</t>
  </si>
  <si>
    <t>TOTAL SEASON/FINALS POINTS</t>
  </si>
  <si>
    <t>BONUS POINTS</t>
  </si>
  <si>
    <t>GRAND TOTAL POINTS</t>
  </si>
  <si>
    <t>PLACE</t>
  </si>
  <si>
    <t>GRIFFITH, CONNOR</t>
  </si>
  <si>
    <t>NS</t>
  </si>
  <si>
    <t>BREAKAWAY</t>
  </si>
  <si>
    <t>Time</t>
  </si>
  <si>
    <t>1ST GO TIME</t>
  </si>
  <si>
    <t>2ND GO TIME</t>
  </si>
  <si>
    <t>3RD GO TIME</t>
  </si>
  <si>
    <t>BURCHETT, SAVANNAH</t>
  </si>
  <si>
    <t>NT</t>
  </si>
  <si>
    <t>COVINGTON, ELLIE</t>
  </si>
  <si>
    <t>ELLIOTT, EVA</t>
  </si>
  <si>
    <t>FRITCHLEY, RYAN</t>
  </si>
  <si>
    <t>JONES, EMMA</t>
  </si>
  <si>
    <t>LAUGHLIN, ALEXIS</t>
  </si>
  <si>
    <t>LAWSON, ADDEY</t>
  </si>
  <si>
    <t>MCCANN, HAILEY</t>
  </si>
  <si>
    <t>MCGREW, FROG</t>
  </si>
  <si>
    <t>MILLER, MILEAH</t>
  </si>
  <si>
    <t>NEWMAN, MADALYNN</t>
  </si>
  <si>
    <t>NEWTON, SKYLAR</t>
  </si>
  <si>
    <t>NEWTON, SYDNEY</t>
  </si>
  <si>
    <t>ROGERS, MARGARET</t>
  </si>
  <si>
    <t>WELDEN, LILY</t>
  </si>
  <si>
    <t>WRIGHT, EMMA</t>
  </si>
  <si>
    <t>WRIGHT, ISABELLE</t>
  </si>
  <si>
    <t>STEER WRESTLING</t>
  </si>
  <si>
    <t>Hazel          Rodeo 1         8/22/20</t>
  </si>
  <si>
    <t>GAMBLE, MASON</t>
  </si>
  <si>
    <t>JOHNSON, MASON</t>
  </si>
  <si>
    <t>NEWMAN, TY</t>
  </si>
  <si>
    <t xml:space="preserve">POLE BENDING </t>
  </si>
  <si>
    <t>ADLER, ELIZABETH</t>
  </si>
  <si>
    <t>CONGLETON, ALLIE</t>
  </si>
  <si>
    <t>DAVIS, JENNIFER</t>
  </si>
  <si>
    <t>DODD, SARAH</t>
  </si>
  <si>
    <t>FROST, KRISTIN</t>
  </si>
  <si>
    <t>GAY ABIGAIL</t>
  </si>
  <si>
    <t>MCFARLAND, MADI</t>
  </si>
  <si>
    <t>ROBARDS, MEG</t>
  </si>
  <si>
    <t>SIMS, BLAIZE</t>
  </si>
  <si>
    <t>SOUTHERN, ELLA</t>
  </si>
  <si>
    <t>WILLIAMS, AMANDA</t>
  </si>
  <si>
    <t>YATES, JADEN</t>
  </si>
  <si>
    <t>SADDLE BRONC</t>
  </si>
  <si>
    <t>TIE DOWN ROPING</t>
  </si>
  <si>
    <t>KANE, TANNER</t>
  </si>
  <si>
    <t>THOMAS TREVOR</t>
  </si>
  <si>
    <t>BARREL RACING</t>
  </si>
  <si>
    <t>ARMSTRONG, ANNA</t>
  </si>
  <si>
    <t>BARRETT, MORGAN</t>
  </si>
  <si>
    <t>BEANE, RACHEL</t>
  </si>
  <si>
    <t>BLADES, LILY</t>
  </si>
  <si>
    <t>KNOPP, GRACIE</t>
  </si>
  <si>
    <t>LEASOR, OLIVIA</t>
  </si>
  <si>
    <t>LEASOR, RILEE</t>
  </si>
  <si>
    <t>GOAT TYING</t>
  </si>
  <si>
    <t>GAY, ABIGAIL</t>
  </si>
  <si>
    <t>ROBARDS, MEGAN</t>
  </si>
  <si>
    <t>WELDEN. LILY</t>
  </si>
  <si>
    <t>BULLS</t>
  </si>
  <si>
    <t>GREER, TYLER</t>
  </si>
  <si>
    <t>JESSEE, CONNOR</t>
  </si>
  <si>
    <t>JONES II, JAMES</t>
  </si>
  <si>
    <t>KONRAD, HAYDEN</t>
  </si>
  <si>
    <t>WALLS, ANDREW</t>
  </si>
  <si>
    <t>WATTS, GARRETT</t>
  </si>
  <si>
    <t>WOOD, LANDAN</t>
  </si>
  <si>
    <t xml:space="preserve">TEAM ROPING </t>
  </si>
  <si>
    <t>TEAM PONTS</t>
  </si>
  <si>
    <t>DARNELL, BARRETT</t>
  </si>
  <si>
    <t>DRAW POT</t>
  </si>
  <si>
    <t>THOMAS, TREVOR</t>
  </si>
  <si>
    <t>CUTTING</t>
  </si>
  <si>
    <r>
      <rPr>
        <b/>
        <sz val="9"/>
        <color theme="1"/>
        <rFont val="Arial"/>
        <family val="2"/>
      </rPr>
      <t>SHELBYVILLE</t>
    </r>
    <r>
      <rPr>
        <b/>
        <sz val="11"/>
        <color theme="1"/>
        <rFont val="Arial"/>
        <family val="2"/>
      </rPr>
      <t xml:space="preserve">            9/12/20</t>
    </r>
    <r>
      <rPr>
        <sz val="11"/>
        <color theme="1"/>
        <rFont val="Calibri"/>
        <family val="2"/>
        <scheme val="minor"/>
      </rPr>
      <t xml:space="preserve">       </t>
    </r>
    <r>
      <rPr>
        <b/>
        <sz val="11"/>
        <color theme="1"/>
        <rFont val="Arial Black"/>
        <family val="2"/>
      </rPr>
      <t>POINTS</t>
    </r>
  </si>
  <si>
    <r>
      <rPr>
        <b/>
        <sz val="9"/>
        <color theme="1"/>
        <rFont val="Arial"/>
        <family val="2"/>
      </rPr>
      <t>SHELBYVILLE</t>
    </r>
    <r>
      <rPr>
        <b/>
        <sz val="11"/>
        <color theme="1"/>
        <rFont val="Arial"/>
        <family val="2"/>
      </rPr>
      <t xml:space="preserve">            9/13/20</t>
    </r>
    <r>
      <rPr>
        <sz val="11"/>
        <color theme="1"/>
        <rFont val="Calibri"/>
        <family val="2"/>
        <scheme val="minor"/>
      </rPr>
      <t xml:space="preserve">       </t>
    </r>
    <r>
      <rPr>
        <b/>
        <sz val="11"/>
        <color theme="1"/>
        <rFont val="Arial Black"/>
        <family val="2"/>
      </rPr>
      <t>POINTS</t>
    </r>
  </si>
  <si>
    <t>SCORE</t>
  </si>
  <si>
    <t>ROUND 1 POINTS</t>
  </si>
  <si>
    <t>ROUND 2 POINTS</t>
  </si>
  <si>
    <t>REINED COW HORSE</t>
  </si>
  <si>
    <t>TRAP SHOOTING</t>
  </si>
  <si>
    <r>
      <rPr>
        <b/>
        <sz val="11"/>
        <color theme="1"/>
        <rFont val="Arial"/>
        <family val="2"/>
      </rPr>
      <t>SALEM, IN</t>
    </r>
    <r>
      <rPr>
        <sz val="11"/>
        <color theme="1"/>
        <rFont val="Calibri"/>
        <family val="2"/>
        <scheme val="minor"/>
      </rPr>
      <t xml:space="preserve">       </t>
    </r>
    <r>
      <rPr>
        <b/>
        <sz val="11"/>
        <color theme="1"/>
        <rFont val="Arial Black"/>
        <family val="2"/>
      </rPr>
      <t>POINTS</t>
    </r>
  </si>
  <si>
    <t>Points for state finals are figured as follows: A time/score is recorded for each of three rounds.This is all ONE RODEO. Points are awarded based on those placings, just as in any</t>
  </si>
  <si>
    <t>regular season rodeo. The only difference is, each round is worth a maximum of 20 points and will drop by 2 points per placing. (i.e. 20-1st, 18-2nd, 16-3rd…)</t>
  </si>
  <si>
    <t>GAY, NATE</t>
  </si>
  <si>
    <t>The aggregate is worth a maximum of 30 points and will drop by 3 points per placing. (i.e. 30-1st, 27-2nd, 24-3rd…)</t>
  </si>
  <si>
    <t>LIGHT RIFLE</t>
  </si>
  <si>
    <t>COWBOY ALL-AROUND</t>
  </si>
  <si>
    <t>BB</t>
  </si>
  <si>
    <t>SW</t>
  </si>
  <si>
    <t>SB</t>
  </si>
  <si>
    <t>TD</t>
  </si>
  <si>
    <t>BR</t>
  </si>
  <si>
    <t>TR</t>
  </si>
  <si>
    <t>CUT</t>
  </si>
  <si>
    <t>RCH</t>
  </si>
  <si>
    <t>TOTAL</t>
  </si>
  <si>
    <t>Place</t>
  </si>
  <si>
    <t>WOODS, LANDAN</t>
  </si>
  <si>
    <t>COWGIRL ALL-AROUND</t>
  </si>
  <si>
    <t>BK</t>
  </si>
  <si>
    <t>PB</t>
  </si>
  <si>
    <t>BA</t>
  </si>
  <si>
    <t>GT</t>
  </si>
  <si>
    <t>FRITCHLET, RYAN</t>
  </si>
  <si>
    <t>ROOKIE MEMBERS</t>
  </si>
  <si>
    <t>STEER SADDLE BRONC</t>
  </si>
  <si>
    <t>HAZEL        Rodeo 1   8/22/20</t>
  </si>
  <si>
    <t>HAZEL        Rodeo 2 8/23/20</t>
  </si>
  <si>
    <t>SALEM, IN        Rodeo 1        9/26/20</t>
  </si>
  <si>
    <t>SALEM, IN       Rodeo 2       9/27/20</t>
  </si>
  <si>
    <t>MURRAY       Rodeo 1        10/17/20</t>
  </si>
  <si>
    <t>MURRAY       Rodeo 2         10/18/20</t>
  </si>
  <si>
    <t>STURGIS W/KJ       Rodeo 1        11/7/2020</t>
  </si>
  <si>
    <t>STURGIS W/KJ       Rodeo 2        11/8/2020</t>
  </si>
  <si>
    <t>BOYS BREAKAWAY</t>
  </si>
  <si>
    <t>LOEHR, QUINTEN</t>
  </si>
  <si>
    <t>TOBIN, CADE</t>
  </si>
  <si>
    <t>GIRLS BREAKAWAY</t>
  </si>
  <si>
    <t>BOYD, AVA</t>
  </si>
  <si>
    <t>DIVINE, CAILEY</t>
  </si>
  <si>
    <t>HENSON, ,KAYEL</t>
  </si>
  <si>
    <t>FRANCIS, MILEY</t>
  </si>
  <si>
    <t>CHUTE DOGGIN</t>
  </si>
  <si>
    <t>CLARK, LAYNE</t>
  </si>
  <si>
    <t>COVINGTON, WILL</t>
  </si>
  <si>
    <t>HOWARD, SPENCER</t>
  </si>
  <si>
    <t>MELLOAN, GARRETT</t>
  </si>
  <si>
    <t>SOUTHERN, A.W.</t>
  </si>
  <si>
    <t>STEELE, JORDAN</t>
  </si>
  <si>
    <t>DONALD, MACI</t>
  </si>
  <si>
    <t>HENSON, KAYEL</t>
  </si>
  <si>
    <t>HOSKINS, LAYNEE</t>
  </si>
  <si>
    <t>PAYNE, KAYLYNN</t>
  </si>
  <si>
    <t>PRINGLE, LEANNE</t>
  </si>
  <si>
    <t>SOUTHERN, SUSANNAH</t>
  </si>
  <si>
    <t>WILSON, KENDRA</t>
  </si>
  <si>
    <t>GIRLS GOAT TYING</t>
  </si>
  <si>
    <t>BOYS GOAT TYING</t>
  </si>
  <si>
    <t>RIBBON ROPING</t>
  </si>
  <si>
    <t>TEAM POINTS</t>
  </si>
  <si>
    <t>TEAM ROPING</t>
  </si>
  <si>
    <t>BAREBACK STEER</t>
  </si>
  <si>
    <t>SALEM, IN      Points     9/26/20</t>
  </si>
  <si>
    <t>DIVINE, COY</t>
  </si>
  <si>
    <t>NEWTON, STEVIE</t>
  </si>
  <si>
    <t>SOUTHERN, AW</t>
  </si>
  <si>
    <t>GBK</t>
  </si>
  <si>
    <t>RR</t>
  </si>
  <si>
    <t>BBK</t>
  </si>
  <si>
    <t>CD</t>
  </si>
  <si>
    <t>BULL</t>
  </si>
  <si>
    <t>BBS</t>
  </si>
  <si>
    <t>SBS</t>
  </si>
  <si>
    <t>WC INV.           Rodeo 1         3/13/21</t>
  </si>
  <si>
    <t>WC INV.           Rodeo 2         3/14/21</t>
  </si>
  <si>
    <t>NNT</t>
  </si>
  <si>
    <t xml:space="preserve">  </t>
  </si>
  <si>
    <t>WC Inv.        Rodeo 1       3/13/21</t>
  </si>
  <si>
    <t>WC Inv.        Rodeo 2         3/14/21</t>
  </si>
  <si>
    <r>
      <rPr>
        <sz val="11"/>
        <color theme="1"/>
        <rFont val="Arial"/>
        <family val="2"/>
      </rPr>
      <t xml:space="preserve">Triple Cross #2           10/24/20       </t>
    </r>
    <r>
      <rPr>
        <b/>
        <sz val="11"/>
        <color theme="1"/>
        <rFont val="Arial"/>
        <family val="2"/>
      </rPr>
      <t>POINTS</t>
    </r>
  </si>
  <si>
    <t>GILES, REAGAN</t>
  </si>
  <si>
    <t>HESSE, SAMANTHA</t>
  </si>
  <si>
    <t>PTS         DROP</t>
  </si>
  <si>
    <t>Scottsville       Rodeo 1       4/17/21</t>
  </si>
  <si>
    <t>Scottsville       Rodeo 2       4/18/21</t>
  </si>
  <si>
    <t>Scottsville      Rodeo 1       4/17/21</t>
  </si>
  <si>
    <t>Scottsville      Rodeo 2       4/18/21</t>
  </si>
  <si>
    <t xml:space="preserve">AK' column is a combined total of season points coming into finals, points earned from each round at finals and points earned for the aggregate. Bonus points are </t>
  </si>
  <si>
    <t xml:space="preserve">AI' column is a combined total of the times/scores in all three rounds. Column 'AJ' will be points awarded based on placings of the 1-2-3 go's aggregate. </t>
  </si>
  <si>
    <t>EVERETT, ALLEN</t>
  </si>
  <si>
    <t>SCORE                 4/18/21</t>
  </si>
  <si>
    <t>T 3/4</t>
  </si>
  <si>
    <t>SCORE        4/18/21</t>
  </si>
  <si>
    <t>TOTAL SEASON/FINALS</t>
  </si>
  <si>
    <t>Martin, TN       Rodeo 1       5/1/21</t>
  </si>
  <si>
    <t>Martin, TN        Rodeo 2        5/2/21</t>
  </si>
  <si>
    <t>TOTAL FINALS POINTS FOR ALL-AROUND</t>
  </si>
  <si>
    <r>
      <rPr>
        <sz val="8"/>
        <color theme="1"/>
        <rFont val="Arial"/>
        <family val="2"/>
      </rPr>
      <t>HARRODSBURG</t>
    </r>
    <r>
      <rPr>
        <sz val="11"/>
        <color theme="1"/>
        <rFont val="Arial"/>
        <family val="2"/>
      </rPr>
      <t xml:space="preserve">         5/16/20       </t>
    </r>
    <r>
      <rPr>
        <b/>
        <sz val="11"/>
        <color theme="1"/>
        <rFont val="Arial"/>
        <family val="2"/>
      </rPr>
      <t>POINTS</t>
    </r>
  </si>
  <si>
    <r>
      <rPr>
        <b/>
        <sz val="9"/>
        <color theme="1"/>
        <rFont val="Arial"/>
        <family val="2"/>
      </rPr>
      <t xml:space="preserve">HARRODSBURG </t>
    </r>
    <r>
      <rPr>
        <b/>
        <sz val="11"/>
        <color theme="1"/>
        <rFont val="Arial"/>
        <family val="2"/>
      </rPr>
      <t xml:space="preserve">           5/16/20</t>
    </r>
    <r>
      <rPr>
        <sz val="11"/>
        <color theme="1"/>
        <rFont val="Arial"/>
        <family val="2"/>
      </rPr>
      <t xml:space="preserve">       </t>
    </r>
    <r>
      <rPr>
        <b/>
        <sz val="11"/>
        <color theme="1"/>
        <rFont val="Arial"/>
        <family val="2"/>
      </rPr>
      <t>POINTS</t>
    </r>
  </si>
  <si>
    <r>
      <rPr>
        <b/>
        <sz val="10"/>
        <color theme="1"/>
        <rFont val="Arial"/>
        <family val="2"/>
      </rPr>
      <t>Triple Cross #1           10/24/20</t>
    </r>
    <r>
      <rPr>
        <sz val="10"/>
        <color theme="1"/>
        <rFont val="Arial"/>
        <family val="2"/>
      </rPr>
      <t xml:space="preserve">       </t>
    </r>
    <r>
      <rPr>
        <b/>
        <sz val="10"/>
        <color theme="1"/>
        <rFont val="Arial"/>
        <family val="2"/>
      </rPr>
      <t>POINTS</t>
    </r>
  </si>
  <si>
    <t>POINTS FOR AGGREGATE       10</t>
  </si>
  <si>
    <t>ROUND 1 POINTS             10</t>
  </si>
  <si>
    <t>ROUND 2 POINTS                10</t>
  </si>
  <si>
    <t>ROUND 3 POINTS                        10</t>
  </si>
  <si>
    <t>ROUND 1 POINTS                    10</t>
  </si>
  <si>
    <t>ROUND 2 POINTS                            10</t>
  </si>
  <si>
    <t>ROUND 3 POINTS                          10</t>
  </si>
  <si>
    <t>POINTS FOR AGGREGATE                            10</t>
  </si>
  <si>
    <t>awarded based on the placings of column 'AK', total season/finals points. Bonus points, column AL, are a maximum of 20 points and will drop by 2 points per placing. (i.e. 20-1st, 18-2nd, 16-3rd…)</t>
  </si>
  <si>
    <t xml:space="preserve">AM' column is a grand total of total season points, total finals points and bonus points. Year end awards will be based on these grand total points. </t>
  </si>
  <si>
    <t>awarded based on the placings of column 'AK', total season/finals points. Bonus points, column 'AL' are a maximum of 20 points and will drop by 2 points per placing. (i.e. 20-1st, 18-2nd, 16-3rd…)</t>
  </si>
  <si>
    <t>ROOKIE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</si>
</sst>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Agency FB"/>
      <family val="2"/>
    </font>
    <font>
      <b/>
      <sz val="12"/>
      <color theme="1"/>
      <name val="Agency FB"/>
      <family val="2"/>
    </font>
    <font>
      <b/>
      <sz val="12"/>
      <color rgb="FFFF0000"/>
      <name val="Agency FB"/>
      <family val="2"/>
    </font>
    <font>
      <b/>
      <sz val="12"/>
      <name val="Agency FB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 Black"/>
      <family val="2"/>
    </font>
    <font>
      <strike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8DF41"/>
        <bgColor indexed="64"/>
      </patternFill>
    </fill>
    <fill>
      <patternFill patternType="solid">
        <fgColor rgb="FFF7D7F5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0ED3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B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thick">
        <color indexed="64"/>
      </top>
      <bottom style="thin">
        <color indexed="64"/>
      </bottom>
      <diagonal/>
    </border>
    <border>
      <left/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ck">
        <color auto="1"/>
      </right>
      <top/>
      <bottom style="thin">
        <color indexed="64"/>
      </bottom>
      <diagonal/>
    </border>
    <border>
      <left style="double">
        <color rgb="FFFF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 style="thin">
        <color indexed="64"/>
      </top>
      <bottom/>
      <diagonal/>
    </border>
    <border>
      <left style="double">
        <color rgb="FFFF000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ck">
        <color indexed="64"/>
      </bottom>
      <diagonal/>
    </border>
    <border>
      <left/>
      <right style="double">
        <color rgb="FFFF0000"/>
      </right>
      <top/>
      <bottom style="thick">
        <color indexed="64"/>
      </bottom>
      <diagonal/>
    </border>
    <border>
      <left/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/>
      <diagonal/>
    </border>
    <border>
      <left style="thick">
        <color indexed="64"/>
      </left>
      <right style="double">
        <color rgb="FFFF0000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/>
      <diagonal/>
    </border>
    <border>
      <left style="thick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/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theme="1"/>
      </left>
      <right style="thick">
        <color indexed="64"/>
      </right>
      <top style="thin">
        <color rgb="FF7F7F7F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8" borderId="50" applyNumberFormat="0" applyAlignment="0" applyProtection="0"/>
  </cellStyleXfs>
  <cellXfs count="11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0" fillId="5" borderId="0" xfId="0" applyFill="1"/>
    <xf numFmtId="0" fontId="1" fillId="5" borderId="35" xfId="0" applyFont="1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51" xfId="0" applyBorder="1"/>
    <xf numFmtId="0" fontId="0" fillId="5" borderId="46" xfId="0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28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7" borderId="4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5" borderId="71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7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14" borderId="41" xfId="0" applyFont="1" applyFill="1" applyBorder="1" applyAlignment="1">
      <alignment horizontal="center" vertical="center" wrapText="1"/>
    </xf>
    <xf numFmtId="0" fontId="1" fillId="15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0" fillId="0" borderId="80" xfId="0" applyBorder="1" applyAlignment="1">
      <alignment horizontal="center" wrapText="1"/>
    </xf>
    <xf numFmtId="0" fontId="1" fillId="0" borderId="73" xfId="0" applyFont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2" borderId="38" xfId="0" applyFill="1" applyBorder="1"/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59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wrapText="1"/>
    </xf>
    <xf numFmtId="0" fontId="1" fillId="0" borderId="56" xfId="0" applyFont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/>
    </xf>
    <xf numFmtId="0" fontId="0" fillId="5" borderId="84" xfId="0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1" fillId="2" borderId="87" xfId="0" applyFont="1" applyFill="1" applyBorder="1" applyAlignment="1">
      <alignment horizontal="center" vertical="center"/>
    </xf>
    <xf numFmtId="0" fontId="1" fillId="2" borderId="73" xfId="0" applyFont="1" applyFill="1" applyBorder="1"/>
    <xf numFmtId="0" fontId="7" fillId="0" borderId="94" xfId="0" applyFont="1" applyBorder="1" applyAlignment="1">
      <alignment horizontal="center"/>
    </xf>
    <xf numFmtId="0" fontId="1" fillId="5" borderId="88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0" fillId="0" borderId="12" xfId="0" applyBorder="1"/>
    <xf numFmtId="0" fontId="1" fillId="6" borderId="41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" fillId="12" borderId="37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11" borderId="41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15" fillId="5" borderId="0" xfId="0" applyFont="1" applyFill="1" applyBorder="1" applyAlignment="1"/>
    <xf numFmtId="0" fontId="15" fillId="5" borderId="0" xfId="0" quotePrefix="1" applyFont="1" applyFill="1" applyBorder="1" applyAlignment="1"/>
    <xf numFmtId="0" fontId="15" fillId="0" borderId="0" xfId="0" applyFont="1" applyBorder="1" applyAlignment="1"/>
    <xf numFmtId="0" fontId="15" fillId="5" borderId="0" xfId="0" quotePrefix="1" applyFont="1" applyFill="1" applyBorder="1"/>
    <xf numFmtId="0" fontId="15" fillId="0" borderId="0" xfId="0" applyFont="1" applyBorder="1"/>
    <xf numFmtId="0" fontId="17" fillId="5" borderId="0" xfId="0" applyFont="1" applyFill="1" applyBorder="1" applyAlignment="1">
      <alignment horizontal="left"/>
    </xf>
    <xf numFmtId="0" fontId="15" fillId="5" borderId="0" xfId="0" applyFont="1" applyFill="1" applyBorder="1"/>
    <xf numFmtId="0" fontId="17" fillId="5" borderId="0" xfId="0" quotePrefix="1" applyFont="1" applyFill="1" applyBorder="1" applyAlignment="1">
      <alignment horizontal="left"/>
    </xf>
    <xf numFmtId="0" fontId="15" fillId="5" borderId="0" xfId="0" applyFont="1" applyFill="1"/>
    <xf numFmtId="0" fontId="15" fillId="0" borderId="0" xfId="0" applyFont="1"/>
    <xf numFmtId="0" fontId="15" fillId="5" borderId="0" xfId="0" applyFont="1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4" borderId="8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00" xfId="0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23" fillId="5" borderId="59" xfId="0" applyFont="1" applyFill="1" applyBorder="1" applyAlignment="1">
      <alignment horizontal="center" wrapText="1"/>
    </xf>
    <xf numFmtId="0" fontId="21" fillId="0" borderId="23" xfId="0" applyFont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0" fillId="5" borderId="29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55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0" fillId="0" borderId="31" xfId="0" applyFont="1" applyBorder="1" applyAlignment="1">
      <alignment horizontal="center" vertical="center" wrapText="1"/>
    </xf>
    <xf numFmtId="0" fontId="20" fillId="0" borderId="0" xfId="0" applyFont="1"/>
    <xf numFmtId="0" fontId="20" fillId="5" borderId="1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/>
    </xf>
    <xf numFmtId="0" fontId="20" fillId="5" borderId="0" xfId="0" applyFont="1" applyFill="1" applyBorder="1"/>
    <xf numFmtId="0" fontId="20" fillId="5" borderId="0" xfId="0" applyFont="1" applyFill="1"/>
    <xf numFmtId="0" fontId="20" fillId="5" borderId="0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/>
    </xf>
    <xf numFmtId="0" fontId="20" fillId="5" borderId="38" xfId="0" applyFont="1" applyFill="1" applyBorder="1"/>
    <xf numFmtId="0" fontId="20" fillId="5" borderId="0" xfId="0" applyFont="1" applyFill="1" applyAlignment="1">
      <alignment horizontal="center" vertical="center"/>
    </xf>
    <xf numFmtId="0" fontId="20" fillId="5" borderId="27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20" fillId="5" borderId="67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2" borderId="28" xfId="0" applyFont="1" applyFill="1" applyBorder="1" applyAlignment="1">
      <alignment horizontal="center"/>
    </xf>
    <xf numFmtId="0" fontId="20" fillId="0" borderId="0" xfId="0" applyFont="1" applyBorder="1"/>
    <xf numFmtId="0" fontId="24" fillId="5" borderId="24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5" borderId="5" xfId="0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2" borderId="30" xfId="0" applyFont="1" applyFill="1" applyBorder="1" applyAlignment="1">
      <alignment horizontal="center"/>
    </xf>
    <xf numFmtId="0" fontId="24" fillId="5" borderId="31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5" borderId="64" xfId="0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5" borderId="82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25" xfId="0" applyFont="1" applyFill="1" applyBorder="1"/>
    <xf numFmtId="0" fontId="20" fillId="0" borderId="0" xfId="0" applyFont="1" applyAlignment="1">
      <alignment horizontal="center" vertical="center"/>
    </xf>
    <xf numFmtId="0" fontId="20" fillId="5" borderId="33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7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0" fillId="5" borderId="73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0" borderId="54" xfId="0" applyFont="1" applyBorder="1"/>
    <xf numFmtId="0" fontId="20" fillId="5" borderId="86" xfId="0" applyFont="1" applyFill="1" applyBorder="1" applyAlignment="1">
      <alignment horizontal="center" vertical="center"/>
    </xf>
    <xf numFmtId="0" fontId="20" fillId="5" borderId="9" xfId="1" applyNumberFormat="1" applyFont="1" applyFill="1" applyBorder="1" applyAlignment="1">
      <alignment horizontal="center"/>
    </xf>
    <xf numFmtId="0" fontId="20" fillId="5" borderId="2" xfId="1" applyNumberFormat="1" applyFont="1" applyFill="1" applyBorder="1" applyAlignment="1">
      <alignment horizontal="center"/>
    </xf>
    <xf numFmtId="0" fontId="20" fillId="5" borderId="2" xfId="0" applyNumberFormat="1" applyFont="1" applyFill="1" applyBorder="1" applyAlignment="1">
      <alignment horizontal="center"/>
    </xf>
    <xf numFmtId="0" fontId="20" fillId="5" borderId="52" xfId="0" applyFont="1" applyFill="1" applyBorder="1"/>
    <xf numFmtId="0" fontId="20" fillId="5" borderId="17" xfId="0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/>
    </xf>
    <xf numFmtId="0" fontId="20" fillId="5" borderId="7" xfId="0" applyFont="1" applyFill="1" applyBorder="1"/>
    <xf numFmtId="0" fontId="20" fillId="0" borderId="52" xfId="0" applyFont="1" applyBorder="1"/>
    <xf numFmtId="0" fontId="20" fillId="5" borderId="7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84" xfId="0" applyFont="1" applyBorder="1"/>
    <xf numFmtId="0" fontId="20" fillId="0" borderId="7" xfId="0" applyFont="1" applyBorder="1"/>
    <xf numFmtId="0" fontId="20" fillId="0" borderId="51" xfId="0" applyFont="1" applyBorder="1"/>
    <xf numFmtId="0" fontId="20" fillId="0" borderId="0" xfId="0" applyFont="1" applyAlignment="1">
      <alignment horizontal="center"/>
    </xf>
    <xf numFmtId="0" fontId="20" fillId="0" borderId="8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2" borderId="0" xfId="0" applyFont="1" applyFill="1"/>
    <xf numFmtId="0" fontId="21" fillId="5" borderId="0" xfId="0" applyFont="1" applyFill="1" applyAlignment="1">
      <alignment horizontal="center"/>
    </xf>
    <xf numFmtId="0" fontId="20" fillId="5" borderId="53" xfId="0" applyFont="1" applyFill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0" fillId="0" borderId="51" xfId="0" applyFont="1" applyFill="1" applyBorder="1"/>
    <xf numFmtId="0" fontId="20" fillId="5" borderId="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3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53" xfId="0" applyFont="1" applyBorder="1"/>
    <xf numFmtId="0" fontId="20" fillId="0" borderId="21" xfId="0" applyFont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5" fillId="5" borderId="0" xfId="0" applyFont="1" applyFill="1" applyBorder="1" applyAlignment="1"/>
    <xf numFmtId="0" fontId="25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Alignment="1">
      <alignment horizontal="center"/>
    </xf>
    <xf numFmtId="0" fontId="21" fillId="0" borderId="72" xfId="0" applyFont="1" applyBorder="1" applyAlignment="1">
      <alignment horizontal="center"/>
    </xf>
    <xf numFmtId="0" fontId="25" fillId="5" borderId="0" xfId="0" quotePrefix="1" applyFont="1" applyFill="1" applyBorder="1" applyAlignment="1"/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5" borderId="0" xfId="0" quotePrefix="1" applyFont="1" applyFill="1" applyBorder="1"/>
    <xf numFmtId="0" fontId="25" fillId="0" borderId="0" xfId="0" applyFont="1" applyBorder="1"/>
    <xf numFmtId="0" fontId="25" fillId="0" borderId="0" xfId="0" applyFont="1" applyFill="1" applyBorder="1"/>
    <xf numFmtId="0" fontId="25" fillId="5" borderId="0" xfId="0" applyFont="1" applyFill="1" applyAlignment="1">
      <alignment horizontal="center" vertical="center"/>
    </xf>
    <xf numFmtId="0" fontId="27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center"/>
    </xf>
    <xf numFmtId="0" fontId="25" fillId="5" borderId="0" xfId="0" applyFont="1" applyFill="1" applyBorder="1"/>
    <xf numFmtId="0" fontId="27" fillId="5" borderId="0" xfId="0" quotePrefix="1" applyFont="1" applyFill="1" applyBorder="1" applyAlignment="1">
      <alignment horizontal="left"/>
    </xf>
    <xf numFmtId="0" fontId="20" fillId="0" borderId="33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5" fillId="5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7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7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21" fillId="5" borderId="53" xfId="0" applyFont="1" applyFill="1" applyBorder="1"/>
    <xf numFmtId="0" fontId="20" fillId="5" borderId="72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/>
    </xf>
    <xf numFmtId="0" fontId="20" fillId="5" borderId="57" xfId="0" applyFont="1" applyFill="1" applyBorder="1" applyAlignment="1">
      <alignment horizontal="center"/>
    </xf>
    <xf numFmtId="0" fontId="21" fillId="5" borderId="0" xfId="0" applyFont="1" applyFill="1" applyBorder="1"/>
    <xf numFmtId="0" fontId="20" fillId="5" borderId="35" xfId="0" applyFont="1" applyFill="1" applyBorder="1" applyAlignment="1">
      <alignment horizontal="center"/>
    </xf>
    <xf numFmtId="0" fontId="21" fillId="5" borderId="0" xfId="0" applyFont="1" applyFill="1"/>
    <xf numFmtId="0" fontId="30" fillId="2" borderId="71" xfId="2" applyFont="1" applyFill="1" applyBorder="1" applyAlignment="1">
      <alignment horizontal="center"/>
    </xf>
    <xf numFmtId="0" fontId="20" fillId="5" borderId="71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/>
    </xf>
    <xf numFmtId="0" fontId="20" fillId="0" borderId="80" xfId="0" applyFont="1" applyBorder="1"/>
    <xf numFmtId="0" fontId="20" fillId="0" borderId="64" xfId="0" applyFont="1" applyBorder="1" applyAlignment="1">
      <alignment horizontal="center"/>
    </xf>
    <xf numFmtId="0" fontId="30" fillId="2" borderId="86" xfId="2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 vertical="center"/>
    </xf>
    <xf numFmtId="0" fontId="21" fillId="2" borderId="86" xfId="0" applyFont="1" applyFill="1" applyBorder="1" applyAlignment="1">
      <alignment horizontal="center"/>
    </xf>
    <xf numFmtId="0" fontId="20" fillId="0" borderId="44" xfId="0" applyFont="1" applyBorder="1"/>
    <xf numFmtId="0" fontId="20" fillId="0" borderId="9" xfId="0" applyFont="1" applyBorder="1" applyAlignment="1">
      <alignment horizontal="center"/>
    </xf>
    <xf numFmtId="0" fontId="20" fillId="0" borderId="57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65" xfId="0" applyNumberFormat="1" applyFont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5" borderId="66" xfId="0" applyFont="1" applyFill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89" xfId="0" applyFont="1" applyBorder="1" applyAlignment="1">
      <alignment horizontal="center" vertical="center"/>
    </xf>
    <xf numFmtId="0" fontId="20" fillId="0" borderId="46" xfId="0" applyFont="1" applyBorder="1"/>
    <xf numFmtId="0" fontId="30" fillId="2" borderId="89" xfId="2" applyFont="1" applyFill="1" applyBorder="1" applyAlignment="1">
      <alignment horizontal="center"/>
    </xf>
    <xf numFmtId="0" fontId="20" fillId="0" borderId="65" xfId="0" applyFont="1" applyBorder="1"/>
    <xf numFmtId="0" fontId="20" fillId="5" borderId="16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0" fillId="2" borderId="90" xfId="2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wrapText="1"/>
    </xf>
    <xf numFmtId="0" fontId="20" fillId="5" borderId="3" xfId="0" applyFont="1" applyFill="1" applyBorder="1"/>
    <xf numFmtId="0" fontId="20" fillId="5" borderId="72" xfId="0" applyFont="1" applyFill="1" applyBorder="1" applyAlignment="1">
      <alignment horizontal="center" vertical="center" wrapText="1"/>
    </xf>
    <xf numFmtId="0" fontId="21" fillId="5" borderId="72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/>
    </xf>
    <xf numFmtId="0" fontId="21" fillId="5" borderId="72" xfId="0" applyFont="1" applyFill="1" applyBorder="1" applyAlignment="1">
      <alignment horizontal="center" wrapText="1"/>
    </xf>
    <xf numFmtId="0" fontId="21" fillId="5" borderId="72" xfId="0" applyFont="1" applyFill="1" applyBorder="1" applyAlignment="1">
      <alignment horizontal="center"/>
    </xf>
    <xf numFmtId="0" fontId="28" fillId="5" borderId="21" xfId="0" applyFont="1" applyFill="1" applyBorder="1" applyAlignment="1">
      <alignment horizontal="center"/>
    </xf>
    <xf numFmtId="0" fontId="28" fillId="5" borderId="34" xfId="0" applyFont="1" applyFill="1" applyBorder="1" applyAlignment="1">
      <alignment horizontal="center"/>
    </xf>
    <xf numFmtId="0" fontId="30" fillId="2" borderId="91" xfId="2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center"/>
    </xf>
    <xf numFmtId="0" fontId="20" fillId="0" borderId="95" xfId="0" applyFont="1" applyBorder="1" applyAlignment="1">
      <alignment horizontal="left"/>
    </xf>
    <xf numFmtId="0" fontId="28" fillId="5" borderId="46" xfId="0" applyFont="1" applyFill="1" applyBorder="1" applyAlignment="1">
      <alignment horizontal="center"/>
    </xf>
    <xf numFmtId="0" fontId="28" fillId="5" borderId="40" xfId="0" applyFont="1" applyFill="1" applyBorder="1" applyAlignment="1">
      <alignment horizontal="center"/>
    </xf>
    <xf numFmtId="0" fontId="21" fillId="2" borderId="73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 vertical="center"/>
    </xf>
    <xf numFmtId="0" fontId="20" fillId="0" borderId="3" xfId="0" applyFont="1" applyBorder="1"/>
    <xf numFmtId="16" fontId="21" fillId="5" borderId="72" xfId="0" applyNumberFormat="1" applyFont="1" applyFill="1" applyBorder="1" applyAlignment="1">
      <alignment horizontal="center"/>
    </xf>
    <xf numFmtId="1" fontId="21" fillId="5" borderId="72" xfId="0" applyNumberFormat="1" applyFont="1" applyFill="1" applyBorder="1" applyAlignment="1">
      <alignment horizontal="center"/>
    </xf>
    <xf numFmtId="0" fontId="20" fillId="0" borderId="3" xfId="0" applyFont="1" applyFill="1" applyBorder="1"/>
    <xf numFmtId="0" fontId="21" fillId="5" borderId="71" xfId="0" applyFont="1" applyFill="1" applyBorder="1" applyAlignment="1">
      <alignment horizontal="center" wrapText="1"/>
    </xf>
    <xf numFmtId="1" fontId="21" fillId="0" borderId="72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96" xfId="0" applyFont="1" applyFill="1" applyBorder="1"/>
    <xf numFmtId="0" fontId="20" fillId="0" borderId="3" xfId="0" applyFont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95" xfId="0" applyFont="1" applyBorder="1" applyAlignment="1">
      <alignment horizontal="center" vertical="center"/>
    </xf>
    <xf numFmtId="0" fontId="20" fillId="0" borderId="62" xfId="0" applyFont="1" applyBorder="1"/>
    <xf numFmtId="0" fontId="20" fillId="0" borderId="53" xfId="0" applyFont="1" applyFill="1" applyBorder="1"/>
    <xf numFmtId="0" fontId="20" fillId="5" borderId="62" xfId="0" applyFont="1" applyFill="1" applyBorder="1"/>
    <xf numFmtId="0" fontId="1" fillId="0" borderId="35" xfId="0" applyFont="1" applyBorder="1" applyAlignment="1">
      <alignment horizontal="center" vertical="center"/>
    </xf>
    <xf numFmtId="0" fontId="20" fillId="5" borderId="54" xfId="0" applyFont="1" applyFill="1" applyBorder="1"/>
    <xf numFmtId="0" fontId="20" fillId="0" borderId="95" xfId="0" applyFont="1" applyBorder="1"/>
    <xf numFmtId="0" fontId="10" fillId="0" borderId="63" xfId="0" applyFont="1" applyBorder="1" applyAlignment="1">
      <alignment horizontal="center" vertical="center"/>
    </xf>
    <xf numFmtId="0" fontId="20" fillId="0" borderId="62" xfId="0" applyFont="1" applyBorder="1" applyAlignment="1">
      <alignment horizontal="left" vertical="center"/>
    </xf>
    <xf numFmtId="0" fontId="0" fillId="0" borderId="95" xfId="0" applyBorder="1"/>
    <xf numFmtId="0" fontId="0" fillId="0" borderId="14" xfId="0" applyBorder="1"/>
    <xf numFmtId="0" fontId="0" fillId="0" borderId="14" xfId="0" applyBorder="1" applyAlignment="1">
      <alignment horizontal="center" wrapText="1"/>
    </xf>
    <xf numFmtId="0" fontId="20" fillId="0" borderId="14" xfId="0" applyFont="1" applyBorder="1"/>
    <xf numFmtId="0" fontId="0" fillId="5" borderId="14" xfId="0" applyFill="1" applyBorder="1"/>
    <xf numFmtId="0" fontId="0" fillId="5" borderId="14" xfId="0" applyFont="1" applyFill="1" applyBorder="1" applyAlignment="1">
      <alignment horizontal="center"/>
    </xf>
    <xf numFmtId="0" fontId="1" fillId="0" borderId="94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1" fillId="2" borderId="66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13" borderId="66" xfId="0" applyFont="1" applyFill="1" applyBorder="1" applyAlignment="1">
      <alignment horizontal="center" vertical="center" wrapText="1"/>
    </xf>
    <xf numFmtId="0" fontId="1" fillId="14" borderId="66" xfId="0" applyFont="1" applyFill="1" applyBorder="1" applyAlignment="1">
      <alignment horizontal="center" vertical="center" wrapText="1"/>
    </xf>
    <xf numFmtId="0" fontId="1" fillId="15" borderId="66" xfId="0" applyFont="1" applyFill="1" applyBorder="1" applyAlignment="1">
      <alignment horizontal="center" vertical="center" wrapText="1"/>
    </xf>
    <xf numFmtId="0" fontId="1" fillId="15" borderId="65" xfId="0" applyFont="1" applyFill="1" applyBorder="1" applyAlignment="1">
      <alignment horizontal="center" vertical="center" wrapText="1"/>
    </xf>
    <xf numFmtId="0" fontId="1" fillId="16" borderId="6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2" borderId="35" xfId="0" applyFill="1" applyBorder="1"/>
    <xf numFmtId="0" fontId="1" fillId="2" borderId="98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horizontal="center" wrapText="1"/>
    </xf>
    <xf numFmtId="0" fontId="1" fillId="0" borderId="44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20" fillId="5" borderId="104" xfId="0" applyFont="1" applyFill="1" applyBorder="1"/>
    <xf numFmtId="0" fontId="20" fillId="2" borderId="13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1" fillId="2" borderId="77" xfId="0" applyFont="1" applyFill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0" fillId="0" borderId="12" xfId="0" applyFont="1" applyBorder="1"/>
    <xf numFmtId="0" fontId="1" fillId="0" borderId="34" xfId="0" applyFont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4" borderId="89" xfId="0" applyFont="1" applyFill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0" fillId="0" borderId="37" xfId="0" applyBorder="1"/>
    <xf numFmtId="0" fontId="0" fillId="5" borderId="39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0" fillId="5" borderId="47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39" xfId="0" applyBorder="1"/>
    <xf numFmtId="0" fontId="20" fillId="5" borderId="3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" fillId="2" borderId="56" xfId="0" applyFont="1" applyFill="1" applyBorder="1"/>
    <xf numFmtId="0" fontId="1" fillId="0" borderId="40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/>
    </xf>
    <xf numFmtId="0" fontId="21" fillId="0" borderId="86" xfId="0" applyFont="1" applyBorder="1" applyAlignment="1">
      <alignment horizontal="center"/>
    </xf>
    <xf numFmtId="0" fontId="14" fillId="2" borderId="37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1" fillId="2" borderId="35" xfId="0" applyFont="1" applyFill="1" applyBorder="1"/>
    <xf numFmtId="0" fontId="1" fillId="5" borderId="4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 vertical="center"/>
    </xf>
    <xf numFmtId="0" fontId="21" fillId="0" borderId="57" xfId="0" applyFont="1" applyBorder="1" applyAlignment="1">
      <alignment horizontal="center"/>
    </xf>
    <xf numFmtId="0" fontId="1" fillId="0" borderId="60" xfId="0" applyFont="1" applyBorder="1" applyAlignment="1">
      <alignment horizontal="center" vertical="center" wrapText="1"/>
    </xf>
    <xf numFmtId="0" fontId="30" fillId="2" borderId="105" xfId="2" applyFont="1" applyFill="1" applyBorder="1" applyAlignment="1">
      <alignment horizontal="center"/>
    </xf>
    <xf numFmtId="0" fontId="0" fillId="0" borderId="56" xfId="0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77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1" fillId="0" borderId="87" xfId="0" applyFont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0" fontId="0" fillId="5" borderId="44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89" xfId="0" applyFill="1" applyBorder="1" applyAlignment="1">
      <alignment horizontal="center" vertical="center"/>
    </xf>
    <xf numFmtId="0" fontId="1" fillId="2" borderId="89" xfId="0" applyFont="1" applyFill="1" applyBorder="1"/>
    <xf numFmtId="0" fontId="1" fillId="0" borderId="66" xfId="0" applyFont="1" applyBorder="1" applyAlignment="1">
      <alignment horizontal="center"/>
    </xf>
    <xf numFmtId="0" fontId="20" fillId="5" borderId="107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20" fillId="0" borderId="95" xfId="0" applyFont="1" applyFill="1" applyBorder="1"/>
    <xf numFmtId="0" fontId="1" fillId="0" borderId="6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0" fillId="0" borderId="52" xfId="0" applyFont="1" applyFill="1" applyBorder="1"/>
    <xf numFmtId="0" fontId="20" fillId="5" borderId="52" xfId="0" applyFont="1" applyFill="1" applyBorder="1" applyAlignment="1">
      <alignment horizontal="left" vertical="center"/>
    </xf>
    <xf numFmtId="0" fontId="20" fillId="5" borderId="53" xfId="0" applyFont="1" applyFill="1" applyBorder="1" applyAlignment="1">
      <alignment horizontal="left" vertical="center"/>
    </xf>
    <xf numFmtId="0" fontId="20" fillId="5" borderId="53" xfId="0" applyFont="1" applyFill="1" applyBorder="1" applyAlignment="1">
      <alignment horizontal="left"/>
    </xf>
    <xf numFmtId="0" fontId="20" fillId="0" borderId="54" xfId="0" applyFont="1" applyFill="1" applyBorder="1"/>
    <xf numFmtId="0" fontId="0" fillId="0" borderId="94" xfId="0" applyFill="1" applyBorder="1"/>
    <xf numFmtId="0" fontId="2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 vertical="center"/>
    </xf>
    <xf numFmtId="0" fontId="0" fillId="0" borderId="106" xfId="0" applyBorder="1"/>
    <xf numFmtId="0" fontId="0" fillId="0" borderId="3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2" fillId="2" borderId="86" xfId="2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" fillId="2" borderId="86" xfId="0" applyFont="1" applyFill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8" fillId="5" borderId="9" xfId="0" applyFont="1" applyFill="1" applyBorder="1" applyAlignment="1">
      <alignment horizontal="center"/>
    </xf>
    <xf numFmtId="0" fontId="28" fillId="5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109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4" borderId="85" xfId="0" applyFont="1" applyFill="1" applyBorder="1" applyAlignment="1">
      <alignment horizontal="center" vertical="center" wrapText="1"/>
    </xf>
    <xf numFmtId="0" fontId="13" fillId="2" borderId="83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0" fillId="0" borderId="35" xfId="0" applyBorder="1"/>
    <xf numFmtId="0" fontId="1" fillId="0" borderId="3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35" xfId="0" applyFont="1" applyBorder="1" applyAlignment="1">
      <alignment vertical="center"/>
    </xf>
    <xf numFmtId="0" fontId="0" fillId="0" borderId="103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20" fillId="5" borderId="110" xfId="0" applyFont="1" applyFill="1" applyBorder="1"/>
    <xf numFmtId="0" fontId="20" fillId="5" borderId="102" xfId="0" applyFont="1" applyFill="1" applyBorder="1"/>
    <xf numFmtId="0" fontId="20" fillId="0" borderId="110" xfId="0" applyFont="1" applyBorder="1"/>
    <xf numFmtId="0" fontId="20" fillId="0" borderId="112" xfId="0" applyFont="1" applyBorder="1"/>
    <xf numFmtId="0" fontId="0" fillId="0" borderId="112" xfId="0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7" borderId="11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32" fillId="0" borderId="5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1" fillId="0" borderId="57" xfId="0" applyFont="1" applyFill="1" applyBorder="1" applyAlignment="1">
      <alignment horizontal="center"/>
    </xf>
    <xf numFmtId="0" fontId="20" fillId="0" borderId="104" xfId="0" applyFont="1" applyFill="1" applyBorder="1"/>
    <xf numFmtId="0" fontId="20" fillId="0" borderId="15" xfId="0" applyFont="1" applyFill="1" applyBorder="1" applyAlignment="1">
      <alignment horizontal="center"/>
    </xf>
    <xf numFmtId="0" fontId="20" fillId="0" borderId="115" xfId="0" applyFont="1" applyBorder="1"/>
    <xf numFmtId="0" fontId="24" fillId="2" borderId="93" xfId="2" applyFont="1" applyFill="1" applyBorder="1" applyAlignment="1">
      <alignment horizontal="center"/>
    </xf>
    <xf numFmtId="0" fontId="24" fillId="2" borderId="57" xfId="2" applyFont="1" applyFill="1" applyBorder="1" applyAlignment="1">
      <alignment horizontal="center"/>
    </xf>
    <xf numFmtId="0" fontId="24" fillId="2" borderId="86" xfId="2" applyFont="1" applyFill="1" applyBorder="1" applyAlignment="1">
      <alignment horizontal="center"/>
    </xf>
    <xf numFmtId="0" fontId="24" fillId="2" borderId="92" xfId="2" applyFont="1" applyFill="1" applyBorder="1" applyAlignment="1">
      <alignment horizontal="center"/>
    </xf>
    <xf numFmtId="0" fontId="24" fillId="2" borderId="73" xfId="2" applyFont="1" applyFill="1" applyBorder="1" applyAlignment="1">
      <alignment horizontal="center"/>
    </xf>
    <xf numFmtId="0" fontId="20" fillId="2" borderId="86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/>
    </xf>
    <xf numFmtId="0" fontId="20" fillId="0" borderId="111" xfId="0" applyFont="1" applyBorder="1"/>
    <xf numFmtId="0" fontId="7" fillId="0" borderId="103" xfId="0" applyFont="1" applyBorder="1" applyAlignment="1">
      <alignment horizontal="center"/>
    </xf>
    <xf numFmtId="0" fontId="20" fillId="0" borderId="115" xfId="0" applyFont="1" applyFill="1" applyBorder="1"/>
    <xf numFmtId="0" fontId="20" fillId="0" borderId="111" xfId="0" applyFont="1" applyFill="1" applyBorder="1"/>
    <xf numFmtId="0" fontId="20" fillId="0" borderId="110" xfId="0" applyFont="1" applyFill="1" applyBorder="1"/>
    <xf numFmtId="0" fontId="0" fillId="0" borderId="116" xfId="0" applyBorder="1"/>
    <xf numFmtId="0" fontId="7" fillId="0" borderId="106" xfId="0" applyFont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20" fillId="5" borderId="110" xfId="0" applyFont="1" applyFill="1" applyBorder="1" applyAlignment="1">
      <alignment horizontal="left" vertical="center"/>
    </xf>
    <xf numFmtId="0" fontId="35" fillId="5" borderId="57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wrapText="1"/>
    </xf>
    <xf numFmtId="0" fontId="34" fillId="5" borderId="7" xfId="0" applyFont="1" applyFill="1" applyBorder="1" applyAlignment="1">
      <alignment horizontal="center" wrapText="1"/>
    </xf>
    <xf numFmtId="0" fontId="1" fillId="13" borderId="14" xfId="0" applyFont="1" applyFill="1" applyBorder="1" applyAlignment="1">
      <alignment horizontal="center" vertical="center" wrapText="1"/>
    </xf>
    <xf numFmtId="0" fontId="20" fillId="2" borderId="71" xfId="0" applyFont="1" applyFill="1" applyBorder="1" applyAlignment="1">
      <alignment horizontal="center" vertical="center"/>
    </xf>
    <xf numFmtId="0" fontId="20" fillId="0" borderId="112" xfId="0" applyFont="1" applyFill="1" applyBorder="1"/>
    <xf numFmtId="0" fontId="7" fillId="0" borderId="117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20" fillId="5" borderId="70" xfId="0" applyFont="1" applyFill="1" applyBorder="1" applyAlignment="1">
      <alignment horizontal="center"/>
    </xf>
    <xf numFmtId="0" fontId="20" fillId="0" borderId="115" xfId="0" applyFont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2" xfId="0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0" fillId="5" borderId="101" xfId="0" applyFill="1" applyBorder="1" applyAlignment="1">
      <alignment horizontal="center"/>
    </xf>
    <xf numFmtId="0" fontId="0" fillId="5" borderId="96" xfId="0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1" fillId="5" borderId="101" xfId="0" applyFont="1" applyFill="1" applyBorder="1" applyAlignment="1">
      <alignment horizontal="center"/>
    </xf>
    <xf numFmtId="0" fontId="1" fillId="5" borderId="96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1" fillId="5" borderId="12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20" fillId="5" borderId="115" xfId="0" applyFont="1" applyFill="1" applyBorder="1"/>
    <xf numFmtId="0" fontId="20" fillId="5" borderId="95" xfId="0" applyFont="1" applyFill="1" applyBorder="1"/>
    <xf numFmtId="0" fontId="20" fillId="5" borderId="108" xfId="0" applyFont="1" applyFill="1" applyBorder="1"/>
    <xf numFmtId="0" fontId="20" fillId="5" borderId="44" xfId="0" applyFont="1" applyFill="1" applyBorder="1"/>
    <xf numFmtId="0" fontId="20" fillId="5" borderId="44" xfId="0" applyFont="1" applyFill="1" applyBorder="1" applyAlignment="1">
      <alignment horizontal="center"/>
    </xf>
    <xf numFmtId="0" fontId="20" fillId="5" borderId="94" xfId="0" applyFont="1" applyFill="1" applyBorder="1"/>
    <xf numFmtId="0" fontId="20" fillId="0" borderId="40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0" fillId="5" borderId="55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51" xfId="0" applyFont="1" applyFill="1" applyBorder="1"/>
    <xf numFmtId="0" fontId="20" fillId="5" borderId="112" xfId="0" applyFont="1" applyFill="1" applyBorder="1"/>
    <xf numFmtId="0" fontId="20" fillId="5" borderId="75" xfId="0" applyFont="1" applyFill="1" applyBorder="1" applyAlignment="1">
      <alignment horizontal="center"/>
    </xf>
    <xf numFmtId="0" fontId="20" fillId="5" borderId="118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5" borderId="119" xfId="0" applyFont="1" applyFill="1" applyBorder="1"/>
    <xf numFmtId="0" fontId="20" fillId="5" borderId="120" xfId="0" applyFont="1" applyFill="1" applyBorder="1"/>
    <xf numFmtId="0" fontId="20" fillId="21" borderId="17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5" borderId="80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72" xfId="0" applyFont="1" applyFill="1" applyBorder="1" applyAlignment="1">
      <alignment horizontal="center"/>
    </xf>
    <xf numFmtId="0" fontId="20" fillId="2" borderId="86" xfId="0" applyFont="1" applyFill="1" applyBorder="1" applyAlignment="1">
      <alignment horizontal="center"/>
    </xf>
    <xf numFmtId="0" fontId="37" fillId="0" borderId="94" xfId="0" applyFont="1" applyBorder="1" applyAlignment="1">
      <alignment horizontal="center" vertical="center"/>
    </xf>
    <xf numFmtId="0" fontId="37" fillId="0" borderId="103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30" fillId="5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2" borderId="121" xfId="0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72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0" fillId="0" borderId="107" xfId="0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" fillId="0" borderId="98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0" fontId="20" fillId="2" borderId="56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1" fillId="2" borderId="56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0" fontId="20" fillId="21" borderId="2" xfId="0" applyFont="1" applyFill="1" applyBorder="1" applyAlignment="1">
      <alignment horizontal="center"/>
    </xf>
    <xf numFmtId="0" fontId="20" fillId="21" borderId="9" xfId="0" applyFont="1" applyFill="1" applyBorder="1" applyAlignment="1">
      <alignment horizontal="center"/>
    </xf>
    <xf numFmtId="0" fontId="20" fillId="21" borderId="21" xfId="0" applyFont="1" applyFill="1" applyBorder="1" applyAlignment="1">
      <alignment horizontal="center"/>
    </xf>
    <xf numFmtId="0" fontId="20" fillId="21" borderId="34" xfId="0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 vertical="center" wrapText="1"/>
    </xf>
    <xf numFmtId="0" fontId="20" fillId="21" borderId="2" xfId="0" applyFont="1" applyFill="1" applyBorder="1" applyAlignment="1">
      <alignment horizontal="center" vertical="center"/>
    </xf>
    <xf numFmtId="0" fontId="20" fillId="21" borderId="16" xfId="0" applyFont="1" applyFill="1" applyBorder="1" applyAlignment="1">
      <alignment horizontal="center" vertical="center" wrapText="1"/>
    </xf>
    <xf numFmtId="0" fontId="20" fillId="21" borderId="17" xfId="0" applyFont="1" applyFill="1" applyBorder="1" applyAlignment="1">
      <alignment horizontal="center" vertical="center" wrapText="1"/>
    </xf>
    <xf numFmtId="0" fontId="20" fillId="21" borderId="44" xfId="0" applyFont="1" applyFill="1" applyBorder="1"/>
    <xf numFmtId="0" fontId="20" fillId="21" borderId="32" xfId="0" applyFont="1" applyFill="1" applyBorder="1"/>
    <xf numFmtId="0" fontId="20" fillId="0" borderId="51" xfId="0" applyFont="1" applyBorder="1" applyAlignment="1">
      <alignment horizontal="left"/>
    </xf>
    <xf numFmtId="0" fontId="20" fillId="0" borderId="46" xfId="0" applyFont="1" applyBorder="1" applyAlignment="1">
      <alignment horizontal="center" wrapText="1"/>
    </xf>
    <xf numFmtId="0" fontId="21" fillId="2" borderId="56" xfId="0" applyFont="1" applyFill="1" applyBorder="1" applyAlignment="1">
      <alignment horizontal="center" wrapText="1"/>
    </xf>
    <xf numFmtId="0" fontId="20" fillId="0" borderId="46" xfId="0" applyFont="1" applyBorder="1" applyAlignment="1">
      <alignment horizontal="center" vertical="center" wrapText="1"/>
    </xf>
    <xf numFmtId="0" fontId="20" fillId="21" borderId="13" xfId="0" applyFont="1" applyFill="1" applyBorder="1" applyAlignment="1">
      <alignment horizontal="center"/>
    </xf>
    <xf numFmtId="0" fontId="20" fillId="21" borderId="9" xfId="1" applyNumberFormat="1" applyFont="1" applyFill="1" applyBorder="1" applyAlignment="1">
      <alignment horizontal="center"/>
    </xf>
    <xf numFmtId="0" fontId="20" fillId="21" borderId="2" xfId="0" applyNumberFormat="1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84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21" borderId="55" xfId="0" applyFont="1" applyFill="1" applyBorder="1" applyAlignment="1">
      <alignment horizontal="center"/>
    </xf>
    <xf numFmtId="0" fontId="20" fillId="21" borderId="3" xfId="0" applyFont="1" applyFill="1" applyBorder="1" applyAlignment="1">
      <alignment horizontal="center"/>
    </xf>
    <xf numFmtId="0" fontId="20" fillId="21" borderId="26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7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5" borderId="7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1" fillId="0" borderId="12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 vertical="center"/>
    </xf>
    <xf numFmtId="0" fontId="39" fillId="5" borderId="72" xfId="0" applyFont="1" applyFill="1" applyBorder="1" applyAlignment="1">
      <alignment horizontal="center"/>
    </xf>
    <xf numFmtId="0" fontId="39" fillId="5" borderId="57" xfId="0" applyFont="1" applyFill="1" applyBorder="1" applyAlignment="1">
      <alignment horizontal="center"/>
    </xf>
    <xf numFmtId="0" fontId="20" fillId="22" borderId="34" xfId="0" applyFont="1" applyFill="1" applyBorder="1" applyAlignment="1">
      <alignment horizontal="center"/>
    </xf>
    <xf numFmtId="0" fontId="20" fillId="22" borderId="13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57" xfId="0" applyFont="1" applyFill="1" applyBorder="1" applyAlignment="1">
      <alignment horizontal="center"/>
    </xf>
    <xf numFmtId="0" fontId="20" fillId="21" borderId="34" xfId="0" applyFont="1" applyFill="1" applyBorder="1" applyAlignment="1">
      <alignment horizontal="center" vertical="center" wrapText="1"/>
    </xf>
    <xf numFmtId="0" fontId="20" fillId="21" borderId="21" xfId="0" applyFont="1" applyFill="1" applyBorder="1" applyAlignment="1">
      <alignment horizontal="center" vertical="center" wrapText="1"/>
    </xf>
    <xf numFmtId="0" fontId="20" fillId="21" borderId="75" xfId="0" applyFont="1" applyFill="1" applyBorder="1" applyAlignment="1">
      <alignment horizontal="center"/>
    </xf>
    <xf numFmtId="0" fontId="20" fillId="21" borderId="14" xfId="0" applyFont="1" applyFill="1" applyBorder="1" applyAlignment="1">
      <alignment horizontal="center"/>
    </xf>
    <xf numFmtId="0" fontId="20" fillId="21" borderId="107" xfId="0" applyFont="1" applyFill="1" applyBorder="1" applyAlignment="1">
      <alignment horizontal="center"/>
    </xf>
    <xf numFmtId="0" fontId="20" fillId="21" borderId="29" xfId="0" applyFont="1" applyFill="1" applyBorder="1" applyAlignment="1">
      <alignment horizontal="center"/>
    </xf>
    <xf numFmtId="0" fontId="20" fillId="21" borderId="36" xfId="0" applyFont="1" applyFill="1" applyBorder="1" applyAlignment="1">
      <alignment horizontal="center"/>
    </xf>
    <xf numFmtId="0" fontId="20" fillId="21" borderId="20" xfId="0" applyFont="1" applyFill="1" applyBorder="1" applyAlignment="1">
      <alignment horizontal="center"/>
    </xf>
    <xf numFmtId="0" fontId="20" fillId="21" borderId="22" xfId="0" applyFont="1" applyFill="1" applyBorder="1" applyAlignment="1">
      <alignment horizontal="center"/>
    </xf>
    <xf numFmtId="0" fontId="20" fillId="21" borderId="31" xfId="0" applyFont="1" applyFill="1" applyBorder="1" applyAlignment="1">
      <alignment horizontal="center"/>
    </xf>
    <xf numFmtId="0" fontId="20" fillId="21" borderId="2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0" borderId="123" xfId="0" applyFont="1" applyBorder="1" applyAlignment="1">
      <alignment horizontal="center"/>
    </xf>
    <xf numFmtId="0" fontId="20" fillId="21" borderId="40" xfId="0" applyFont="1" applyFill="1" applyBorder="1" applyAlignment="1">
      <alignment horizontal="center"/>
    </xf>
    <xf numFmtId="0" fontId="20" fillId="21" borderId="33" xfId="0" applyFont="1" applyFill="1" applyBorder="1" applyAlignment="1">
      <alignment horizontal="center"/>
    </xf>
    <xf numFmtId="0" fontId="20" fillId="21" borderId="26" xfId="0" applyFont="1" applyFill="1" applyBorder="1" applyAlignment="1">
      <alignment horizontal="center"/>
    </xf>
    <xf numFmtId="0" fontId="20" fillId="21" borderId="44" xfId="0" applyFont="1" applyFill="1" applyBorder="1" applyAlignment="1">
      <alignment horizontal="center"/>
    </xf>
    <xf numFmtId="0" fontId="20" fillId="21" borderId="27" xfId="0" applyFont="1" applyFill="1" applyBorder="1" applyAlignment="1">
      <alignment horizontal="center"/>
    </xf>
    <xf numFmtId="0" fontId="20" fillId="21" borderId="32" xfId="0" applyFont="1" applyFill="1" applyBorder="1" applyAlignment="1">
      <alignment horizontal="center"/>
    </xf>
    <xf numFmtId="0" fontId="20" fillId="21" borderId="5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21" borderId="15" xfId="0" applyFont="1" applyFill="1" applyBorder="1" applyAlignment="1">
      <alignment horizontal="center"/>
    </xf>
    <xf numFmtId="0" fontId="20" fillId="21" borderId="12" xfId="0" applyFont="1" applyFill="1" applyBorder="1" applyAlignment="1">
      <alignment horizontal="center"/>
    </xf>
    <xf numFmtId="0" fontId="20" fillId="21" borderId="24" xfId="0" applyFont="1" applyFill="1" applyBorder="1" applyAlignment="1">
      <alignment horizontal="center"/>
    </xf>
    <xf numFmtId="0" fontId="20" fillId="0" borderId="41" xfId="0" applyFont="1" applyBorder="1" applyAlignment="1">
      <alignment horizontal="center" vertical="center" wrapText="1"/>
    </xf>
    <xf numFmtId="0" fontId="20" fillId="21" borderId="1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/>
    </xf>
    <xf numFmtId="0" fontId="20" fillId="0" borderId="122" xfId="0" applyFont="1" applyBorder="1" applyAlignment="1">
      <alignment horizontal="center"/>
    </xf>
    <xf numFmtId="0" fontId="20" fillId="0" borderId="84" xfId="0" applyFont="1" applyBorder="1" applyAlignment="1">
      <alignment horizontal="center"/>
    </xf>
    <xf numFmtId="0" fontId="20" fillId="0" borderId="12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5" borderId="122" xfId="0" applyFont="1" applyFill="1" applyBorder="1" applyAlignment="1">
      <alignment horizontal="center"/>
    </xf>
    <xf numFmtId="0" fontId="20" fillId="23" borderId="1" xfId="0" applyFont="1" applyFill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20" fillId="5" borderId="49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/>
    </xf>
    <xf numFmtId="0" fontId="1" fillId="24" borderId="37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 vertical="center" wrapText="1"/>
    </xf>
    <xf numFmtId="0" fontId="0" fillId="24" borderId="39" xfId="0" applyFill="1" applyBorder="1" applyAlignment="1">
      <alignment horizontal="center"/>
    </xf>
    <xf numFmtId="0" fontId="0" fillId="24" borderId="66" xfId="0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20" fillId="24" borderId="13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/>
    </xf>
    <xf numFmtId="0" fontId="20" fillId="24" borderId="66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 vertical="center" wrapText="1"/>
    </xf>
    <xf numFmtId="0" fontId="20" fillId="24" borderId="46" xfId="0" applyFont="1" applyFill="1" applyBorder="1" applyAlignment="1">
      <alignment horizontal="center"/>
    </xf>
    <xf numFmtId="0" fontId="20" fillId="24" borderId="29" xfId="0" applyFont="1" applyFill="1" applyBorder="1" applyAlignment="1">
      <alignment horizontal="center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/>
    </xf>
    <xf numFmtId="0" fontId="20" fillId="24" borderId="3" xfId="0" applyFont="1" applyFill="1" applyBorder="1" applyAlignment="1">
      <alignment horizontal="center"/>
    </xf>
    <xf numFmtId="0" fontId="20" fillId="24" borderId="2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/>
    </xf>
    <xf numFmtId="0" fontId="20" fillId="24" borderId="135" xfId="0" applyFont="1" applyFill="1" applyBorder="1" applyAlignment="1">
      <alignment horizontal="center"/>
    </xf>
    <xf numFmtId="0" fontId="24" fillId="2" borderId="90" xfId="2" applyFont="1" applyFill="1" applyBorder="1" applyAlignment="1">
      <alignment horizontal="center"/>
    </xf>
    <xf numFmtId="0" fontId="20" fillId="24" borderId="72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1" fillId="24" borderId="124" xfId="0" applyFont="1" applyFill="1" applyBorder="1" applyAlignment="1">
      <alignment horizontal="center"/>
    </xf>
    <xf numFmtId="0" fontId="1" fillId="24" borderId="125" xfId="0" applyFont="1" applyFill="1" applyBorder="1" applyAlignment="1">
      <alignment horizontal="center" vertical="center" wrapText="1"/>
    </xf>
    <xf numFmtId="0" fontId="20" fillId="24" borderId="126" xfId="0" applyFont="1" applyFill="1" applyBorder="1" applyAlignment="1">
      <alignment horizontal="center"/>
    </xf>
    <xf numFmtId="0" fontId="1" fillId="24" borderId="127" xfId="0" applyFont="1" applyFill="1" applyBorder="1" applyAlignment="1">
      <alignment horizontal="center"/>
    </xf>
    <xf numFmtId="0" fontId="20" fillId="24" borderId="128" xfId="0" applyFont="1" applyFill="1" applyBorder="1" applyAlignment="1">
      <alignment horizontal="center"/>
    </xf>
    <xf numFmtId="0" fontId="20" fillId="24" borderId="129" xfId="0" applyFont="1" applyFill="1" applyBorder="1" applyAlignment="1">
      <alignment horizontal="center"/>
    </xf>
    <xf numFmtId="0" fontId="1" fillId="24" borderId="130" xfId="0" applyFont="1" applyFill="1" applyBorder="1" applyAlignment="1">
      <alignment horizontal="center" vertical="center" wrapText="1"/>
    </xf>
    <xf numFmtId="0" fontId="20" fillId="24" borderId="131" xfId="0" applyFont="1" applyFill="1" applyBorder="1" applyAlignment="1">
      <alignment horizontal="center"/>
    </xf>
    <xf numFmtId="0" fontId="1" fillId="24" borderId="132" xfId="0" applyFont="1" applyFill="1" applyBorder="1" applyAlignment="1">
      <alignment horizontal="center"/>
    </xf>
    <xf numFmtId="0" fontId="1" fillId="24" borderId="127" xfId="0" applyFont="1" applyFill="1" applyBorder="1" applyAlignment="1">
      <alignment horizontal="center" vertical="center" wrapText="1"/>
    </xf>
    <xf numFmtId="0" fontId="0" fillId="24" borderId="127" xfId="0" applyFill="1" applyBorder="1" applyAlignment="1">
      <alignment horizontal="center"/>
    </xf>
    <xf numFmtId="0" fontId="0" fillId="24" borderId="131" xfId="0" applyFill="1" applyBorder="1" applyAlignment="1">
      <alignment horizontal="center"/>
    </xf>
    <xf numFmtId="0" fontId="20" fillId="24" borderId="134" xfId="0" applyFont="1" applyFill="1" applyBorder="1" applyAlignment="1">
      <alignment horizontal="center"/>
    </xf>
    <xf numFmtId="0" fontId="20" fillId="24" borderId="130" xfId="0" applyFont="1" applyFill="1" applyBorder="1" applyAlignment="1">
      <alignment horizontal="center"/>
    </xf>
    <xf numFmtId="0" fontId="1" fillId="24" borderId="131" xfId="0" applyFont="1" applyFill="1" applyBorder="1" applyAlignment="1">
      <alignment horizontal="center" vertical="center" wrapText="1"/>
    </xf>
    <xf numFmtId="0" fontId="0" fillId="24" borderId="132" xfId="0" applyFill="1" applyBorder="1" applyAlignment="1">
      <alignment horizontal="center"/>
    </xf>
    <xf numFmtId="0" fontId="20" fillId="24" borderId="133" xfId="0" applyFont="1" applyFill="1" applyBorder="1" applyAlignment="1">
      <alignment horizontal="center"/>
    </xf>
    <xf numFmtId="0" fontId="20" fillId="24" borderId="58" xfId="0" applyFont="1" applyFill="1" applyBorder="1" applyAlignment="1">
      <alignment horizontal="center"/>
    </xf>
    <xf numFmtId="0" fontId="20" fillId="21" borderId="46" xfId="0" applyFont="1" applyFill="1" applyBorder="1" applyAlignment="1">
      <alignment horizontal="center"/>
    </xf>
    <xf numFmtId="0" fontId="20" fillId="21" borderId="1" xfId="0" applyFont="1" applyFill="1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" fillId="16" borderId="4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1" fillId="21" borderId="34" xfId="0" applyFont="1" applyFill="1" applyBorder="1" applyAlignment="1">
      <alignment horizontal="center" vertical="center" wrapText="1"/>
    </xf>
    <xf numFmtId="0" fontId="21" fillId="21" borderId="15" xfId="0" applyFont="1" applyFill="1" applyBorder="1" applyAlignment="1">
      <alignment horizontal="center" vertical="center" wrapText="1"/>
    </xf>
    <xf numFmtId="0" fontId="20" fillId="21" borderId="13" xfId="0" applyFont="1" applyFill="1" applyBorder="1" applyAlignment="1">
      <alignment horizontal="center" vertical="center" wrapText="1"/>
    </xf>
    <xf numFmtId="0" fontId="20" fillId="21" borderId="2" xfId="0" applyFont="1" applyFill="1" applyBorder="1" applyAlignment="1">
      <alignment horizontal="center" vertical="center" wrapText="1"/>
    </xf>
    <xf numFmtId="0" fontId="39" fillId="5" borderId="34" xfId="0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center"/>
    </xf>
    <xf numFmtId="0" fontId="39" fillId="5" borderId="15" xfId="0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5" borderId="13" xfId="0" applyFont="1" applyFill="1" applyBorder="1" applyAlignment="1">
      <alignment horizontal="center"/>
    </xf>
    <xf numFmtId="0" fontId="39" fillId="5" borderId="17" xfId="0" applyFont="1" applyFill="1" applyBorder="1" applyAlignment="1">
      <alignment horizontal="center"/>
    </xf>
    <xf numFmtId="0" fontId="39" fillId="21" borderId="34" xfId="0" applyFont="1" applyFill="1" applyBorder="1" applyAlignment="1">
      <alignment horizontal="center"/>
    </xf>
    <xf numFmtId="0" fontId="39" fillId="21" borderId="15" xfId="0" applyFont="1" applyFill="1" applyBorder="1" applyAlignment="1">
      <alignment horizontal="center"/>
    </xf>
    <xf numFmtId="0" fontId="39" fillId="21" borderId="17" xfId="0" applyFont="1" applyFill="1" applyBorder="1" applyAlignment="1">
      <alignment horizontal="center"/>
    </xf>
    <xf numFmtId="0" fontId="39" fillId="21" borderId="13" xfId="0" applyFont="1" applyFill="1" applyBorder="1" applyAlignment="1">
      <alignment horizontal="center"/>
    </xf>
    <xf numFmtId="0" fontId="20" fillId="21" borderId="122" xfId="0" applyFont="1" applyFill="1" applyBorder="1" applyAlignment="1">
      <alignment horizontal="center"/>
    </xf>
    <xf numFmtId="0" fontId="25" fillId="5" borderId="0" xfId="0" quotePrefix="1" applyFont="1" applyFill="1"/>
    <xf numFmtId="0" fontId="27" fillId="5" borderId="0" xfId="0" applyFont="1" applyFill="1" applyAlignment="1">
      <alignment horizontal="left"/>
    </xf>
    <xf numFmtId="0" fontId="27" fillId="5" borderId="0" xfId="0" quotePrefix="1" applyFont="1" applyFill="1" applyAlignment="1">
      <alignment horizontal="left"/>
    </xf>
    <xf numFmtId="0" fontId="24" fillId="2" borderId="71" xfId="2" applyFont="1" applyFill="1" applyBorder="1" applyAlignment="1">
      <alignment horizontal="center"/>
    </xf>
    <xf numFmtId="0" fontId="20" fillId="5" borderId="87" xfId="0" applyFont="1" applyFill="1" applyBorder="1" applyAlignment="1">
      <alignment horizontal="center" vertical="center"/>
    </xf>
    <xf numFmtId="0" fontId="20" fillId="25" borderId="62" xfId="0" applyFont="1" applyFill="1" applyBorder="1"/>
    <xf numFmtId="0" fontId="20" fillId="25" borderId="52" xfId="0" applyFont="1" applyFill="1" applyBorder="1"/>
    <xf numFmtId="0" fontId="20" fillId="25" borderId="53" xfId="0" applyFont="1" applyFill="1" applyBorder="1"/>
    <xf numFmtId="0" fontId="20" fillId="25" borderId="110" xfId="0" applyFont="1" applyFill="1" applyBorder="1"/>
    <xf numFmtId="0" fontId="20" fillId="25" borderId="115" xfId="0" applyFont="1" applyFill="1" applyBorder="1"/>
    <xf numFmtId="0" fontId="38" fillId="25" borderId="115" xfId="0" applyFont="1" applyFill="1" applyBorder="1"/>
    <xf numFmtId="0" fontId="38" fillId="25" borderId="112" xfId="0" applyFont="1" applyFill="1" applyBorder="1"/>
    <xf numFmtId="0" fontId="38" fillId="5" borderId="104" xfId="0" applyFont="1" applyFill="1" applyBorder="1" applyAlignment="1">
      <alignment horizontal="left"/>
    </xf>
    <xf numFmtId="0" fontId="38" fillId="5" borderId="115" xfId="0" applyFont="1" applyFill="1" applyBorder="1"/>
    <xf numFmtId="0" fontId="38" fillId="5" borderId="115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left" vertical="center"/>
    </xf>
    <xf numFmtId="0" fontId="38" fillId="25" borderId="54" xfId="0" applyFont="1" applyFill="1" applyBorder="1" applyAlignment="1">
      <alignment horizontal="left" vertical="center"/>
    </xf>
    <xf numFmtId="0" fontId="20" fillId="5" borderId="31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/>
    </xf>
    <xf numFmtId="0" fontId="20" fillId="24" borderId="4" xfId="0" applyFont="1" applyFill="1" applyBorder="1" applyAlignment="1">
      <alignment horizontal="center"/>
    </xf>
    <xf numFmtId="0" fontId="20" fillId="26" borderId="9" xfId="0" applyFont="1" applyFill="1" applyBorder="1" applyAlignment="1">
      <alignment horizontal="center"/>
    </xf>
    <xf numFmtId="0" fontId="20" fillId="26" borderId="21" xfId="0" applyFont="1" applyFill="1" applyBorder="1" applyAlignment="1">
      <alignment horizontal="center"/>
    </xf>
    <xf numFmtId="0" fontId="20" fillId="26" borderId="2" xfId="0" applyFont="1" applyFill="1" applyBorder="1" applyAlignment="1">
      <alignment horizontal="center"/>
    </xf>
    <xf numFmtId="0" fontId="20" fillId="26" borderId="16" xfId="0" applyFont="1" applyFill="1" applyBorder="1" applyAlignment="1">
      <alignment horizontal="center"/>
    </xf>
    <xf numFmtId="0" fontId="20" fillId="26" borderId="9" xfId="0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 wrapText="1"/>
    </xf>
    <xf numFmtId="0" fontId="20" fillId="26" borderId="2" xfId="0" applyFont="1" applyFill="1" applyBorder="1" applyAlignment="1">
      <alignment horizontal="center" vertical="center" wrapText="1"/>
    </xf>
    <xf numFmtId="0" fontId="20" fillId="26" borderId="16" xfId="0" applyFont="1" applyFill="1" applyBorder="1" applyAlignment="1">
      <alignment horizontal="center" vertical="center" wrapText="1"/>
    </xf>
    <xf numFmtId="0" fontId="35" fillId="26" borderId="9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20" fillId="26" borderId="26" xfId="0" applyFont="1" applyFill="1" applyBorder="1"/>
    <xf numFmtId="0" fontId="20" fillId="26" borderId="44" xfId="0" applyFont="1" applyFill="1" applyBorder="1"/>
    <xf numFmtId="0" fontId="20" fillId="26" borderId="48" xfId="0" applyFont="1" applyFill="1" applyBorder="1" applyAlignment="1">
      <alignment horizontal="center"/>
    </xf>
    <xf numFmtId="0" fontId="20" fillId="26" borderId="65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65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20" fillId="0" borderId="104" xfId="0" applyFont="1" applyBorder="1"/>
    <xf numFmtId="0" fontId="20" fillId="26" borderId="17" xfId="0" applyFont="1" applyFill="1" applyBorder="1" applyAlignment="1">
      <alignment horizontal="center"/>
    </xf>
    <xf numFmtId="0" fontId="20" fillId="0" borderId="102" xfId="0" applyFont="1" applyBorder="1"/>
    <xf numFmtId="0" fontId="0" fillId="26" borderId="27" xfId="0" applyFill="1" applyBorder="1" applyAlignment="1">
      <alignment horizontal="center"/>
    </xf>
    <xf numFmtId="0" fontId="0" fillId="26" borderId="32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20" fillId="26" borderId="5" xfId="0" applyFont="1" applyFill="1" applyBorder="1" applyAlignment="1">
      <alignment horizontal="center"/>
    </xf>
    <xf numFmtId="0" fontId="20" fillId="26" borderId="29" xfId="0" applyFont="1" applyFill="1" applyBorder="1" applyAlignment="1">
      <alignment horizontal="center"/>
    </xf>
    <xf numFmtId="0" fontId="20" fillId="26" borderId="36" xfId="0" applyFont="1" applyFill="1" applyBorder="1" applyAlignment="1">
      <alignment horizontal="center"/>
    </xf>
    <xf numFmtId="0" fontId="36" fillId="2" borderId="56" xfId="0" applyFont="1" applyFill="1" applyBorder="1" applyAlignment="1">
      <alignment horizont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136" xfId="0" applyFont="1" applyFill="1" applyBorder="1" applyAlignment="1">
      <alignment horizontal="center" vertical="center" wrapText="1"/>
    </xf>
    <xf numFmtId="0" fontId="20" fillId="5" borderId="122" xfId="0" applyFont="1" applyFill="1" applyBorder="1" applyAlignment="1">
      <alignment horizontal="center" vertical="center" wrapText="1"/>
    </xf>
    <xf numFmtId="0" fontId="40" fillId="5" borderId="137" xfId="0" applyFont="1" applyFill="1" applyBorder="1" applyAlignment="1">
      <alignment horizontal="center" vertical="center" wrapText="1"/>
    </xf>
    <xf numFmtId="0" fontId="40" fillId="5" borderId="71" xfId="0" applyFont="1" applyFill="1" applyBorder="1" applyAlignment="1">
      <alignment horizontal="center" vertical="center" wrapText="1"/>
    </xf>
    <xf numFmtId="0" fontId="40" fillId="5" borderId="23" xfId="0" applyFont="1" applyFill="1" applyBorder="1" applyAlignment="1">
      <alignment horizontal="center" vertical="center" wrapText="1"/>
    </xf>
    <xf numFmtId="0" fontId="40" fillId="5" borderId="72" xfId="0" applyFont="1" applyFill="1" applyBorder="1" applyAlignment="1">
      <alignment horizontal="center" vertical="center" wrapText="1"/>
    </xf>
    <xf numFmtId="0" fontId="40" fillId="5" borderId="86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0" fillId="5" borderId="137" xfId="0" applyFont="1" applyFill="1" applyBorder="1" applyAlignment="1">
      <alignment horizontal="center" vertical="center" wrapText="1"/>
    </xf>
    <xf numFmtId="0" fontId="20" fillId="5" borderId="71" xfId="0" applyFont="1" applyFill="1" applyBorder="1" applyAlignment="1">
      <alignment horizontal="center" vertical="center" wrapText="1"/>
    </xf>
    <xf numFmtId="0" fontId="20" fillId="5" borderId="86" xfId="0" applyFont="1" applyFill="1" applyBorder="1" applyAlignment="1">
      <alignment horizontal="center" vertical="center" wrapText="1"/>
    </xf>
    <xf numFmtId="0" fontId="20" fillId="21" borderId="17" xfId="0" applyFont="1" applyFill="1" applyBorder="1" applyAlignment="1">
      <alignment horizontal="center" vertical="center"/>
    </xf>
    <xf numFmtId="0" fontId="20" fillId="21" borderId="12" xfId="0" applyFont="1" applyFill="1" applyBorder="1" applyAlignment="1">
      <alignment horizontal="center" vertical="center"/>
    </xf>
    <xf numFmtId="0" fontId="33" fillId="21" borderId="9" xfId="0" applyFont="1" applyFill="1" applyBorder="1" applyAlignment="1">
      <alignment horizontal="center" vertical="center" wrapText="1"/>
    </xf>
    <xf numFmtId="0" fontId="33" fillId="21" borderId="21" xfId="0" applyFont="1" applyFill="1" applyBorder="1" applyAlignment="1">
      <alignment horizontal="center" vertical="center" wrapText="1"/>
    </xf>
    <xf numFmtId="0" fontId="20" fillId="21" borderId="16" xfId="0" applyFont="1" applyFill="1" applyBorder="1" applyAlignment="1">
      <alignment horizontal="center" vertical="center"/>
    </xf>
    <xf numFmtId="0" fontId="20" fillId="21" borderId="4" xfId="0" applyFont="1" applyFill="1" applyBorder="1" applyAlignment="1">
      <alignment horizontal="center"/>
    </xf>
    <xf numFmtId="0" fontId="20" fillId="21" borderId="34" xfId="0" applyFont="1" applyFill="1" applyBorder="1" applyAlignment="1">
      <alignment horizontal="center" vertical="center"/>
    </xf>
    <xf numFmtId="0" fontId="20" fillId="21" borderId="11" xfId="0" applyFont="1" applyFill="1" applyBorder="1" applyAlignment="1">
      <alignment horizontal="center" vertical="center"/>
    </xf>
    <xf numFmtId="0" fontId="20" fillId="21" borderId="22" xfId="0" applyFont="1" applyFill="1" applyBorder="1" applyAlignment="1">
      <alignment horizontal="center" vertical="center"/>
    </xf>
    <xf numFmtId="0" fontId="20" fillId="21" borderId="21" xfId="0" applyFont="1" applyFill="1" applyBorder="1" applyAlignment="1">
      <alignment horizontal="center" vertical="center"/>
    </xf>
    <xf numFmtId="0" fontId="20" fillId="21" borderId="9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21" xfId="0" applyFont="1" applyFill="1" applyBorder="1" applyAlignment="1">
      <alignment horizontal="center" vertical="center" wrapText="1"/>
    </xf>
    <xf numFmtId="0" fontId="20" fillId="21" borderId="27" xfId="0" applyFont="1" applyFill="1" applyBorder="1" applyAlignment="1">
      <alignment horizontal="center" vertical="center"/>
    </xf>
    <xf numFmtId="0" fontId="20" fillId="21" borderId="32" xfId="0" applyFont="1" applyFill="1" applyBorder="1" applyAlignment="1">
      <alignment horizontal="center" vertical="center"/>
    </xf>
    <xf numFmtId="0" fontId="20" fillId="21" borderId="48" xfId="0" applyFont="1" applyFill="1" applyBorder="1" applyAlignment="1">
      <alignment horizontal="center" vertical="center"/>
    </xf>
    <xf numFmtId="0" fontId="20" fillId="21" borderId="65" xfId="0" applyFont="1" applyFill="1" applyBorder="1" applyAlignment="1">
      <alignment horizontal="center" vertical="center"/>
    </xf>
    <xf numFmtId="0" fontId="20" fillId="18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20" fillId="18" borderId="7" xfId="0" applyFont="1" applyFill="1" applyBorder="1" applyAlignment="1">
      <alignment horizontal="center" vertical="center" wrapText="1"/>
    </xf>
    <xf numFmtId="0" fontId="20" fillId="18" borderId="57" xfId="0" applyFont="1" applyFill="1" applyBorder="1" applyAlignment="1">
      <alignment horizontal="center" vertical="center"/>
    </xf>
    <xf numFmtId="0" fontId="20" fillId="18" borderId="72" xfId="0" applyFont="1" applyFill="1" applyBorder="1" applyAlignment="1">
      <alignment horizontal="center" vertical="center"/>
    </xf>
    <xf numFmtId="0" fontId="20" fillId="9" borderId="72" xfId="0" applyFont="1" applyFill="1" applyBorder="1" applyAlignment="1">
      <alignment horizontal="center" vertical="center"/>
    </xf>
    <xf numFmtId="0" fontId="20" fillId="19" borderId="72" xfId="0" applyFont="1" applyFill="1" applyBorder="1" applyAlignment="1">
      <alignment horizontal="center" vertical="center"/>
    </xf>
    <xf numFmtId="0" fontId="20" fillId="19" borderId="57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0" fontId="32" fillId="5" borderId="57" xfId="0" applyFont="1" applyFill="1" applyBorder="1" applyAlignment="1">
      <alignment horizontal="center" vertical="center" wrapText="1"/>
    </xf>
    <xf numFmtId="0" fontId="20" fillId="9" borderId="57" xfId="0" applyFont="1" applyFill="1" applyBorder="1" applyAlignment="1">
      <alignment horizontal="center" vertical="center"/>
    </xf>
    <xf numFmtId="0" fontId="20" fillId="19" borderId="73" xfId="0" applyFont="1" applyFill="1" applyBorder="1" applyAlignment="1">
      <alignment horizontal="center" vertical="center"/>
    </xf>
    <xf numFmtId="0" fontId="20" fillId="17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0" fillId="18" borderId="7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horizontal="center" vertical="center"/>
    </xf>
    <xf numFmtId="0" fontId="20" fillId="18" borderId="0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20" fillId="7" borderId="72" xfId="0" applyFont="1" applyFill="1" applyBorder="1" applyAlignment="1">
      <alignment horizontal="center" vertical="center"/>
    </xf>
    <xf numFmtId="0" fontId="20" fillId="18" borderId="19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20" fillId="17" borderId="8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17" borderId="12" xfId="0" applyFont="1" applyFill="1" applyBorder="1" applyAlignment="1">
      <alignment horizontal="center" vertical="center"/>
    </xf>
    <xf numFmtId="0" fontId="20" fillId="9" borderId="71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0" fillId="18" borderId="12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1" fillId="5" borderId="72" xfId="0" applyNumberFormat="1" applyFont="1" applyFill="1" applyBorder="1" applyAlignment="1">
      <alignment horizontal="center"/>
    </xf>
    <xf numFmtId="0" fontId="0" fillId="14" borderId="33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0" fontId="35" fillId="5" borderId="2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5" fillId="14" borderId="2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>
      <alignment horizontal="center" vertical="center" wrapText="1"/>
    </xf>
    <xf numFmtId="0" fontId="21" fillId="5" borderId="78" xfId="0" applyFont="1" applyFill="1" applyBorder="1" applyAlignment="1">
      <alignment horizontal="center" vertical="center"/>
    </xf>
    <xf numFmtId="0" fontId="21" fillId="5" borderId="85" xfId="0" applyFont="1" applyFill="1" applyBorder="1" applyAlignment="1">
      <alignment horizontal="center" vertical="center"/>
    </xf>
    <xf numFmtId="0" fontId="1" fillId="20" borderId="81" xfId="0" applyFont="1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0" fillId="20" borderId="37" xfId="0" applyFill="1" applyBorder="1" applyAlignment="1">
      <alignment horizontal="center"/>
    </xf>
    <xf numFmtId="0" fontId="21" fillId="5" borderId="45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0" fontId="21" fillId="5" borderId="84" xfId="0" applyFont="1" applyFill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1" fillId="20" borderId="35" xfId="0" applyFont="1" applyFill="1" applyBorder="1" applyAlignment="1">
      <alignment horizontal="center"/>
    </xf>
    <xf numFmtId="0" fontId="1" fillId="20" borderId="37" xfId="0" applyFont="1" applyFill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7D7F5"/>
      <color rgb="FFF6FB93"/>
      <color rgb="FF98E3F2"/>
      <color rgb="FF0ED3E2"/>
      <color rgb="FFFFCF37"/>
      <color rgb="FF98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Z2328"/>
  <sheetViews>
    <sheetView tabSelected="1" topLeftCell="A130" zoomScale="89" zoomScaleNormal="89" workbookViewId="0">
      <pane xSplit="2" topLeftCell="C1" activePane="topRight" state="frozen"/>
      <selection pane="topRight" activeCell="O142" sqref="O142"/>
    </sheetView>
  </sheetViews>
  <sheetFormatPr defaultRowHeight="14.4" x14ac:dyDescent="0.3"/>
  <cols>
    <col min="1" max="1" width="5.5546875" customWidth="1"/>
    <col min="2" max="2" width="27.6640625" style="41" customWidth="1"/>
    <col min="3" max="3" width="13.6640625" style="1" customWidth="1"/>
    <col min="4" max="4" width="13.6640625" style="13" customWidth="1"/>
    <col min="5" max="5" width="13.6640625" style="1" customWidth="1"/>
    <col min="6" max="6" width="13.6640625" style="13" customWidth="1"/>
    <col min="7" max="7" width="13.6640625" style="1" customWidth="1"/>
    <col min="8" max="8" width="13.6640625" style="13" customWidth="1"/>
    <col min="9" max="9" width="13.6640625" style="23" customWidth="1"/>
    <col min="10" max="10" width="13.6640625" style="13" customWidth="1"/>
    <col min="11" max="11" width="13.6640625" style="23" customWidth="1"/>
    <col min="12" max="12" width="13.6640625" style="13" customWidth="1"/>
    <col min="13" max="13" width="13.6640625" style="23" customWidth="1"/>
    <col min="14" max="14" width="14.21875" style="13" customWidth="1"/>
    <col min="15" max="15" width="13.6640625" style="23" customWidth="1"/>
    <col min="16" max="16" width="13.6640625" style="13" customWidth="1"/>
    <col min="17" max="17" width="13.6640625" style="23" customWidth="1"/>
    <col min="18" max="18" width="13.6640625" style="1" customWidth="1"/>
    <col min="19" max="19" width="13.6640625" style="14" customWidth="1"/>
    <col min="20" max="20" width="13.6640625" style="13" customWidth="1"/>
    <col min="21" max="21" width="13.6640625" style="70" customWidth="1"/>
    <col min="22" max="22" width="13.6640625" style="1" customWidth="1"/>
    <col min="23" max="23" width="13.6640625" style="70" customWidth="1"/>
    <col min="24" max="24" width="13.6640625" style="91" customWidth="1"/>
    <col min="25" max="25" width="13.6640625" style="70" customWidth="1"/>
    <col min="26" max="26" width="5.109375" style="91" customWidth="1"/>
    <col min="27" max="27" width="3.77734375" style="5" customWidth="1"/>
    <col min="28" max="28" width="13.44140625" style="86" customWidth="1"/>
    <col min="29" max="30" width="7.5546875" style="10" customWidth="1"/>
    <col min="31" max="31" width="9" style="10" customWidth="1"/>
    <col min="32" max="32" width="7.5546875" style="10" customWidth="1"/>
    <col min="33" max="33" width="8.6640625" style="10" customWidth="1"/>
    <col min="34" max="34" width="7.88671875" style="10" customWidth="1"/>
    <col min="35" max="35" width="12.44140625" style="179" customWidth="1"/>
    <col min="36" max="36" width="12.88671875" style="10" customWidth="1"/>
    <col min="37" max="37" width="12.6640625" style="10" customWidth="1"/>
    <col min="38" max="38" width="11.77734375" style="10" customWidth="1"/>
    <col min="39" max="39" width="12.6640625" customWidth="1"/>
    <col min="40" max="40" width="11.44140625" style="44" customWidth="1"/>
    <col min="41" max="41" width="10.6640625" bestFit="1" customWidth="1"/>
    <col min="42" max="42" width="10.5546875" style="1" customWidth="1"/>
    <col min="43" max="43" width="10.33203125" bestFit="1" customWidth="1"/>
  </cols>
  <sheetData>
    <row r="1" spans="1:43" ht="27" customHeight="1" thickTop="1" thickBot="1" x14ac:dyDescent="0.5">
      <c r="A1" s="518"/>
      <c r="B1" s="524" t="s">
        <v>128</v>
      </c>
      <c r="C1" s="668"/>
      <c r="D1" s="18"/>
      <c r="E1" s="669"/>
      <c r="F1" s="22"/>
      <c r="G1" s="669"/>
      <c r="H1" s="18"/>
      <c r="I1" s="54"/>
      <c r="J1" s="18"/>
      <c r="K1" s="54"/>
      <c r="L1" s="18"/>
      <c r="M1" s="54"/>
      <c r="N1" s="18"/>
      <c r="O1" s="54"/>
      <c r="P1" s="18"/>
      <c r="Q1" s="54"/>
      <c r="R1" s="49"/>
      <c r="S1" s="28"/>
      <c r="T1" s="18"/>
      <c r="U1" s="60"/>
      <c r="V1" s="49"/>
      <c r="W1" s="60"/>
      <c r="X1" s="49"/>
      <c r="Y1" s="60"/>
      <c r="Z1" s="890"/>
      <c r="AA1" s="943"/>
      <c r="AB1" s="121"/>
      <c r="AC1" s="547"/>
      <c r="AD1" s="671" t="s">
        <v>1</v>
      </c>
      <c r="AE1" s="672"/>
      <c r="AF1" s="673" t="s">
        <v>1</v>
      </c>
      <c r="AG1" s="549"/>
      <c r="AH1" s="673" t="s">
        <v>1</v>
      </c>
      <c r="AI1" s="549"/>
      <c r="AJ1" s="674" t="s">
        <v>1</v>
      </c>
      <c r="AK1" s="548"/>
      <c r="AL1" s="675" t="s">
        <v>1</v>
      </c>
      <c r="AM1" s="676"/>
      <c r="AN1" s="31"/>
    </row>
    <row r="2" spans="1:43" s="9" customFormat="1" ht="61.2" customHeight="1" thickTop="1" thickBot="1" x14ac:dyDescent="0.35">
      <c r="A2" s="519"/>
      <c r="B2" s="523" t="s">
        <v>2</v>
      </c>
      <c r="C2" s="554" t="s">
        <v>3</v>
      </c>
      <c r="D2" s="694" t="s">
        <v>129</v>
      </c>
      <c r="E2" s="525" t="s">
        <v>3</v>
      </c>
      <c r="F2" s="47" t="s">
        <v>130</v>
      </c>
      <c r="G2" s="525" t="s">
        <v>3</v>
      </c>
      <c r="H2" s="527" t="s">
        <v>131</v>
      </c>
      <c r="I2" s="528" t="s">
        <v>3</v>
      </c>
      <c r="J2" s="527" t="s">
        <v>132</v>
      </c>
      <c r="K2" s="528" t="s">
        <v>3</v>
      </c>
      <c r="L2" s="529" t="s">
        <v>133</v>
      </c>
      <c r="M2" s="528" t="s">
        <v>3</v>
      </c>
      <c r="N2" s="529" t="s">
        <v>134</v>
      </c>
      <c r="O2" s="528" t="s">
        <v>3</v>
      </c>
      <c r="P2" s="530" t="s">
        <v>135</v>
      </c>
      <c r="Q2" s="528" t="s">
        <v>3</v>
      </c>
      <c r="R2" s="109" t="s">
        <v>136</v>
      </c>
      <c r="S2" s="525" t="s">
        <v>3</v>
      </c>
      <c r="T2" s="531" t="s">
        <v>176</v>
      </c>
      <c r="U2" s="525" t="s">
        <v>3</v>
      </c>
      <c r="V2" s="532" t="s">
        <v>177</v>
      </c>
      <c r="W2" s="525" t="s">
        <v>3</v>
      </c>
      <c r="X2" s="533" t="s">
        <v>186</v>
      </c>
      <c r="Y2" s="525" t="s">
        <v>3</v>
      </c>
      <c r="Z2" s="533" t="s">
        <v>187</v>
      </c>
      <c r="AA2" s="944" t="s">
        <v>185</v>
      </c>
      <c r="AB2" s="534" t="s">
        <v>10</v>
      </c>
      <c r="AC2" s="535" t="s">
        <v>27</v>
      </c>
      <c r="AD2" s="670" t="s">
        <v>12</v>
      </c>
      <c r="AE2" s="535" t="s">
        <v>28</v>
      </c>
      <c r="AF2" s="536" t="s">
        <v>14</v>
      </c>
      <c r="AG2" s="537" t="s">
        <v>29</v>
      </c>
      <c r="AH2" s="536" t="s">
        <v>16</v>
      </c>
      <c r="AI2" s="538" t="s">
        <v>17</v>
      </c>
      <c r="AJ2" s="539" t="s">
        <v>18</v>
      </c>
      <c r="AK2" s="540" t="s">
        <v>19</v>
      </c>
      <c r="AL2" s="525" t="s">
        <v>20</v>
      </c>
      <c r="AM2" s="541" t="s">
        <v>21</v>
      </c>
      <c r="AN2" s="542" t="s">
        <v>22</v>
      </c>
    </row>
    <row r="3" spans="1:43" s="232" customFormat="1" ht="16.5" customHeight="1" thickTop="1" x14ac:dyDescent="0.25">
      <c r="A3" s="358"/>
      <c r="B3" s="399" t="s">
        <v>139</v>
      </c>
      <c r="C3" s="824"/>
      <c r="D3" s="838"/>
      <c r="E3" s="824"/>
      <c r="F3" s="838"/>
      <c r="G3" s="824"/>
      <c r="H3" s="838"/>
      <c r="I3" s="778"/>
      <c r="J3" s="838"/>
      <c r="K3" s="778"/>
      <c r="L3" s="838"/>
      <c r="M3" s="778"/>
      <c r="N3" s="838"/>
      <c r="O3" s="778"/>
      <c r="P3" s="838"/>
      <c r="Q3" s="778"/>
      <c r="R3" s="779"/>
      <c r="S3" s="824"/>
      <c r="T3" s="838"/>
      <c r="U3" s="824"/>
      <c r="V3" s="779"/>
      <c r="W3" s="227" t="s">
        <v>24</v>
      </c>
      <c r="X3" s="389">
        <v>0</v>
      </c>
      <c r="Y3" s="227">
        <v>55</v>
      </c>
      <c r="Z3" s="813">
        <v>10</v>
      </c>
      <c r="AA3" s="945">
        <v>0</v>
      </c>
      <c r="AB3" s="234">
        <f>SUM(D3,F3,H3,J3,L3,N3,P3,R3,T3,V3,X3,Z3)</f>
        <v>10</v>
      </c>
      <c r="AC3" s="386">
        <v>46</v>
      </c>
      <c r="AD3" s="380">
        <v>20</v>
      </c>
      <c r="AE3" s="352" t="s">
        <v>24</v>
      </c>
      <c r="AF3" s="387">
        <v>0</v>
      </c>
      <c r="AG3" s="352" t="s">
        <v>24</v>
      </c>
      <c r="AH3" s="387">
        <v>0</v>
      </c>
      <c r="AI3" s="303">
        <f>SUM(AC3,AE3,AG3)</f>
        <v>46</v>
      </c>
      <c r="AJ3" s="323">
        <v>30</v>
      </c>
      <c r="AK3" s="299">
        <f>SUM(AB3,AD3,AF3,AH3,AJ3,)</f>
        <v>60</v>
      </c>
      <c r="AL3" s="352">
        <v>20</v>
      </c>
      <c r="AM3" s="240">
        <f>SUM(AK3,AL3)</f>
        <v>80</v>
      </c>
      <c r="AN3" s="348">
        <v>1</v>
      </c>
      <c r="AP3" s="356"/>
    </row>
    <row r="4" spans="1:43" s="232" customFormat="1" ht="18" customHeight="1" thickBot="1" x14ac:dyDescent="0.3">
      <c r="A4" s="358"/>
      <c r="B4" s="399"/>
      <c r="C4" s="227"/>
      <c r="D4" s="229"/>
      <c r="E4" s="227"/>
      <c r="F4" s="229"/>
      <c r="G4" s="227"/>
      <c r="H4" s="229"/>
      <c r="I4" s="220"/>
      <c r="J4" s="229"/>
      <c r="K4" s="220"/>
      <c r="L4" s="229"/>
      <c r="M4" s="220"/>
      <c r="N4" s="229"/>
      <c r="O4" s="220"/>
      <c r="P4" s="229"/>
      <c r="Q4" s="390"/>
      <c r="R4" s="389"/>
      <c r="S4" s="388"/>
      <c r="T4" s="391"/>
      <c r="U4" s="227"/>
      <c r="V4" s="389"/>
      <c r="W4" s="227"/>
      <c r="X4" s="389"/>
      <c r="Y4" s="227"/>
      <c r="Z4" s="813"/>
      <c r="AA4" s="945"/>
      <c r="AB4" s="234">
        <f>SUM(D4,F4,H4,J4,L4,N4,P4,R4,T4,V4,X4,Z4)</f>
        <v>0</v>
      </c>
      <c r="AC4" s="316"/>
      <c r="AD4" s="293"/>
      <c r="AE4" s="317"/>
      <c r="AF4" s="293"/>
      <c r="AG4" s="317"/>
      <c r="AH4" s="293"/>
      <c r="AI4" s="301"/>
      <c r="AJ4" s="268"/>
      <c r="AK4" s="302"/>
      <c r="AL4" s="317"/>
      <c r="AM4" s="240"/>
      <c r="AN4" s="348"/>
      <c r="AP4" s="356"/>
    </row>
    <row r="5" spans="1:43" ht="18.600000000000001" thickTop="1" thickBot="1" x14ac:dyDescent="0.5">
      <c r="A5" s="518"/>
      <c r="B5" s="106" t="s">
        <v>137</v>
      </c>
      <c r="C5" s="668"/>
      <c r="D5" s="18"/>
      <c r="E5" s="17"/>
      <c r="F5" s="18"/>
      <c r="G5" s="17"/>
      <c r="H5" s="18"/>
      <c r="I5" s="54"/>
      <c r="J5" s="18"/>
      <c r="K5" s="54"/>
      <c r="L5" s="18"/>
      <c r="M5" s="54"/>
      <c r="N5" s="18"/>
      <c r="O5" s="54"/>
      <c r="P5" s="18"/>
      <c r="Q5" s="54"/>
      <c r="R5" s="49"/>
      <c r="S5" s="28"/>
      <c r="T5" s="18"/>
      <c r="U5" s="60"/>
      <c r="V5" s="49"/>
      <c r="W5" s="60"/>
      <c r="X5" s="49"/>
      <c r="Y5" s="60"/>
      <c r="Z5" s="890"/>
      <c r="AA5" s="946"/>
      <c r="AB5" s="121"/>
      <c r="AC5" s="547"/>
      <c r="AD5" s="548"/>
      <c r="AE5" s="549"/>
      <c r="AF5" s="548"/>
      <c r="AG5" s="549"/>
      <c r="AH5" s="548"/>
      <c r="AI5" s="549"/>
      <c r="AJ5" s="550"/>
      <c r="AK5" s="548"/>
      <c r="AL5" s="549"/>
      <c r="AM5" s="551"/>
      <c r="AN5" s="31"/>
    </row>
    <row r="6" spans="1:43" s="9" customFormat="1" ht="64.8" customHeight="1" thickTop="1" thickBot="1" x14ac:dyDescent="0.35">
      <c r="A6" s="519"/>
      <c r="B6" s="590" t="s">
        <v>2</v>
      </c>
      <c r="C6" s="693" t="s">
        <v>26</v>
      </c>
      <c r="D6" s="694" t="s">
        <v>129</v>
      </c>
      <c r="E6" s="525" t="s">
        <v>26</v>
      </c>
      <c r="F6" s="47" t="s">
        <v>130</v>
      </c>
      <c r="G6" s="525" t="s">
        <v>26</v>
      </c>
      <c r="H6" s="527" t="s">
        <v>131</v>
      </c>
      <c r="I6" s="528" t="s">
        <v>26</v>
      </c>
      <c r="J6" s="527" t="s">
        <v>132</v>
      </c>
      <c r="K6" s="528" t="s">
        <v>26</v>
      </c>
      <c r="L6" s="529" t="s">
        <v>133</v>
      </c>
      <c r="M6" s="528" t="s">
        <v>26</v>
      </c>
      <c r="N6" s="529" t="s">
        <v>134</v>
      </c>
      <c r="O6" s="528" t="s">
        <v>26</v>
      </c>
      <c r="P6" s="530" t="s">
        <v>135</v>
      </c>
      <c r="Q6" s="528" t="s">
        <v>26</v>
      </c>
      <c r="R6" s="109" t="s">
        <v>136</v>
      </c>
      <c r="S6" s="525" t="s">
        <v>26</v>
      </c>
      <c r="T6" s="531" t="s">
        <v>176</v>
      </c>
      <c r="U6" s="525" t="s">
        <v>26</v>
      </c>
      <c r="V6" s="532" t="s">
        <v>177</v>
      </c>
      <c r="W6" s="525" t="s">
        <v>26</v>
      </c>
      <c r="X6" s="533" t="s">
        <v>186</v>
      </c>
      <c r="Y6" s="525" t="s">
        <v>26</v>
      </c>
      <c r="Z6" s="533" t="s">
        <v>187</v>
      </c>
      <c r="AA6" s="944" t="s">
        <v>185</v>
      </c>
      <c r="AB6" s="534" t="s">
        <v>10</v>
      </c>
      <c r="AC6" s="535" t="s">
        <v>27</v>
      </c>
      <c r="AD6" s="536" t="s">
        <v>12</v>
      </c>
      <c r="AE6" s="537" t="s">
        <v>28</v>
      </c>
      <c r="AF6" s="536" t="s">
        <v>14</v>
      </c>
      <c r="AG6" s="537" t="s">
        <v>29</v>
      </c>
      <c r="AH6" s="536" t="s">
        <v>16</v>
      </c>
      <c r="AI6" s="538" t="s">
        <v>17</v>
      </c>
      <c r="AJ6" s="539" t="s">
        <v>18</v>
      </c>
      <c r="AK6" s="540" t="s">
        <v>19</v>
      </c>
      <c r="AL6" s="525" t="s">
        <v>20</v>
      </c>
      <c r="AM6" s="541" t="s">
        <v>21</v>
      </c>
      <c r="AN6" s="542" t="s">
        <v>22</v>
      </c>
    </row>
    <row r="7" spans="1:43" s="232" customFormat="1" thickTop="1" x14ac:dyDescent="0.25">
      <c r="A7" s="358"/>
      <c r="B7" s="350" t="s">
        <v>138</v>
      </c>
      <c r="C7" s="373" t="s">
        <v>31</v>
      </c>
      <c r="D7" s="930">
        <v>0</v>
      </c>
      <c r="E7" s="373" t="s">
        <v>31</v>
      </c>
      <c r="F7" s="930">
        <v>0</v>
      </c>
      <c r="G7" s="373" t="s">
        <v>31</v>
      </c>
      <c r="H7" s="392">
        <v>0</v>
      </c>
      <c r="I7" s="395">
        <v>5.61</v>
      </c>
      <c r="J7" s="394">
        <v>10</v>
      </c>
      <c r="K7" s="871"/>
      <c r="L7" s="872"/>
      <c r="M7" s="824"/>
      <c r="N7" s="873"/>
      <c r="O7" s="871"/>
      <c r="P7" s="873"/>
      <c r="Q7" s="871"/>
      <c r="R7" s="872"/>
      <c r="S7" s="886"/>
      <c r="T7" s="873"/>
      <c r="U7" s="886"/>
      <c r="V7" s="872"/>
      <c r="W7" s="886"/>
      <c r="X7" s="872"/>
      <c r="Y7" s="886"/>
      <c r="Z7" s="982"/>
      <c r="AA7" s="947">
        <v>0</v>
      </c>
      <c r="AB7" s="234">
        <f>SUM(D7,F7,H7,J7,L7,N7,P7,R7,T7,V7,X7,Z7,AA7)</f>
        <v>10</v>
      </c>
      <c r="AC7" s="1053"/>
      <c r="AD7" s="1054"/>
      <c r="AE7" s="1055"/>
      <c r="AF7" s="1056"/>
      <c r="AG7" s="1057"/>
      <c r="AH7" s="1056"/>
      <c r="AI7" s="303">
        <f>SUM(AC7,AE7,AG7)</f>
        <v>0</v>
      </c>
      <c r="AJ7" s="323">
        <v>0</v>
      </c>
      <c r="AK7" s="299">
        <f>SUM(AB7,AD7,AF7,AH7,AJ7)</f>
        <v>10</v>
      </c>
      <c r="AL7" s="398">
        <v>0</v>
      </c>
      <c r="AM7" s="240">
        <f>SUM(AK7,AL7)</f>
        <v>10</v>
      </c>
      <c r="AN7" s="319"/>
      <c r="AO7" s="270"/>
      <c r="AP7" s="370"/>
      <c r="AQ7" s="270"/>
    </row>
    <row r="8" spans="1:43" s="232" customFormat="1" ht="13.8" x14ac:dyDescent="0.25">
      <c r="A8" s="358"/>
      <c r="B8" s="399" t="s">
        <v>139</v>
      </c>
      <c r="C8" s="388" t="s">
        <v>31</v>
      </c>
      <c r="D8" s="925">
        <v>0</v>
      </c>
      <c r="E8" s="388">
        <v>4.9800000000000004</v>
      </c>
      <c r="F8" s="389">
        <v>10</v>
      </c>
      <c r="G8" s="824"/>
      <c r="H8" s="925"/>
      <c r="I8" s="778"/>
      <c r="J8" s="838"/>
      <c r="K8" s="778"/>
      <c r="L8" s="779"/>
      <c r="M8" s="824"/>
      <c r="N8" s="838"/>
      <c r="O8" s="778"/>
      <c r="P8" s="838"/>
      <c r="Q8" s="778"/>
      <c r="R8" s="779"/>
      <c r="S8" s="824"/>
      <c r="T8" s="838"/>
      <c r="U8" s="824"/>
      <c r="V8" s="779"/>
      <c r="W8" s="824"/>
      <c r="X8" s="779"/>
      <c r="Y8" s="824"/>
      <c r="Z8" s="962"/>
      <c r="AA8" s="945">
        <v>0</v>
      </c>
      <c r="AB8" s="234">
        <f>SUM(D8,F8,H8,J8,L8,N8,P8,R8,T8,V8,X8,Z8,AA8)</f>
        <v>10</v>
      </c>
      <c r="AC8" s="320">
        <v>15.63</v>
      </c>
      <c r="AD8" s="321">
        <v>18</v>
      </c>
      <c r="AE8" s="322">
        <v>3.95</v>
      </c>
      <c r="AF8" s="321">
        <v>18</v>
      </c>
      <c r="AG8" s="322">
        <v>19.04</v>
      </c>
      <c r="AH8" s="321">
        <v>20</v>
      </c>
      <c r="AI8" s="1082">
        <f>SUM(AC8,AE8,AG8)</f>
        <v>38.620000000000005</v>
      </c>
      <c r="AJ8" s="323">
        <v>30</v>
      </c>
      <c r="AK8" s="299">
        <f>SUM(AB8,AD8,AF8,AH8,AJ8)</f>
        <v>96</v>
      </c>
      <c r="AL8" s="352">
        <v>20</v>
      </c>
      <c r="AM8" s="240">
        <f>SUM(AK8,AL8)</f>
        <v>116</v>
      </c>
      <c r="AN8" s="325">
        <v>1</v>
      </c>
      <c r="AO8" s="270"/>
      <c r="AP8" s="1065">
        <v>1</v>
      </c>
      <c r="AQ8" s="270"/>
    </row>
    <row r="9" spans="1:43" s="232" customFormat="1" ht="13.8" x14ac:dyDescent="0.25">
      <c r="A9" s="358"/>
      <c r="B9" s="340" t="s">
        <v>147</v>
      </c>
      <c r="C9" s="865"/>
      <c r="D9" s="870"/>
      <c r="E9" s="885"/>
      <c r="F9" s="868"/>
      <c r="G9" s="882"/>
      <c r="H9" s="870"/>
      <c r="I9" s="869"/>
      <c r="J9" s="870"/>
      <c r="K9" s="869"/>
      <c r="L9" s="779"/>
      <c r="M9" s="824"/>
      <c r="N9" s="870"/>
      <c r="O9" s="869"/>
      <c r="P9" s="870"/>
      <c r="Q9" s="869"/>
      <c r="R9" s="868"/>
      <c r="S9" s="882"/>
      <c r="T9" s="870"/>
      <c r="U9" s="882"/>
      <c r="V9" s="868"/>
      <c r="W9" s="882"/>
      <c r="X9" s="868"/>
      <c r="Y9" s="882"/>
      <c r="Z9" s="1052"/>
      <c r="AA9" s="948">
        <v>0</v>
      </c>
      <c r="AB9" s="234">
        <v>0</v>
      </c>
      <c r="AC9" s="335">
        <v>3.66</v>
      </c>
      <c r="AD9" s="336">
        <v>20</v>
      </c>
      <c r="AE9" s="337" t="s">
        <v>31</v>
      </c>
      <c r="AF9" s="336">
        <v>0</v>
      </c>
      <c r="AG9" s="337" t="s">
        <v>31</v>
      </c>
      <c r="AH9" s="336">
        <v>0</v>
      </c>
      <c r="AI9" s="1081">
        <f>SUM(AC9,AE9,AG9)</f>
        <v>3.66</v>
      </c>
      <c r="AJ9" s="323">
        <v>24</v>
      </c>
      <c r="AK9" s="299">
        <f>SUM(AB9,AD9,AF9,AH9,AJ9)</f>
        <v>44</v>
      </c>
      <c r="AL9" s="337">
        <v>16</v>
      </c>
      <c r="AM9" s="240">
        <f>SUM(AK9,AL9)</f>
        <v>60</v>
      </c>
      <c r="AN9" s="329">
        <v>3</v>
      </c>
      <c r="AO9" s="270"/>
      <c r="AP9" s="1066">
        <v>2</v>
      </c>
      <c r="AQ9" s="270"/>
    </row>
    <row r="10" spans="1:43" s="232" customFormat="1" ht="13.8" x14ac:dyDescent="0.25">
      <c r="A10" s="358"/>
      <c r="B10" s="340" t="s">
        <v>151</v>
      </c>
      <c r="C10" s="865"/>
      <c r="D10" s="870"/>
      <c r="E10" s="885"/>
      <c r="F10" s="868"/>
      <c r="G10" s="882"/>
      <c r="H10" s="870"/>
      <c r="I10" s="869"/>
      <c r="J10" s="870"/>
      <c r="K10" s="778"/>
      <c r="L10" s="779"/>
      <c r="M10" s="824"/>
      <c r="N10" s="870"/>
      <c r="O10" s="869"/>
      <c r="P10" s="870"/>
      <c r="Q10" s="869"/>
      <c r="R10" s="868"/>
      <c r="S10" s="882"/>
      <c r="T10" s="870"/>
      <c r="U10" s="882"/>
      <c r="V10" s="868"/>
      <c r="W10" s="882"/>
      <c r="X10" s="868"/>
      <c r="Y10" s="882"/>
      <c r="Z10" s="1052"/>
      <c r="AA10" s="948">
        <v>0</v>
      </c>
      <c r="AB10" s="234">
        <v>0</v>
      </c>
      <c r="AC10" s="335">
        <v>22.73</v>
      </c>
      <c r="AD10" s="336">
        <v>16</v>
      </c>
      <c r="AE10" s="337">
        <v>3.09</v>
      </c>
      <c r="AF10" s="336">
        <v>20</v>
      </c>
      <c r="AG10" s="337">
        <v>19.899999999999999</v>
      </c>
      <c r="AH10" s="336">
        <v>18</v>
      </c>
      <c r="AI10" s="1082">
        <f>SUM(AC10,AE10,AG10)</f>
        <v>45.72</v>
      </c>
      <c r="AJ10" s="323">
        <v>27</v>
      </c>
      <c r="AK10" s="299">
        <f>SUM(AB10,AD10,AF10,AH10,AJ10)</f>
        <v>81</v>
      </c>
      <c r="AL10" s="337">
        <v>18</v>
      </c>
      <c r="AM10" s="240">
        <f>SUM(AK10,AL10)</f>
        <v>99</v>
      </c>
      <c r="AN10" s="329">
        <v>2</v>
      </c>
      <c r="AO10" s="270"/>
      <c r="AP10" s="1079">
        <v>3</v>
      </c>
      <c r="AQ10" s="270"/>
    </row>
    <row r="11" spans="1:43" s="232" customFormat="1" thickBot="1" x14ac:dyDescent="0.3">
      <c r="A11" s="358"/>
      <c r="B11" s="340"/>
      <c r="C11" s="287"/>
      <c r="D11" s="275"/>
      <c r="E11" s="327"/>
      <c r="F11" s="225"/>
      <c r="G11" s="274"/>
      <c r="H11" s="275"/>
      <c r="I11" s="226"/>
      <c r="J11" s="275"/>
      <c r="K11" s="226"/>
      <c r="L11" s="275"/>
      <c r="M11" s="227"/>
      <c r="N11" s="331"/>
      <c r="O11" s="332"/>
      <c r="P11" s="331"/>
      <c r="Q11" s="332"/>
      <c r="R11" s="333"/>
      <c r="S11" s="334"/>
      <c r="T11" s="331"/>
      <c r="U11" s="274"/>
      <c r="V11" s="225"/>
      <c r="W11" s="274"/>
      <c r="X11" s="333"/>
      <c r="Y11" s="274"/>
      <c r="Z11" s="821"/>
      <c r="AA11" s="948"/>
      <c r="AB11" s="278"/>
      <c r="AC11" s="335"/>
      <c r="AD11" s="293"/>
      <c r="AE11" s="337"/>
      <c r="AF11" s="336"/>
      <c r="AG11" s="337"/>
      <c r="AH11" s="336"/>
      <c r="AI11" s="267"/>
      <c r="AJ11" s="323"/>
      <c r="AK11" s="299"/>
      <c r="AL11" s="337"/>
      <c r="AM11" s="240"/>
      <c r="AN11" s="329"/>
      <c r="AO11" s="270"/>
      <c r="AP11" s="370"/>
      <c r="AQ11" s="270"/>
    </row>
    <row r="12" spans="1:43" ht="18.600000000000001" thickTop="1" thickBot="1" x14ac:dyDescent="0.5">
      <c r="A12" s="175"/>
      <c r="B12" s="51" t="s">
        <v>140</v>
      </c>
      <c r="C12" s="17"/>
      <c r="D12" s="18"/>
      <c r="E12" s="17"/>
      <c r="F12" s="507"/>
      <c r="G12" s="28"/>
      <c r="H12" s="18"/>
      <c r="I12" s="54"/>
      <c r="J12" s="18"/>
      <c r="K12" s="54"/>
      <c r="L12" s="18"/>
      <c r="M12" s="54"/>
      <c r="N12" s="18"/>
      <c r="O12" s="54"/>
      <c r="P12" s="18"/>
      <c r="Q12" s="54"/>
      <c r="R12" s="49"/>
      <c r="S12" s="28"/>
      <c r="T12" s="18"/>
      <c r="U12" s="60"/>
      <c r="V12" s="49"/>
      <c r="W12" s="60"/>
      <c r="X12" s="49"/>
      <c r="Y12" s="60"/>
      <c r="Z12" s="890"/>
      <c r="AA12" s="946"/>
      <c r="AB12" s="121"/>
      <c r="AC12" s="201"/>
      <c r="AD12" s="189"/>
      <c r="AE12" s="201"/>
      <c r="AF12" s="188"/>
      <c r="AG12" s="189"/>
      <c r="AH12" s="188"/>
      <c r="AI12" s="186"/>
      <c r="AJ12" s="187"/>
      <c r="AK12" s="188"/>
      <c r="AL12" s="189"/>
      <c r="AM12" s="117"/>
      <c r="AN12" s="31"/>
      <c r="AO12" s="2"/>
      <c r="AP12" s="25"/>
      <c r="AQ12" s="2"/>
    </row>
    <row r="13" spans="1:43" s="9" customFormat="1" ht="63" customHeight="1" thickTop="1" thickBot="1" x14ac:dyDescent="0.35">
      <c r="A13" s="519"/>
      <c r="B13" s="508" t="s">
        <v>2</v>
      </c>
      <c r="C13" s="693" t="s">
        <v>26</v>
      </c>
      <c r="D13" s="694" t="s">
        <v>129</v>
      </c>
      <c r="E13" s="15" t="s">
        <v>26</v>
      </c>
      <c r="F13" s="47" t="s">
        <v>130</v>
      </c>
      <c r="G13" s="15" t="s">
        <v>26</v>
      </c>
      <c r="H13" s="527" t="s">
        <v>131</v>
      </c>
      <c r="I13" s="53" t="s">
        <v>26</v>
      </c>
      <c r="J13" s="527" t="s">
        <v>132</v>
      </c>
      <c r="K13" s="53" t="s">
        <v>26</v>
      </c>
      <c r="L13" s="529" t="s">
        <v>133</v>
      </c>
      <c r="M13" s="53" t="s">
        <v>26</v>
      </c>
      <c r="N13" s="529" t="s">
        <v>134</v>
      </c>
      <c r="O13" s="53" t="s">
        <v>26</v>
      </c>
      <c r="P13" s="530" t="s">
        <v>135</v>
      </c>
      <c r="Q13" s="53" t="s">
        <v>26</v>
      </c>
      <c r="R13" s="109" t="s">
        <v>136</v>
      </c>
      <c r="S13" s="15" t="s">
        <v>26</v>
      </c>
      <c r="T13" s="531" t="s">
        <v>176</v>
      </c>
      <c r="U13" s="15" t="s">
        <v>26</v>
      </c>
      <c r="V13" s="532" t="s">
        <v>177</v>
      </c>
      <c r="W13" s="15" t="s">
        <v>26</v>
      </c>
      <c r="X13" s="533" t="s">
        <v>186</v>
      </c>
      <c r="Y13" s="15" t="s">
        <v>26</v>
      </c>
      <c r="Z13" s="533" t="s">
        <v>187</v>
      </c>
      <c r="AA13" s="949" t="s">
        <v>185</v>
      </c>
      <c r="AB13" s="120" t="s">
        <v>10</v>
      </c>
      <c r="AC13" s="180" t="s">
        <v>27</v>
      </c>
      <c r="AD13" s="127" t="s">
        <v>12</v>
      </c>
      <c r="AE13" s="182" t="s">
        <v>28</v>
      </c>
      <c r="AF13" s="181" t="s">
        <v>14</v>
      </c>
      <c r="AG13" s="182" t="s">
        <v>29</v>
      </c>
      <c r="AH13" s="181" t="s">
        <v>16</v>
      </c>
      <c r="AI13" s="183" t="s">
        <v>17</v>
      </c>
      <c r="AJ13" s="184" t="s">
        <v>18</v>
      </c>
      <c r="AK13" s="185" t="s">
        <v>19</v>
      </c>
      <c r="AL13" s="15" t="s">
        <v>20</v>
      </c>
      <c r="AM13" s="16" t="s">
        <v>21</v>
      </c>
      <c r="AN13" s="45" t="s">
        <v>22</v>
      </c>
      <c r="AO13" s="38"/>
      <c r="AP13" s="38"/>
      <c r="AQ13" s="38"/>
    </row>
    <row r="14" spans="1:43" s="232" customFormat="1" thickTop="1" x14ac:dyDescent="0.25">
      <c r="A14" s="358"/>
      <c r="B14" s="509" t="s">
        <v>141</v>
      </c>
      <c r="C14" s="373" t="s">
        <v>31</v>
      </c>
      <c r="D14" s="930">
        <v>0</v>
      </c>
      <c r="E14" s="373" t="s">
        <v>31</v>
      </c>
      <c r="F14" s="930">
        <v>0</v>
      </c>
      <c r="G14" s="373">
        <v>5.83</v>
      </c>
      <c r="H14" s="392">
        <v>10</v>
      </c>
      <c r="I14" s="393" t="s">
        <v>31</v>
      </c>
      <c r="J14" s="394">
        <v>0</v>
      </c>
      <c r="K14" s="227">
        <v>17.010000000000002</v>
      </c>
      <c r="L14" s="248">
        <v>9</v>
      </c>
      <c r="M14" s="395">
        <v>4.78</v>
      </c>
      <c r="N14" s="394">
        <v>9</v>
      </c>
      <c r="O14" s="395" t="s">
        <v>31</v>
      </c>
      <c r="P14" s="394">
        <v>0</v>
      </c>
      <c r="Q14" s="395">
        <v>6.0010000000000003</v>
      </c>
      <c r="R14" s="392">
        <v>8</v>
      </c>
      <c r="S14" s="373" t="s">
        <v>31</v>
      </c>
      <c r="T14" s="394">
        <v>0</v>
      </c>
      <c r="U14" s="246">
        <v>21.44</v>
      </c>
      <c r="V14" s="392">
        <v>10</v>
      </c>
      <c r="W14" s="246">
        <v>4.7300000000000004</v>
      </c>
      <c r="X14" s="392">
        <v>10</v>
      </c>
      <c r="Y14" s="246" t="s">
        <v>31</v>
      </c>
      <c r="Z14" s="891">
        <v>0</v>
      </c>
      <c r="AA14" s="947">
        <v>0</v>
      </c>
      <c r="AB14" s="234">
        <f t="shared" ref="AB14:AB18" si="0">SUM(D14,F14,H14,J14,L14,N14,P14,R14,T14,V14,X14,Z14,AA14)</f>
        <v>56</v>
      </c>
      <c r="AC14" s="379">
        <v>4.49</v>
      </c>
      <c r="AD14" s="380">
        <v>18</v>
      </c>
      <c r="AE14" s="210">
        <v>3.73</v>
      </c>
      <c r="AF14" s="380">
        <v>20</v>
      </c>
      <c r="AG14" s="210">
        <v>4.1100000000000003</v>
      </c>
      <c r="AH14" s="380">
        <v>18</v>
      </c>
      <c r="AI14" s="303">
        <f t="shared" ref="AI14:AI18" si="1">SUM(AC14,AE14,AG14)</f>
        <v>12.330000000000002</v>
      </c>
      <c r="AJ14" s="323">
        <v>27</v>
      </c>
      <c r="AK14" s="299">
        <f>SUM(AB14,AD14,AF14,AH14,AJ14)</f>
        <v>139</v>
      </c>
      <c r="AL14" s="210">
        <v>20</v>
      </c>
      <c r="AM14" s="240">
        <f t="shared" ref="AM14:AM18" si="2">SUM(AK14,AL14)</f>
        <v>159</v>
      </c>
      <c r="AN14" s="319">
        <v>1</v>
      </c>
      <c r="AO14" s="270"/>
      <c r="AP14" s="1065">
        <v>1</v>
      </c>
      <c r="AQ14" s="270"/>
    </row>
    <row r="15" spans="1:43" s="232" customFormat="1" ht="13.8" x14ac:dyDescent="0.25">
      <c r="A15" s="358"/>
      <c r="B15" s="510" t="s">
        <v>142</v>
      </c>
      <c r="C15" s="388">
        <v>4.43</v>
      </c>
      <c r="D15" s="389">
        <v>10</v>
      </c>
      <c r="E15" s="388" t="s">
        <v>31</v>
      </c>
      <c r="F15" s="925">
        <v>0</v>
      </c>
      <c r="G15" s="388" t="s">
        <v>31</v>
      </c>
      <c r="H15" s="925">
        <v>0</v>
      </c>
      <c r="I15" s="390">
        <v>4.8600000000000003</v>
      </c>
      <c r="J15" s="391">
        <v>10</v>
      </c>
      <c r="K15" s="390" t="s">
        <v>31</v>
      </c>
      <c r="L15" s="391">
        <v>0</v>
      </c>
      <c r="M15" s="390" t="s">
        <v>31</v>
      </c>
      <c r="N15" s="391">
        <v>0</v>
      </c>
      <c r="O15" s="390">
        <v>5.2530000000000001</v>
      </c>
      <c r="P15" s="391">
        <v>10</v>
      </c>
      <c r="Q15" s="390">
        <v>4.0650000000000004</v>
      </c>
      <c r="R15" s="389">
        <v>10</v>
      </c>
      <c r="S15" s="388" t="s">
        <v>31</v>
      </c>
      <c r="T15" s="391">
        <v>0</v>
      </c>
      <c r="U15" s="227" t="s">
        <v>31</v>
      </c>
      <c r="V15" s="389">
        <v>0</v>
      </c>
      <c r="W15" s="227" t="s">
        <v>31</v>
      </c>
      <c r="X15" s="219">
        <v>0</v>
      </c>
      <c r="Y15" s="227">
        <v>2.92</v>
      </c>
      <c r="Z15" s="843">
        <v>10</v>
      </c>
      <c r="AA15" s="945">
        <v>0</v>
      </c>
      <c r="AB15" s="234">
        <f t="shared" si="0"/>
        <v>50</v>
      </c>
      <c r="AC15" s="386">
        <v>2.64</v>
      </c>
      <c r="AD15" s="387">
        <v>20</v>
      </c>
      <c r="AE15" s="352">
        <v>5.0199999999999996</v>
      </c>
      <c r="AF15" s="387">
        <v>18</v>
      </c>
      <c r="AG15" s="352">
        <v>3.67</v>
      </c>
      <c r="AH15" s="387">
        <v>20</v>
      </c>
      <c r="AI15" s="303">
        <f t="shared" si="1"/>
        <v>11.33</v>
      </c>
      <c r="AJ15" s="323">
        <v>30</v>
      </c>
      <c r="AK15" s="299">
        <f>SUM(AB15,AD15,AF15,AH15,AJ15)</f>
        <v>138</v>
      </c>
      <c r="AL15" s="352">
        <v>18</v>
      </c>
      <c r="AM15" s="240">
        <f t="shared" si="2"/>
        <v>156</v>
      </c>
      <c r="AN15" s="325">
        <v>2</v>
      </c>
      <c r="AO15" s="270"/>
      <c r="AP15" s="1066">
        <v>2</v>
      </c>
      <c r="AQ15" s="270"/>
    </row>
    <row r="16" spans="1:43" s="232" customFormat="1" ht="13.8" x14ac:dyDescent="0.25">
      <c r="A16" s="358"/>
      <c r="B16" s="399" t="s">
        <v>143</v>
      </c>
      <c r="C16" s="388" t="s">
        <v>31</v>
      </c>
      <c r="D16" s="925">
        <v>0</v>
      </c>
      <c r="E16" s="388" t="s">
        <v>31</v>
      </c>
      <c r="F16" s="925">
        <v>0</v>
      </c>
      <c r="G16" s="388" t="s">
        <v>31</v>
      </c>
      <c r="H16" s="389">
        <v>0</v>
      </c>
      <c r="I16" s="390" t="s">
        <v>31</v>
      </c>
      <c r="J16" s="391">
        <v>0</v>
      </c>
      <c r="K16" s="227">
        <v>4.59</v>
      </c>
      <c r="L16" s="391">
        <v>10</v>
      </c>
      <c r="M16" s="227">
        <v>4.7300000000000004</v>
      </c>
      <c r="N16" s="391">
        <v>10</v>
      </c>
      <c r="O16" s="390">
        <v>5.8129999999999997</v>
      </c>
      <c r="P16" s="391">
        <v>9</v>
      </c>
      <c r="Q16" s="390">
        <v>4.617</v>
      </c>
      <c r="R16" s="389">
        <v>9</v>
      </c>
      <c r="S16" s="388" t="s">
        <v>31</v>
      </c>
      <c r="T16" s="391">
        <v>0</v>
      </c>
      <c r="U16" s="227" t="s">
        <v>31</v>
      </c>
      <c r="V16" s="389">
        <v>0</v>
      </c>
      <c r="W16" s="227">
        <v>13.54</v>
      </c>
      <c r="X16" s="219">
        <v>9</v>
      </c>
      <c r="Y16" s="227">
        <v>13.48</v>
      </c>
      <c r="Z16" s="813">
        <v>9</v>
      </c>
      <c r="AA16" s="945">
        <v>0</v>
      </c>
      <c r="AB16" s="234">
        <f t="shared" si="0"/>
        <v>56</v>
      </c>
      <c r="AC16" s="386" t="s">
        <v>31</v>
      </c>
      <c r="AD16" s="387">
        <v>0</v>
      </c>
      <c r="AE16" s="352" t="s">
        <v>31</v>
      </c>
      <c r="AF16" s="387">
        <v>0</v>
      </c>
      <c r="AG16" s="352" t="s">
        <v>31</v>
      </c>
      <c r="AH16" s="387">
        <v>0</v>
      </c>
      <c r="AI16" s="303">
        <f t="shared" si="1"/>
        <v>0</v>
      </c>
      <c r="AJ16" s="323">
        <v>0</v>
      </c>
      <c r="AK16" s="299">
        <f>SUM(AB16,AD16,AF16,AH16,AJ16)</f>
        <v>56</v>
      </c>
      <c r="AL16" s="352">
        <v>16</v>
      </c>
      <c r="AM16" s="240">
        <f t="shared" si="2"/>
        <v>72</v>
      </c>
      <c r="AN16" s="325">
        <v>3</v>
      </c>
      <c r="AO16" s="270"/>
      <c r="AP16" s="1079">
        <v>3</v>
      </c>
      <c r="AQ16" s="270"/>
    </row>
    <row r="17" spans="1:43" s="232" customFormat="1" ht="13.8" x14ac:dyDescent="0.25">
      <c r="A17" s="358"/>
      <c r="B17" s="399" t="s">
        <v>144</v>
      </c>
      <c r="C17" s="824"/>
      <c r="D17" s="779"/>
      <c r="E17" s="824"/>
      <c r="F17" s="779"/>
      <c r="G17" s="824"/>
      <c r="H17" s="779"/>
      <c r="I17" s="778"/>
      <c r="J17" s="838"/>
      <c r="K17" s="824"/>
      <c r="L17" s="838"/>
      <c r="M17" s="824"/>
      <c r="N17" s="838"/>
      <c r="O17" s="390" t="s">
        <v>31</v>
      </c>
      <c r="P17" s="913">
        <v>0</v>
      </c>
      <c r="Q17" s="390" t="s">
        <v>31</v>
      </c>
      <c r="R17" s="925">
        <v>0</v>
      </c>
      <c r="S17" s="824"/>
      <c r="T17" s="838"/>
      <c r="U17" s="824"/>
      <c r="V17" s="779"/>
      <c r="W17" s="824"/>
      <c r="X17" s="779"/>
      <c r="Y17" s="824"/>
      <c r="Z17" s="962"/>
      <c r="AA17" s="945">
        <v>0</v>
      </c>
      <c r="AB17" s="234">
        <f t="shared" si="0"/>
        <v>0</v>
      </c>
      <c r="AC17" s="1047"/>
      <c r="AD17" s="1051"/>
      <c r="AE17" s="829"/>
      <c r="AF17" s="1051"/>
      <c r="AG17" s="829"/>
      <c r="AH17" s="1051"/>
      <c r="AI17" s="303">
        <f t="shared" si="1"/>
        <v>0</v>
      </c>
      <c r="AJ17" s="296"/>
      <c r="AK17" s="299">
        <f>SUM(AB17,AD17,AF17,AH17,AJ17)</f>
        <v>0</v>
      </c>
      <c r="AL17" s="352"/>
      <c r="AM17" s="240">
        <f t="shared" si="2"/>
        <v>0</v>
      </c>
      <c r="AN17" s="325"/>
      <c r="AO17" s="270"/>
      <c r="AP17" s="370"/>
      <c r="AQ17" s="270"/>
    </row>
    <row r="18" spans="1:43" s="232" customFormat="1" ht="13.8" x14ac:dyDescent="0.25">
      <c r="A18" s="358"/>
      <c r="B18" s="399" t="s">
        <v>152</v>
      </c>
      <c r="C18" s="824"/>
      <c r="D18" s="779"/>
      <c r="E18" s="824"/>
      <c r="F18" s="779"/>
      <c r="G18" s="824"/>
      <c r="H18" s="779"/>
      <c r="I18" s="778"/>
      <c r="J18" s="838"/>
      <c r="K18" s="778"/>
      <c r="L18" s="838"/>
      <c r="M18" s="778"/>
      <c r="N18" s="838"/>
      <c r="O18" s="778"/>
      <c r="P18" s="838"/>
      <c r="Q18" s="778"/>
      <c r="R18" s="779"/>
      <c r="S18" s="824"/>
      <c r="T18" s="838"/>
      <c r="U18" s="824"/>
      <c r="V18" s="779"/>
      <c r="W18" s="824"/>
      <c r="X18" s="779"/>
      <c r="Y18" s="227" t="s">
        <v>31</v>
      </c>
      <c r="Z18" s="813">
        <v>0</v>
      </c>
      <c r="AA18" s="945">
        <v>0</v>
      </c>
      <c r="AB18" s="234">
        <f t="shared" si="0"/>
        <v>0</v>
      </c>
      <c r="AC18" s="1047"/>
      <c r="AD18" s="1051"/>
      <c r="AE18" s="829"/>
      <c r="AF18" s="1051"/>
      <c r="AG18" s="829"/>
      <c r="AH18" s="1051"/>
      <c r="AI18" s="303">
        <f t="shared" si="1"/>
        <v>0</v>
      </c>
      <c r="AJ18" s="296"/>
      <c r="AK18" s="299">
        <f>SUM(AB18,AD18,AF18,AH18,AJ18)</f>
        <v>0</v>
      </c>
      <c r="AL18" s="352"/>
      <c r="AM18" s="240">
        <f t="shared" si="2"/>
        <v>0</v>
      </c>
      <c r="AN18" s="325"/>
      <c r="AO18" s="270"/>
      <c r="AP18" s="364"/>
      <c r="AQ18" s="270"/>
    </row>
    <row r="19" spans="1:43" s="232" customFormat="1" thickBot="1" x14ac:dyDescent="0.3">
      <c r="A19" s="520"/>
      <c r="B19" s="355"/>
      <c r="C19" s="356"/>
      <c r="D19" s="290"/>
      <c r="E19" s="356"/>
      <c r="F19" s="290"/>
      <c r="G19" s="289"/>
      <c r="H19" s="288"/>
      <c r="I19" s="312"/>
      <c r="J19" s="311"/>
      <c r="K19" s="312"/>
      <c r="L19" s="311"/>
      <c r="M19" s="312"/>
      <c r="N19" s="311"/>
      <c r="O19" s="312"/>
      <c r="P19" s="311"/>
      <c r="Q19" s="312"/>
      <c r="R19" s="313"/>
      <c r="S19" s="314"/>
      <c r="T19" s="311"/>
      <c r="U19" s="310"/>
      <c r="V19" s="313"/>
      <c r="W19" s="310"/>
      <c r="X19" s="313"/>
      <c r="Y19" s="310"/>
      <c r="Z19" s="892"/>
      <c r="AA19" s="950"/>
      <c r="AB19" s="234"/>
      <c r="AC19" s="357"/>
      <c r="AD19" s="358"/>
      <c r="AE19" s="309"/>
      <c r="AF19" s="358"/>
      <c r="AG19" s="309"/>
      <c r="AH19" s="358"/>
      <c r="AI19" s="359"/>
      <c r="AJ19" s="360"/>
      <c r="AK19" s="358"/>
      <c r="AL19" s="309"/>
      <c r="AM19" s="361"/>
      <c r="AN19" s="362"/>
      <c r="AO19" s="270"/>
      <c r="AP19" s="364"/>
      <c r="AQ19" s="270"/>
    </row>
    <row r="20" spans="1:43" ht="18.600000000000001" thickTop="1" thickBot="1" x14ac:dyDescent="0.5">
      <c r="A20" s="518"/>
      <c r="B20" s="106" t="s">
        <v>145</v>
      </c>
      <c r="C20" s="668"/>
      <c r="D20" s="18"/>
      <c r="E20" s="17"/>
      <c r="F20" s="18"/>
      <c r="G20" s="17"/>
      <c r="H20" s="18"/>
      <c r="I20" s="54"/>
      <c r="J20" s="18"/>
      <c r="K20" s="54"/>
      <c r="L20" s="18"/>
      <c r="M20" s="54"/>
      <c r="N20" s="18"/>
      <c r="O20" s="54"/>
      <c r="P20" s="18"/>
      <c r="Q20" s="54"/>
      <c r="R20" s="49"/>
      <c r="S20" s="28"/>
      <c r="T20" s="18"/>
      <c r="U20" s="60"/>
      <c r="V20" s="49"/>
      <c r="W20" s="60"/>
      <c r="X20" s="49"/>
      <c r="Y20" s="60"/>
      <c r="Z20" s="890"/>
      <c r="AA20" s="946"/>
      <c r="AB20" s="121"/>
      <c r="AC20" s="547"/>
      <c r="AD20" s="548"/>
      <c r="AE20" s="549"/>
      <c r="AF20" s="548"/>
      <c r="AG20" s="549"/>
      <c r="AH20" s="548"/>
      <c r="AI20" s="549"/>
      <c r="AJ20" s="550"/>
      <c r="AK20" s="548"/>
      <c r="AL20" s="549"/>
      <c r="AM20" s="551"/>
      <c r="AN20" s="31"/>
      <c r="AO20" s="2"/>
      <c r="AP20" s="5"/>
      <c r="AQ20" s="2"/>
    </row>
    <row r="21" spans="1:43" s="9" customFormat="1" ht="62.4" customHeight="1" thickTop="1" thickBot="1" x14ac:dyDescent="0.35">
      <c r="A21" s="519"/>
      <c r="B21" s="590" t="s">
        <v>2</v>
      </c>
      <c r="C21" s="208" t="s">
        <v>26</v>
      </c>
      <c r="D21" s="694" t="s">
        <v>129</v>
      </c>
      <c r="E21" s="525" t="s">
        <v>26</v>
      </c>
      <c r="F21" s="47" t="s">
        <v>130</v>
      </c>
      <c r="G21" s="525" t="s">
        <v>26</v>
      </c>
      <c r="H21" s="527" t="s">
        <v>131</v>
      </c>
      <c r="I21" s="53" t="s">
        <v>26</v>
      </c>
      <c r="J21" s="527" t="s">
        <v>132</v>
      </c>
      <c r="K21" s="528" t="s">
        <v>26</v>
      </c>
      <c r="L21" s="529" t="s">
        <v>133</v>
      </c>
      <c r="M21" s="528" t="s">
        <v>26</v>
      </c>
      <c r="N21" s="529" t="s">
        <v>134</v>
      </c>
      <c r="O21" s="528" t="s">
        <v>26</v>
      </c>
      <c r="P21" s="530" t="s">
        <v>135</v>
      </c>
      <c r="Q21" s="528" t="s">
        <v>26</v>
      </c>
      <c r="R21" s="109" t="s">
        <v>136</v>
      </c>
      <c r="S21" s="525" t="s">
        <v>26</v>
      </c>
      <c r="T21" s="531" t="s">
        <v>176</v>
      </c>
      <c r="U21" s="525" t="s">
        <v>26</v>
      </c>
      <c r="V21" s="532" t="s">
        <v>177</v>
      </c>
      <c r="W21" s="525" t="s">
        <v>26</v>
      </c>
      <c r="X21" s="533" t="s">
        <v>186</v>
      </c>
      <c r="Y21" s="525" t="s">
        <v>26</v>
      </c>
      <c r="Z21" s="533" t="s">
        <v>187</v>
      </c>
      <c r="AA21" s="944" t="s">
        <v>185</v>
      </c>
      <c r="AB21" s="534" t="s">
        <v>10</v>
      </c>
      <c r="AC21" s="535" t="s">
        <v>27</v>
      </c>
      <c r="AD21" s="536" t="s">
        <v>12</v>
      </c>
      <c r="AE21" s="537" t="s">
        <v>28</v>
      </c>
      <c r="AF21" s="536" t="s">
        <v>14</v>
      </c>
      <c r="AG21" s="537" t="s">
        <v>29</v>
      </c>
      <c r="AH21" s="536" t="s">
        <v>16</v>
      </c>
      <c r="AI21" s="538" t="s">
        <v>17</v>
      </c>
      <c r="AJ21" s="539" t="s">
        <v>18</v>
      </c>
      <c r="AK21" s="540" t="s">
        <v>19</v>
      </c>
      <c r="AL21" s="525" t="s">
        <v>20</v>
      </c>
      <c r="AM21" s="541" t="s">
        <v>21</v>
      </c>
      <c r="AN21" s="542" t="s">
        <v>22</v>
      </c>
      <c r="AO21" s="38"/>
      <c r="AP21" s="38"/>
      <c r="AQ21" s="38"/>
    </row>
    <row r="22" spans="1:43" s="232" customFormat="1" thickTop="1" x14ac:dyDescent="0.25">
      <c r="A22" s="358"/>
      <c r="B22" s="703" t="s">
        <v>146</v>
      </c>
      <c r="C22" s="246" t="s">
        <v>31</v>
      </c>
      <c r="D22" s="930">
        <v>0</v>
      </c>
      <c r="E22" s="246" t="s">
        <v>31</v>
      </c>
      <c r="F22" s="930">
        <v>0</v>
      </c>
      <c r="G22" s="375">
        <v>8.61</v>
      </c>
      <c r="H22" s="374">
        <v>9</v>
      </c>
      <c r="I22" s="376">
        <v>5.71</v>
      </c>
      <c r="J22" s="377">
        <v>9</v>
      </c>
      <c r="K22" s="378" t="s">
        <v>31</v>
      </c>
      <c r="L22" s="377">
        <v>0</v>
      </c>
      <c r="M22" s="378" t="s">
        <v>31</v>
      </c>
      <c r="N22" s="377">
        <v>0</v>
      </c>
      <c r="O22" s="378">
        <v>8.0559999999999992</v>
      </c>
      <c r="P22" s="377">
        <v>9</v>
      </c>
      <c r="Q22" s="378">
        <v>14.488</v>
      </c>
      <c r="R22" s="374">
        <v>9</v>
      </c>
      <c r="S22" s="375" t="s">
        <v>31</v>
      </c>
      <c r="T22" s="377">
        <v>0</v>
      </c>
      <c r="U22" s="246">
        <v>21.27</v>
      </c>
      <c r="V22" s="374">
        <v>9</v>
      </c>
      <c r="W22" s="246">
        <v>14.79</v>
      </c>
      <c r="X22" s="374">
        <v>9</v>
      </c>
      <c r="Y22" s="246">
        <v>6.33</v>
      </c>
      <c r="Z22" s="893">
        <v>9</v>
      </c>
      <c r="AA22" s="947">
        <v>0</v>
      </c>
      <c r="AB22" s="234">
        <f t="shared" ref="AB22:AB28" si="3">SUM(D22,F22,H22,J22,L22,N22,P22,R22,T22,V22,X22,Z22,AA22)</f>
        <v>63</v>
      </c>
      <c r="AC22" s="379">
        <v>14.44</v>
      </c>
      <c r="AD22" s="380">
        <v>16</v>
      </c>
      <c r="AE22" s="210">
        <v>16.89</v>
      </c>
      <c r="AF22" s="380">
        <v>16</v>
      </c>
      <c r="AG22" s="210">
        <v>5.52</v>
      </c>
      <c r="AH22" s="380">
        <v>18</v>
      </c>
      <c r="AI22" s="1086">
        <f t="shared" ref="AI22:AI28" si="4">SUM(AC22,AE22,AG22)</f>
        <v>36.849999999999994</v>
      </c>
      <c r="AJ22" s="323">
        <v>24</v>
      </c>
      <c r="AK22" s="299">
        <f t="shared" ref="AK22:AK28" si="5">SUM(AB22,AD22,AF22,AH22,AJ22)</f>
        <v>137</v>
      </c>
      <c r="AL22" s="210">
        <v>16</v>
      </c>
      <c r="AM22" s="240">
        <f t="shared" ref="AM22:AM28" si="6">SUM(AK22,AL22)</f>
        <v>153</v>
      </c>
      <c r="AN22" s="319">
        <v>3</v>
      </c>
      <c r="AO22" s="381"/>
      <c r="AP22" s="1065">
        <v>1</v>
      </c>
      <c r="AQ22" s="270"/>
    </row>
    <row r="23" spans="1:43" s="232" customFormat="1" ht="13.8" x14ac:dyDescent="0.25">
      <c r="A23" s="358"/>
      <c r="B23" s="635" t="s">
        <v>147</v>
      </c>
      <c r="C23" s="456" t="s">
        <v>31</v>
      </c>
      <c r="D23" s="924">
        <v>0</v>
      </c>
      <c r="E23" s="603" t="s">
        <v>31</v>
      </c>
      <c r="F23" s="924">
        <v>0</v>
      </c>
      <c r="G23" s="603">
        <v>16.93</v>
      </c>
      <c r="H23" s="602">
        <v>6</v>
      </c>
      <c r="I23" s="376">
        <v>4.01</v>
      </c>
      <c r="J23" s="704">
        <v>10</v>
      </c>
      <c r="K23" s="603" t="s">
        <v>31</v>
      </c>
      <c r="L23" s="704">
        <v>0</v>
      </c>
      <c r="M23" s="603" t="s">
        <v>31</v>
      </c>
      <c r="N23" s="704">
        <v>0</v>
      </c>
      <c r="O23" s="217" t="s">
        <v>31</v>
      </c>
      <c r="P23" s="233">
        <v>0</v>
      </c>
      <c r="Q23" s="217" t="s">
        <v>31</v>
      </c>
      <c r="R23" s="214">
        <v>0</v>
      </c>
      <c r="S23" s="603" t="s">
        <v>178</v>
      </c>
      <c r="T23" s="704">
        <v>0</v>
      </c>
      <c r="U23" s="213" t="s">
        <v>31</v>
      </c>
      <c r="V23" s="602">
        <v>0</v>
      </c>
      <c r="W23" s="213">
        <v>19.27</v>
      </c>
      <c r="X23" s="602">
        <v>7</v>
      </c>
      <c r="Y23" s="213" t="s">
        <v>31</v>
      </c>
      <c r="Z23" s="894">
        <v>0</v>
      </c>
      <c r="AA23" s="947">
        <v>0</v>
      </c>
      <c r="AB23" s="234">
        <f t="shared" si="3"/>
        <v>23</v>
      </c>
      <c r="AC23" s="396" t="s">
        <v>31</v>
      </c>
      <c r="AD23" s="397">
        <v>0</v>
      </c>
      <c r="AE23" s="398" t="s">
        <v>31</v>
      </c>
      <c r="AF23" s="397">
        <v>0</v>
      </c>
      <c r="AG23" s="398" t="s">
        <v>31</v>
      </c>
      <c r="AH23" s="397">
        <v>0</v>
      </c>
      <c r="AI23" s="238">
        <f t="shared" si="4"/>
        <v>0</v>
      </c>
      <c r="AJ23" s="323">
        <v>0</v>
      </c>
      <c r="AK23" s="299">
        <f t="shared" si="5"/>
        <v>23</v>
      </c>
      <c r="AL23" s="398">
        <v>8</v>
      </c>
      <c r="AM23" s="240">
        <f t="shared" si="6"/>
        <v>31</v>
      </c>
      <c r="AN23" s="319">
        <v>7</v>
      </c>
      <c r="AO23" s="381"/>
      <c r="AP23" s="1066">
        <v>2</v>
      </c>
      <c r="AQ23" s="270"/>
    </row>
    <row r="24" spans="1:43" s="232" customFormat="1" ht="13.8" x14ac:dyDescent="0.25">
      <c r="A24" s="358"/>
      <c r="B24" s="510" t="s">
        <v>148</v>
      </c>
      <c r="C24" s="382" t="s">
        <v>31</v>
      </c>
      <c r="D24" s="925">
        <v>0</v>
      </c>
      <c r="E24" s="382" t="s">
        <v>31</v>
      </c>
      <c r="F24" s="925">
        <v>0</v>
      </c>
      <c r="G24" s="382">
        <v>3.09</v>
      </c>
      <c r="H24" s="383">
        <v>10</v>
      </c>
      <c r="I24" s="384">
        <v>7.54</v>
      </c>
      <c r="J24" s="385">
        <v>8</v>
      </c>
      <c r="K24" s="227">
        <v>11.5</v>
      </c>
      <c r="L24" s="385">
        <v>10</v>
      </c>
      <c r="M24" s="227">
        <v>10.87</v>
      </c>
      <c r="N24" s="385">
        <v>10</v>
      </c>
      <c r="O24" s="384">
        <v>18.222999999999999</v>
      </c>
      <c r="P24" s="385">
        <v>8</v>
      </c>
      <c r="Q24" s="384">
        <v>8.5060000000000002</v>
      </c>
      <c r="R24" s="383">
        <v>10</v>
      </c>
      <c r="S24" s="382">
        <v>12.98</v>
      </c>
      <c r="T24" s="385">
        <v>10</v>
      </c>
      <c r="U24" s="227">
        <v>12.83</v>
      </c>
      <c r="V24" s="383">
        <v>10</v>
      </c>
      <c r="W24" s="227">
        <v>13.51</v>
      </c>
      <c r="X24" s="383">
        <v>10</v>
      </c>
      <c r="Y24" s="227">
        <v>4.72</v>
      </c>
      <c r="Z24" s="895">
        <v>10</v>
      </c>
      <c r="AA24" s="945">
        <v>0</v>
      </c>
      <c r="AB24" s="234">
        <f t="shared" si="3"/>
        <v>96</v>
      </c>
      <c r="AC24" s="386">
        <v>3.52</v>
      </c>
      <c r="AD24" s="387">
        <v>20</v>
      </c>
      <c r="AE24" s="352">
        <v>21.17</v>
      </c>
      <c r="AF24" s="387">
        <v>14</v>
      </c>
      <c r="AG24" s="352">
        <v>8.06</v>
      </c>
      <c r="AH24" s="387">
        <v>16</v>
      </c>
      <c r="AI24" s="1086">
        <f t="shared" si="4"/>
        <v>32.75</v>
      </c>
      <c r="AJ24" s="323">
        <v>27</v>
      </c>
      <c r="AK24" s="299">
        <f t="shared" si="5"/>
        <v>173</v>
      </c>
      <c r="AL24" s="352">
        <v>20</v>
      </c>
      <c r="AM24" s="240">
        <f t="shared" si="6"/>
        <v>193</v>
      </c>
      <c r="AN24" s="325">
        <v>1</v>
      </c>
      <c r="AO24" s="381"/>
      <c r="AP24" s="1079">
        <v>3</v>
      </c>
      <c r="AQ24" s="270"/>
    </row>
    <row r="25" spans="1:43" s="232" customFormat="1" ht="13.8" x14ac:dyDescent="0.25">
      <c r="A25" s="358"/>
      <c r="B25" s="510" t="s">
        <v>149</v>
      </c>
      <c r="C25" s="382" t="s">
        <v>31</v>
      </c>
      <c r="D25" s="925">
        <v>0</v>
      </c>
      <c r="E25" s="382" t="s">
        <v>31</v>
      </c>
      <c r="F25" s="925">
        <v>0</v>
      </c>
      <c r="G25" s="382">
        <v>17.88</v>
      </c>
      <c r="H25" s="383">
        <v>5</v>
      </c>
      <c r="I25" s="384" t="s">
        <v>31</v>
      </c>
      <c r="J25" s="385">
        <v>0</v>
      </c>
      <c r="K25" s="227" t="s">
        <v>31</v>
      </c>
      <c r="L25" s="385">
        <v>0</v>
      </c>
      <c r="M25" s="227" t="s">
        <v>31</v>
      </c>
      <c r="N25" s="385">
        <v>0</v>
      </c>
      <c r="O25" s="384">
        <v>32.287999999999997</v>
      </c>
      <c r="P25" s="385">
        <v>6</v>
      </c>
      <c r="Q25" s="384">
        <v>29.236999999999998</v>
      </c>
      <c r="R25" s="383">
        <v>8</v>
      </c>
      <c r="S25" s="227">
        <v>24.08</v>
      </c>
      <c r="T25" s="229">
        <v>9</v>
      </c>
      <c r="U25" s="227" t="s">
        <v>31</v>
      </c>
      <c r="V25" s="219">
        <v>0</v>
      </c>
      <c r="W25" s="227" t="s">
        <v>31</v>
      </c>
      <c r="X25" s="383">
        <v>0</v>
      </c>
      <c r="Y25" s="227" t="s">
        <v>31</v>
      </c>
      <c r="Z25" s="895">
        <v>0</v>
      </c>
      <c r="AA25" s="945">
        <v>0</v>
      </c>
      <c r="AB25" s="234">
        <f t="shared" si="3"/>
        <v>28</v>
      </c>
      <c r="AC25" s="386">
        <v>19.45</v>
      </c>
      <c r="AD25" s="387">
        <v>14</v>
      </c>
      <c r="AE25" s="352" t="s">
        <v>31</v>
      </c>
      <c r="AF25" s="387">
        <v>0</v>
      </c>
      <c r="AG25" s="352" t="s">
        <v>31</v>
      </c>
      <c r="AH25" s="387">
        <v>0</v>
      </c>
      <c r="AI25" s="1084">
        <f t="shared" si="4"/>
        <v>19.45</v>
      </c>
      <c r="AJ25" s="323">
        <v>15</v>
      </c>
      <c r="AK25" s="299">
        <f t="shared" si="5"/>
        <v>57</v>
      </c>
      <c r="AL25" s="352">
        <v>12</v>
      </c>
      <c r="AM25" s="240">
        <f t="shared" si="6"/>
        <v>69</v>
      </c>
      <c r="AN25" s="325">
        <v>5</v>
      </c>
      <c r="AO25" s="381"/>
      <c r="AP25" s="370"/>
      <c r="AQ25" s="270"/>
    </row>
    <row r="26" spans="1:43" s="232" customFormat="1" ht="13.8" x14ac:dyDescent="0.25">
      <c r="A26" s="358"/>
      <c r="B26" s="510" t="s">
        <v>150</v>
      </c>
      <c r="C26" s="382" t="s">
        <v>31</v>
      </c>
      <c r="D26" s="925">
        <v>0</v>
      </c>
      <c r="E26" s="382" t="s">
        <v>31</v>
      </c>
      <c r="F26" s="925">
        <v>0</v>
      </c>
      <c r="G26" s="382">
        <v>13.63</v>
      </c>
      <c r="H26" s="383">
        <v>7</v>
      </c>
      <c r="I26" s="384">
        <v>7.57</v>
      </c>
      <c r="J26" s="385">
        <v>7</v>
      </c>
      <c r="K26" s="227" t="s">
        <v>31</v>
      </c>
      <c r="L26" s="385">
        <v>0</v>
      </c>
      <c r="M26" s="227">
        <v>18.73</v>
      </c>
      <c r="N26" s="385">
        <v>9</v>
      </c>
      <c r="O26" s="384">
        <v>7.452</v>
      </c>
      <c r="P26" s="385">
        <v>10</v>
      </c>
      <c r="Q26" s="384" t="s">
        <v>31</v>
      </c>
      <c r="R26" s="383">
        <v>0</v>
      </c>
      <c r="S26" s="227" t="s">
        <v>31</v>
      </c>
      <c r="T26" s="229">
        <v>0</v>
      </c>
      <c r="U26" s="227">
        <v>37.03</v>
      </c>
      <c r="V26" s="219">
        <v>7</v>
      </c>
      <c r="W26" s="227">
        <v>18.55</v>
      </c>
      <c r="X26" s="383">
        <v>8</v>
      </c>
      <c r="Y26" s="227">
        <v>12.35</v>
      </c>
      <c r="Z26" s="895">
        <v>8</v>
      </c>
      <c r="AA26" s="945">
        <v>0</v>
      </c>
      <c r="AB26" s="234">
        <f t="shared" si="3"/>
        <v>56</v>
      </c>
      <c r="AC26" s="386">
        <v>20.309999999999999</v>
      </c>
      <c r="AD26" s="387">
        <v>12</v>
      </c>
      <c r="AE26" s="352" t="s">
        <v>31</v>
      </c>
      <c r="AF26" s="387">
        <v>0</v>
      </c>
      <c r="AG26" s="352">
        <v>3.47</v>
      </c>
      <c r="AH26" s="387">
        <v>20</v>
      </c>
      <c r="AI26" s="1085">
        <f t="shared" si="4"/>
        <v>23.779999999999998</v>
      </c>
      <c r="AJ26" s="323">
        <v>21</v>
      </c>
      <c r="AK26" s="299">
        <f t="shared" si="5"/>
        <v>109</v>
      </c>
      <c r="AL26" s="352">
        <v>14</v>
      </c>
      <c r="AM26" s="240">
        <f t="shared" si="6"/>
        <v>123</v>
      </c>
      <c r="AN26" s="325">
        <v>4</v>
      </c>
      <c r="AO26" s="381"/>
      <c r="AP26" s="370"/>
      <c r="AQ26" s="270"/>
    </row>
    <row r="27" spans="1:43" s="232" customFormat="1" ht="14.25" customHeight="1" x14ac:dyDescent="0.25">
      <c r="A27" s="358"/>
      <c r="B27" s="399" t="s">
        <v>151</v>
      </c>
      <c r="C27" s="388" t="s">
        <v>31</v>
      </c>
      <c r="D27" s="925">
        <v>0</v>
      </c>
      <c r="E27" s="388" t="s">
        <v>31</v>
      </c>
      <c r="F27" s="925">
        <v>0</v>
      </c>
      <c r="G27" s="388">
        <v>12.41</v>
      </c>
      <c r="H27" s="389">
        <v>8</v>
      </c>
      <c r="I27" s="390">
        <v>22</v>
      </c>
      <c r="J27" s="391">
        <v>5</v>
      </c>
      <c r="K27" s="390">
        <v>26.89</v>
      </c>
      <c r="L27" s="391">
        <v>9</v>
      </c>
      <c r="M27" s="390" t="s">
        <v>31</v>
      </c>
      <c r="N27" s="391">
        <v>0</v>
      </c>
      <c r="O27" s="390">
        <v>23.853999999999999</v>
      </c>
      <c r="P27" s="391">
        <v>7</v>
      </c>
      <c r="Q27" s="390">
        <v>38.511000000000003</v>
      </c>
      <c r="R27" s="389">
        <v>7</v>
      </c>
      <c r="S27" s="388">
        <v>28.32</v>
      </c>
      <c r="T27" s="391">
        <v>8</v>
      </c>
      <c r="U27" s="227">
        <v>27.06</v>
      </c>
      <c r="V27" s="389">
        <v>8</v>
      </c>
      <c r="W27" s="227">
        <v>29.83</v>
      </c>
      <c r="X27" s="389">
        <v>6</v>
      </c>
      <c r="Y27" s="227">
        <v>24.88</v>
      </c>
      <c r="Z27" s="813">
        <v>7</v>
      </c>
      <c r="AA27" s="945">
        <v>0</v>
      </c>
      <c r="AB27" s="234">
        <f t="shared" si="3"/>
        <v>65</v>
      </c>
      <c r="AC27" s="386">
        <v>4.54</v>
      </c>
      <c r="AD27" s="387">
        <v>18</v>
      </c>
      <c r="AE27" s="352">
        <v>3.4</v>
      </c>
      <c r="AF27" s="387">
        <v>20</v>
      </c>
      <c r="AG27" s="352">
        <v>20.74</v>
      </c>
      <c r="AH27" s="387">
        <v>14</v>
      </c>
      <c r="AI27" s="1082">
        <f t="shared" si="4"/>
        <v>28.68</v>
      </c>
      <c r="AJ27" s="296">
        <v>30</v>
      </c>
      <c r="AK27" s="299">
        <f t="shared" si="5"/>
        <v>147</v>
      </c>
      <c r="AL27" s="352">
        <v>18</v>
      </c>
      <c r="AM27" s="240">
        <f t="shared" si="6"/>
        <v>165</v>
      </c>
      <c r="AN27" s="325">
        <v>2</v>
      </c>
      <c r="AO27" s="270"/>
      <c r="AP27" s="364"/>
      <c r="AQ27" s="270"/>
    </row>
    <row r="28" spans="1:43" s="232" customFormat="1" thickBot="1" x14ac:dyDescent="0.3">
      <c r="A28" s="358"/>
      <c r="B28" s="355" t="s">
        <v>139</v>
      </c>
      <c r="C28" s="451" t="s">
        <v>31</v>
      </c>
      <c r="D28" s="914">
        <v>0</v>
      </c>
      <c r="E28" s="289" t="s">
        <v>31</v>
      </c>
      <c r="F28" s="914">
        <v>0</v>
      </c>
      <c r="G28" s="289">
        <v>18.059999999999999</v>
      </c>
      <c r="H28" s="311">
        <v>4</v>
      </c>
      <c r="I28" s="312">
        <v>16.309999999999999</v>
      </c>
      <c r="J28" s="311">
        <v>6</v>
      </c>
      <c r="K28" s="312" t="s">
        <v>31</v>
      </c>
      <c r="L28" s="311">
        <v>0</v>
      </c>
      <c r="M28" s="312" t="s">
        <v>31</v>
      </c>
      <c r="N28" s="311">
        <v>0</v>
      </c>
      <c r="O28" s="312" t="s">
        <v>31</v>
      </c>
      <c r="P28" s="311">
        <v>0</v>
      </c>
      <c r="Q28" s="312" t="s">
        <v>31</v>
      </c>
      <c r="R28" s="313">
        <v>0</v>
      </c>
      <c r="S28" s="314" t="s">
        <v>31</v>
      </c>
      <c r="T28" s="311">
        <v>0</v>
      </c>
      <c r="U28" s="310" t="s">
        <v>31</v>
      </c>
      <c r="V28" s="313">
        <v>0</v>
      </c>
      <c r="W28" s="310" t="s">
        <v>31</v>
      </c>
      <c r="X28" s="313">
        <v>0</v>
      </c>
      <c r="Y28" s="310" t="s">
        <v>31</v>
      </c>
      <c r="Z28" s="892">
        <v>0</v>
      </c>
      <c r="AA28" s="950">
        <v>0</v>
      </c>
      <c r="AB28" s="315">
        <f t="shared" si="3"/>
        <v>10</v>
      </c>
      <c r="AC28" s="316" t="s">
        <v>31</v>
      </c>
      <c r="AD28" s="358">
        <v>0</v>
      </c>
      <c r="AE28" s="316">
        <v>15.1</v>
      </c>
      <c r="AF28" s="358">
        <v>18</v>
      </c>
      <c r="AG28" s="316" t="s">
        <v>31</v>
      </c>
      <c r="AH28" s="358">
        <v>0</v>
      </c>
      <c r="AI28" s="1083">
        <f t="shared" si="4"/>
        <v>15.1</v>
      </c>
      <c r="AJ28" s="360">
        <v>18</v>
      </c>
      <c r="AK28" s="299">
        <f t="shared" si="5"/>
        <v>46</v>
      </c>
      <c r="AL28" s="365">
        <v>10</v>
      </c>
      <c r="AM28" s="269">
        <f t="shared" si="6"/>
        <v>56</v>
      </c>
      <c r="AN28" s="368">
        <v>6</v>
      </c>
      <c r="AO28" s="270"/>
      <c r="AP28" s="364"/>
      <c r="AQ28" s="270"/>
    </row>
    <row r="29" spans="1:43" ht="18.600000000000001" thickTop="1" thickBot="1" x14ac:dyDescent="0.5">
      <c r="A29" s="518"/>
      <c r="B29" s="106" t="s">
        <v>53</v>
      </c>
      <c r="C29" s="668"/>
      <c r="D29" s="18"/>
      <c r="E29" s="17"/>
      <c r="F29" s="18"/>
      <c r="G29" s="17"/>
      <c r="H29" s="18"/>
      <c r="I29" s="54"/>
      <c r="J29" s="18"/>
      <c r="K29" s="54"/>
      <c r="L29" s="18"/>
      <c r="M29" s="54"/>
      <c r="N29" s="18"/>
      <c r="O29" s="54"/>
      <c r="P29" s="18"/>
      <c r="Q29" s="54"/>
      <c r="R29" s="49"/>
      <c r="S29" s="28"/>
      <c r="T29" s="18"/>
      <c r="U29" s="60"/>
      <c r="V29" s="49"/>
      <c r="W29" s="60"/>
      <c r="X29" s="49"/>
      <c r="Y29" s="60"/>
      <c r="Z29" s="890"/>
      <c r="AA29" s="946"/>
      <c r="AB29" s="121"/>
      <c r="AC29" s="547"/>
      <c r="AD29" s="548"/>
      <c r="AE29" s="549"/>
      <c r="AF29" s="548"/>
      <c r="AG29" s="549"/>
      <c r="AH29" s="548"/>
      <c r="AI29" s="549"/>
      <c r="AJ29" s="550"/>
      <c r="AK29" s="548"/>
      <c r="AL29" s="549"/>
      <c r="AM29" s="551"/>
      <c r="AN29" s="31"/>
      <c r="AO29" s="2" t="s">
        <v>1</v>
      </c>
      <c r="AP29" s="5" t="s">
        <v>1</v>
      </c>
      <c r="AQ29" s="2"/>
    </row>
    <row r="30" spans="1:43" s="9" customFormat="1" ht="62.4" customHeight="1" thickTop="1" thickBot="1" x14ac:dyDescent="0.35">
      <c r="A30" s="519"/>
      <c r="B30" s="590" t="s">
        <v>2</v>
      </c>
      <c r="C30" s="208" t="s">
        <v>26</v>
      </c>
      <c r="D30" s="694" t="s">
        <v>129</v>
      </c>
      <c r="E30" s="525" t="s">
        <v>26</v>
      </c>
      <c r="F30" s="47" t="s">
        <v>130</v>
      </c>
      <c r="G30" s="525" t="s">
        <v>26</v>
      </c>
      <c r="H30" s="527" t="s">
        <v>131</v>
      </c>
      <c r="I30" s="528" t="s">
        <v>26</v>
      </c>
      <c r="J30" s="527" t="s">
        <v>132</v>
      </c>
      <c r="K30" s="528" t="s">
        <v>26</v>
      </c>
      <c r="L30" s="529" t="s">
        <v>133</v>
      </c>
      <c r="M30" s="528" t="s">
        <v>26</v>
      </c>
      <c r="N30" s="529" t="s">
        <v>134</v>
      </c>
      <c r="O30" s="528" t="s">
        <v>26</v>
      </c>
      <c r="P30" s="530" t="s">
        <v>135</v>
      </c>
      <c r="Q30" s="528" t="s">
        <v>26</v>
      </c>
      <c r="R30" s="109" t="s">
        <v>136</v>
      </c>
      <c r="S30" s="525" t="s">
        <v>26</v>
      </c>
      <c r="T30" s="531" t="s">
        <v>176</v>
      </c>
      <c r="U30" s="525" t="s">
        <v>26</v>
      </c>
      <c r="V30" s="532" t="s">
        <v>177</v>
      </c>
      <c r="W30" s="525" t="s">
        <v>26</v>
      </c>
      <c r="X30" s="533" t="s">
        <v>186</v>
      </c>
      <c r="Y30" s="525" t="s">
        <v>26</v>
      </c>
      <c r="Z30" s="533" t="s">
        <v>187</v>
      </c>
      <c r="AA30" s="944" t="s">
        <v>185</v>
      </c>
      <c r="AB30" s="534" t="s">
        <v>10</v>
      </c>
      <c r="AC30" s="535" t="s">
        <v>27</v>
      </c>
      <c r="AD30" s="536" t="s">
        <v>12</v>
      </c>
      <c r="AE30" s="537" t="s">
        <v>28</v>
      </c>
      <c r="AF30" s="536" t="s">
        <v>14</v>
      </c>
      <c r="AG30" s="537" t="s">
        <v>29</v>
      </c>
      <c r="AH30" s="536" t="s">
        <v>16</v>
      </c>
      <c r="AI30" s="538" t="s">
        <v>17</v>
      </c>
      <c r="AJ30" s="539" t="s">
        <v>18</v>
      </c>
      <c r="AK30" s="540" t="s">
        <v>19</v>
      </c>
      <c r="AL30" s="525" t="s">
        <v>20</v>
      </c>
      <c r="AM30" s="541" t="s">
        <v>21</v>
      </c>
      <c r="AN30" s="542" t="s">
        <v>22</v>
      </c>
      <c r="AO30" s="38"/>
      <c r="AP30" s="38"/>
      <c r="AQ30" s="38"/>
    </row>
    <row r="31" spans="1:43" s="244" customFormat="1" ht="15.6" customHeight="1" thickTop="1" x14ac:dyDescent="0.25">
      <c r="A31" s="494"/>
      <c r="B31" s="511" t="s">
        <v>141</v>
      </c>
      <c r="C31" s="213">
        <v>21.965</v>
      </c>
      <c r="D31" s="247">
        <v>9</v>
      </c>
      <c r="E31" s="342">
        <v>21.341000000000001</v>
      </c>
      <c r="F31" s="214">
        <v>10</v>
      </c>
      <c r="G31" s="246">
        <v>24.76</v>
      </c>
      <c r="H31" s="247">
        <v>9</v>
      </c>
      <c r="I31" s="217">
        <v>23.943999999999999</v>
      </c>
      <c r="J31" s="248">
        <v>7</v>
      </c>
      <c r="K31" s="221">
        <v>22.844000000000001</v>
      </c>
      <c r="L31" s="248">
        <v>9</v>
      </c>
      <c r="M31" s="221">
        <v>22.405999999999999</v>
      </c>
      <c r="N31" s="248">
        <v>9</v>
      </c>
      <c r="O31" s="221" t="s">
        <v>31</v>
      </c>
      <c r="P31" s="922">
        <v>0</v>
      </c>
      <c r="Q31" s="221">
        <v>22.28</v>
      </c>
      <c r="R31" s="247">
        <v>9</v>
      </c>
      <c r="S31" s="246">
        <v>36.313000000000002</v>
      </c>
      <c r="T31" s="248">
        <v>6</v>
      </c>
      <c r="U31" s="246" t="s">
        <v>31</v>
      </c>
      <c r="V31" s="930">
        <v>0</v>
      </c>
      <c r="W31" s="246">
        <v>19.975000000000001</v>
      </c>
      <c r="X31" s="247">
        <v>10</v>
      </c>
      <c r="Y31" s="246">
        <v>19.460999999999999</v>
      </c>
      <c r="Z31" s="896">
        <v>10</v>
      </c>
      <c r="AA31" s="947">
        <v>0</v>
      </c>
      <c r="AB31" s="234">
        <f t="shared" ref="AB31:AB38" si="7">SUM(D31,F31,H31,J31,L31,N31,P31,R31,T31,V31,X31,Z31,AA31)</f>
        <v>88</v>
      </c>
      <c r="AC31" s="249">
        <v>19.712</v>
      </c>
      <c r="AD31" s="250">
        <v>20</v>
      </c>
      <c r="AE31" s="251">
        <v>19.983000000000001</v>
      </c>
      <c r="AF31" s="250">
        <v>20</v>
      </c>
      <c r="AG31" s="251">
        <v>19.556000000000001</v>
      </c>
      <c r="AH31" s="250">
        <v>20</v>
      </c>
      <c r="AI31" s="1082">
        <f t="shared" ref="AI31:AI38" si="8">SUM(AC31,AE31,AG31)</f>
        <v>59.251000000000005</v>
      </c>
      <c r="AJ31" s="296">
        <v>30</v>
      </c>
      <c r="AK31" s="324">
        <f t="shared" ref="AK31:AK38" si="9">SUM(AB31,AD31,AF31,AH31,AJ31)</f>
        <v>178</v>
      </c>
      <c r="AL31" s="251">
        <v>20</v>
      </c>
      <c r="AM31" s="240">
        <f t="shared" ref="AM31:AM38" si="10">SUM(AK31,AL31)</f>
        <v>198</v>
      </c>
      <c r="AN31" s="319">
        <v>1</v>
      </c>
      <c r="AO31" s="243"/>
      <c r="AP31" s="370"/>
      <c r="AQ31" s="270"/>
    </row>
    <row r="32" spans="1:43" s="244" customFormat="1" ht="13.8" x14ac:dyDescent="0.25">
      <c r="A32" s="494"/>
      <c r="B32" s="345" t="s">
        <v>142</v>
      </c>
      <c r="C32" s="227">
        <v>21.620999999999999</v>
      </c>
      <c r="D32" s="219">
        <v>10</v>
      </c>
      <c r="E32" s="342">
        <v>26.852</v>
      </c>
      <c r="F32" s="214">
        <v>6</v>
      </c>
      <c r="G32" s="227" t="s">
        <v>31</v>
      </c>
      <c r="H32" s="925">
        <v>0</v>
      </c>
      <c r="I32" s="217">
        <v>28.841999999999999</v>
      </c>
      <c r="J32" s="913">
        <v>5</v>
      </c>
      <c r="K32" s="220">
        <v>22.9</v>
      </c>
      <c r="L32" s="229">
        <v>8</v>
      </c>
      <c r="M32" s="220">
        <v>28.452000000000002</v>
      </c>
      <c r="N32" s="229">
        <v>7</v>
      </c>
      <c r="O32" s="220">
        <v>27.99</v>
      </c>
      <c r="P32" s="229">
        <v>7</v>
      </c>
      <c r="Q32" s="220">
        <v>23.38</v>
      </c>
      <c r="R32" s="219">
        <v>8</v>
      </c>
      <c r="S32" s="227">
        <v>21.986999999999998</v>
      </c>
      <c r="T32" s="229">
        <v>9</v>
      </c>
      <c r="U32" s="227">
        <v>21.803000000000001</v>
      </c>
      <c r="V32" s="219">
        <v>10</v>
      </c>
      <c r="W32" s="227">
        <v>33.088999999999999</v>
      </c>
      <c r="X32" s="219">
        <v>6</v>
      </c>
      <c r="Y32" s="227">
        <v>27.952000000000002</v>
      </c>
      <c r="Z32" s="843">
        <v>6</v>
      </c>
      <c r="AA32" s="945">
        <v>-5</v>
      </c>
      <c r="AB32" s="234">
        <f t="shared" si="7"/>
        <v>77</v>
      </c>
      <c r="AC32" s="320">
        <v>22.099</v>
      </c>
      <c r="AD32" s="321">
        <v>18</v>
      </c>
      <c r="AE32" s="322">
        <v>26.643000000000001</v>
      </c>
      <c r="AF32" s="321">
        <v>14</v>
      </c>
      <c r="AG32" s="322">
        <v>27.149000000000001</v>
      </c>
      <c r="AH32" s="321">
        <v>14</v>
      </c>
      <c r="AI32" s="1082">
        <f t="shared" si="8"/>
        <v>75.891000000000005</v>
      </c>
      <c r="AJ32" s="323">
        <v>21</v>
      </c>
      <c r="AK32" s="299">
        <f t="shared" si="9"/>
        <v>144</v>
      </c>
      <c r="AL32" s="322">
        <v>16</v>
      </c>
      <c r="AM32" s="240">
        <f t="shared" si="10"/>
        <v>160</v>
      </c>
      <c r="AN32" s="325">
        <v>3</v>
      </c>
      <c r="AO32" s="243"/>
      <c r="AP32" s="1065">
        <v>1</v>
      </c>
      <c r="AQ32" s="270"/>
    </row>
    <row r="33" spans="1:43" s="244" customFormat="1" ht="13.8" x14ac:dyDescent="0.25">
      <c r="A33" s="494"/>
      <c r="B33" s="345" t="s">
        <v>152</v>
      </c>
      <c r="C33" s="824"/>
      <c r="D33" s="925"/>
      <c r="E33" s="839"/>
      <c r="F33" s="924"/>
      <c r="G33" s="227" t="s">
        <v>31</v>
      </c>
      <c r="H33" s="219">
        <v>0</v>
      </c>
      <c r="I33" s="859"/>
      <c r="J33" s="860"/>
      <c r="K33" s="220">
        <v>26.803999999999998</v>
      </c>
      <c r="L33" s="229">
        <v>7</v>
      </c>
      <c r="M33" s="220">
        <v>28.620999999999999</v>
      </c>
      <c r="N33" s="229">
        <v>6</v>
      </c>
      <c r="O33" s="220">
        <v>26.06</v>
      </c>
      <c r="P33" s="229">
        <v>10</v>
      </c>
      <c r="Q33" s="220">
        <v>30.69</v>
      </c>
      <c r="R33" s="219">
        <v>6</v>
      </c>
      <c r="S33" s="824"/>
      <c r="T33" s="838"/>
      <c r="U33" s="824"/>
      <c r="V33" s="779"/>
      <c r="W33" s="227">
        <v>31.913</v>
      </c>
      <c r="X33" s="219">
        <v>7</v>
      </c>
      <c r="Y33" s="824"/>
      <c r="Z33" s="962"/>
      <c r="AA33" s="945">
        <v>0</v>
      </c>
      <c r="AB33" s="234">
        <f t="shared" si="7"/>
        <v>36</v>
      </c>
      <c r="AC33" s="320">
        <v>35.023000000000003</v>
      </c>
      <c r="AD33" s="321">
        <v>8</v>
      </c>
      <c r="AE33" s="322">
        <v>34.351999999999997</v>
      </c>
      <c r="AF33" s="321">
        <v>12</v>
      </c>
      <c r="AG33" s="322">
        <v>33.070999999999998</v>
      </c>
      <c r="AH33" s="321">
        <v>10</v>
      </c>
      <c r="AI33" s="1082">
        <f>SUM(AC33,AE33,AG33)</f>
        <v>102.446</v>
      </c>
      <c r="AJ33" s="323">
        <v>15</v>
      </c>
      <c r="AK33" s="299">
        <f t="shared" si="9"/>
        <v>81</v>
      </c>
      <c r="AL33" s="322">
        <v>10</v>
      </c>
      <c r="AM33" s="240">
        <f t="shared" si="10"/>
        <v>91</v>
      </c>
      <c r="AN33" s="325">
        <v>6</v>
      </c>
      <c r="AO33" s="243"/>
      <c r="AP33" s="1066">
        <v>2</v>
      </c>
      <c r="AQ33" s="270"/>
    </row>
    <row r="34" spans="1:43" s="244" customFormat="1" ht="13.8" x14ac:dyDescent="0.25">
      <c r="A34" s="494"/>
      <c r="B34" s="345" t="s">
        <v>153</v>
      </c>
      <c r="C34" s="227">
        <v>26.06</v>
      </c>
      <c r="D34" s="219">
        <v>7</v>
      </c>
      <c r="E34" s="342">
        <v>23.393000000000001</v>
      </c>
      <c r="F34" s="214">
        <v>8</v>
      </c>
      <c r="G34" s="227">
        <v>22.614000000000001</v>
      </c>
      <c r="H34" s="219">
        <v>10</v>
      </c>
      <c r="I34" s="217">
        <v>22.585000000000001</v>
      </c>
      <c r="J34" s="229">
        <v>9</v>
      </c>
      <c r="K34" s="220">
        <v>28.210999999999999</v>
      </c>
      <c r="L34" s="229">
        <v>6</v>
      </c>
      <c r="M34" s="220">
        <v>38.521999999999998</v>
      </c>
      <c r="N34" s="913">
        <v>4</v>
      </c>
      <c r="O34" s="220">
        <v>33.159999999999997</v>
      </c>
      <c r="P34" s="229">
        <v>6</v>
      </c>
      <c r="Q34" s="220">
        <v>32.36</v>
      </c>
      <c r="R34" s="925">
        <v>5</v>
      </c>
      <c r="S34" s="227">
        <v>27.483000000000001</v>
      </c>
      <c r="T34" s="229">
        <v>8</v>
      </c>
      <c r="U34" s="227">
        <v>27.027999999999999</v>
      </c>
      <c r="V34" s="219">
        <v>8</v>
      </c>
      <c r="W34" s="227">
        <v>27.225999999999999</v>
      </c>
      <c r="X34" s="219">
        <v>8</v>
      </c>
      <c r="Y34" s="227">
        <v>27.353999999999999</v>
      </c>
      <c r="Z34" s="843">
        <v>7</v>
      </c>
      <c r="AA34" s="945">
        <v>-9</v>
      </c>
      <c r="AB34" s="234">
        <f t="shared" si="7"/>
        <v>77</v>
      </c>
      <c r="AC34" s="320">
        <v>24.111000000000001</v>
      </c>
      <c r="AD34" s="321">
        <v>14</v>
      </c>
      <c r="AE34" s="322">
        <v>35.286999999999999</v>
      </c>
      <c r="AF34" s="321">
        <v>10</v>
      </c>
      <c r="AG34" s="322">
        <v>33.814</v>
      </c>
      <c r="AH34" s="321">
        <v>8</v>
      </c>
      <c r="AI34" s="1082">
        <f t="shared" si="8"/>
        <v>93.211999999999989</v>
      </c>
      <c r="AJ34" s="323">
        <v>18</v>
      </c>
      <c r="AK34" s="299">
        <f t="shared" si="9"/>
        <v>127</v>
      </c>
      <c r="AL34" s="322">
        <v>12</v>
      </c>
      <c r="AM34" s="240">
        <f t="shared" si="10"/>
        <v>139</v>
      </c>
      <c r="AN34" s="325">
        <v>5</v>
      </c>
      <c r="AO34" s="243"/>
      <c r="AP34" s="1079">
        <v>3</v>
      </c>
      <c r="AQ34" s="270"/>
    </row>
    <row r="35" spans="1:43" s="244" customFormat="1" ht="13.8" x14ac:dyDescent="0.25">
      <c r="A35" s="494"/>
      <c r="B35" s="363" t="s">
        <v>154</v>
      </c>
      <c r="C35" s="227">
        <v>30.295999999999999</v>
      </c>
      <c r="D35" s="219">
        <v>5</v>
      </c>
      <c r="E35" s="343">
        <v>23.591000000000001</v>
      </c>
      <c r="F35" s="219">
        <v>7</v>
      </c>
      <c r="G35" s="227">
        <v>34.290999999999997</v>
      </c>
      <c r="H35" s="219">
        <v>7</v>
      </c>
      <c r="I35" s="220">
        <v>22.968</v>
      </c>
      <c r="J35" s="229">
        <v>8</v>
      </c>
      <c r="K35" s="220" t="s">
        <v>31</v>
      </c>
      <c r="L35" s="913">
        <v>0</v>
      </c>
      <c r="M35" s="220">
        <v>23.053000000000001</v>
      </c>
      <c r="N35" s="229">
        <v>8</v>
      </c>
      <c r="O35" s="778"/>
      <c r="P35" s="913"/>
      <c r="Q35" s="778"/>
      <c r="R35" s="779"/>
      <c r="S35" s="227">
        <v>32.856999999999999</v>
      </c>
      <c r="T35" s="229">
        <v>7</v>
      </c>
      <c r="U35" s="227" t="s">
        <v>31</v>
      </c>
      <c r="V35" s="219">
        <v>0</v>
      </c>
      <c r="W35" s="824" t="s">
        <v>1</v>
      </c>
      <c r="X35" s="779" t="s">
        <v>1</v>
      </c>
      <c r="Y35" s="824"/>
      <c r="Z35" s="962"/>
      <c r="AA35" s="945">
        <v>0</v>
      </c>
      <c r="AB35" s="234">
        <f t="shared" si="7"/>
        <v>42</v>
      </c>
      <c r="AC35" s="1047"/>
      <c r="AD35" s="1051"/>
      <c r="AE35" s="829"/>
      <c r="AF35" s="1051"/>
      <c r="AG35" s="829"/>
      <c r="AH35" s="1051"/>
      <c r="AI35" s="303">
        <f t="shared" si="8"/>
        <v>0</v>
      </c>
      <c r="AJ35" s="323"/>
      <c r="AK35" s="299">
        <f t="shared" si="9"/>
        <v>42</v>
      </c>
      <c r="AL35" s="322">
        <v>6</v>
      </c>
      <c r="AM35" s="240">
        <f t="shared" si="10"/>
        <v>48</v>
      </c>
      <c r="AN35" s="325">
        <v>8</v>
      </c>
      <c r="AO35" s="243"/>
      <c r="AP35" s="370"/>
      <c r="AQ35" s="243"/>
    </row>
    <row r="36" spans="1:43" s="244" customFormat="1" ht="13.8" x14ac:dyDescent="0.25">
      <c r="A36" s="494"/>
      <c r="B36" s="363" t="s">
        <v>155</v>
      </c>
      <c r="C36" s="227">
        <v>22.701000000000001</v>
      </c>
      <c r="D36" s="219">
        <v>8</v>
      </c>
      <c r="E36" s="343">
        <v>22.166</v>
      </c>
      <c r="F36" s="219">
        <v>9</v>
      </c>
      <c r="G36" s="227" t="s">
        <v>31</v>
      </c>
      <c r="H36" s="925">
        <v>0</v>
      </c>
      <c r="I36" s="220">
        <v>22.370999999999999</v>
      </c>
      <c r="J36" s="229">
        <v>10</v>
      </c>
      <c r="K36" s="220">
        <v>21.79</v>
      </c>
      <c r="L36" s="229">
        <v>10</v>
      </c>
      <c r="M36" s="220">
        <v>21.881</v>
      </c>
      <c r="N36" s="229">
        <v>10</v>
      </c>
      <c r="O36" s="220">
        <v>26.29</v>
      </c>
      <c r="P36" s="229">
        <v>9</v>
      </c>
      <c r="Q36" s="220">
        <v>21.87</v>
      </c>
      <c r="R36" s="219">
        <v>10</v>
      </c>
      <c r="S36" s="227">
        <v>21.713000000000001</v>
      </c>
      <c r="T36" s="229">
        <v>10</v>
      </c>
      <c r="U36" s="227">
        <v>26.347000000000001</v>
      </c>
      <c r="V36" s="219">
        <v>9</v>
      </c>
      <c r="W36" s="227" t="s">
        <v>31</v>
      </c>
      <c r="X36" s="925">
        <v>0</v>
      </c>
      <c r="Y36" s="227">
        <v>21.291</v>
      </c>
      <c r="Z36" s="843">
        <v>9</v>
      </c>
      <c r="AA36" s="945">
        <v>0</v>
      </c>
      <c r="AB36" s="234">
        <f t="shared" si="7"/>
        <v>94</v>
      </c>
      <c r="AC36" s="320">
        <v>22.294</v>
      </c>
      <c r="AD36" s="321">
        <v>16</v>
      </c>
      <c r="AE36" s="322">
        <v>21.48</v>
      </c>
      <c r="AF36" s="321">
        <v>18</v>
      </c>
      <c r="AG36" s="322">
        <v>21.814</v>
      </c>
      <c r="AH36" s="321">
        <v>18</v>
      </c>
      <c r="AI36" s="1082">
        <f t="shared" si="8"/>
        <v>65.587999999999994</v>
      </c>
      <c r="AJ36" s="326">
        <v>27</v>
      </c>
      <c r="AK36" s="299">
        <f t="shared" si="9"/>
        <v>173</v>
      </c>
      <c r="AL36" s="322">
        <v>18</v>
      </c>
      <c r="AM36" s="240">
        <f t="shared" si="10"/>
        <v>191</v>
      </c>
      <c r="AN36" s="325">
        <v>2</v>
      </c>
      <c r="AO36" s="243"/>
      <c r="AP36" s="370"/>
      <c r="AQ36" s="243"/>
    </row>
    <row r="37" spans="1:43" s="244" customFormat="1" ht="13.8" x14ac:dyDescent="0.25">
      <c r="A37" s="494"/>
      <c r="B37" s="363" t="s">
        <v>156</v>
      </c>
      <c r="C37" s="227">
        <v>30.038</v>
      </c>
      <c r="D37" s="219">
        <v>6</v>
      </c>
      <c r="E37" s="344">
        <v>28.398</v>
      </c>
      <c r="F37" s="219">
        <v>5</v>
      </c>
      <c r="G37" s="227">
        <v>26.954999999999998</v>
      </c>
      <c r="H37" s="219">
        <v>8</v>
      </c>
      <c r="I37" s="220">
        <v>26.777000000000001</v>
      </c>
      <c r="J37" s="229">
        <v>6</v>
      </c>
      <c r="K37" s="220" t="s">
        <v>31</v>
      </c>
      <c r="L37" s="913">
        <v>0</v>
      </c>
      <c r="M37" s="220">
        <v>31.111999999999998</v>
      </c>
      <c r="N37" s="229">
        <v>5</v>
      </c>
      <c r="O37" s="220">
        <v>26.86</v>
      </c>
      <c r="P37" s="229">
        <v>8</v>
      </c>
      <c r="Q37" s="220">
        <v>27.37</v>
      </c>
      <c r="R37" s="219">
        <v>7</v>
      </c>
      <c r="S37" s="227" t="s">
        <v>31</v>
      </c>
      <c r="T37" s="913">
        <v>0</v>
      </c>
      <c r="U37" s="227">
        <v>27.712</v>
      </c>
      <c r="V37" s="219">
        <v>7</v>
      </c>
      <c r="W37" s="227">
        <v>25.388000000000002</v>
      </c>
      <c r="X37" s="219">
        <v>9</v>
      </c>
      <c r="Y37" s="227">
        <v>23.788</v>
      </c>
      <c r="Z37" s="843">
        <v>8</v>
      </c>
      <c r="AA37" s="945">
        <v>0</v>
      </c>
      <c r="AB37" s="234">
        <f t="shared" si="7"/>
        <v>69</v>
      </c>
      <c r="AC37" s="320">
        <v>24.823</v>
      </c>
      <c r="AD37" s="321">
        <v>12</v>
      </c>
      <c r="AE37" s="322">
        <v>24.667000000000002</v>
      </c>
      <c r="AF37" s="321">
        <v>16</v>
      </c>
      <c r="AG37" s="322">
        <v>24.341999999999999</v>
      </c>
      <c r="AH37" s="321">
        <v>16</v>
      </c>
      <c r="AI37" s="1082">
        <f t="shared" si="8"/>
        <v>73.831999999999994</v>
      </c>
      <c r="AJ37" s="323">
        <v>24</v>
      </c>
      <c r="AK37" s="299">
        <f t="shared" si="9"/>
        <v>137</v>
      </c>
      <c r="AL37" s="322">
        <v>14</v>
      </c>
      <c r="AM37" s="240">
        <f t="shared" si="10"/>
        <v>151</v>
      </c>
      <c r="AN37" s="325">
        <v>4</v>
      </c>
      <c r="AO37" s="243"/>
      <c r="AP37" s="370"/>
      <c r="AQ37" s="243"/>
    </row>
    <row r="38" spans="1:43" s="244" customFormat="1" ht="13.8" x14ac:dyDescent="0.25">
      <c r="A38" s="494"/>
      <c r="B38" s="363" t="s">
        <v>157</v>
      </c>
      <c r="C38" s="824"/>
      <c r="D38" s="779"/>
      <c r="E38" s="824"/>
      <c r="F38" s="779"/>
      <c r="G38" s="824"/>
      <c r="H38" s="779"/>
      <c r="I38" s="778"/>
      <c r="J38" s="838"/>
      <c r="K38" s="778"/>
      <c r="L38" s="838"/>
      <c r="M38" s="778"/>
      <c r="N38" s="838"/>
      <c r="O38" s="778"/>
      <c r="P38" s="838"/>
      <c r="Q38" s="778"/>
      <c r="R38" s="925"/>
      <c r="S38" s="227" t="s">
        <v>31</v>
      </c>
      <c r="T38" s="913">
        <v>0</v>
      </c>
      <c r="U38" s="227">
        <v>40.887</v>
      </c>
      <c r="V38" s="219">
        <v>6</v>
      </c>
      <c r="W38" s="227">
        <v>42.357999999999997</v>
      </c>
      <c r="X38" s="219">
        <v>5</v>
      </c>
      <c r="Y38" s="227">
        <v>50.283000000000001</v>
      </c>
      <c r="Z38" s="843">
        <v>5</v>
      </c>
      <c r="AA38" s="945">
        <v>0</v>
      </c>
      <c r="AB38" s="234">
        <f t="shared" si="7"/>
        <v>16</v>
      </c>
      <c r="AC38" s="320">
        <v>31.157</v>
      </c>
      <c r="AD38" s="321">
        <v>10</v>
      </c>
      <c r="AE38" s="322" t="s">
        <v>31</v>
      </c>
      <c r="AF38" s="321">
        <v>0</v>
      </c>
      <c r="AG38" s="322">
        <v>32.848999999999997</v>
      </c>
      <c r="AH38" s="321">
        <v>12</v>
      </c>
      <c r="AI38" s="1085">
        <f t="shared" si="8"/>
        <v>64.006</v>
      </c>
      <c r="AJ38" s="323">
        <v>12</v>
      </c>
      <c r="AK38" s="299">
        <f t="shared" si="9"/>
        <v>50</v>
      </c>
      <c r="AL38" s="322">
        <v>8</v>
      </c>
      <c r="AM38" s="240">
        <f t="shared" si="10"/>
        <v>58</v>
      </c>
      <c r="AN38" s="325">
        <v>7</v>
      </c>
      <c r="AO38" s="243"/>
      <c r="AP38" s="370"/>
      <c r="AQ38" s="243"/>
    </row>
    <row r="39" spans="1:43" s="244" customFormat="1" ht="13.8" x14ac:dyDescent="0.25">
      <c r="A39" s="494"/>
      <c r="B39" s="363"/>
      <c r="C39" s="227"/>
      <c r="D39" s="219"/>
      <c r="E39" s="227"/>
      <c r="F39" s="219"/>
      <c r="G39" s="227"/>
      <c r="H39" s="219"/>
      <c r="I39" s="220"/>
      <c r="J39" s="229"/>
      <c r="K39" s="220"/>
      <c r="L39" s="229"/>
      <c r="M39" s="227"/>
      <c r="N39" s="229"/>
      <c r="O39" s="220"/>
      <c r="P39" s="229"/>
      <c r="Q39" s="220"/>
      <c r="R39" s="219"/>
      <c r="S39" s="227"/>
      <c r="T39" s="229"/>
      <c r="U39" s="227"/>
      <c r="V39" s="219"/>
      <c r="W39" s="227"/>
      <c r="X39" s="219"/>
      <c r="Y39" s="227"/>
      <c r="Z39" s="843"/>
      <c r="AA39" s="945"/>
      <c r="AB39" s="234"/>
      <c r="AC39" s="320"/>
      <c r="AD39" s="321"/>
      <c r="AE39" s="322"/>
      <c r="AF39" s="321"/>
      <c r="AG39" s="322"/>
      <c r="AH39" s="321"/>
      <c r="AI39" s="303"/>
      <c r="AJ39" s="323"/>
      <c r="AK39" s="299"/>
      <c r="AL39" s="322"/>
      <c r="AM39" s="240"/>
      <c r="AN39" s="325"/>
      <c r="AO39" s="243"/>
      <c r="AP39" s="370"/>
      <c r="AQ39" s="243"/>
    </row>
    <row r="40" spans="1:43" s="232" customFormat="1" thickBot="1" x14ac:dyDescent="0.3">
      <c r="A40" s="358"/>
      <c r="B40" s="369"/>
      <c r="C40" s="274"/>
      <c r="D40" s="222"/>
      <c r="E40" s="274"/>
      <c r="F40" s="222"/>
      <c r="G40" s="370"/>
      <c r="H40" s="222"/>
      <c r="I40" s="223"/>
      <c r="J40" s="222"/>
      <c r="K40" s="223"/>
      <c r="L40" s="222"/>
      <c r="M40" s="223"/>
      <c r="N40" s="222"/>
      <c r="O40" s="223"/>
      <c r="P40" s="222"/>
      <c r="Q40" s="312"/>
      <c r="R40" s="313"/>
      <c r="S40" s="310"/>
      <c r="T40" s="222"/>
      <c r="U40" s="310"/>
      <c r="V40" s="371"/>
      <c r="W40" s="310"/>
      <c r="X40" s="371"/>
      <c r="Y40" s="310"/>
      <c r="Z40" s="370"/>
      <c r="AA40" s="950"/>
      <c r="AB40" s="315"/>
      <c r="AC40" s="264"/>
      <c r="AD40" s="265"/>
      <c r="AE40" s="266"/>
      <c r="AF40" s="265"/>
      <c r="AG40" s="266"/>
      <c r="AH40" s="265"/>
      <c r="AI40" s="301"/>
      <c r="AJ40" s="268"/>
      <c r="AK40" s="299"/>
      <c r="AL40" s="317"/>
      <c r="AM40" s="269"/>
      <c r="AN40" s="372"/>
      <c r="AO40" s="270"/>
      <c r="AP40" s="364"/>
      <c r="AQ40" s="270"/>
    </row>
    <row r="41" spans="1:43" ht="18.600000000000001" thickTop="1" thickBot="1" x14ac:dyDescent="0.5">
      <c r="A41" s="518"/>
      <c r="B41" s="106" t="s">
        <v>67</v>
      </c>
      <c r="C41" s="668"/>
      <c r="D41" s="18"/>
      <c r="E41" s="17"/>
      <c r="F41" s="18"/>
      <c r="G41" s="17"/>
      <c r="H41" s="18"/>
      <c r="I41" s="54"/>
      <c r="J41" s="18"/>
      <c r="K41" s="54"/>
      <c r="L41" s="18"/>
      <c r="M41" s="54"/>
      <c r="N41" s="18"/>
      <c r="O41" s="54"/>
      <c r="P41" s="18"/>
      <c r="Q41" s="54"/>
      <c r="R41" s="49"/>
      <c r="S41" s="28"/>
      <c r="T41" s="18"/>
      <c r="U41" s="60"/>
      <c r="V41" s="49"/>
      <c r="W41" s="60"/>
      <c r="X41" s="49"/>
      <c r="Y41" s="60"/>
      <c r="Z41" s="890"/>
      <c r="AA41" s="946"/>
      <c r="AB41" s="121"/>
      <c r="AC41" s="547"/>
      <c r="AD41" s="548"/>
      <c r="AE41" s="549"/>
      <c r="AF41" s="548"/>
      <c r="AG41" s="549"/>
      <c r="AH41" s="548"/>
      <c r="AI41" s="549"/>
      <c r="AJ41" s="550"/>
      <c r="AK41" s="548"/>
      <c r="AL41" s="549"/>
      <c r="AM41" s="551"/>
      <c r="AN41" s="31"/>
      <c r="AO41" s="2"/>
      <c r="AP41" s="5"/>
      <c r="AQ41" s="2"/>
    </row>
    <row r="42" spans="1:43" s="9" customFormat="1" ht="54" customHeight="1" thickTop="1" thickBot="1" x14ac:dyDescent="0.35">
      <c r="A42" s="519"/>
      <c r="B42" s="590" t="s">
        <v>2</v>
      </c>
      <c r="C42" s="208" t="s">
        <v>26</v>
      </c>
      <c r="D42" s="694" t="s">
        <v>129</v>
      </c>
      <c r="E42" s="525" t="s">
        <v>26</v>
      </c>
      <c r="F42" s="47" t="s">
        <v>130</v>
      </c>
      <c r="G42" s="525" t="s">
        <v>26</v>
      </c>
      <c r="H42" s="527" t="s">
        <v>131</v>
      </c>
      <c r="I42" s="528" t="s">
        <v>26</v>
      </c>
      <c r="J42" s="527" t="s">
        <v>132</v>
      </c>
      <c r="K42" s="528" t="s">
        <v>26</v>
      </c>
      <c r="L42" s="529" t="s">
        <v>133</v>
      </c>
      <c r="M42" s="528" t="s">
        <v>26</v>
      </c>
      <c r="N42" s="529" t="s">
        <v>134</v>
      </c>
      <c r="O42" s="528" t="s">
        <v>26</v>
      </c>
      <c r="P42" s="530" t="s">
        <v>135</v>
      </c>
      <c r="Q42" s="528" t="s">
        <v>26</v>
      </c>
      <c r="R42" s="530" t="s">
        <v>136</v>
      </c>
      <c r="S42" s="525" t="s">
        <v>26</v>
      </c>
      <c r="T42" s="531" t="s">
        <v>176</v>
      </c>
      <c r="U42" s="525" t="s">
        <v>26</v>
      </c>
      <c r="V42" s="532" t="s">
        <v>177</v>
      </c>
      <c r="W42" s="525" t="s">
        <v>26</v>
      </c>
      <c r="X42" s="533" t="s">
        <v>186</v>
      </c>
      <c r="Y42" s="525" t="s">
        <v>26</v>
      </c>
      <c r="Z42" s="533" t="s">
        <v>187</v>
      </c>
      <c r="AA42" s="944" t="s">
        <v>185</v>
      </c>
      <c r="AB42" s="534" t="s">
        <v>10</v>
      </c>
      <c r="AC42" s="535" t="s">
        <v>27</v>
      </c>
      <c r="AD42" s="536" t="s">
        <v>12</v>
      </c>
      <c r="AE42" s="537" t="s">
        <v>28</v>
      </c>
      <c r="AF42" s="536" t="s">
        <v>14</v>
      </c>
      <c r="AG42" s="537" t="s">
        <v>29</v>
      </c>
      <c r="AH42" s="536" t="s">
        <v>16</v>
      </c>
      <c r="AI42" s="538" t="s">
        <v>17</v>
      </c>
      <c r="AJ42" s="539" t="s">
        <v>18</v>
      </c>
      <c r="AK42" s="540" t="s">
        <v>19</v>
      </c>
      <c r="AL42" s="525" t="s">
        <v>20</v>
      </c>
      <c r="AM42" s="541" t="s">
        <v>21</v>
      </c>
      <c r="AN42" s="542" t="s">
        <v>22</v>
      </c>
      <c r="AO42" s="38"/>
      <c r="AP42" s="38"/>
      <c r="AQ42" s="38"/>
    </row>
    <row r="43" spans="1:43" s="244" customFormat="1" thickTop="1" x14ac:dyDescent="0.25">
      <c r="A43" s="494"/>
      <c r="B43" s="345" t="s">
        <v>146</v>
      </c>
      <c r="C43" s="246" t="s">
        <v>31</v>
      </c>
      <c r="D43" s="930">
        <v>0</v>
      </c>
      <c r="E43" s="246" t="s">
        <v>31</v>
      </c>
      <c r="F43" s="930">
        <v>0</v>
      </c>
      <c r="G43" s="246">
        <v>28.98</v>
      </c>
      <c r="H43" s="247">
        <v>9</v>
      </c>
      <c r="I43" s="221">
        <v>19.239999999999998</v>
      </c>
      <c r="J43" s="248">
        <v>10</v>
      </c>
      <c r="K43" s="221">
        <v>32.590000000000003</v>
      </c>
      <c r="L43" s="248">
        <v>10</v>
      </c>
      <c r="M43" s="227" t="s">
        <v>31</v>
      </c>
      <c r="N43" s="248">
        <v>0</v>
      </c>
      <c r="O43" s="221" t="s">
        <v>31</v>
      </c>
      <c r="P43" s="248">
        <v>0</v>
      </c>
      <c r="Q43" s="221" t="s">
        <v>31</v>
      </c>
      <c r="R43" s="247">
        <v>0</v>
      </c>
      <c r="S43" s="246" t="s">
        <v>31</v>
      </c>
      <c r="T43" s="248">
        <v>0</v>
      </c>
      <c r="U43" s="246">
        <v>21.11</v>
      </c>
      <c r="V43" s="247">
        <v>9</v>
      </c>
      <c r="W43" s="246">
        <v>26.45</v>
      </c>
      <c r="X43" s="247">
        <v>10</v>
      </c>
      <c r="Y43" s="246" t="s">
        <v>31</v>
      </c>
      <c r="Z43" s="896">
        <v>0</v>
      </c>
      <c r="AA43" s="947">
        <v>0</v>
      </c>
      <c r="AB43" s="234">
        <f t="shared" ref="AB43:AB48" si="11">SUM(D43,F43,H43,J43,L43,N43,P43,R43,T43,V43,X43,Z43,AA43)</f>
        <v>48</v>
      </c>
      <c r="AC43" s="249">
        <v>11.84</v>
      </c>
      <c r="AD43" s="250">
        <v>20</v>
      </c>
      <c r="AE43" s="251">
        <v>21.099</v>
      </c>
      <c r="AF43" s="250">
        <v>16</v>
      </c>
      <c r="AG43" s="251" t="s">
        <v>31</v>
      </c>
      <c r="AH43" s="250">
        <v>0</v>
      </c>
      <c r="AI43" s="1085">
        <f t="shared" ref="AI43:AI48" si="12">SUM(AC43,AE43,AG43)</f>
        <v>32.939</v>
      </c>
      <c r="AJ43" s="296">
        <v>30</v>
      </c>
      <c r="AK43" s="299">
        <f t="shared" ref="AK43:AK48" si="13">SUM(AB43,AD43,AF43,AH43,AJ43)</f>
        <v>114</v>
      </c>
      <c r="AL43" s="251">
        <v>20</v>
      </c>
      <c r="AM43" s="240">
        <f t="shared" ref="AM43:AM48" si="14">SUM(AK43,AL43)</f>
        <v>134</v>
      </c>
      <c r="AN43" s="319">
        <v>1</v>
      </c>
      <c r="AO43" s="243"/>
      <c r="AP43" s="370"/>
      <c r="AQ43" s="243"/>
    </row>
    <row r="44" spans="1:43" s="244" customFormat="1" ht="13.8" x14ac:dyDescent="0.25">
      <c r="A44" s="494"/>
      <c r="B44" s="345" t="s">
        <v>148</v>
      </c>
      <c r="C44" s="213" t="s">
        <v>31</v>
      </c>
      <c r="D44" s="924">
        <v>0</v>
      </c>
      <c r="E44" s="213">
        <v>28.37</v>
      </c>
      <c r="F44" s="214">
        <v>9</v>
      </c>
      <c r="G44" s="213" t="s">
        <v>31</v>
      </c>
      <c r="H44" s="909">
        <v>0</v>
      </c>
      <c r="I44" s="217" t="s">
        <v>31</v>
      </c>
      <c r="J44" s="233">
        <v>0</v>
      </c>
      <c r="K44" s="217" t="s">
        <v>31</v>
      </c>
      <c r="L44" s="233">
        <v>0</v>
      </c>
      <c r="M44" s="227" t="s">
        <v>31</v>
      </c>
      <c r="N44" s="233">
        <v>0</v>
      </c>
      <c r="O44" s="217" t="s">
        <v>31</v>
      </c>
      <c r="P44" s="233">
        <v>0</v>
      </c>
      <c r="Q44" s="217" t="s">
        <v>31</v>
      </c>
      <c r="R44" s="214">
        <v>0</v>
      </c>
      <c r="S44" s="213" t="s">
        <v>31</v>
      </c>
      <c r="T44" s="233">
        <v>0</v>
      </c>
      <c r="U44" s="213">
        <v>18.760000000000002</v>
      </c>
      <c r="V44" s="214">
        <v>10</v>
      </c>
      <c r="W44" s="213" t="s">
        <v>31</v>
      </c>
      <c r="X44" s="214">
        <v>0</v>
      </c>
      <c r="Y44" s="213" t="s">
        <v>31</v>
      </c>
      <c r="Z44" s="841">
        <v>0</v>
      </c>
      <c r="AA44" s="947">
        <v>0</v>
      </c>
      <c r="AB44" s="234">
        <f t="shared" si="11"/>
        <v>19</v>
      </c>
      <c r="AC44" s="235">
        <v>28.01</v>
      </c>
      <c r="AD44" s="236">
        <v>18</v>
      </c>
      <c r="AE44" s="237" t="s">
        <v>31</v>
      </c>
      <c r="AF44" s="236">
        <v>0</v>
      </c>
      <c r="AG44" s="237" t="s">
        <v>31</v>
      </c>
      <c r="AH44" s="236">
        <v>0</v>
      </c>
      <c r="AI44" s="1081">
        <f t="shared" si="12"/>
        <v>28.01</v>
      </c>
      <c r="AJ44" s="296">
        <v>21</v>
      </c>
      <c r="AK44" s="299">
        <f t="shared" si="13"/>
        <v>58</v>
      </c>
      <c r="AL44" s="237">
        <v>16</v>
      </c>
      <c r="AM44" s="240">
        <f t="shared" si="14"/>
        <v>74</v>
      </c>
      <c r="AN44" s="319">
        <v>3</v>
      </c>
      <c r="AO44" s="243"/>
      <c r="AP44" s="1065">
        <v>1</v>
      </c>
      <c r="AQ44" s="243"/>
    </row>
    <row r="45" spans="1:43" s="244" customFormat="1" ht="13.8" x14ac:dyDescent="0.25">
      <c r="A45" s="494"/>
      <c r="B45" s="345" t="s">
        <v>149</v>
      </c>
      <c r="C45" s="213" t="s">
        <v>31</v>
      </c>
      <c r="D45" s="924">
        <v>0</v>
      </c>
      <c r="E45" s="213">
        <v>24.43</v>
      </c>
      <c r="F45" s="214">
        <v>10</v>
      </c>
      <c r="G45" s="213">
        <v>18.2</v>
      </c>
      <c r="H45" s="233">
        <v>10</v>
      </c>
      <c r="I45" s="217">
        <v>21.31</v>
      </c>
      <c r="J45" s="233">
        <v>9</v>
      </c>
      <c r="K45" s="217" t="s">
        <v>31</v>
      </c>
      <c r="L45" s="909">
        <v>0</v>
      </c>
      <c r="M45" s="227" t="s">
        <v>31</v>
      </c>
      <c r="N45" s="233">
        <v>0</v>
      </c>
      <c r="O45" s="217" t="s">
        <v>31</v>
      </c>
      <c r="P45" s="233">
        <v>0</v>
      </c>
      <c r="Q45" s="217">
        <v>21.695</v>
      </c>
      <c r="R45" s="214">
        <v>10</v>
      </c>
      <c r="S45" s="213" t="s">
        <v>31</v>
      </c>
      <c r="T45" s="233">
        <v>0</v>
      </c>
      <c r="U45" s="213" t="s">
        <v>31</v>
      </c>
      <c r="V45" s="214">
        <v>0</v>
      </c>
      <c r="W45" s="213" t="s">
        <v>31</v>
      </c>
      <c r="X45" s="214">
        <v>0</v>
      </c>
      <c r="Y45" s="213" t="s">
        <v>31</v>
      </c>
      <c r="Z45" s="841">
        <v>0</v>
      </c>
      <c r="AA45" s="947">
        <v>0</v>
      </c>
      <c r="AB45" s="234">
        <f t="shared" si="11"/>
        <v>39</v>
      </c>
      <c r="AC45" s="235" t="s">
        <v>31</v>
      </c>
      <c r="AD45" s="236">
        <v>0</v>
      </c>
      <c r="AE45" s="237">
        <v>14.04</v>
      </c>
      <c r="AF45" s="236">
        <v>20</v>
      </c>
      <c r="AG45" s="237" t="s">
        <v>31</v>
      </c>
      <c r="AH45" s="236">
        <v>0</v>
      </c>
      <c r="AI45" s="1081">
        <f t="shared" si="12"/>
        <v>14.04</v>
      </c>
      <c r="AJ45" s="296">
        <v>27</v>
      </c>
      <c r="AK45" s="299">
        <f t="shared" si="13"/>
        <v>86</v>
      </c>
      <c r="AL45" s="237">
        <v>18</v>
      </c>
      <c r="AM45" s="240">
        <f t="shared" si="14"/>
        <v>104</v>
      </c>
      <c r="AN45" s="319">
        <v>2</v>
      </c>
      <c r="AO45" s="243"/>
      <c r="AP45" s="1066">
        <v>2</v>
      </c>
      <c r="AQ45" s="243"/>
    </row>
    <row r="46" spans="1:43" s="244" customFormat="1" ht="13.8" x14ac:dyDescent="0.25">
      <c r="A46" s="494"/>
      <c r="B46" s="345" t="s">
        <v>151</v>
      </c>
      <c r="C46" s="213" t="s">
        <v>31</v>
      </c>
      <c r="D46" s="924">
        <v>0</v>
      </c>
      <c r="E46" s="213" t="s">
        <v>31</v>
      </c>
      <c r="F46" s="924">
        <v>0</v>
      </c>
      <c r="G46" s="213" t="s">
        <v>31</v>
      </c>
      <c r="H46" s="233">
        <v>0</v>
      </c>
      <c r="I46" s="217">
        <v>24.21</v>
      </c>
      <c r="J46" s="233">
        <v>8</v>
      </c>
      <c r="K46" s="217" t="s">
        <v>31</v>
      </c>
      <c r="L46" s="233">
        <v>0</v>
      </c>
      <c r="M46" s="227" t="s">
        <v>31</v>
      </c>
      <c r="N46" s="233">
        <v>0</v>
      </c>
      <c r="O46" s="217">
        <v>24.385000000000002</v>
      </c>
      <c r="P46" s="233">
        <v>9</v>
      </c>
      <c r="Q46" s="217">
        <v>23.861999999999998</v>
      </c>
      <c r="R46" s="214">
        <v>9</v>
      </c>
      <c r="S46" s="213" t="s">
        <v>31</v>
      </c>
      <c r="T46" s="233">
        <v>0</v>
      </c>
      <c r="U46" s="213">
        <v>37.520000000000003</v>
      </c>
      <c r="V46" s="214">
        <v>8</v>
      </c>
      <c r="W46" s="213" t="s">
        <v>31</v>
      </c>
      <c r="X46" s="214">
        <v>0</v>
      </c>
      <c r="Y46" s="213">
        <v>28.14</v>
      </c>
      <c r="Z46" s="841">
        <v>10</v>
      </c>
      <c r="AA46" s="947">
        <v>0</v>
      </c>
      <c r="AB46" s="234">
        <f t="shared" si="11"/>
        <v>44</v>
      </c>
      <c r="AC46" s="1053"/>
      <c r="AD46" s="1056"/>
      <c r="AE46" s="1057"/>
      <c r="AF46" s="1056"/>
      <c r="AG46" s="1057"/>
      <c r="AH46" s="1056"/>
      <c r="AI46" s="303">
        <f t="shared" si="12"/>
        <v>0</v>
      </c>
      <c r="AJ46" s="296"/>
      <c r="AK46" s="299">
        <f t="shared" si="13"/>
        <v>44</v>
      </c>
      <c r="AL46" s="237">
        <v>12</v>
      </c>
      <c r="AM46" s="240">
        <f t="shared" si="14"/>
        <v>56</v>
      </c>
      <c r="AN46" s="319">
        <v>5</v>
      </c>
      <c r="AO46" s="243"/>
      <c r="AP46" s="1079">
        <v>3</v>
      </c>
      <c r="AQ46" s="243"/>
    </row>
    <row r="47" spans="1:43" s="244" customFormat="1" ht="13.8" x14ac:dyDescent="0.25">
      <c r="A47" s="494"/>
      <c r="B47" s="363" t="s">
        <v>139</v>
      </c>
      <c r="C47" s="824"/>
      <c r="D47" s="779"/>
      <c r="E47" s="824"/>
      <c r="F47" s="779"/>
      <c r="G47" s="227">
        <v>32.75</v>
      </c>
      <c r="H47" s="229">
        <v>8</v>
      </c>
      <c r="I47" s="220">
        <v>39.33</v>
      </c>
      <c r="J47" s="229">
        <v>7</v>
      </c>
      <c r="K47" s="220" t="s">
        <v>31</v>
      </c>
      <c r="L47" s="913">
        <v>0</v>
      </c>
      <c r="M47" s="220" t="s">
        <v>31</v>
      </c>
      <c r="N47" s="913">
        <v>0</v>
      </c>
      <c r="O47" s="220">
        <v>22.922000000000001</v>
      </c>
      <c r="P47" s="229">
        <v>10</v>
      </c>
      <c r="Q47" s="220">
        <v>25.725000000000001</v>
      </c>
      <c r="R47" s="219">
        <v>8</v>
      </c>
      <c r="S47" s="227" t="s">
        <v>31</v>
      </c>
      <c r="T47" s="229">
        <v>0</v>
      </c>
      <c r="U47" s="227" t="s">
        <v>31</v>
      </c>
      <c r="V47" s="219">
        <v>0</v>
      </c>
      <c r="W47" s="227" t="s">
        <v>31</v>
      </c>
      <c r="X47" s="219">
        <v>0</v>
      </c>
      <c r="Y47" s="227" t="s">
        <v>31</v>
      </c>
      <c r="Z47" s="843">
        <v>0</v>
      </c>
      <c r="AA47" s="945">
        <v>0</v>
      </c>
      <c r="AB47" s="234">
        <f t="shared" si="11"/>
        <v>33</v>
      </c>
      <c r="AC47" s="1047"/>
      <c r="AD47" s="1051"/>
      <c r="AE47" s="829"/>
      <c r="AF47" s="1051"/>
      <c r="AG47" s="829"/>
      <c r="AH47" s="1051"/>
      <c r="AI47" s="339">
        <f t="shared" si="12"/>
        <v>0</v>
      </c>
      <c r="AJ47" s="323"/>
      <c r="AK47" s="299">
        <f t="shared" si="13"/>
        <v>33</v>
      </c>
      <c r="AL47" s="322">
        <v>10</v>
      </c>
      <c r="AM47" s="240">
        <f t="shared" si="14"/>
        <v>43</v>
      </c>
      <c r="AN47" s="325">
        <v>6</v>
      </c>
      <c r="AO47" s="243"/>
      <c r="AP47" s="370"/>
      <c r="AQ47" s="243"/>
    </row>
    <row r="48" spans="1:43" s="244" customFormat="1" ht="13.8" x14ac:dyDescent="0.25">
      <c r="A48" s="494"/>
      <c r="B48" s="755" t="s">
        <v>138</v>
      </c>
      <c r="C48" s="865"/>
      <c r="D48" s="866"/>
      <c r="E48" s="869"/>
      <c r="F48" s="866"/>
      <c r="G48" s="869"/>
      <c r="H48" s="866"/>
      <c r="I48" s="876"/>
      <c r="J48" s="866"/>
      <c r="K48" s="223" t="s">
        <v>31</v>
      </c>
      <c r="L48" s="914">
        <v>0</v>
      </c>
      <c r="M48" s="223" t="s">
        <v>31</v>
      </c>
      <c r="N48" s="914">
        <v>0</v>
      </c>
      <c r="O48" s="223" t="s">
        <v>31</v>
      </c>
      <c r="P48" s="222">
        <v>0</v>
      </c>
      <c r="Q48" s="223">
        <v>26.635000000000002</v>
      </c>
      <c r="R48" s="371">
        <v>7</v>
      </c>
      <c r="S48" s="310" t="s">
        <v>31</v>
      </c>
      <c r="T48" s="222">
        <v>0</v>
      </c>
      <c r="U48" s="310" t="s">
        <v>31</v>
      </c>
      <c r="V48" s="371">
        <v>0</v>
      </c>
      <c r="W48" s="310" t="s">
        <v>31</v>
      </c>
      <c r="X48" s="371">
        <v>0</v>
      </c>
      <c r="Y48" s="310" t="s">
        <v>31</v>
      </c>
      <c r="Z48" s="842">
        <v>0</v>
      </c>
      <c r="AA48" s="950">
        <v>0</v>
      </c>
      <c r="AB48" s="234">
        <f t="shared" si="11"/>
        <v>7</v>
      </c>
      <c r="AC48" s="279" t="s">
        <v>31</v>
      </c>
      <c r="AD48" s="494">
        <v>0</v>
      </c>
      <c r="AE48" s="279">
        <v>21.19</v>
      </c>
      <c r="AF48" s="494">
        <v>18</v>
      </c>
      <c r="AG48" s="279" t="s">
        <v>31</v>
      </c>
      <c r="AH48" s="494">
        <v>0</v>
      </c>
      <c r="AI48" s="1083">
        <f t="shared" si="12"/>
        <v>21.19</v>
      </c>
      <c r="AJ48" s="326">
        <v>24</v>
      </c>
      <c r="AK48" s="299">
        <f t="shared" si="13"/>
        <v>49</v>
      </c>
      <c r="AL48" s="279">
        <v>14</v>
      </c>
      <c r="AM48" s="367">
        <f t="shared" si="14"/>
        <v>63</v>
      </c>
      <c r="AN48" s="368">
        <v>4</v>
      </c>
      <c r="AO48" s="243"/>
      <c r="AP48" s="370"/>
      <c r="AQ48" s="243"/>
    </row>
    <row r="49" spans="1:117" s="244" customFormat="1" ht="13.8" x14ac:dyDescent="0.25">
      <c r="A49" s="494"/>
      <c r="B49" s="688"/>
      <c r="C49" s="228"/>
      <c r="D49" s="229"/>
      <c r="E49" s="220"/>
      <c r="F49" s="229"/>
      <c r="G49" s="220"/>
      <c r="H49" s="229"/>
      <c r="I49" s="220"/>
      <c r="J49" s="229"/>
      <c r="K49" s="220"/>
      <c r="L49" s="229"/>
      <c r="M49" s="220"/>
      <c r="N49" s="229"/>
      <c r="O49" s="220"/>
      <c r="P49" s="229"/>
      <c r="Q49" s="220"/>
      <c r="R49" s="219"/>
      <c r="S49" s="227"/>
      <c r="T49" s="229"/>
      <c r="U49" s="227"/>
      <c r="V49" s="219"/>
      <c r="W49" s="227"/>
      <c r="X49" s="219"/>
      <c r="Y49" s="227"/>
      <c r="Z49" s="843"/>
      <c r="AA49" s="945"/>
      <c r="AB49" s="234"/>
      <c r="AC49" s="320"/>
      <c r="AD49" s="324"/>
      <c r="AE49" s="320"/>
      <c r="AF49" s="324"/>
      <c r="AG49" s="320"/>
      <c r="AH49" s="324"/>
      <c r="AI49" s="339"/>
      <c r="AJ49" s="323"/>
      <c r="AK49" s="324"/>
      <c r="AL49" s="320"/>
      <c r="AM49" s="874"/>
      <c r="AN49" s="686"/>
      <c r="AO49" s="243"/>
      <c r="AP49" s="370"/>
      <c r="AQ49" s="243"/>
    </row>
    <row r="50" spans="1:117" s="232" customFormat="1" thickBot="1" x14ac:dyDescent="0.3">
      <c r="A50" s="358"/>
      <c r="B50" s="355"/>
      <c r="C50" s="875"/>
      <c r="D50" s="311"/>
      <c r="E50" s="463"/>
      <c r="F50" s="311"/>
      <c r="G50" s="463"/>
      <c r="H50" s="311"/>
      <c r="I50" s="312"/>
      <c r="J50" s="311"/>
      <c r="K50" s="312"/>
      <c r="L50" s="311"/>
      <c r="M50" s="312"/>
      <c r="N50" s="311"/>
      <c r="O50" s="312"/>
      <c r="P50" s="311"/>
      <c r="Q50" s="312"/>
      <c r="R50" s="313"/>
      <c r="S50" s="314"/>
      <c r="T50" s="311"/>
      <c r="U50" s="310"/>
      <c r="V50" s="313"/>
      <c r="W50" s="310"/>
      <c r="X50" s="313"/>
      <c r="Y50" s="310"/>
      <c r="Z50" s="892"/>
      <c r="AA50" s="950"/>
      <c r="AB50" s="315"/>
      <c r="AC50" s="357"/>
      <c r="AD50" s="358"/>
      <c r="AE50" s="365"/>
      <c r="AF50" s="358"/>
      <c r="AG50" s="365"/>
      <c r="AH50" s="358"/>
      <c r="AI50" s="366"/>
      <c r="AJ50" s="360"/>
      <c r="AK50" s="358"/>
      <c r="AL50" s="775"/>
      <c r="AM50" s="367"/>
      <c r="AN50" s="368"/>
      <c r="AO50" s="270"/>
      <c r="AP50" s="364"/>
      <c r="AQ50" s="270"/>
    </row>
    <row r="51" spans="1:117" ht="18.600000000000001" thickTop="1" thickBot="1" x14ac:dyDescent="0.5">
      <c r="A51" s="518"/>
      <c r="B51" s="106" t="s">
        <v>70</v>
      </c>
      <c r="C51" s="668"/>
      <c r="D51" s="18"/>
      <c r="E51" s="17"/>
      <c r="F51" s="18"/>
      <c r="G51" s="17"/>
      <c r="H51" s="18"/>
      <c r="I51" s="54"/>
      <c r="J51" s="18"/>
      <c r="K51" s="54"/>
      <c r="L51" s="18"/>
      <c r="M51" s="54"/>
      <c r="N51" s="18"/>
      <c r="O51" s="54"/>
      <c r="P51" s="18"/>
      <c r="Q51" s="54"/>
      <c r="R51" s="49"/>
      <c r="S51" s="28"/>
      <c r="T51" s="18"/>
      <c r="U51" s="60"/>
      <c r="V51" s="49"/>
      <c r="W51" s="60"/>
      <c r="X51" s="49"/>
      <c r="Y51" s="60"/>
      <c r="Z51" s="890"/>
      <c r="AA51" s="946"/>
      <c r="AB51" s="121"/>
      <c r="AC51" s="547"/>
      <c r="AD51" s="548"/>
      <c r="AE51" s="549"/>
      <c r="AF51" s="548"/>
      <c r="AG51" s="549"/>
      <c r="AH51" s="548"/>
      <c r="AI51" s="549"/>
      <c r="AJ51" s="550"/>
      <c r="AK51" s="548"/>
      <c r="AL51" s="549"/>
      <c r="AM51" s="551"/>
      <c r="AN51" s="31"/>
      <c r="AO51" s="2"/>
      <c r="AP51" s="5"/>
      <c r="AQ51" s="2"/>
    </row>
    <row r="52" spans="1:117" s="9" customFormat="1" ht="52.95" customHeight="1" thickTop="1" thickBot="1" x14ac:dyDescent="0.35">
      <c r="A52" s="519"/>
      <c r="B52" s="590" t="s">
        <v>2</v>
      </c>
      <c r="C52" s="208" t="s">
        <v>26</v>
      </c>
      <c r="D52" s="694" t="s">
        <v>129</v>
      </c>
      <c r="E52" s="525" t="s">
        <v>26</v>
      </c>
      <c r="F52" s="47" t="s">
        <v>130</v>
      </c>
      <c r="G52" s="525" t="s">
        <v>26</v>
      </c>
      <c r="H52" s="527" t="s">
        <v>131</v>
      </c>
      <c r="I52" s="528" t="s">
        <v>26</v>
      </c>
      <c r="J52" s="527" t="s">
        <v>132</v>
      </c>
      <c r="K52" s="528" t="s">
        <v>26</v>
      </c>
      <c r="L52" s="529" t="s">
        <v>133</v>
      </c>
      <c r="M52" s="528" t="s">
        <v>26</v>
      </c>
      <c r="N52" s="529" t="s">
        <v>134</v>
      </c>
      <c r="O52" s="528" t="s">
        <v>26</v>
      </c>
      <c r="P52" s="530" t="s">
        <v>135</v>
      </c>
      <c r="Q52" s="528" t="s">
        <v>26</v>
      </c>
      <c r="R52" s="530" t="s">
        <v>136</v>
      </c>
      <c r="S52" s="525" t="s">
        <v>26</v>
      </c>
      <c r="T52" s="531" t="s">
        <v>176</v>
      </c>
      <c r="U52" s="525" t="s">
        <v>26</v>
      </c>
      <c r="V52" s="532" t="s">
        <v>177</v>
      </c>
      <c r="W52" s="525" t="s">
        <v>26</v>
      </c>
      <c r="X52" s="533" t="s">
        <v>186</v>
      </c>
      <c r="Y52" s="525" t="s">
        <v>26</v>
      </c>
      <c r="Z52" s="533" t="s">
        <v>187</v>
      </c>
      <c r="AA52" s="944" t="s">
        <v>185</v>
      </c>
      <c r="AB52" s="534" t="s">
        <v>10</v>
      </c>
      <c r="AC52" s="535" t="s">
        <v>27</v>
      </c>
      <c r="AD52" s="536" t="s">
        <v>12</v>
      </c>
      <c r="AE52" s="537" t="s">
        <v>28</v>
      </c>
      <c r="AF52" s="536" t="s">
        <v>14</v>
      </c>
      <c r="AG52" s="537" t="s">
        <v>29</v>
      </c>
      <c r="AH52" s="536" t="s">
        <v>16</v>
      </c>
      <c r="AI52" s="538" t="s">
        <v>17</v>
      </c>
      <c r="AJ52" s="539" t="s">
        <v>18</v>
      </c>
      <c r="AK52" s="540" t="s">
        <v>19</v>
      </c>
      <c r="AL52" s="525" t="s">
        <v>20</v>
      </c>
      <c r="AM52" s="541" t="s">
        <v>21</v>
      </c>
      <c r="AN52" s="542" t="s">
        <v>22</v>
      </c>
      <c r="AO52" s="38"/>
      <c r="AP52" s="38"/>
      <c r="AQ52" s="38"/>
    </row>
    <row r="53" spans="1:117" s="244" customFormat="1" thickTop="1" x14ac:dyDescent="0.25">
      <c r="A53" s="494"/>
      <c r="B53" s="511" t="s">
        <v>141</v>
      </c>
      <c r="C53" s="213">
        <v>17.884</v>
      </c>
      <c r="D53" s="214">
        <v>8</v>
      </c>
      <c r="E53" s="342">
        <v>17.945</v>
      </c>
      <c r="F53" s="214">
        <v>8</v>
      </c>
      <c r="G53" s="213" t="s">
        <v>31</v>
      </c>
      <c r="H53" s="924">
        <v>0</v>
      </c>
      <c r="I53" s="217">
        <v>22.068999999999999</v>
      </c>
      <c r="J53" s="233">
        <v>4</v>
      </c>
      <c r="K53" s="217">
        <v>15.053000000000001</v>
      </c>
      <c r="L53" s="233">
        <v>8</v>
      </c>
      <c r="M53" s="217">
        <v>14.795</v>
      </c>
      <c r="N53" s="233">
        <v>10</v>
      </c>
      <c r="O53" s="217" t="s">
        <v>31</v>
      </c>
      <c r="P53" s="909">
        <v>0</v>
      </c>
      <c r="Q53" s="217">
        <v>21.26</v>
      </c>
      <c r="R53" s="214">
        <v>5</v>
      </c>
      <c r="S53" s="213">
        <v>16.004000000000001</v>
      </c>
      <c r="T53" s="233">
        <v>9</v>
      </c>
      <c r="U53" s="213">
        <v>21.084</v>
      </c>
      <c r="V53" s="214">
        <v>6</v>
      </c>
      <c r="W53" s="213">
        <v>15.682</v>
      </c>
      <c r="X53" s="214">
        <v>10</v>
      </c>
      <c r="Y53" s="213">
        <v>20.942</v>
      </c>
      <c r="Z53" s="841">
        <v>6</v>
      </c>
      <c r="AA53" s="947">
        <v>0</v>
      </c>
      <c r="AB53" s="234">
        <f t="shared" ref="AB53:AB62" si="15">SUM(D53,F53,H53,J53,L53,N53,P53,R53,T53,V53,X53,Z53,AA53)</f>
        <v>74</v>
      </c>
      <c r="AC53" s="235">
        <v>14.693</v>
      </c>
      <c r="AD53" s="236">
        <v>20</v>
      </c>
      <c r="AE53" s="237">
        <v>14.619</v>
      </c>
      <c r="AF53" s="236">
        <v>20</v>
      </c>
      <c r="AG53" s="237">
        <v>14.577</v>
      </c>
      <c r="AH53" s="236">
        <v>20</v>
      </c>
      <c r="AI53" s="1082">
        <f t="shared" ref="AI53:AI62" si="16">SUM(AC53,AE53,AG53)</f>
        <v>43.888999999999996</v>
      </c>
      <c r="AJ53" s="296">
        <v>30</v>
      </c>
      <c r="AK53" s="299">
        <f t="shared" ref="AK53:AK62" si="17">SUM(AB53,AD53,AF53,AH53,AJ53)</f>
        <v>164</v>
      </c>
      <c r="AL53" s="237">
        <v>20</v>
      </c>
      <c r="AM53" s="240">
        <f t="shared" ref="AM53:AM62" si="18">SUM(AK53,AL53)</f>
        <v>184</v>
      </c>
      <c r="AN53" s="319">
        <v>1</v>
      </c>
      <c r="AO53" s="243"/>
      <c r="AP53" s="370"/>
      <c r="AQ53" s="243"/>
    </row>
    <row r="54" spans="1:117" s="244" customFormat="1" ht="13.8" x14ac:dyDescent="0.25">
      <c r="A54" s="494"/>
      <c r="B54" s="345" t="s">
        <v>142</v>
      </c>
      <c r="C54" s="227">
        <v>17.776</v>
      </c>
      <c r="D54" s="214">
        <v>9</v>
      </c>
      <c r="E54" s="342">
        <v>17.696999999999999</v>
      </c>
      <c r="F54" s="214">
        <v>10</v>
      </c>
      <c r="G54" s="213">
        <v>18.515000000000001</v>
      </c>
      <c r="H54" s="214">
        <v>10</v>
      </c>
      <c r="I54" s="217">
        <v>18.855</v>
      </c>
      <c r="J54" s="233">
        <v>9</v>
      </c>
      <c r="K54" s="217">
        <v>14.797000000000001</v>
      </c>
      <c r="L54" s="233">
        <v>9</v>
      </c>
      <c r="M54" s="217">
        <v>19.690000000000001</v>
      </c>
      <c r="N54" s="909">
        <v>5</v>
      </c>
      <c r="O54" s="217">
        <v>15.95</v>
      </c>
      <c r="P54" s="233">
        <v>8</v>
      </c>
      <c r="Q54" s="217">
        <v>20.82</v>
      </c>
      <c r="R54" s="214">
        <v>6</v>
      </c>
      <c r="S54" s="213">
        <v>16.219000000000001</v>
      </c>
      <c r="T54" s="233">
        <v>8</v>
      </c>
      <c r="U54" s="213">
        <v>21.253</v>
      </c>
      <c r="V54" s="924">
        <v>5</v>
      </c>
      <c r="W54" s="213">
        <v>16.059999999999999</v>
      </c>
      <c r="X54" s="214">
        <v>9</v>
      </c>
      <c r="Y54" s="213">
        <v>21.567</v>
      </c>
      <c r="Z54" s="841">
        <v>5</v>
      </c>
      <c r="AA54" s="947">
        <v>-10</v>
      </c>
      <c r="AB54" s="234">
        <f t="shared" si="15"/>
        <v>83</v>
      </c>
      <c r="AC54" s="320">
        <v>16.364999999999998</v>
      </c>
      <c r="AD54" s="321">
        <v>14</v>
      </c>
      <c r="AE54" s="322">
        <v>15.856999999999999</v>
      </c>
      <c r="AF54" s="321">
        <v>14</v>
      </c>
      <c r="AG54" s="322">
        <v>20.818999999999999</v>
      </c>
      <c r="AH54" s="321">
        <v>10</v>
      </c>
      <c r="AI54" s="1082">
        <f t="shared" si="16"/>
        <v>53.040999999999997</v>
      </c>
      <c r="AJ54" s="296">
        <v>18</v>
      </c>
      <c r="AK54" s="299">
        <f t="shared" si="17"/>
        <v>139</v>
      </c>
      <c r="AL54" s="322">
        <v>16</v>
      </c>
      <c r="AM54" s="240">
        <f t="shared" si="18"/>
        <v>155</v>
      </c>
      <c r="AN54" s="325">
        <v>3</v>
      </c>
      <c r="AO54" s="243"/>
      <c r="AP54" s="364"/>
      <c r="AQ54" s="243"/>
    </row>
    <row r="55" spans="1:117" s="244" customFormat="1" ht="13.8" x14ac:dyDescent="0.25">
      <c r="A55" s="494"/>
      <c r="B55" s="345" t="s">
        <v>152</v>
      </c>
      <c r="C55" s="824"/>
      <c r="D55" s="924"/>
      <c r="E55" s="839"/>
      <c r="F55" s="924"/>
      <c r="G55" s="213">
        <v>26.343</v>
      </c>
      <c r="H55" s="214">
        <v>5</v>
      </c>
      <c r="I55" s="217">
        <v>19.962</v>
      </c>
      <c r="J55" s="233">
        <v>8</v>
      </c>
      <c r="K55" s="217">
        <v>19.242999999999999</v>
      </c>
      <c r="L55" s="233">
        <v>2</v>
      </c>
      <c r="M55" s="217">
        <v>15.287000000000001</v>
      </c>
      <c r="N55" s="233">
        <v>9</v>
      </c>
      <c r="O55" s="217">
        <v>17.010000000000002</v>
      </c>
      <c r="P55" s="233">
        <v>7</v>
      </c>
      <c r="Q55" s="217">
        <v>16.46</v>
      </c>
      <c r="R55" s="214">
        <v>9</v>
      </c>
      <c r="S55" s="825"/>
      <c r="T55" s="884"/>
      <c r="U55" s="825"/>
      <c r="V55" s="826"/>
      <c r="W55" s="213">
        <v>18.024000000000001</v>
      </c>
      <c r="X55" s="214">
        <v>5</v>
      </c>
      <c r="Y55" s="213">
        <v>16.600999999999999</v>
      </c>
      <c r="Z55" s="841">
        <v>9</v>
      </c>
      <c r="AA55" s="947">
        <v>0</v>
      </c>
      <c r="AB55" s="234">
        <f t="shared" si="15"/>
        <v>54</v>
      </c>
      <c r="AC55" s="320">
        <v>15.878</v>
      </c>
      <c r="AD55" s="321">
        <v>16</v>
      </c>
      <c r="AE55" s="322">
        <v>15.688000000000001</v>
      </c>
      <c r="AF55" s="321">
        <v>16</v>
      </c>
      <c r="AG55" s="322">
        <v>20.946000000000002</v>
      </c>
      <c r="AH55" s="321">
        <v>8</v>
      </c>
      <c r="AI55" s="1082">
        <f t="shared" si="16"/>
        <v>52.512</v>
      </c>
      <c r="AJ55" s="296">
        <v>21</v>
      </c>
      <c r="AK55" s="299">
        <f t="shared" si="17"/>
        <v>115</v>
      </c>
      <c r="AL55" s="322">
        <v>12</v>
      </c>
      <c r="AM55" s="240">
        <f t="shared" si="18"/>
        <v>127</v>
      </c>
      <c r="AN55" s="325">
        <v>5</v>
      </c>
      <c r="AO55" s="243"/>
      <c r="AP55" s="1065">
        <v>1</v>
      </c>
      <c r="AQ55" s="243"/>
    </row>
    <row r="56" spans="1:117" x14ac:dyDescent="0.3">
      <c r="A56" s="494"/>
      <c r="B56" s="345" t="s">
        <v>153</v>
      </c>
      <c r="C56" s="227">
        <v>18.439</v>
      </c>
      <c r="D56" s="924">
        <v>7</v>
      </c>
      <c r="E56" s="342">
        <v>17.797999999999998</v>
      </c>
      <c r="F56" s="214">
        <v>9</v>
      </c>
      <c r="G56" s="213">
        <v>18.663</v>
      </c>
      <c r="H56" s="214">
        <v>9</v>
      </c>
      <c r="I56" s="217">
        <v>18.777999999999999</v>
      </c>
      <c r="J56" s="233">
        <v>10</v>
      </c>
      <c r="K56" s="217">
        <v>15.513</v>
      </c>
      <c r="L56" s="233">
        <v>7</v>
      </c>
      <c r="M56" s="217">
        <v>20.381</v>
      </c>
      <c r="N56" s="909">
        <v>4</v>
      </c>
      <c r="O56" s="217">
        <v>15.89</v>
      </c>
      <c r="P56" s="233">
        <v>9</v>
      </c>
      <c r="Q56" s="217">
        <v>16.579999999999998</v>
      </c>
      <c r="R56" s="214">
        <v>8</v>
      </c>
      <c r="S56" s="213">
        <v>16.768000000000001</v>
      </c>
      <c r="T56" s="233">
        <v>7</v>
      </c>
      <c r="U56" s="213">
        <v>17.315000000000001</v>
      </c>
      <c r="V56" s="214">
        <v>9</v>
      </c>
      <c r="W56" s="213">
        <v>16.707999999999998</v>
      </c>
      <c r="X56" s="214">
        <v>7</v>
      </c>
      <c r="Y56" s="213">
        <v>16.896999999999998</v>
      </c>
      <c r="Z56" s="841">
        <v>8</v>
      </c>
      <c r="AA56" s="947">
        <v>-11</v>
      </c>
      <c r="AB56" s="234">
        <f t="shared" si="15"/>
        <v>83</v>
      </c>
      <c r="AC56" s="320">
        <v>15.81</v>
      </c>
      <c r="AD56" s="321">
        <v>18</v>
      </c>
      <c r="AE56" s="322">
        <v>15.436999999999999</v>
      </c>
      <c r="AF56" s="321">
        <v>18</v>
      </c>
      <c r="AG56" s="322">
        <v>21.094999999999999</v>
      </c>
      <c r="AH56" s="321">
        <v>6</v>
      </c>
      <c r="AI56" s="1082">
        <f t="shared" si="16"/>
        <v>52.341999999999999</v>
      </c>
      <c r="AJ56" s="296">
        <v>24</v>
      </c>
      <c r="AK56" s="299">
        <f t="shared" si="17"/>
        <v>149</v>
      </c>
      <c r="AL56" s="322">
        <v>18</v>
      </c>
      <c r="AM56" s="240">
        <f t="shared" si="18"/>
        <v>167</v>
      </c>
      <c r="AN56" s="325">
        <v>2</v>
      </c>
      <c r="AO56" s="30"/>
      <c r="AP56" s="1066">
        <v>2</v>
      </c>
    </row>
    <row r="57" spans="1:117" s="244" customFormat="1" ht="13.8" x14ac:dyDescent="0.25">
      <c r="A57" s="494"/>
      <c r="B57" s="363" t="s">
        <v>154</v>
      </c>
      <c r="C57" s="227">
        <v>25.297999999999998</v>
      </c>
      <c r="D57" s="219">
        <v>5</v>
      </c>
      <c r="E57" s="343">
        <v>24.321000000000002</v>
      </c>
      <c r="F57" s="219">
        <v>6</v>
      </c>
      <c r="G57" s="227">
        <v>20.343</v>
      </c>
      <c r="H57" s="219">
        <v>7</v>
      </c>
      <c r="I57" s="220">
        <v>25.562000000000001</v>
      </c>
      <c r="J57" s="229">
        <v>3</v>
      </c>
      <c r="K57" s="220">
        <v>16.984000000000002</v>
      </c>
      <c r="L57" s="229">
        <v>6</v>
      </c>
      <c r="M57" s="220">
        <v>16.954999999999998</v>
      </c>
      <c r="N57" s="229">
        <v>7</v>
      </c>
      <c r="O57" s="778"/>
      <c r="P57" s="913"/>
      <c r="Q57" s="778"/>
      <c r="R57" s="925"/>
      <c r="S57" s="227">
        <v>18.329000000000001</v>
      </c>
      <c r="T57" s="229">
        <v>5</v>
      </c>
      <c r="U57" s="227">
        <v>23.72</v>
      </c>
      <c r="V57" s="219">
        <v>3</v>
      </c>
      <c r="W57" s="824"/>
      <c r="X57" s="779"/>
      <c r="Y57" s="824"/>
      <c r="Z57" s="962"/>
      <c r="AA57" s="945">
        <v>0</v>
      </c>
      <c r="AB57" s="234">
        <f t="shared" si="15"/>
        <v>42</v>
      </c>
      <c r="AC57" s="1047"/>
      <c r="AD57" s="1051"/>
      <c r="AE57" s="829"/>
      <c r="AF57" s="1051"/>
      <c r="AG57" s="829"/>
      <c r="AH57" s="1051"/>
      <c r="AI57" s="303">
        <f t="shared" si="16"/>
        <v>0</v>
      </c>
      <c r="AJ57" s="323" t="s">
        <v>1</v>
      </c>
      <c r="AK57" s="299">
        <f t="shared" si="17"/>
        <v>42</v>
      </c>
      <c r="AL57" s="322">
        <v>0</v>
      </c>
      <c r="AM57" s="240">
        <f t="shared" si="18"/>
        <v>42</v>
      </c>
      <c r="AN57" s="325"/>
      <c r="AO57" s="243"/>
      <c r="AP57" s="1079">
        <v>3</v>
      </c>
      <c r="AQ57" s="243"/>
    </row>
    <row r="58" spans="1:117" s="244" customFormat="1" ht="13.8" x14ac:dyDescent="0.25">
      <c r="A58" s="494"/>
      <c r="B58" s="363" t="s">
        <v>155</v>
      </c>
      <c r="C58" s="227">
        <v>17.672000000000001</v>
      </c>
      <c r="D58" s="219">
        <v>10</v>
      </c>
      <c r="E58" s="343">
        <v>18.013000000000002</v>
      </c>
      <c r="F58" s="219">
        <v>7</v>
      </c>
      <c r="G58" s="227">
        <v>19.509</v>
      </c>
      <c r="H58" s="219">
        <v>8</v>
      </c>
      <c r="I58" s="220">
        <v>19.995999999999999</v>
      </c>
      <c r="J58" s="913">
        <v>7</v>
      </c>
      <c r="K58" s="220">
        <v>14.542999999999999</v>
      </c>
      <c r="L58" s="229">
        <v>10</v>
      </c>
      <c r="M58" s="220">
        <v>19.529</v>
      </c>
      <c r="N58" s="913">
        <v>6</v>
      </c>
      <c r="O58" s="220">
        <v>15.61</v>
      </c>
      <c r="P58" s="229">
        <v>10</v>
      </c>
      <c r="Q58" s="220">
        <v>15.291</v>
      </c>
      <c r="R58" s="219">
        <v>10</v>
      </c>
      <c r="S58" s="227">
        <v>15.911</v>
      </c>
      <c r="T58" s="229">
        <v>10</v>
      </c>
      <c r="U58" s="227">
        <v>16.058</v>
      </c>
      <c r="V58" s="219">
        <v>10</v>
      </c>
      <c r="W58" s="227">
        <v>16.085000000000001</v>
      </c>
      <c r="X58" s="219">
        <v>8</v>
      </c>
      <c r="Y58" s="227">
        <v>16.003</v>
      </c>
      <c r="Z58" s="843">
        <v>10</v>
      </c>
      <c r="AA58" s="945">
        <v>-13</v>
      </c>
      <c r="AB58" s="234">
        <f t="shared" si="15"/>
        <v>93</v>
      </c>
      <c r="AC58" s="320">
        <v>25.603000000000002</v>
      </c>
      <c r="AD58" s="321">
        <v>8</v>
      </c>
      <c r="AE58" s="322">
        <v>21.948</v>
      </c>
      <c r="AF58" s="321">
        <v>6</v>
      </c>
      <c r="AG58" s="322">
        <v>15.086</v>
      </c>
      <c r="AH58" s="321">
        <v>18</v>
      </c>
      <c r="AI58" s="1082">
        <f t="shared" si="16"/>
        <v>62.637</v>
      </c>
      <c r="AJ58" s="296">
        <v>12</v>
      </c>
      <c r="AK58" s="299">
        <f t="shared" si="17"/>
        <v>137</v>
      </c>
      <c r="AL58" s="322">
        <v>14</v>
      </c>
      <c r="AM58" s="240">
        <f t="shared" si="18"/>
        <v>151</v>
      </c>
      <c r="AN58" s="325">
        <v>4</v>
      </c>
      <c r="AO58" s="243"/>
      <c r="AP58" s="370"/>
      <c r="AQ58" s="243"/>
    </row>
    <row r="59" spans="1:117" s="244" customFormat="1" ht="13.8" x14ac:dyDescent="0.25">
      <c r="A59" s="494"/>
      <c r="B59" s="363" t="s">
        <v>156</v>
      </c>
      <c r="C59" s="227">
        <v>21.952000000000002</v>
      </c>
      <c r="D59" s="219">
        <v>6</v>
      </c>
      <c r="E59" s="344" t="s">
        <v>31</v>
      </c>
      <c r="F59" s="925">
        <v>0</v>
      </c>
      <c r="G59" s="227" t="s">
        <v>31</v>
      </c>
      <c r="H59" s="925">
        <v>0</v>
      </c>
      <c r="I59" s="220">
        <v>20.577000000000002</v>
      </c>
      <c r="J59" s="229">
        <v>6</v>
      </c>
      <c r="K59" s="220">
        <v>18.131</v>
      </c>
      <c r="L59" s="229">
        <v>3</v>
      </c>
      <c r="M59" s="220">
        <v>16.859000000000002</v>
      </c>
      <c r="N59" s="229">
        <v>8</v>
      </c>
      <c r="O59" s="220">
        <v>17.739999999999998</v>
      </c>
      <c r="P59" s="229">
        <v>6</v>
      </c>
      <c r="Q59" s="220">
        <v>18.079999999999998</v>
      </c>
      <c r="R59" s="219">
        <v>7</v>
      </c>
      <c r="S59" s="227">
        <v>17.696000000000002</v>
      </c>
      <c r="T59" s="229">
        <v>6</v>
      </c>
      <c r="U59" s="227">
        <v>22.753</v>
      </c>
      <c r="V59" s="219">
        <v>4</v>
      </c>
      <c r="W59" s="227">
        <v>17.489000000000001</v>
      </c>
      <c r="X59" s="219">
        <v>6</v>
      </c>
      <c r="Y59" s="227">
        <v>17.292999999999999</v>
      </c>
      <c r="Z59" s="897">
        <v>7</v>
      </c>
      <c r="AA59" s="945">
        <v>0</v>
      </c>
      <c r="AB59" s="234">
        <f t="shared" si="15"/>
        <v>59</v>
      </c>
      <c r="AC59" s="320">
        <v>21.544</v>
      </c>
      <c r="AD59" s="321">
        <v>10</v>
      </c>
      <c r="AE59" s="322">
        <v>17.960999999999999</v>
      </c>
      <c r="AF59" s="321">
        <v>8</v>
      </c>
      <c r="AG59" s="322">
        <v>16.335999999999999</v>
      </c>
      <c r="AH59" s="321">
        <v>16</v>
      </c>
      <c r="AI59" s="1082">
        <f t="shared" si="16"/>
        <v>55.840999999999994</v>
      </c>
      <c r="AJ59" s="296">
        <v>15</v>
      </c>
      <c r="AK59" s="299">
        <f t="shared" si="17"/>
        <v>108</v>
      </c>
      <c r="AL59" s="322">
        <v>10</v>
      </c>
      <c r="AM59" s="240">
        <f t="shared" si="18"/>
        <v>118</v>
      </c>
      <c r="AN59" s="325">
        <v>6</v>
      </c>
      <c r="AO59" s="243"/>
      <c r="AP59" s="370"/>
      <c r="AQ59" s="243"/>
    </row>
    <row r="60" spans="1:117" s="244" customFormat="1" ht="13.8" x14ac:dyDescent="0.25">
      <c r="A60" s="494"/>
      <c r="B60" s="363" t="s">
        <v>157</v>
      </c>
      <c r="C60" s="227" t="s">
        <v>31</v>
      </c>
      <c r="D60" s="925">
        <v>0</v>
      </c>
      <c r="E60" s="344" t="s">
        <v>31</v>
      </c>
      <c r="F60" s="925">
        <v>0</v>
      </c>
      <c r="G60" s="227" t="s">
        <v>31</v>
      </c>
      <c r="H60" s="219">
        <v>0</v>
      </c>
      <c r="I60" s="220" t="s">
        <v>31</v>
      </c>
      <c r="J60" s="229">
        <v>0</v>
      </c>
      <c r="K60" s="220">
        <v>17.981000000000002</v>
      </c>
      <c r="L60" s="229">
        <v>4</v>
      </c>
      <c r="M60" s="220">
        <v>22.815000000000001</v>
      </c>
      <c r="N60" s="229">
        <v>2</v>
      </c>
      <c r="O60" s="220">
        <v>26.94</v>
      </c>
      <c r="P60" s="229">
        <v>4</v>
      </c>
      <c r="Q60" s="220">
        <v>23.99</v>
      </c>
      <c r="R60" s="219">
        <v>3</v>
      </c>
      <c r="S60" s="227">
        <v>24.067</v>
      </c>
      <c r="T60" s="229">
        <v>3</v>
      </c>
      <c r="U60" s="227">
        <v>18.562999999999999</v>
      </c>
      <c r="V60" s="219">
        <v>8</v>
      </c>
      <c r="W60" s="227">
        <v>23.042000000000002</v>
      </c>
      <c r="X60" s="219">
        <v>3</v>
      </c>
      <c r="Y60" s="227" t="s">
        <v>31</v>
      </c>
      <c r="Z60" s="843">
        <v>0</v>
      </c>
      <c r="AA60" s="945">
        <v>0</v>
      </c>
      <c r="AB60" s="234">
        <f t="shared" si="15"/>
        <v>27</v>
      </c>
      <c r="AC60" s="320">
        <v>17.007000000000001</v>
      </c>
      <c r="AD60" s="321">
        <v>12</v>
      </c>
      <c r="AE60" s="322">
        <v>16.494</v>
      </c>
      <c r="AF60" s="321">
        <v>12</v>
      </c>
      <c r="AG60" s="322">
        <v>16.373000000000001</v>
      </c>
      <c r="AH60" s="321">
        <v>14</v>
      </c>
      <c r="AI60" s="1082">
        <f t="shared" si="16"/>
        <v>49.874000000000009</v>
      </c>
      <c r="AJ60" s="296">
        <v>27</v>
      </c>
      <c r="AK60" s="299">
        <f t="shared" si="17"/>
        <v>92</v>
      </c>
      <c r="AL60" s="322">
        <v>8</v>
      </c>
      <c r="AM60" s="240">
        <f t="shared" si="18"/>
        <v>100</v>
      </c>
      <c r="AN60" s="325">
        <v>7</v>
      </c>
      <c r="AO60" s="243"/>
      <c r="AP60" s="370"/>
      <c r="AQ60" s="243"/>
    </row>
    <row r="61" spans="1:117" s="244" customFormat="1" ht="13.8" x14ac:dyDescent="0.25">
      <c r="A61" s="494"/>
      <c r="B61" s="363" t="s">
        <v>158</v>
      </c>
      <c r="C61" s="824"/>
      <c r="D61" s="925"/>
      <c r="E61" s="840"/>
      <c r="F61" s="925"/>
      <c r="G61" s="227">
        <v>21.651</v>
      </c>
      <c r="H61" s="219">
        <v>6</v>
      </c>
      <c r="I61" s="220">
        <v>21.27</v>
      </c>
      <c r="J61" s="229">
        <v>5</v>
      </c>
      <c r="K61" s="220">
        <v>17.565999999999999</v>
      </c>
      <c r="L61" s="229">
        <v>5</v>
      </c>
      <c r="M61" s="220">
        <v>22.512</v>
      </c>
      <c r="N61" s="229">
        <v>3</v>
      </c>
      <c r="O61" s="220">
        <v>18.27</v>
      </c>
      <c r="P61" s="229">
        <v>5</v>
      </c>
      <c r="Q61" s="220">
        <v>23.87</v>
      </c>
      <c r="R61" s="219">
        <v>4</v>
      </c>
      <c r="S61" s="227">
        <v>23.707000000000001</v>
      </c>
      <c r="T61" s="229">
        <v>4</v>
      </c>
      <c r="U61" s="227">
        <v>19.254000000000001</v>
      </c>
      <c r="V61" s="219">
        <v>7</v>
      </c>
      <c r="W61" s="824"/>
      <c r="X61" s="779"/>
      <c r="Y61" s="824"/>
      <c r="Z61" s="962"/>
      <c r="AA61" s="945">
        <v>0</v>
      </c>
      <c r="AB61" s="234">
        <f t="shared" si="15"/>
        <v>39</v>
      </c>
      <c r="AC61" s="1047"/>
      <c r="AD61" s="1051"/>
      <c r="AE61" s="829"/>
      <c r="AF61" s="1051"/>
      <c r="AG61" s="829"/>
      <c r="AH61" s="1051"/>
      <c r="AI61" s="303">
        <f t="shared" si="16"/>
        <v>0</v>
      </c>
      <c r="AJ61" s="296"/>
      <c r="AK61" s="299">
        <f t="shared" si="17"/>
        <v>39</v>
      </c>
      <c r="AL61" s="322">
        <v>0</v>
      </c>
      <c r="AM61" s="240">
        <f t="shared" si="18"/>
        <v>39</v>
      </c>
      <c r="AN61" s="325"/>
      <c r="AO61" s="243"/>
      <c r="AP61" s="370"/>
      <c r="AQ61" s="243"/>
    </row>
    <row r="62" spans="1:117" s="244" customFormat="1" ht="13.8" x14ac:dyDescent="0.25">
      <c r="A62" s="494"/>
      <c r="B62" s="363" t="s">
        <v>144</v>
      </c>
      <c r="C62" s="227"/>
      <c r="D62" s="219"/>
      <c r="E62" s="344"/>
      <c r="F62" s="219"/>
      <c r="G62" s="227"/>
      <c r="H62" s="219"/>
      <c r="I62" s="220"/>
      <c r="J62" s="229"/>
      <c r="K62" s="220"/>
      <c r="L62" s="229"/>
      <c r="M62" s="220"/>
      <c r="N62" s="229"/>
      <c r="O62" s="220"/>
      <c r="P62" s="229"/>
      <c r="Q62" s="220"/>
      <c r="R62" s="219"/>
      <c r="S62" s="227"/>
      <c r="T62" s="229"/>
      <c r="U62" s="227"/>
      <c r="V62" s="219"/>
      <c r="W62" s="227">
        <v>18.109000000000002</v>
      </c>
      <c r="X62" s="219">
        <v>4</v>
      </c>
      <c r="Y62" s="227" t="s">
        <v>31</v>
      </c>
      <c r="Z62" s="843">
        <v>0</v>
      </c>
      <c r="AA62" s="945">
        <v>0</v>
      </c>
      <c r="AB62" s="234">
        <f t="shared" si="15"/>
        <v>4</v>
      </c>
      <c r="AC62" s="320" t="s">
        <v>31</v>
      </c>
      <c r="AD62" s="321">
        <v>0</v>
      </c>
      <c r="AE62" s="322">
        <v>17.352</v>
      </c>
      <c r="AF62" s="321">
        <v>10</v>
      </c>
      <c r="AG62" s="322">
        <v>18.347999999999999</v>
      </c>
      <c r="AH62" s="321">
        <v>12</v>
      </c>
      <c r="AI62" s="1085">
        <f t="shared" si="16"/>
        <v>35.700000000000003</v>
      </c>
      <c r="AJ62" s="296">
        <v>9</v>
      </c>
      <c r="AK62" s="299">
        <f t="shared" si="17"/>
        <v>35</v>
      </c>
      <c r="AL62" s="322">
        <v>6</v>
      </c>
      <c r="AM62" s="240">
        <f t="shared" si="18"/>
        <v>41</v>
      </c>
      <c r="AN62" s="325"/>
      <c r="AO62" s="243"/>
      <c r="AP62" s="370"/>
      <c r="AQ62" s="243"/>
    </row>
    <row r="63" spans="1:117" s="349" customFormat="1" ht="13.8" x14ac:dyDescent="0.25">
      <c r="A63" s="494"/>
      <c r="B63" s="345"/>
      <c r="C63" s="228"/>
      <c r="D63" s="233"/>
      <c r="E63" s="346"/>
      <c r="F63" s="233"/>
      <c r="G63" s="220"/>
      <c r="H63" s="233"/>
      <c r="I63" s="217"/>
      <c r="J63" s="233"/>
      <c r="K63" s="217"/>
      <c r="L63" s="233"/>
      <c r="M63" s="217"/>
      <c r="N63" s="233"/>
      <c r="O63" s="217"/>
      <c r="P63" s="233"/>
      <c r="Q63" s="217"/>
      <c r="R63" s="214"/>
      <c r="S63" s="213"/>
      <c r="T63" s="233"/>
      <c r="U63" s="213"/>
      <c r="V63" s="214"/>
      <c r="W63" s="213"/>
      <c r="X63" s="214"/>
      <c r="Y63" s="213"/>
      <c r="Z63" s="841"/>
      <c r="AA63" s="947"/>
      <c r="AB63" s="234" t="s">
        <v>1</v>
      </c>
      <c r="AC63" s="320"/>
      <c r="AD63" s="321"/>
      <c r="AE63" s="322"/>
      <c r="AF63" s="321"/>
      <c r="AG63" s="322"/>
      <c r="AH63" s="321"/>
      <c r="AI63" s="238"/>
      <c r="AJ63" s="296"/>
      <c r="AK63" s="299"/>
      <c r="AL63" s="322"/>
      <c r="AM63" s="240"/>
      <c r="AN63" s="348"/>
      <c r="AO63" s="243"/>
      <c r="AP63" s="370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</row>
    <row r="64" spans="1:117" s="354" customFormat="1" ht="13.8" x14ac:dyDescent="0.25">
      <c r="A64" s="358"/>
      <c r="B64" s="345"/>
      <c r="C64" s="228"/>
      <c r="D64" s="233"/>
      <c r="E64" s="351"/>
      <c r="F64" s="219"/>
      <c r="G64" s="220"/>
      <c r="H64" s="233"/>
      <c r="I64" s="217"/>
      <c r="J64" s="233"/>
      <c r="K64" s="217"/>
      <c r="L64" s="233"/>
      <c r="M64" s="217"/>
      <c r="N64" s="233"/>
      <c r="O64" s="217"/>
      <c r="P64" s="233"/>
      <c r="Q64" s="217"/>
      <c r="R64" s="214"/>
      <c r="S64" s="213"/>
      <c r="T64" s="233"/>
      <c r="U64" s="213"/>
      <c r="V64" s="214"/>
      <c r="W64" s="213"/>
      <c r="X64" s="214"/>
      <c r="Y64" s="213"/>
      <c r="Z64" s="841"/>
      <c r="AA64" s="947"/>
      <c r="AB64" s="347"/>
      <c r="AC64" s="320"/>
      <c r="AD64" s="321"/>
      <c r="AE64" s="322"/>
      <c r="AF64" s="321"/>
      <c r="AG64" s="322"/>
      <c r="AH64" s="321"/>
      <c r="AI64" s="238"/>
      <c r="AJ64" s="296"/>
      <c r="AK64" s="299"/>
      <c r="AL64" s="352"/>
      <c r="AM64" s="240"/>
      <c r="AN64" s="348"/>
      <c r="AO64" s="353"/>
      <c r="AP64" s="364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  <c r="CA64" s="270"/>
      <c r="CB64" s="270"/>
      <c r="CC64" s="270"/>
      <c r="CD64" s="270"/>
      <c r="CE64" s="270"/>
      <c r="CF64" s="270"/>
      <c r="CG64" s="270"/>
      <c r="CH64" s="270"/>
      <c r="CI64" s="270"/>
      <c r="CJ64" s="270"/>
      <c r="CK64" s="270"/>
      <c r="CL64" s="270"/>
      <c r="CM64" s="270"/>
      <c r="CN64" s="270"/>
      <c r="CO64" s="270"/>
      <c r="CP64" s="270"/>
      <c r="CQ64" s="270"/>
      <c r="CR64" s="270"/>
      <c r="CS64" s="270"/>
      <c r="CT64" s="270"/>
      <c r="CU64" s="270"/>
      <c r="CV64" s="270"/>
      <c r="CW64" s="270"/>
      <c r="CX64" s="270"/>
      <c r="CY64" s="270"/>
      <c r="CZ64" s="270"/>
      <c r="DA64" s="270"/>
      <c r="DB64" s="270"/>
      <c r="DC64" s="270"/>
      <c r="DD64" s="270"/>
      <c r="DE64" s="270"/>
      <c r="DF64" s="270"/>
      <c r="DG64" s="270"/>
      <c r="DH64" s="270"/>
      <c r="DI64" s="270"/>
      <c r="DJ64" s="270"/>
      <c r="DK64" s="270"/>
      <c r="DL64" s="270"/>
      <c r="DM64" s="270"/>
    </row>
    <row r="65" spans="1:43" s="232" customFormat="1" thickBot="1" x14ac:dyDescent="0.3">
      <c r="A65" s="520"/>
      <c r="B65" s="355"/>
      <c r="C65" s="356"/>
      <c r="D65" s="311"/>
      <c r="E65" s="356"/>
      <c r="F65" s="311"/>
      <c r="G65" s="356"/>
      <c r="H65" s="311"/>
      <c r="I65" s="312"/>
      <c r="J65" s="311"/>
      <c r="K65" s="312"/>
      <c r="L65" s="311"/>
      <c r="M65" s="312"/>
      <c r="N65" s="311"/>
      <c r="O65" s="312"/>
      <c r="P65" s="311"/>
      <c r="Q65" s="312"/>
      <c r="R65" s="313"/>
      <c r="S65" s="314"/>
      <c r="T65" s="311"/>
      <c r="U65" s="310"/>
      <c r="V65" s="313"/>
      <c r="W65" s="310"/>
      <c r="X65" s="313"/>
      <c r="Y65" s="310"/>
      <c r="Z65" s="892"/>
      <c r="AA65" s="950"/>
      <c r="AB65" s="315"/>
      <c r="AC65" s="357"/>
      <c r="AD65" s="283"/>
      <c r="AE65" s="309"/>
      <c r="AF65" s="358"/>
      <c r="AG65" s="309"/>
      <c r="AH65" s="358"/>
      <c r="AI65" s="359"/>
      <c r="AJ65" s="360"/>
      <c r="AK65" s="302"/>
      <c r="AL65" s="309"/>
      <c r="AM65" s="361"/>
      <c r="AN65" s="362"/>
      <c r="AO65" s="270"/>
      <c r="AP65" s="364"/>
      <c r="AQ65" s="270"/>
    </row>
    <row r="66" spans="1:43" ht="18.600000000000001" thickTop="1" thickBot="1" x14ac:dyDescent="0.5">
      <c r="A66" s="518"/>
      <c r="B66" s="106" t="s">
        <v>159</v>
      </c>
      <c r="C66" s="21"/>
      <c r="D66" s="18"/>
      <c r="E66" s="21"/>
      <c r="F66" s="22"/>
      <c r="G66" s="21"/>
      <c r="H66" s="22"/>
      <c r="I66" s="52"/>
      <c r="J66" s="22"/>
      <c r="K66" s="52"/>
      <c r="L66" s="22"/>
      <c r="M66" s="52"/>
      <c r="N66" s="22"/>
      <c r="O66" s="52"/>
      <c r="P66" s="22"/>
      <c r="Q66" s="52"/>
      <c r="R66" s="62"/>
      <c r="S66" s="56"/>
      <c r="T66" s="22"/>
      <c r="U66" s="59"/>
      <c r="V66" s="62"/>
      <c r="W66" s="59"/>
      <c r="X66" s="62"/>
      <c r="Y66" s="59"/>
      <c r="Z66" s="898"/>
      <c r="AA66" s="951"/>
      <c r="AB66" s="119"/>
      <c r="AC66" s="198"/>
      <c r="AD66" s="200"/>
      <c r="AE66" s="199"/>
      <c r="AF66" s="200"/>
      <c r="AG66" s="199"/>
      <c r="AH66" s="200"/>
      <c r="AI66" s="199"/>
      <c r="AJ66" s="203"/>
      <c r="AK66" s="175"/>
      <c r="AL66" s="199"/>
      <c r="AM66" s="116"/>
      <c r="AN66" s="29"/>
      <c r="AO66" s="2"/>
      <c r="AP66" s="5"/>
      <c r="AQ66" s="2"/>
    </row>
    <row r="67" spans="1:43" s="9" customFormat="1" ht="58.95" customHeight="1" thickTop="1" thickBot="1" x14ac:dyDescent="0.35">
      <c r="A67" s="519"/>
      <c r="B67" s="512" t="s">
        <v>2</v>
      </c>
      <c r="C67" s="591" t="s">
        <v>26</v>
      </c>
      <c r="D67" s="694" t="s">
        <v>129</v>
      </c>
      <c r="E67" s="107" t="s">
        <v>26</v>
      </c>
      <c r="F67" s="47" t="s">
        <v>130</v>
      </c>
      <c r="G67" s="107" t="s">
        <v>26</v>
      </c>
      <c r="H67" s="696" t="s">
        <v>131</v>
      </c>
      <c r="I67" s="108" t="s">
        <v>26</v>
      </c>
      <c r="J67" s="774" t="s">
        <v>132</v>
      </c>
      <c r="K67" s="108" t="s">
        <v>26</v>
      </c>
      <c r="L67" s="712" t="s">
        <v>133</v>
      </c>
      <c r="M67" s="108" t="s">
        <v>26</v>
      </c>
      <c r="N67" s="712" t="s">
        <v>134</v>
      </c>
      <c r="O67" s="108" t="s">
        <v>26</v>
      </c>
      <c r="P67" s="109" t="s">
        <v>135</v>
      </c>
      <c r="Q67" s="108" t="s">
        <v>26</v>
      </c>
      <c r="R67" s="109" t="s">
        <v>136</v>
      </c>
      <c r="S67" s="107" t="s">
        <v>26</v>
      </c>
      <c r="T67" s="110" t="s">
        <v>176</v>
      </c>
      <c r="U67" s="107" t="s">
        <v>26</v>
      </c>
      <c r="V67" s="110" t="s">
        <v>177</v>
      </c>
      <c r="W67" s="107" t="s">
        <v>26</v>
      </c>
      <c r="X67" s="533" t="s">
        <v>186</v>
      </c>
      <c r="Y67" s="107" t="s">
        <v>26</v>
      </c>
      <c r="Z67" s="533" t="s">
        <v>187</v>
      </c>
      <c r="AA67" s="952" t="s">
        <v>185</v>
      </c>
      <c r="AB67" s="123" t="s">
        <v>10</v>
      </c>
      <c r="AC67" s="126" t="s">
        <v>27</v>
      </c>
      <c r="AD67" s="127" t="s">
        <v>12</v>
      </c>
      <c r="AE67" s="190" t="s">
        <v>28</v>
      </c>
      <c r="AF67" s="127" t="s">
        <v>14</v>
      </c>
      <c r="AG67" s="190" t="s">
        <v>29</v>
      </c>
      <c r="AH67" s="127" t="s">
        <v>16</v>
      </c>
      <c r="AI67" s="191" t="s">
        <v>17</v>
      </c>
      <c r="AJ67" s="192" t="s">
        <v>18</v>
      </c>
      <c r="AK67" s="193" t="s">
        <v>19</v>
      </c>
      <c r="AL67" s="107" t="s">
        <v>20</v>
      </c>
      <c r="AM67" s="552" t="s">
        <v>21</v>
      </c>
      <c r="AN67" s="111" t="s">
        <v>22</v>
      </c>
      <c r="AO67" s="38"/>
      <c r="AP67" s="38"/>
      <c r="AQ67" s="38"/>
    </row>
    <row r="68" spans="1:43" s="244" customFormat="1" thickTop="1" x14ac:dyDescent="0.25">
      <c r="A68" s="494"/>
      <c r="B68" s="511" t="s">
        <v>141</v>
      </c>
      <c r="C68" s="246" t="s">
        <v>31</v>
      </c>
      <c r="D68" s="930">
        <v>0</v>
      </c>
      <c r="E68" s="213">
        <v>27.92</v>
      </c>
      <c r="F68" s="247">
        <v>7</v>
      </c>
      <c r="G68" s="246">
        <v>24.29</v>
      </c>
      <c r="H68" s="247">
        <v>7</v>
      </c>
      <c r="I68" s="217" t="s">
        <v>31</v>
      </c>
      <c r="J68" s="922">
        <v>0</v>
      </c>
      <c r="K68" s="221">
        <v>12.05</v>
      </c>
      <c r="L68" s="248">
        <v>8</v>
      </c>
      <c r="M68" s="221">
        <v>12.64</v>
      </c>
      <c r="N68" s="248">
        <v>9</v>
      </c>
      <c r="O68" s="221">
        <v>11.893000000000001</v>
      </c>
      <c r="P68" s="248">
        <v>8</v>
      </c>
      <c r="Q68" s="221">
        <v>13.340999999999999</v>
      </c>
      <c r="R68" s="247">
        <v>8</v>
      </c>
      <c r="S68" s="246" t="s">
        <v>31</v>
      </c>
      <c r="T68" s="248">
        <v>0</v>
      </c>
      <c r="U68" s="246">
        <v>16.420000000000002</v>
      </c>
      <c r="V68" s="247">
        <v>6</v>
      </c>
      <c r="W68" s="246" t="s">
        <v>31</v>
      </c>
      <c r="X68" s="247">
        <v>0</v>
      </c>
      <c r="Y68" s="246" t="s">
        <v>31</v>
      </c>
      <c r="Z68" s="896">
        <v>0</v>
      </c>
      <c r="AA68" s="947">
        <v>0</v>
      </c>
      <c r="AB68" s="234">
        <f t="shared" ref="AB68:AB75" si="19">SUM(D68,F68,H68,J68,L68,N68,P68,R68,T68,V68,X68,Z68,AA68)</f>
        <v>53</v>
      </c>
      <c r="AC68" s="249" t="s">
        <v>31</v>
      </c>
      <c r="AD68" s="250">
        <v>0</v>
      </c>
      <c r="AE68" s="251">
        <v>13.15</v>
      </c>
      <c r="AF68" s="250">
        <v>20</v>
      </c>
      <c r="AG68" s="251">
        <v>12.94</v>
      </c>
      <c r="AH68" s="250">
        <v>16</v>
      </c>
      <c r="AI68" s="1085">
        <f t="shared" ref="AI68:AI76" si="20">SUM(AC68,AE68,AG68)</f>
        <v>26.09</v>
      </c>
      <c r="AJ68" s="296">
        <v>27</v>
      </c>
      <c r="AK68" s="299">
        <f t="shared" ref="AK68:AK76" si="21">SUM(AB68,AD68,AF68,AH68,AJ68)</f>
        <v>116</v>
      </c>
      <c r="AL68" s="251">
        <v>14</v>
      </c>
      <c r="AM68" s="240">
        <f t="shared" ref="AM68:AM76" si="22">SUM(AK68,AL68)</f>
        <v>130</v>
      </c>
      <c r="AN68" s="319">
        <v>4</v>
      </c>
      <c r="AO68" s="243"/>
      <c r="AP68" s="1065">
        <v>1</v>
      </c>
      <c r="AQ68" s="270"/>
    </row>
    <row r="69" spans="1:43" s="244" customFormat="1" ht="15" customHeight="1" x14ac:dyDescent="0.25">
      <c r="A69" s="494"/>
      <c r="B69" s="363" t="s">
        <v>142</v>
      </c>
      <c r="C69" s="213">
        <v>12.43</v>
      </c>
      <c r="D69" s="219">
        <v>9</v>
      </c>
      <c r="E69" s="213">
        <v>13.27</v>
      </c>
      <c r="F69" s="219">
        <v>10</v>
      </c>
      <c r="G69" s="227">
        <v>12.56</v>
      </c>
      <c r="H69" s="219">
        <v>10</v>
      </c>
      <c r="I69" s="217">
        <v>19</v>
      </c>
      <c r="J69" s="229">
        <v>9</v>
      </c>
      <c r="K69" s="220">
        <v>9.73</v>
      </c>
      <c r="L69" s="229">
        <v>10</v>
      </c>
      <c r="M69" s="227">
        <v>13.27</v>
      </c>
      <c r="N69" s="913">
        <v>8</v>
      </c>
      <c r="O69" s="220">
        <v>11.445</v>
      </c>
      <c r="P69" s="229">
        <v>10</v>
      </c>
      <c r="Q69" s="220">
        <v>10.779</v>
      </c>
      <c r="R69" s="219">
        <v>10</v>
      </c>
      <c r="S69" s="227">
        <v>12.49</v>
      </c>
      <c r="T69" s="229">
        <v>10</v>
      </c>
      <c r="U69" s="227" t="s">
        <v>31</v>
      </c>
      <c r="V69" s="925">
        <v>0</v>
      </c>
      <c r="W69" s="227">
        <v>11.02</v>
      </c>
      <c r="X69" s="219">
        <v>10</v>
      </c>
      <c r="Y69" s="227">
        <v>17.239999999999998</v>
      </c>
      <c r="Z69" s="843">
        <v>8</v>
      </c>
      <c r="AA69" s="945">
        <v>-8</v>
      </c>
      <c r="AB69" s="234">
        <f t="shared" si="19"/>
        <v>96</v>
      </c>
      <c r="AC69" s="320">
        <v>14.9</v>
      </c>
      <c r="AD69" s="321">
        <v>20</v>
      </c>
      <c r="AE69" s="322">
        <v>15.45</v>
      </c>
      <c r="AF69" s="321">
        <v>18</v>
      </c>
      <c r="AG69" s="322">
        <v>11.39</v>
      </c>
      <c r="AH69" s="321">
        <v>20</v>
      </c>
      <c r="AI69" s="1086">
        <f t="shared" si="20"/>
        <v>41.74</v>
      </c>
      <c r="AJ69" s="323">
        <v>30</v>
      </c>
      <c r="AK69" s="299">
        <f t="shared" si="21"/>
        <v>184</v>
      </c>
      <c r="AL69" s="322">
        <v>20</v>
      </c>
      <c r="AM69" s="240">
        <f t="shared" si="22"/>
        <v>204</v>
      </c>
      <c r="AN69" s="325">
        <v>1</v>
      </c>
      <c r="AO69" s="243"/>
      <c r="AP69" s="1066">
        <v>2</v>
      </c>
      <c r="AQ69" s="270"/>
    </row>
    <row r="70" spans="1:43" s="244" customFormat="1" ht="13.8" x14ac:dyDescent="0.25">
      <c r="A70" s="494"/>
      <c r="B70" s="363" t="s">
        <v>144</v>
      </c>
      <c r="C70" s="213">
        <v>18.989999999999998</v>
      </c>
      <c r="D70" s="219">
        <v>8</v>
      </c>
      <c r="E70" s="213">
        <v>16.420000000000002</v>
      </c>
      <c r="F70" s="219">
        <v>8</v>
      </c>
      <c r="G70" s="227">
        <v>19</v>
      </c>
      <c r="H70" s="219">
        <v>8</v>
      </c>
      <c r="I70" s="217">
        <v>17.350000000000001</v>
      </c>
      <c r="J70" s="229">
        <v>10</v>
      </c>
      <c r="K70" s="227" t="s">
        <v>31</v>
      </c>
      <c r="L70" s="913">
        <v>0</v>
      </c>
      <c r="M70" s="227">
        <v>19.239999999999998</v>
      </c>
      <c r="N70" s="229">
        <v>6</v>
      </c>
      <c r="O70" s="220">
        <v>15.775</v>
      </c>
      <c r="P70" s="229">
        <v>7</v>
      </c>
      <c r="Q70" s="220">
        <v>23.076000000000001</v>
      </c>
      <c r="R70" s="219">
        <v>5</v>
      </c>
      <c r="S70" s="227" t="s">
        <v>31</v>
      </c>
      <c r="T70" s="913">
        <v>0</v>
      </c>
      <c r="U70" s="227">
        <v>14.82</v>
      </c>
      <c r="V70" s="219">
        <v>9</v>
      </c>
      <c r="W70" s="227">
        <v>17.13</v>
      </c>
      <c r="X70" s="219">
        <v>8</v>
      </c>
      <c r="Y70" s="227">
        <v>16.64</v>
      </c>
      <c r="Z70" s="843">
        <v>9</v>
      </c>
      <c r="AA70" s="945">
        <v>0</v>
      </c>
      <c r="AB70" s="234">
        <f t="shared" si="19"/>
        <v>78</v>
      </c>
      <c r="AC70" s="320" t="s">
        <v>31</v>
      </c>
      <c r="AD70" s="321">
        <v>0</v>
      </c>
      <c r="AE70" s="322">
        <v>17.04</v>
      </c>
      <c r="AF70" s="321">
        <v>16</v>
      </c>
      <c r="AG70" s="322">
        <v>16.45</v>
      </c>
      <c r="AH70" s="321">
        <v>14</v>
      </c>
      <c r="AI70" s="1092">
        <f t="shared" si="20"/>
        <v>33.489999999999995</v>
      </c>
      <c r="AJ70" s="323">
        <v>24</v>
      </c>
      <c r="AK70" s="299">
        <f t="shared" si="21"/>
        <v>132</v>
      </c>
      <c r="AL70" s="322">
        <v>18</v>
      </c>
      <c r="AM70" s="240">
        <f t="shared" si="22"/>
        <v>150</v>
      </c>
      <c r="AN70" s="325">
        <v>2</v>
      </c>
      <c r="AO70" s="243"/>
      <c r="AP70" s="1079">
        <v>3</v>
      </c>
      <c r="AQ70" s="270"/>
    </row>
    <row r="71" spans="1:43" s="244" customFormat="1" ht="13.8" x14ac:dyDescent="0.25">
      <c r="A71" s="494"/>
      <c r="B71" s="363" t="s">
        <v>153</v>
      </c>
      <c r="C71" s="227">
        <v>11.79</v>
      </c>
      <c r="D71" s="219">
        <v>10</v>
      </c>
      <c r="E71" s="227">
        <v>14.41</v>
      </c>
      <c r="F71" s="219">
        <v>9</v>
      </c>
      <c r="G71" s="227">
        <v>13.82</v>
      </c>
      <c r="H71" s="219">
        <v>9</v>
      </c>
      <c r="I71" s="220" t="s">
        <v>31</v>
      </c>
      <c r="J71" s="913">
        <v>0</v>
      </c>
      <c r="K71" s="220">
        <v>11.82</v>
      </c>
      <c r="L71" s="229">
        <v>9</v>
      </c>
      <c r="M71" s="220">
        <v>12.61</v>
      </c>
      <c r="N71" s="229">
        <v>10</v>
      </c>
      <c r="O71" s="220">
        <v>11.510999999999999</v>
      </c>
      <c r="P71" s="229">
        <v>9</v>
      </c>
      <c r="Q71" s="220">
        <v>11.257999999999999</v>
      </c>
      <c r="R71" s="219">
        <v>9</v>
      </c>
      <c r="S71" s="227">
        <v>20.63</v>
      </c>
      <c r="T71" s="913">
        <v>7</v>
      </c>
      <c r="U71" s="227">
        <v>11.57</v>
      </c>
      <c r="V71" s="219">
        <v>10</v>
      </c>
      <c r="W71" s="227">
        <v>15.81</v>
      </c>
      <c r="X71" s="219">
        <v>9</v>
      </c>
      <c r="Y71" s="227">
        <v>14.18</v>
      </c>
      <c r="Z71" s="843">
        <v>10</v>
      </c>
      <c r="AA71" s="945">
        <v>-7</v>
      </c>
      <c r="AB71" s="234">
        <f t="shared" si="19"/>
        <v>94</v>
      </c>
      <c r="AC71" s="320" t="s">
        <v>31</v>
      </c>
      <c r="AD71" s="321">
        <v>0</v>
      </c>
      <c r="AE71" s="322" t="s">
        <v>31</v>
      </c>
      <c r="AF71" s="321">
        <v>0</v>
      </c>
      <c r="AG71" s="322">
        <v>11.94</v>
      </c>
      <c r="AH71" s="321">
        <v>18</v>
      </c>
      <c r="AI71" s="1084">
        <f t="shared" si="20"/>
        <v>11.94</v>
      </c>
      <c r="AJ71" s="323">
        <v>18</v>
      </c>
      <c r="AK71" s="299">
        <f t="shared" si="21"/>
        <v>130</v>
      </c>
      <c r="AL71" s="299">
        <v>16</v>
      </c>
      <c r="AM71" s="240">
        <f t="shared" si="22"/>
        <v>146</v>
      </c>
      <c r="AN71" s="325">
        <v>3</v>
      </c>
      <c r="AO71" s="243"/>
      <c r="AP71" s="370"/>
      <c r="AQ71" s="243"/>
    </row>
    <row r="72" spans="1:43" s="244" customFormat="1" ht="13.8" x14ac:dyDescent="0.25">
      <c r="A72" s="494"/>
      <c r="B72" s="363" t="s">
        <v>157</v>
      </c>
      <c r="C72" s="227" t="s">
        <v>31</v>
      </c>
      <c r="D72" s="925">
        <v>0</v>
      </c>
      <c r="E72" s="227" t="s">
        <v>31</v>
      </c>
      <c r="F72" s="925">
        <v>0</v>
      </c>
      <c r="G72" s="227" t="s">
        <v>31</v>
      </c>
      <c r="H72" s="219">
        <v>0</v>
      </c>
      <c r="I72" s="220">
        <v>51.27</v>
      </c>
      <c r="J72" s="229">
        <v>8</v>
      </c>
      <c r="K72" s="220" t="s">
        <v>31</v>
      </c>
      <c r="L72" s="229">
        <v>0</v>
      </c>
      <c r="M72" s="227">
        <v>29.06</v>
      </c>
      <c r="N72" s="229">
        <v>4</v>
      </c>
      <c r="O72" s="220" t="s">
        <v>31</v>
      </c>
      <c r="P72" s="229">
        <v>0</v>
      </c>
      <c r="Q72" s="220" t="s">
        <v>31</v>
      </c>
      <c r="R72" s="219">
        <v>0</v>
      </c>
      <c r="S72" s="227" t="s">
        <v>31</v>
      </c>
      <c r="T72" s="229">
        <v>0</v>
      </c>
      <c r="U72" s="227" t="s">
        <v>31</v>
      </c>
      <c r="V72" s="219">
        <v>0</v>
      </c>
      <c r="W72" s="227" t="s">
        <v>31</v>
      </c>
      <c r="X72" s="219">
        <v>0</v>
      </c>
      <c r="Y72" s="227" t="s">
        <v>31</v>
      </c>
      <c r="Z72" s="843">
        <v>0</v>
      </c>
      <c r="AA72" s="945">
        <v>0</v>
      </c>
      <c r="AB72" s="234">
        <f t="shared" si="19"/>
        <v>12</v>
      </c>
      <c r="AC72" s="320" t="s">
        <v>31</v>
      </c>
      <c r="AD72" s="321">
        <v>0</v>
      </c>
      <c r="AE72" s="322" t="s">
        <v>31</v>
      </c>
      <c r="AF72" s="321">
        <v>0</v>
      </c>
      <c r="AG72" s="322" t="s">
        <v>31</v>
      </c>
      <c r="AH72" s="321">
        <v>0</v>
      </c>
      <c r="AI72" s="238">
        <f t="shared" si="20"/>
        <v>0</v>
      </c>
      <c r="AJ72" s="323"/>
      <c r="AK72" s="299">
        <f t="shared" si="21"/>
        <v>12</v>
      </c>
      <c r="AL72" s="322">
        <v>10</v>
      </c>
      <c r="AM72" s="240">
        <f t="shared" si="22"/>
        <v>22</v>
      </c>
      <c r="AN72" s="325">
        <v>6</v>
      </c>
      <c r="AO72" s="243"/>
      <c r="AP72" s="370"/>
      <c r="AQ72" s="243"/>
    </row>
    <row r="73" spans="1:43" s="244" customFormat="1" ht="13.8" x14ac:dyDescent="0.25">
      <c r="A73" s="494"/>
      <c r="B73" s="363" t="s">
        <v>152</v>
      </c>
      <c r="C73" s="824"/>
      <c r="D73" s="779"/>
      <c r="E73" s="824"/>
      <c r="F73" s="779"/>
      <c r="G73" s="824"/>
      <c r="H73" s="779"/>
      <c r="I73" s="778"/>
      <c r="J73" s="838"/>
      <c r="K73" s="220" t="s">
        <v>31</v>
      </c>
      <c r="L73" s="913">
        <v>0</v>
      </c>
      <c r="M73" s="824"/>
      <c r="N73" s="913"/>
      <c r="O73" s="220">
        <v>22.446999999999999</v>
      </c>
      <c r="P73" s="229">
        <v>5</v>
      </c>
      <c r="Q73" s="220" t="s">
        <v>31</v>
      </c>
      <c r="R73" s="219">
        <v>0</v>
      </c>
      <c r="S73" s="824"/>
      <c r="T73" s="838"/>
      <c r="U73" s="824"/>
      <c r="V73" s="779"/>
      <c r="W73" s="227" t="s">
        <v>31</v>
      </c>
      <c r="X73" s="219">
        <v>0</v>
      </c>
      <c r="Y73" s="824"/>
      <c r="Z73" s="962"/>
      <c r="AA73" s="945">
        <v>0</v>
      </c>
      <c r="AB73" s="234">
        <f>SUM(D73,F73,H73,J73,L73,N73,P73,R73,T73,V73,X73,Z73,AA73)</f>
        <v>5</v>
      </c>
      <c r="AC73" s="1047"/>
      <c r="AD73" s="1051"/>
      <c r="AE73" s="829"/>
      <c r="AF73" s="1051"/>
      <c r="AG73" s="829"/>
      <c r="AH73" s="1051"/>
      <c r="AI73" s="238">
        <f t="shared" si="20"/>
        <v>0</v>
      </c>
      <c r="AJ73" s="323"/>
      <c r="AK73" s="299">
        <f t="shared" si="21"/>
        <v>5</v>
      </c>
      <c r="AL73" s="322">
        <v>0</v>
      </c>
      <c r="AM73" s="240">
        <f t="shared" si="22"/>
        <v>5</v>
      </c>
      <c r="AN73" s="325"/>
      <c r="AO73" s="243"/>
      <c r="AP73" s="370"/>
      <c r="AQ73" s="243"/>
    </row>
    <row r="74" spans="1:43" s="244" customFormat="1" ht="16.5" customHeight="1" x14ac:dyDescent="0.25">
      <c r="A74" s="494"/>
      <c r="B74" s="770" t="s">
        <v>156</v>
      </c>
      <c r="C74" s="824"/>
      <c r="D74" s="779"/>
      <c r="E74" s="824"/>
      <c r="F74" s="779"/>
      <c r="G74" s="824"/>
      <c r="H74" s="779"/>
      <c r="I74" s="778"/>
      <c r="J74" s="913"/>
      <c r="K74" s="220" t="s">
        <v>31</v>
      </c>
      <c r="L74" s="913">
        <v>0</v>
      </c>
      <c r="M74" s="220">
        <v>24.18</v>
      </c>
      <c r="N74" s="229">
        <v>5</v>
      </c>
      <c r="O74" s="220">
        <v>18.13</v>
      </c>
      <c r="P74" s="229">
        <v>6</v>
      </c>
      <c r="Q74" s="220">
        <v>22.891999999999999</v>
      </c>
      <c r="R74" s="219">
        <v>6</v>
      </c>
      <c r="S74" s="227">
        <v>18.52</v>
      </c>
      <c r="T74" s="229">
        <v>9</v>
      </c>
      <c r="U74" s="227">
        <v>16.239999999999998</v>
      </c>
      <c r="V74" s="219">
        <v>8</v>
      </c>
      <c r="W74" s="227">
        <v>25.28</v>
      </c>
      <c r="X74" s="219">
        <v>7</v>
      </c>
      <c r="Y74" s="227">
        <v>19.78</v>
      </c>
      <c r="Z74" s="843">
        <v>7</v>
      </c>
      <c r="AA74" s="945">
        <v>0</v>
      </c>
      <c r="AB74" s="234">
        <f t="shared" si="19"/>
        <v>48</v>
      </c>
      <c r="AC74" s="320" t="s">
        <v>31</v>
      </c>
      <c r="AD74" s="321">
        <v>0</v>
      </c>
      <c r="AE74" s="322">
        <v>24.72</v>
      </c>
      <c r="AF74" s="321">
        <v>14</v>
      </c>
      <c r="AG74" s="322">
        <v>18.010000000000002</v>
      </c>
      <c r="AH74" s="321">
        <v>12</v>
      </c>
      <c r="AI74" s="1092">
        <f t="shared" si="20"/>
        <v>42.730000000000004</v>
      </c>
      <c r="AJ74" s="323">
        <v>21</v>
      </c>
      <c r="AK74" s="299">
        <f t="shared" si="21"/>
        <v>95</v>
      </c>
      <c r="AL74" s="322">
        <v>12</v>
      </c>
      <c r="AM74" s="240">
        <f t="shared" si="22"/>
        <v>107</v>
      </c>
      <c r="AN74" s="325">
        <v>5</v>
      </c>
      <c r="AO74" s="243"/>
      <c r="AP74" s="370"/>
      <c r="AQ74" s="243"/>
    </row>
    <row r="75" spans="1:43" s="244" customFormat="1" ht="13.8" x14ac:dyDescent="0.25">
      <c r="A75" s="494"/>
      <c r="B75" s="363" t="s">
        <v>158</v>
      </c>
      <c r="C75" s="877"/>
      <c r="D75" s="779"/>
      <c r="E75" s="824"/>
      <c r="F75" s="779"/>
      <c r="G75" s="824"/>
      <c r="H75" s="779"/>
      <c r="I75" s="778"/>
      <c r="J75" s="913"/>
      <c r="K75" s="220" t="s">
        <v>31</v>
      </c>
      <c r="L75" s="913">
        <v>0</v>
      </c>
      <c r="M75" s="220">
        <v>17.649999999999999</v>
      </c>
      <c r="N75" s="229">
        <v>7</v>
      </c>
      <c r="O75" s="220" t="s">
        <v>31</v>
      </c>
      <c r="P75" s="229">
        <v>0</v>
      </c>
      <c r="Q75" s="220">
        <v>17.513999999999999</v>
      </c>
      <c r="R75" s="219">
        <v>7</v>
      </c>
      <c r="S75" s="227">
        <v>19.260000000000002</v>
      </c>
      <c r="T75" s="229">
        <v>8</v>
      </c>
      <c r="U75" s="227">
        <v>16.399999999999999</v>
      </c>
      <c r="V75" s="219">
        <v>7</v>
      </c>
      <c r="W75" s="824"/>
      <c r="X75" s="779"/>
      <c r="Y75" s="824"/>
      <c r="Z75" s="962"/>
      <c r="AA75" s="945">
        <v>0</v>
      </c>
      <c r="AB75" s="234">
        <f t="shared" si="19"/>
        <v>29</v>
      </c>
      <c r="AC75" s="1047"/>
      <c r="AD75" s="1051"/>
      <c r="AE75" s="829"/>
      <c r="AF75" s="1051"/>
      <c r="AG75" s="829"/>
      <c r="AH75" s="1051"/>
      <c r="AI75" s="339">
        <f t="shared" si="20"/>
        <v>0</v>
      </c>
      <c r="AJ75" s="323"/>
      <c r="AK75" s="299">
        <f t="shared" si="21"/>
        <v>29</v>
      </c>
      <c r="AL75" s="322">
        <v>0</v>
      </c>
      <c r="AM75" s="240">
        <f t="shared" si="22"/>
        <v>29</v>
      </c>
      <c r="AN75" s="325"/>
      <c r="AO75" s="243"/>
      <c r="AP75" s="370"/>
      <c r="AQ75" s="243"/>
    </row>
    <row r="76" spans="1:43" s="232" customFormat="1" thickBot="1" x14ac:dyDescent="0.3">
      <c r="A76" s="358"/>
      <c r="B76" s="513"/>
      <c r="C76" s="258"/>
      <c r="D76" s="259"/>
      <c r="E76" s="274"/>
      <c r="F76" s="259"/>
      <c r="G76" s="258"/>
      <c r="H76" s="259"/>
      <c r="I76" s="226"/>
      <c r="J76" s="261"/>
      <c r="K76" s="262"/>
      <c r="L76" s="261"/>
      <c r="M76" s="262"/>
      <c r="N76" s="261"/>
      <c r="O76" s="262"/>
      <c r="P76" s="261"/>
      <c r="Q76" s="262"/>
      <c r="R76" s="259"/>
      <c r="S76" s="258"/>
      <c r="T76" s="261"/>
      <c r="U76" s="258"/>
      <c r="V76" s="259"/>
      <c r="W76" s="258"/>
      <c r="X76" s="259"/>
      <c r="Y76" s="258"/>
      <c r="Z76" s="899"/>
      <c r="AA76" s="948"/>
      <c r="AB76" s="234">
        <f t="shared" ref="AB76" si="23">SUM(D76,F76,H76,J76,L76,N76,P76,R76,T76,V76,X76,Z76)</f>
        <v>0</v>
      </c>
      <c r="AC76" s="264"/>
      <c r="AD76" s="265"/>
      <c r="AE76" s="266"/>
      <c r="AF76" s="265"/>
      <c r="AG76" s="266"/>
      <c r="AH76" s="265"/>
      <c r="AI76" s="298">
        <f t="shared" si="20"/>
        <v>0</v>
      </c>
      <c r="AJ76" s="341"/>
      <c r="AK76" s="299">
        <f t="shared" si="21"/>
        <v>0</v>
      </c>
      <c r="AL76" s="317"/>
      <c r="AM76" s="240">
        <f t="shared" si="22"/>
        <v>0</v>
      </c>
      <c r="AN76" s="329"/>
      <c r="AO76" s="270"/>
      <c r="AP76" s="364"/>
      <c r="AQ76" s="270"/>
    </row>
    <row r="77" spans="1:43" ht="18.600000000000001" thickTop="1" thickBot="1" x14ac:dyDescent="0.5">
      <c r="A77" s="175"/>
      <c r="B77" s="51" t="s">
        <v>160</v>
      </c>
      <c r="C77" s="17"/>
      <c r="D77" s="18"/>
      <c r="E77" s="17"/>
      <c r="F77" s="18"/>
      <c r="G77" s="17"/>
      <c r="H77" s="18"/>
      <c r="I77" s="54"/>
      <c r="J77" s="18"/>
      <c r="K77" s="54"/>
      <c r="L77" s="18"/>
      <c r="M77" s="54"/>
      <c r="N77" s="18"/>
      <c r="O77" s="54"/>
      <c r="P77" s="18"/>
      <c r="Q77" s="54"/>
      <c r="R77" s="49"/>
      <c r="S77" s="28"/>
      <c r="T77" s="18"/>
      <c r="U77" s="60"/>
      <c r="V77" s="49"/>
      <c r="W77" s="60"/>
      <c r="X77" s="49"/>
      <c r="Y77" s="60"/>
      <c r="Z77" s="890"/>
      <c r="AA77" s="946"/>
      <c r="AB77" s="121"/>
      <c r="AC77" s="201"/>
      <c r="AD77" s="188"/>
      <c r="AE77" s="189"/>
      <c r="AF77" s="188"/>
      <c r="AG77" s="189"/>
      <c r="AH77" s="188"/>
      <c r="AI77" s="186"/>
      <c r="AJ77" s="187"/>
      <c r="AK77" s="188"/>
      <c r="AL77" s="189"/>
      <c r="AM77" s="117"/>
      <c r="AN77" s="31"/>
      <c r="AO77" s="2"/>
      <c r="AP77" s="5"/>
      <c r="AQ77" s="2"/>
    </row>
    <row r="78" spans="1:43" s="9" customFormat="1" ht="55.2" customHeight="1" thickTop="1" thickBot="1" x14ac:dyDescent="0.35">
      <c r="A78" s="519"/>
      <c r="B78" s="508" t="s">
        <v>2</v>
      </c>
      <c r="C78" s="27" t="s">
        <v>26</v>
      </c>
      <c r="D78" s="694" t="s">
        <v>129</v>
      </c>
      <c r="E78" s="15" t="s">
        <v>26</v>
      </c>
      <c r="F78" s="47" t="s">
        <v>130</v>
      </c>
      <c r="G78" s="15" t="s">
        <v>26</v>
      </c>
      <c r="H78" s="527" t="s">
        <v>131</v>
      </c>
      <c r="I78" s="53" t="s">
        <v>26</v>
      </c>
      <c r="J78" s="527" t="s">
        <v>132</v>
      </c>
      <c r="K78" s="53" t="s">
        <v>26</v>
      </c>
      <c r="L78" s="529" t="s">
        <v>133</v>
      </c>
      <c r="M78" s="53" t="s">
        <v>26</v>
      </c>
      <c r="N78" s="529" t="s">
        <v>134</v>
      </c>
      <c r="O78" s="53" t="s">
        <v>26</v>
      </c>
      <c r="P78" s="530" t="s">
        <v>135</v>
      </c>
      <c r="Q78" s="53" t="s">
        <v>26</v>
      </c>
      <c r="R78" s="109" t="s">
        <v>136</v>
      </c>
      <c r="S78" s="15" t="s">
        <v>26</v>
      </c>
      <c r="T78" s="531" t="s">
        <v>176</v>
      </c>
      <c r="U78" s="15" t="s">
        <v>26</v>
      </c>
      <c r="V78" s="532" t="s">
        <v>177</v>
      </c>
      <c r="W78" s="15" t="s">
        <v>26</v>
      </c>
      <c r="X78" s="533" t="s">
        <v>186</v>
      </c>
      <c r="Y78" s="15" t="s">
        <v>26</v>
      </c>
      <c r="Z78" s="533" t="s">
        <v>187</v>
      </c>
      <c r="AA78" s="949" t="s">
        <v>185</v>
      </c>
      <c r="AB78" s="120" t="s">
        <v>10</v>
      </c>
      <c r="AC78" s="180" t="s">
        <v>27</v>
      </c>
      <c r="AD78" s="181" t="s">
        <v>12</v>
      </c>
      <c r="AE78" s="182" t="s">
        <v>28</v>
      </c>
      <c r="AF78" s="181" t="s">
        <v>14</v>
      </c>
      <c r="AG78" s="182" t="s">
        <v>29</v>
      </c>
      <c r="AH78" s="181" t="s">
        <v>16</v>
      </c>
      <c r="AI78" s="183" t="s">
        <v>17</v>
      </c>
      <c r="AJ78" s="184" t="s">
        <v>18</v>
      </c>
      <c r="AK78" s="185" t="s">
        <v>19</v>
      </c>
      <c r="AL78" s="15" t="s">
        <v>20</v>
      </c>
      <c r="AM78" s="16" t="s">
        <v>21</v>
      </c>
      <c r="AN78" s="46" t="s">
        <v>22</v>
      </c>
      <c r="AO78" s="112"/>
      <c r="AP78" s="38"/>
      <c r="AQ78" s="38"/>
    </row>
    <row r="79" spans="1:43" s="244" customFormat="1" thickTop="1" x14ac:dyDescent="0.25">
      <c r="A79" s="494"/>
      <c r="B79" s="511" t="s">
        <v>146</v>
      </c>
      <c r="C79" s="246" t="s">
        <v>31</v>
      </c>
      <c r="D79" s="930">
        <v>0</v>
      </c>
      <c r="E79" s="246">
        <v>14.36</v>
      </c>
      <c r="F79" s="247">
        <v>10</v>
      </c>
      <c r="G79" s="246">
        <v>13.28</v>
      </c>
      <c r="H79" s="247">
        <v>10</v>
      </c>
      <c r="I79" s="221">
        <v>13.51</v>
      </c>
      <c r="J79" s="248">
        <v>9</v>
      </c>
      <c r="K79" s="221">
        <v>11.82</v>
      </c>
      <c r="L79" s="248">
        <v>9</v>
      </c>
      <c r="M79" s="221">
        <v>12.7</v>
      </c>
      <c r="N79" s="248">
        <v>9</v>
      </c>
      <c r="O79" s="221">
        <v>12.996</v>
      </c>
      <c r="P79" s="248">
        <v>9</v>
      </c>
      <c r="Q79" s="221">
        <v>13.183999999999999</v>
      </c>
      <c r="R79" s="247">
        <v>9</v>
      </c>
      <c r="S79" s="246" t="s">
        <v>31</v>
      </c>
      <c r="T79" s="922">
        <v>0</v>
      </c>
      <c r="U79" s="246">
        <v>13.17</v>
      </c>
      <c r="V79" s="247">
        <v>10</v>
      </c>
      <c r="W79" s="246">
        <v>14.24</v>
      </c>
      <c r="X79" s="247">
        <v>6</v>
      </c>
      <c r="Y79" s="246">
        <v>12.34</v>
      </c>
      <c r="Z79" s="896">
        <v>9</v>
      </c>
      <c r="AA79" s="947">
        <v>0</v>
      </c>
      <c r="AB79" s="234">
        <f t="shared" ref="AB79:AB84" si="24">SUM(D79,F79,H79,J79,L79,N79,P79,R79,T79,V79,X79,Z79,AA79)</f>
        <v>90</v>
      </c>
      <c r="AC79" s="235">
        <v>12</v>
      </c>
      <c r="AD79" s="236">
        <v>20</v>
      </c>
      <c r="AE79" s="237">
        <v>11.99</v>
      </c>
      <c r="AF79" s="236">
        <v>18</v>
      </c>
      <c r="AG79" s="237">
        <v>14.77</v>
      </c>
      <c r="AH79" s="236">
        <v>14</v>
      </c>
      <c r="AI79" s="1086">
        <f t="shared" ref="AI79:AI84" si="25">SUM(AC79,AE79,AG79)</f>
        <v>38.760000000000005</v>
      </c>
      <c r="AJ79" s="296">
        <v>30</v>
      </c>
      <c r="AK79" s="299">
        <f t="shared" ref="AK79:AK84" si="26">SUM(AB79,AD79,AF79,AH79,AJ79)</f>
        <v>172</v>
      </c>
      <c r="AL79" s="237">
        <v>20</v>
      </c>
      <c r="AM79" s="240">
        <f t="shared" ref="AM79:AM84" si="27">SUM(AK79,AL79)</f>
        <v>192</v>
      </c>
      <c r="AN79" s="319">
        <v>1</v>
      </c>
      <c r="AO79" s="243"/>
      <c r="AP79" s="370"/>
      <c r="AQ79" s="243"/>
    </row>
    <row r="80" spans="1:43" s="244" customFormat="1" ht="13.8" x14ac:dyDescent="0.25">
      <c r="A80" s="494"/>
      <c r="B80" s="345" t="s">
        <v>148</v>
      </c>
      <c r="C80" s="213">
        <v>16.2</v>
      </c>
      <c r="D80" s="214">
        <v>7</v>
      </c>
      <c r="E80" s="213">
        <v>14.41</v>
      </c>
      <c r="F80" s="214">
        <v>9</v>
      </c>
      <c r="G80" s="213">
        <v>16.5</v>
      </c>
      <c r="H80" s="214">
        <v>6</v>
      </c>
      <c r="I80" s="217" t="s">
        <v>31</v>
      </c>
      <c r="J80" s="909">
        <v>0</v>
      </c>
      <c r="K80" s="217">
        <v>24.74</v>
      </c>
      <c r="L80" s="909">
        <v>5</v>
      </c>
      <c r="M80" s="217">
        <v>13.61</v>
      </c>
      <c r="N80" s="233">
        <v>7</v>
      </c>
      <c r="O80" s="217">
        <v>12.629</v>
      </c>
      <c r="P80" s="233">
        <v>10</v>
      </c>
      <c r="Q80" s="217">
        <v>14.239000000000001</v>
      </c>
      <c r="R80" s="214">
        <v>8</v>
      </c>
      <c r="S80" s="213">
        <v>16.02</v>
      </c>
      <c r="T80" s="233">
        <v>7</v>
      </c>
      <c r="U80" s="213">
        <v>14.4</v>
      </c>
      <c r="V80" s="214">
        <v>9</v>
      </c>
      <c r="W80" s="213">
        <v>13.19</v>
      </c>
      <c r="X80" s="214">
        <v>8</v>
      </c>
      <c r="Y80" s="213">
        <v>13.48</v>
      </c>
      <c r="Z80" s="841">
        <v>8</v>
      </c>
      <c r="AA80" s="947">
        <v>-5</v>
      </c>
      <c r="AB80" s="234">
        <f t="shared" si="24"/>
        <v>79</v>
      </c>
      <c r="AC80" s="235">
        <v>17.27</v>
      </c>
      <c r="AD80" s="236">
        <v>10</v>
      </c>
      <c r="AE80" s="237">
        <v>12.88</v>
      </c>
      <c r="AF80" s="236">
        <v>16</v>
      </c>
      <c r="AG80" s="237">
        <v>15.86</v>
      </c>
      <c r="AH80" s="236">
        <v>10</v>
      </c>
      <c r="AI80" s="1086">
        <f t="shared" si="25"/>
        <v>46.01</v>
      </c>
      <c r="AJ80" s="326">
        <v>18</v>
      </c>
      <c r="AK80" s="299">
        <f t="shared" si="26"/>
        <v>133</v>
      </c>
      <c r="AL80" s="237">
        <v>14</v>
      </c>
      <c r="AM80" s="240">
        <f t="shared" si="27"/>
        <v>147</v>
      </c>
      <c r="AN80" s="319">
        <v>4</v>
      </c>
      <c r="AO80" s="243"/>
      <c r="AP80" s="1065">
        <v>1</v>
      </c>
      <c r="AQ80" s="270"/>
    </row>
    <row r="81" spans="1:130" s="244" customFormat="1" ht="13.8" x14ac:dyDescent="0.25">
      <c r="A81" s="494"/>
      <c r="B81" s="363" t="s">
        <v>138</v>
      </c>
      <c r="C81" s="227">
        <v>13.39</v>
      </c>
      <c r="D81" s="219">
        <v>9</v>
      </c>
      <c r="E81" s="227">
        <v>14.59</v>
      </c>
      <c r="F81" s="925">
        <v>6</v>
      </c>
      <c r="G81" s="227">
        <v>15.57</v>
      </c>
      <c r="H81" s="219">
        <v>7</v>
      </c>
      <c r="I81" s="220">
        <v>17.52</v>
      </c>
      <c r="J81" s="229">
        <v>6</v>
      </c>
      <c r="K81" s="220">
        <v>12.77</v>
      </c>
      <c r="L81" s="229">
        <v>8</v>
      </c>
      <c r="M81" s="227">
        <v>13.27</v>
      </c>
      <c r="N81" s="229">
        <v>8</v>
      </c>
      <c r="O81" s="220">
        <v>13.068</v>
      </c>
      <c r="P81" s="229">
        <v>8</v>
      </c>
      <c r="Q81" s="220">
        <v>14.256</v>
      </c>
      <c r="R81" s="219">
        <v>7</v>
      </c>
      <c r="S81" s="227">
        <v>15.32</v>
      </c>
      <c r="T81" s="229">
        <v>8</v>
      </c>
      <c r="U81" s="227">
        <v>17.16</v>
      </c>
      <c r="V81" s="219">
        <v>7</v>
      </c>
      <c r="W81" s="227">
        <v>11.46</v>
      </c>
      <c r="X81" s="219">
        <v>10</v>
      </c>
      <c r="Y81" s="227" t="s">
        <v>31</v>
      </c>
      <c r="Z81" s="1003">
        <v>0</v>
      </c>
      <c r="AA81" s="945">
        <v>-6</v>
      </c>
      <c r="AB81" s="234">
        <f t="shared" si="24"/>
        <v>78</v>
      </c>
      <c r="AC81" s="320">
        <v>16.010000000000002</v>
      </c>
      <c r="AD81" s="321">
        <v>14</v>
      </c>
      <c r="AE81" s="322">
        <v>11.28</v>
      </c>
      <c r="AF81" s="321">
        <v>20</v>
      </c>
      <c r="AG81" s="322">
        <v>13.56</v>
      </c>
      <c r="AH81" s="321">
        <v>16</v>
      </c>
      <c r="AI81" s="1086">
        <f t="shared" si="25"/>
        <v>40.85</v>
      </c>
      <c r="AJ81" s="296">
        <v>27</v>
      </c>
      <c r="AK81" s="299">
        <f t="shared" si="26"/>
        <v>155</v>
      </c>
      <c r="AL81" s="322">
        <v>18</v>
      </c>
      <c r="AM81" s="240">
        <f t="shared" si="27"/>
        <v>173</v>
      </c>
      <c r="AN81" s="325">
        <v>2</v>
      </c>
      <c r="AO81" s="243"/>
      <c r="AP81" s="1066">
        <v>2</v>
      </c>
      <c r="AQ81" s="270"/>
    </row>
    <row r="82" spans="1:130" s="244" customFormat="1" ht="13.8" x14ac:dyDescent="0.25">
      <c r="A82" s="494"/>
      <c r="B82" s="513" t="s">
        <v>149</v>
      </c>
      <c r="C82" s="327">
        <v>13.35</v>
      </c>
      <c r="D82" s="219">
        <v>10</v>
      </c>
      <c r="E82" s="226">
        <v>25.66</v>
      </c>
      <c r="F82" s="910">
        <v>5</v>
      </c>
      <c r="G82" s="226">
        <v>17.829999999999998</v>
      </c>
      <c r="H82" s="275">
        <v>5</v>
      </c>
      <c r="I82" s="226">
        <v>13.14</v>
      </c>
      <c r="J82" s="275">
        <v>10</v>
      </c>
      <c r="K82" s="226">
        <v>10.98</v>
      </c>
      <c r="L82" s="275">
        <v>10</v>
      </c>
      <c r="M82" s="226">
        <v>14.08</v>
      </c>
      <c r="N82" s="275">
        <v>6</v>
      </c>
      <c r="O82" s="226">
        <v>14.093999999999999</v>
      </c>
      <c r="P82" s="275">
        <v>5</v>
      </c>
      <c r="Q82" s="226">
        <v>11.393000000000001</v>
      </c>
      <c r="R82" s="225">
        <v>10</v>
      </c>
      <c r="S82" s="274">
        <v>13.28</v>
      </c>
      <c r="T82" s="275">
        <v>10</v>
      </c>
      <c r="U82" s="274">
        <v>17.32</v>
      </c>
      <c r="V82" s="225">
        <v>6</v>
      </c>
      <c r="W82" s="274">
        <v>12</v>
      </c>
      <c r="X82" s="225">
        <v>9</v>
      </c>
      <c r="Y82" s="274" t="s">
        <v>31</v>
      </c>
      <c r="Z82" s="1004">
        <v>0</v>
      </c>
      <c r="AA82" s="948">
        <v>-5</v>
      </c>
      <c r="AB82" s="234">
        <f t="shared" si="24"/>
        <v>81</v>
      </c>
      <c r="AC82" s="279">
        <v>15.52</v>
      </c>
      <c r="AD82" s="282">
        <v>16</v>
      </c>
      <c r="AE82" s="281" t="s">
        <v>31</v>
      </c>
      <c r="AF82" s="282">
        <v>0</v>
      </c>
      <c r="AG82" s="281">
        <v>12.05</v>
      </c>
      <c r="AH82" s="282">
        <v>20</v>
      </c>
      <c r="AI82" s="1092">
        <f t="shared" si="25"/>
        <v>27.57</v>
      </c>
      <c r="AJ82" s="328">
        <v>15</v>
      </c>
      <c r="AK82" s="299">
        <f t="shared" si="26"/>
        <v>132</v>
      </c>
      <c r="AL82" s="281">
        <v>12</v>
      </c>
      <c r="AM82" s="240">
        <f t="shared" si="27"/>
        <v>144</v>
      </c>
      <c r="AN82" s="329">
        <v>5</v>
      </c>
      <c r="AO82" s="243"/>
      <c r="AP82" s="1079">
        <v>3</v>
      </c>
      <c r="AQ82" s="270"/>
    </row>
    <row r="83" spans="1:130" s="244" customFormat="1" ht="13.8" x14ac:dyDescent="0.25">
      <c r="A83" s="494"/>
      <c r="B83" s="513" t="s">
        <v>151</v>
      </c>
      <c r="C83" s="772">
        <v>17.32</v>
      </c>
      <c r="D83" s="910">
        <v>6</v>
      </c>
      <c r="E83" s="226">
        <v>14.49</v>
      </c>
      <c r="F83" s="275">
        <v>7.5</v>
      </c>
      <c r="G83" s="226">
        <v>14.08</v>
      </c>
      <c r="H83" s="275">
        <v>9</v>
      </c>
      <c r="I83" s="226">
        <v>13.94</v>
      </c>
      <c r="J83" s="275">
        <v>7</v>
      </c>
      <c r="K83" s="226">
        <v>13.57</v>
      </c>
      <c r="L83" s="910">
        <v>6</v>
      </c>
      <c r="M83" s="226">
        <v>12.43</v>
      </c>
      <c r="N83" s="275">
        <v>10</v>
      </c>
      <c r="O83" s="226">
        <v>13.29</v>
      </c>
      <c r="P83" s="275">
        <v>7</v>
      </c>
      <c r="Q83" s="226">
        <v>15.315</v>
      </c>
      <c r="R83" s="225">
        <v>6</v>
      </c>
      <c r="S83" s="274">
        <v>18.55</v>
      </c>
      <c r="T83" s="275">
        <v>6</v>
      </c>
      <c r="U83" s="274">
        <v>17.05</v>
      </c>
      <c r="V83" s="225">
        <v>8</v>
      </c>
      <c r="W83" s="274">
        <v>13.78</v>
      </c>
      <c r="X83" s="225">
        <v>7</v>
      </c>
      <c r="Y83" s="274">
        <v>12.27</v>
      </c>
      <c r="Z83" s="900">
        <v>10</v>
      </c>
      <c r="AA83" s="948">
        <v>-12</v>
      </c>
      <c r="AB83" s="234">
        <f t="shared" si="24"/>
        <v>77.5</v>
      </c>
      <c r="AC83" s="279">
        <v>14.31</v>
      </c>
      <c r="AD83" s="282">
        <v>18</v>
      </c>
      <c r="AE83" s="281">
        <v>16.809999999999999</v>
      </c>
      <c r="AF83" s="282">
        <v>12</v>
      </c>
      <c r="AG83" s="281">
        <v>12.72</v>
      </c>
      <c r="AH83" s="282">
        <v>18</v>
      </c>
      <c r="AI83" s="1093">
        <f t="shared" si="25"/>
        <v>43.839999999999996</v>
      </c>
      <c r="AJ83" s="328">
        <v>24</v>
      </c>
      <c r="AK83" s="299">
        <f t="shared" si="26"/>
        <v>149.5</v>
      </c>
      <c r="AL83" s="281">
        <v>16</v>
      </c>
      <c r="AM83" s="338">
        <f t="shared" si="27"/>
        <v>165.5</v>
      </c>
      <c r="AN83" s="329">
        <v>3</v>
      </c>
      <c r="AO83" s="243"/>
      <c r="AP83" s="370"/>
      <c r="AQ83" s="270"/>
    </row>
    <row r="84" spans="1:130" s="244" customFormat="1" ht="13.8" x14ac:dyDescent="0.25">
      <c r="A84" s="494"/>
      <c r="B84" s="513" t="s">
        <v>139</v>
      </c>
      <c r="C84" s="228">
        <v>15.69</v>
      </c>
      <c r="D84" s="275">
        <v>8</v>
      </c>
      <c r="E84" s="226">
        <v>14.49</v>
      </c>
      <c r="F84" s="275">
        <v>7.5</v>
      </c>
      <c r="G84" s="226">
        <v>14.5</v>
      </c>
      <c r="H84" s="275">
        <v>8</v>
      </c>
      <c r="I84" s="226">
        <v>13.81</v>
      </c>
      <c r="J84" s="275">
        <v>8</v>
      </c>
      <c r="K84" s="226">
        <v>13.07</v>
      </c>
      <c r="L84" s="275">
        <v>7</v>
      </c>
      <c r="M84" s="226">
        <v>15.21</v>
      </c>
      <c r="N84" s="275">
        <v>5</v>
      </c>
      <c r="O84" s="226">
        <v>13.571999999999999</v>
      </c>
      <c r="P84" s="275">
        <v>6</v>
      </c>
      <c r="Q84" s="226">
        <v>16.617999999999999</v>
      </c>
      <c r="R84" s="225">
        <v>5</v>
      </c>
      <c r="S84" s="274">
        <v>14.51</v>
      </c>
      <c r="T84" s="275">
        <v>9</v>
      </c>
      <c r="U84" s="274" t="s">
        <v>31</v>
      </c>
      <c r="V84" s="928">
        <v>0</v>
      </c>
      <c r="W84" s="274">
        <v>16.97</v>
      </c>
      <c r="X84" s="225">
        <v>5</v>
      </c>
      <c r="Y84" s="274" t="s">
        <v>31</v>
      </c>
      <c r="Z84" s="900">
        <v>0</v>
      </c>
      <c r="AA84" s="948">
        <v>0</v>
      </c>
      <c r="AB84" s="234">
        <f t="shared" si="24"/>
        <v>68.5</v>
      </c>
      <c r="AC84" s="279">
        <v>16.2</v>
      </c>
      <c r="AD84" s="282">
        <v>12</v>
      </c>
      <c r="AE84" s="281">
        <v>13.74</v>
      </c>
      <c r="AF84" s="282">
        <v>14</v>
      </c>
      <c r="AG84" s="281">
        <v>14.78</v>
      </c>
      <c r="AH84" s="282">
        <v>12</v>
      </c>
      <c r="AI84" s="1093">
        <f t="shared" si="25"/>
        <v>44.72</v>
      </c>
      <c r="AJ84" s="328">
        <v>21</v>
      </c>
      <c r="AK84" s="299">
        <f t="shared" si="26"/>
        <v>127.5</v>
      </c>
      <c r="AL84" s="281">
        <v>10</v>
      </c>
      <c r="AM84" s="338">
        <f t="shared" si="27"/>
        <v>137.5</v>
      </c>
      <c r="AN84" s="329">
        <v>6</v>
      </c>
      <c r="AO84" s="243"/>
      <c r="AP84" s="370"/>
      <c r="AQ84" s="270"/>
    </row>
    <row r="85" spans="1:130" s="232" customFormat="1" ht="15" customHeight="1" thickBot="1" x14ac:dyDescent="0.3">
      <c r="A85" s="358" t="s">
        <v>1</v>
      </c>
      <c r="B85" s="514"/>
      <c r="C85" s="451"/>
      <c r="D85" s="331"/>
      <c r="E85" s="332"/>
      <c r="F85" s="331"/>
      <c r="G85" s="332"/>
      <c r="H85" s="331"/>
      <c r="I85" s="332"/>
      <c r="J85" s="331"/>
      <c r="K85" s="332"/>
      <c r="L85" s="331"/>
      <c r="M85" s="332"/>
      <c r="N85" s="331"/>
      <c r="O85" s="332"/>
      <c r="P85" s="331"/>
      <c r="Q85" s="332"/>
      <c r="R85" s="333"/>
      <c r="S85" s="334"/>
      <c r="T85" s="331"/>
      <c r="U85" s="274"/>
      <c r="V85" s="333"/>
      <c r="W85" s="274"/>
      <c r="X85" s="333"/>
      <c r="Y85" s="274"/>
      <c r="Z85" s="821"/>
      <c r="AA85" s="948"/>
      <c r="AB85" s="234" t="s">
        <v>1</v>
      </c>
      <c r="AC85" s="335"/>
      <c r="AD85" s="336"/>
      <c r="AE85" s="337"/>
      <c r="AF85" s="336"/>
      <c r="AG85" s="337"/>
      <c r="AH85" s="336"/>
      <c r="AI85" s="267"/>
      <c r="AJ85" s="239"/>
      <c r="AK85" s="253"/>
      <c r="AL85" s="337"/>
      <c r="AM85" s="338"/>
      <c r="AN85" s="329"/>
      <c r="AO85" s="270"/>
      <c r="AP85" s="364"/>
      <c r="AQ85" s="270"/>
    </row>
    <row r="86" spans="1:130" ht="21" customHeight="1" thickTop="1" thickBot="1" x14ac:dyDescent="0.5">
      <c r="A86" s="518"/>
      <c r="B86" s="524" t="s">
        <v>82</v>
      </c>
      <c r="C86" s="555"/>
      <c r="D86" s="50"/>
      <c r="E86" s="526"/>
      <c r="F86" s="20"/>
      <c r="G86" s="526"/>
      <c r="H86" s="50"/>
      <c r="I86" s="526"/>
      <c r="J86" s="50"/>
      <c r="K86" s="526"/>
      <c r="L86" s="50"/>
      <c r="M86" s="526"/>
      <c r="N86" s="50"/>
      <c r="O86" s="526"/>
      <c r="P86" s="50"/>
      <c r="Q86" s="526"/>
      <c r="R86" s="543"/>
      <c r="S86" s="544"/>
      <c r="T86" s="50"/>
      <c r="U86" s="545"/>
      <c r="V86" s="543"/>
      <c r="W86" s="545"/>
      <c r="X86" s="543"/>
      <c r="Y86" s="545"/>
      <c r="Z86" s="901"/>
      <c r="AA86" s="953"/>
      <c r="AB86" s="546"/>
      <c r="AC86" s="547"/>
      <c r="AD86" s="548"/>
      <c r="AE86" s="549"/>
      <c r="AF86" s="548"/>
      <c r="AG86" s="549"/>
      <c r="AH86" s="548"/>
      <c r="AI86" s="549"/>
      <c r="AJ86" s="550"/>
      <c r="AK86" s="548"/>
      <c r="AL86" s="549"/>
      <c r="AM86" s="551"/>
      <c r="AN86" s="31"/>
      <c r="AO86" s="2"/>
      <c r="AP86" s="5"/>
      <c r="AQ86" s="2"/>
    </row>
    <row r="87" spans="1:130" s="9" customFormat="1" ht="62.4" customHeight="1" thickTop="1" thickBot="1" x14ac:dyDescent="0.35">
      <c r="A87" s="519"/>
      <c r="B87" s="523" t="s">
        <v>2</v>
      </c>
      <c r="C87" s="208" t="s">
        <v>3</v>
      </c>
      <c r="D87" s="694" t="s">
        <v>129</v>
      </c>
      <c r="E87" s="525" t="s">
        <v>3</v>
      </c>
      <c r="F87" s="47" t="s">
        <v>130</v>
      </c>
      <c r="G87" s="525" t="s">
        <v>3</v>
      </c>
      <c r="H87" s="527" t="s">
        <v>131</v>
      </c>
      <c r="I87" s="528" t="s">
        <v>3</v>
      </c>
      <c r="J87" s="527" t="s">
        <v>132</v>
      </c>
      <c r="K87" s="528" t="s">
        <v>3</v>
      </c>
      <c r="L87" s="529" t="s">
        <v>133</v>
      </c>
      <c r="M87" s="528" t="s">
        <v>3</v>
      </c>
      <c r="N87" s="529" t="s">
        <v>134</v>
      </c>
      <c r="O87" s="528" t="s">
        <v>3</v>
      </c>
      <c r="P87" s="530" t="s">
        <v>135</v>
      </c>
      <c r="Q87" s="528" t="s">
        <v>3</v>
      </c>
      <c r="R87" s="109" t="s">
        <v>136</v>
      </c>
      <c r="S87" s="525" t="s">
        <v>3</v>
      </c>
      <c r="T87" s="531" t="s">
        <v>176</v>
      </c>
      <c r="U87" s="525" t="s">
        <v>3</v>
      </c>
      <c r="V87" s="532" t="s">
        <v>177</v>
      </c>
      <c r="W87" s="525" t="s">
        <v>3</v>
      </c>
      <c r="X87" s="533" t="s">
        <v>186</v>
      </c>
      <c r="Y87" s="525" t="s">
        <v>26</v>
      </c>
      <c r="Z87" s="533" t="s">
        <v>187</v>
      </c>
      <c r="AA87" s="944" t="s">
        <v>185</v>
      </c>
      <c r="AB87" s="534" t="s">
        <v>10</v>
      </c>
      <c r="AC87" s="535" t="s">
        <v>27</v>
      </c>
      <c r="AD87" s="536" t="s">
        <v>12</v>
      </c>
      <c r="AE87" s="537" t="s">
        <v>28</v>
      </c>
      <c r="AF87" s="536" t="s">
        <v>14</v>
      </c>
      <c r="AG87" s="537" t="s">
        <v>29</v>
      </c>
      <c r="AH87" s="536" t="s">
        <v>16</v>
      </c>
      <c r="AI87" s="538" t="s">
        <v>17</v>
      </c>
      <c r="AJ87" s="539" t="s">
        <v>18</v>
      </c>
      <c r="AK87" s="540" t="s">
        <v>19</v>
      </c>
      <c r="AL87" s="525" t="s">
        <v>20</v>
      </c>
      <c r="AM87" s="541" t="s">
        <v>21</v>
      </c>
      <c r="AN87" s="542" t="s">
        <v>22</v>
      </c>
      <c r="AO87" s="38"/>
      <c r="AP87" s="38"/>
      <c r="AQ87" s="38"/>
    </row>
    <row r="88" spans="1:130" s="244" customFormat="1" ht="19.5" customHeight="1" thickTop="1" x14ac:dyDescent="0.25">
      <c r="A88" s="494"/>
      <c r="B88" s="345" t="s">
        <v>150</v>
      </c>
      <c r="C88" s="831"/>
      <c r="D88" s="884"/>
      <c r="E88" s="825"/>
      <c r="F88" s="884"/>
      <c r="G88" s="825"/>
      <c r="H88" s="884"/>
      <c r="I88" s="827"/>
      <c r="J88" s="884"/>
      <c r="K88" s="831"/>
      <c r="L88" s="884"/>
      <c r="M88" s="831"/>
      <c r="N88" s="884"/>
      <c r="O88" s="827"/>
      <c r="P88" s="884"/>
      <c r="Q88" s="827"/>
      <c r="R88" s="826"/>
      <c r="S88" s="213" t="s">
        <v>24</v>
      </c>
      <c r="T88" s="909">
        <v>0</v>
      </c>
      <c r="U88" s="213" t="s">
        <v>24</v>
      </c>
      <c r="V88" s="924">
        <v>0</v>
      </c>
      <c r="W88" s="213" t="s">
        <v>24</v>
      </c>
      <c r="X88" s="214">
        <v>0</v>
      </c>
      <c r="Y88" s="213">
        <v>53</v>
      </c>
      <c r="Z88" s="841">
        <v>10</v>
      </c>
      <c r="AA88" s="947">
        <v>0</v>
      </c>
      <c r="AB88" s="234">
        <f>SUM(D88,F88,H88,J88,L88,N88,P88,R88,T88,V88,X88,Z88,AA88)</f>
        <v>10</v>
      </c>
      <c r="AC88" s="235" t="s">
        <v>24</v>
      </c>
      <c r="AD88" s="236">
        <v>0</v>
      </c>
      <c r="AE88" s="237" t="s">
        <v>24</v>
      </c>
      <c r="AF88" s="236">
        <v>0</v>
      </c>
      <c r="AG88" s="237" t="s">
        <v>31</v>
      </c>
      <c r="AH88" s="236">
        <v>0</v>
      </c>
      <c r="AI88" s="238">
        <f>SUM(AC88,AE88,AG88)</f>
        <v>0</v>
      </c>
      <c r="AJ88" s="296">
        <v>0</v>
      </c>
      <c r="AK88" s="299">
        <f>SUM(AB88,AD88,AF88,AH88,AJ88)</f>
        <v>10</v>
      </c>
      <c r="AL88" s="237">
        <v>20</v>
      </c>
      <c r="AM88" s="240">
        <f>SUM(AK88,AL88)</f>
        <v>30</v>
      </c>
      <c r="AN88" s="319">
        <v>1</v>
      </c>
      <c r="AO88" s="243"/>
      <c r="AP88" s="370"/>
      <c r="AQ88" s="243"/>
    </row>
    <row r="89" spans="1:130" s="244" customFormat="1" ht="18.75" customHeight="1" x14ac:dyDescent="0.25">
      <c r="A89" s="494"/>
      <c r="B89" s="363"/>
      <c r="C89" s="227"/>
      <c r="D89" s="229"/>
      <c r="E89" s="227"/>
      <c r="F89" s="229"/>
      <c r="G89" s="227"/>
      <c r="H89" s="229"/>
      <c r="I89" s="220"/>
      <c r="J89" s="229"/>
      <c r="K89" s="220"/>
      <c r="L89" s="229"/>
      <c r="M89" s="220"/>
      <c r="N89" s="229"/>
      <c r="O89" s="220"/>
      <c r="P89" s="229"/>
      <c r="Q89" s="220"/>
      <c r="R89" s="219"/>
      <c r="S89" s="227"/>
      <c r="T89" s="229"/>
      <c r="U89" s="227"/>
      <c r="V89" s="219"/>
      <c r="W89" s="227"/>
      <c r="X89" s="219"/>
      <c r="Y89" s="227"/>
      <c r="Z89" s="843"/>
      <c r="AA89" s="945"/>
      <c r="AB89" s="234" t="s">
        <v>1</v>
      </c>
      <c r="AC89" s="320"/>
      <c r="AD89" s="321"/>
      <c r="AE89" s="322"/>
      <c r="AF89" s="321"/>
      <c r="AG89" s="322"/>
      <c r="AH89" s="321"/>
      <c r="AI89" s="298"/>
      <c r="AJ89" s="323"/>
      <c r="AK89" s="324"/>
      <c r="AL89" s="322"/>
      <c r="AM89" s="240"/>
      <c r="AN89" s="325"/>
      <c r="AO89" s="243"/>
      <c r="AP89" s="370"/>
      <c r="AQ89" s="243"/>
    </row>
    <row r="90" spans="1:130" ht="15" thickBot="1" x14ac:dyDescent="0.35">
      <c r="A90" s="175"/>
      <c r="C90" s="5"/>
      <c r="E90" s="5"/>
      <c r="G90" s="5"/>
      <c r="R90" s="91"/>
      <c r="V90" s="91"/>
      <c r="Z90" s="902"/>
      <c r="AA90" s="954"/>
      <c r="AB90" s="122"/>
      <c r="AC90" s="202"/>
      <c r="AD90" s="175"/>
      <c r="AE90" s="34"/>
      <c r="AF90" s="175"/>
      <c r="AG90" s="34"/>
      <c r="AH90" s="175"/>
      <c r="AI90" s="35"/>
      <c r="AJ90" s="115"/>
      <c r="AK90" s="175"/>
      <c r="AL90" s="34"/>
      <c r="AM90" s="118"/>
      <c r="AN90" s="33"/>
      <c r="AO90" s="2"/>
      <c r="AP90" s="5"/>
      <c r="AQ90" s="2"/>
    </row>
    <row r="91" spans="1:130" ht="18.600000000000001" thickTop="1" thickBot="1" x14ac:dyDescent="0.5">
      <c r="A91" s="518"/>
      <c r="B91" s="524" t="s">
        <v>161</v>
      </c>
      <c r="C91" s="21"/>
      <c r="D91" s="18"/>
      <c r="E91" s="21"/>
      <c r="F91" s="22"/>
      <c r="G91" s="21"/>
      <c r="H91" s="22"/>
      <c r="I91" s="52"/>
      <c r="J91" s="22"/>
      <c r="K91" s="52"/>
      <c r="L91" s="22"/>
      <c r="M91" s="52"/>
      <c r="N91" s="22"/>
      <c r="O91" s="52"/>
      <c r="P91" s="22"/>
      <c r="Q91" s="52"/>
      <c r="R91" s="62"/>
      <c r="S91" s="56"/>
      <c r="T91" s="22"/>
      <c r="U91" s="59"/>
      <c r="V91" s="62"/>
      <c r="W91" s="59"/>
      <c r="X91" s="62"/>
      <c r="Y91" s="59"/>
      <c r="Z91" s="898"/>
      <c r="AA91" s="951"/>
      <c r="AB91" s="119"/>
      <c r="AC91" s="198"/>
      <c r="AD91" s="200"/>
      <c r="AE91" s="199"/>
      <c r="AF91" s="200"/>
      <c r="AG91" s="199"/>
      <c r="AH91" s="200"/>
      <c r="AI91" s="199"/>
      <c r="AJ91" s="203"/>
      <c r="AK91" s="200"/>
      <c r="AL91" s="199"/>
      <c r="AM91" s="116"/>
      <c r="AN91" s="29"/>
      <c r="AO91" s="2"/>
      <c r="AP91" s="5"/>
      <c r="AQ91" s="2"/>
    </row>
    <row r="92" spans="1:130" ht="55.2" customHeight="1" thickTop="1" thickBot="1" x14ac:dyDescent="0.35">
      <c r="A92" s="518"/>
      <c r="B92" s="590" t="s">
        <v>2</v>
      </c>
      <c r="C92" s="659" t="s">
        <v>26</v>
      </c>
      <c r="D92" s="694" t="s">
        <v>129</v>
      </c>
      <c r="E92" s="107" t="s">
        <v>26</v>
      </c>
      <c r="F92" s="47" t="s">
        <v>130</v>
      </c>
      <c r="G92" s="107" t="s">
        <v>26</v>
      </c>
      <c r="H92" s="696" t="s">
        <v>131</v>
      </c>
      <c r="I92" s="108" t="s">
        <v>26</v>
      </c>
      <c r="J92" s="774" t="s">
        <v>132</v>
      </c>
      <c r="K92" s="108" t="s">
        <v>26</v>
      </c>
      <c r="L92" s="712" t="s">
        <v>133</v>
      </c>
      <c r="M92" s="108" t="s">
        <v>26</v>
      </c>
      <c r="N92" s="712" t="s">
        <v>134</v>
      </c>
      <c r="O92" s="108" t="s">
        <v>26</v>
      </c>
      <c r="P92" s="109" t="s">
        <v>135</v>
      </c>
      <c r="Q92" s="108" t="s">
        <v>26</v>
      </c>
      <c r="R92" s="109" t="s">
        <v>136</v>
      </c>
      <c r="S92" s="107" t="s">
        <v>26</v>
      </c>
      <c r="T92" s="110" t="s">
        <v>176</v>
      </c>
      <c r="U92" s="107" t="s">
        <v>26</v>
      </c>
      <c r="V92" s="110" t="s">
        <v>177</v>
      </c>
      <c r="W92" s="107" t="s">
        <v>26</v>
      </c>
      <c r="X92" s="965" t="s">
        <v>186</v>
      </c>
      <c r="Y92" s="107" t="s">
        <v>26</v>
      </c>
      <c r="Z92" s="965" t="s">
        <v>187</v>
      </c>
      <c r="AA92" s="952" t="s">
        <v>185</v>
      </c>
      <c r="AB92" s="123" t="s">
        <v>10</v>
      </c>
      <c r="AC92" s="126" t="s">
        <v>27</v>
      </c>
      <c r="AD92" s="127" t="s">
        <v>12</v>
      </c>
      <c r="AE92" s="190" t="s">
        <v>28</v>
      </c>
      <c r="AF92" s="127" t="s">
        <v>14</v>
      </c>
      <c r="AG92" s="190" t="s">
        <v>29</v>
      </c>
      <c r="AH92" s="127" t="s">
        <v>16</v>
      </c>
      <c r="AI92" s="191" t="s">
        <v>17</v>
      </c>
      <c r="AJ92" s="192" t="s">
        <v>18</v>
      </c>
      <c r="AK92" s="193" t="s">
        <v>19</v>
      </c>
      <c r="AL92" s="107" t="s">
        <v>20</v>
      </c>
      <c r="AM92" s="552" t="s">
        <v>21</v>
      </c>
      <c r="AN92" s="553" t="s">
        <v>162</v>
      </c>
      <c r="AO92" s="49" t="s">
        <v>22</v>
      </c>
      <c r="AP92" s="5"/>
      <c r="AQ92" s="2"/>
    </row>
    <row r="93" spans="1:130" s="244" customFormat="1" thickTop="1" x14ac:dyDescent="0.25">
      <c r="A93" s="494"/>
      <c r="B93" s="776" t="s">
        <v>146</v>
      </c>
      <c r="C93" s="246" t="s">
        <v>31</v>
      </c>
      <c r="D93" s="960">
        <v>0</v>
      </c>
      <c r="E93" s="246" t="s">
        <v>31</v>
      </c>
      <c r="F93" s="930">
        <v>0</v>
      </c>
      <c r="G93" s="246">
        <v>21.24</v>
      </c>
      <c r="H93" s="247">
        <v>8</v>
      </c>
      <c r="I93" s="221">
        <v>17.149999999999999</v>
      </c>
      <c r="J93" s="248">
        <v>9</v>
      </c>
      <c r="K93" s="221">
        <v>14.04</v>
      </c>
      <c r="L93" s="248">
        <v>9</v>
      </c>
      <c r="M93" s="221">
        <v>21.89</v>
      </c>
      <c r="N93" s="248">
        <v>10</v>
      </c>
      <c r="O93" s="221" t="s">
        <v>31</v>
      </c>
      <c r="P93" s="248">
        <v>0</v>
      </c>
      <c r="Q93" s="221">
        <v>12.738</v>
      </c>
      <c r="R93" s="247">
        <v>10</v>
      </c>
      <c r="S93" s="246" t="s">
        <v>31</v>
      </c>
      <c r="T93" s="248">
        <v>0</v>
      </c>
      <c r="U93" s="246">
        <v>13.89</v>
      </c>
      <c r="V93" s="247">
        <v>10</v>
      </c>
      <c r="W93" s="246">
        <v>12.75</v>
      </c>
      <c r="X93" s="247">
        <v>9</v>
      </c>
      <c r="Y93" s="246">
        <v>7.59</v>
      </c>
      <c r="Z93" s="896">
        <v>10</v>
      </c>
      <c r="AA93" s="947">
        <v>0</v>
      </c>
      <c r="AB93" s="234">
        <f t="shared" ref="AB93:AB104" si="28">SUM(D93,F93,H93,J93,L93,N93,P93,R93,T93,V93,X93,Z93,AA93)</f>
        <v>75</v>
      </c>
      <c r="AC93" s="249" t="s">
        <v>31</v>
      </c>
      <c r="AD93" s="250">
        <v>0</v>
      </c>
      <c r="AE93" s="251" t="s">
        <v>31</v>
      </c>
      <c r="AF93" s="297">
        <v>0</v>
      </c>
      <c r="AG93" s="245" t="s">
        <v>31</v>
      </c>
      <c r="AH93" s="250">
        <v>0</v>
      </c>
      <c r="AI93" s="298">
        <f t="shared" ref="AI93:AI104" si="29">SUM(AC93,AE93,AG93)</f>
        <v>0</v>
      </c>
      <c r="AJ93" s="296">
        <v>0</v>
      </c>
      <c r="AK93" s="299">
        <f t="shared" ref="AK93:AK104" si="30">SUM(AB93,AD93,AF93,AH93,AJ93)</f>
        <v>75</v>
      </c>
      <c r="AL93" s="251">
        <v>12</v>
      </c>
      <c r="AM93" s="240">
        <f t="shared" ref="AM93:AM104" si="31">SUM(AK93,AL93)</f>
        <v>87</v>
      </c>
      <c r="AN93" s="1106">
        <f>SUM(AM93:AM94)</f>
        <v>174</v>
      </c>
      <c r="AO93" s="1109">
        <v>5</v>
      </c>
      <c r="AP93" s="1065">
        <v>1</v>
      </c>
      <c r="AQ93" s="270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  <c r="CB93" s="243"/>
      <c r="CC93" s="243"/>
      <c r="CD93" s="243"/>
      <c r="CE93" s="243"/>
      <c r="CF93" s="243"/>
      <c r="CG93" s="243"/>
      <c r="CH93" s="243"/>
      <c r="CI93" s="243"/>
      <c r="CJ93" s="243"/>
      <c r="CK93" s="243"/>
      <c r="CL93" s="243"/>
      <c r="CM93" s="243"/>
      <c r="CN93" s="243"/>
      <c r="CO93" s="243"/>
      <c r="CP93" s="243"/>
      <c r="CQ93" s="243"/>
      <c r="CR93" s="243"/>
      <c r="CS93" s="243"/>
      <c r="CT93" s="243"/>
      <c r="CU93" s="243"/>
      <c r="CV93" s="243"/>
      <c r="CW93" s="243"/>
      <c r="CX93" s="243"/>
      <c r="CY93" s="243"/>
      <c r="CZ93" s="243"/>
      <c r="DA93" s="243"/>
      <c r="DB93" s="243"/>
      <c r="DC93" s="243"/>
      <c r="DD93" s="243"/>
      <c r="DE93" s="243"/>
      <c r="DF93" s="243"/>
      <c r="DG93" s="243"/>
      <c r="DH93" s="243"/>
      <c r="DI93" s="243"/>
      <c r="DJ93" s="243"/>
      <c r="DK93" s="243"/>
      <c r="DL93" s="243"/>
      <c r="DM93" s="243"/>
      <c r="DN93" s="243"/>
      <c r="DO93" s="243"/>
      <c r="DP93" s="243"/>
      <c r="DQ93" s="243"/>
      <c r="DR93" s="243"/>
      <c r="DS93" s="243"/>
      <c r="DT93" s="243"/>
      <c r="DU93" s="243"/>
      <c r="DV93" s="243"/>
      <c r="DW93" s="243"/>
      <c r="DX93" s="243"/>
      <c r="DY93" s="243"/>
      <c r="DZ93" s="243"/>
    </row>
    <row r="94" spans="1:130" s="244" customFormat="1" thickBot="1" x14ac:dyDescent="0.3">
      <c r="A94" s="494"/>
      <c r="B94" s="777" t="s">
        <v>141</v>
      </c>
      <c r="C94" s="274" t="s">
        <v>31</v>
      </c>
      <c r="D94" s="928">
        <v>0</v>
      </c>
      <c r="E94" s="274" t="s">
        <v>31</v>
      </c>
      <c r="F94" s="928">
        <v>0</v>
      </c>
      <c r="G94" s="274">
        <v>21.24</v>
      </c>
      <c r="H94" s="225">
        <v>8</v>
      </c>
      <c r="I94" s="226">
        <v>17.149999999999999</v>
      </c>
      <c r="J94" s="275">
        <v>9</v>
      </c>
      <c r="K94" s="226">
        <v>14.04</v>
      </c>
      <c r="L94" s="275">
        <v>9</v>
      </c>
      <c r="M94" s="260">
        <v>21.89</v>
      </c>
      <c r="N94" s="261">
        <v>10</v>
      </c>
      <c r="O94" s="226" t="s">
        <v>31</v>
      </c>
      <c r="P94" s="275">
        <v>0</v>
      </c>
      <c r="Q94" s="226">
        <v>12.738</v>
      </c>
      <c r="R94" s="225">
        <v>10</v>
      </c>
      <c r="S94" s="274" t="s">
        <v>31</v>
      </c>
      <c r="T94" s="275">
        <v>0</v>
      </c>
      <c r="U94" s="274">
        <v>13.89</v>
      </c>
      <c r="V94" s="225">
        <v>10</v>
      </c>
      <c r="W94" s="274">
        <v>12.75</v>
      </c>
      <c r="X94" s="225">
        <v>9</v>
      </c>
      <c r="Y94" s="274">
        <v>7.59</v>
      </c>
      <c r="Z94" s="900">
        <v>10</v>
      </c>
      <c r="AA94" s="948">
        <v>0</v>
      </c>
      <c r="AB94" s="604">
        <f t="shared" si="28"/>
        <v>75</v>
      </c>
      <c r="AC94" s="300" t="s">
        <v>31</v>
      </c>
      <c r="AD94" s="265">
        <v>0</v>
      </c>
      <c r="AE94" s="245" t="s">
        <v>31</v>
      </c>
      <c r="AF94" s="282">
        <v>0</v>
      </c>
      <c r="AG94" s="281" t="s">
        <v>31</v>
      </c>
      <c r="AH94" s="282">
        <v>0</v>
      </c>
      <c r="AI94" s="301">
        <f t="shared" si="29"/>
        <v>0</v>
      </c>
      <c r="AJ94" s="268">
        <v>0</v>
      </c>
      <c r="AK94" s="253">
        <f t="shared" si="30"/>
        <v>75</v>
      </c>
      <c r="AL94" s="245">
        <v>12</v>
      </c>
      <c r="AM94" s="269">
        <f t="shared" si="31"/>
        <v>87</v>
      </c>
      <c r="AN94" s="1106"/>
      <c r="AO94" s="1110"/>
      <c r="AP94" s="1066">
        <v>2</v>
      </c>
      <c r="AQ94" s="270"/>
      <c r="AR94" s="243"/>
      <c r="AS94" s="243"/>
      <c r="AT94" s="243"/>
      <c r="AU94" s="243"/>
      <c r="AV94" s="243"/>
      <c r="AW94" s="243"/>
      <c r="AX94" s="243"/>
      <c r="AY94" s="243"/>
      <c r="AZ94" s="243"/>
      <c r="BA94" s="243"/>
      <c r="BB94" s="243"/>
      <c r="BC94" s="243"/>
      <c r="BD94" s="243"/>
      <c r="BE94" s="243"/>
      <c r="BF94" s="243"/>
      <c r="BG94" s="243"/>
      <c r="BH94" s="243"/>
      <c r="BI94" s="243"/>
      <c r="BJ94" s="243"/>
      <c r="BK94" s="243"/>
      <c r="BL94" s="243"/>
      <c r="BM94" s="243"/>
      <c r="BN94" s="243"/>
      <c r="BO94" s="243"/>
      <c r="BP94" s="243"/>
      <c r="BQ94" s="243"/>
      <c r="BR94" s="243"/>
      <c r="BS94" s="243"/>
      <c r="BT94" s="243"/>
      <c r="BU94" s="243"/>
      <c r="BV94" s="243"/>
      <c r="BW94" s="243"/>
      <c r="BX94" s="243"/>
      <c r="BY94" s="243"/>
      <c r="BZ94" s="243"/>
      <c r="CA94" s="243"/>
      <c r="CB94" s="243"/>
      <c r="CC94" s="243"/>
      <c r="CD94" s="243"/>
      <c r="CE94" s="243"/>
      <c r="CF94" s="243"/>
      <c r="CG94" s="243"/>
      <c r="CH94" s="243"/>
      <c r="CI94" s="243"/>
      <c r="CJ94" s="243"/>
      <c r="CK94" s="243"/>
      <c r="CL94" s="243"/>
      <c r="CM94" s="243"/>
      <c r="CN94" s="243"/>
      <c r="CO94" s="243"/>
      <c r="CP94" s="243"/>
      <c r="CQ94" s="243"/>
      <c r="CR94" s="243"/>
      <c r="CS94" s="243"/>
      <c r="CT94" s="243"/>
      <c r="CU94" s="243"/>
      <c r="CV94" s="243"/>
      <c r="CW94" s="243"/>
      <c r="CX94" s="243"/>
      <c r="CY94" s="243"/>
      <c r="CZ94" s="243"/>
      <c r="DA94" s="243"/>
      <c r="DB94" s="243"/>
      <c r="DC94" s="243"/>
      <c r="DD94" s="243"/>
      <c r="DE94" s="243"/>
      <c r="DF94" s="243"/>
      <c r="DG94" s="243"/>
      <c r="DH94" s="243"/>
      <c r="DI94" s="243"/>
      <c r="DJ94" s="243"/>
      <c r="DK94" s="243"/>
      <c r="DL94" s="243"/>
      <c r="DM94" s="243"/>
      <c r="DN94" s="243"/>
      <c r="DO94" s="243"/>
      <c r="DP94" s="243"/>
      <c r="DQ94" s="243"/>
      <c r="DR94" s="243"/>
      <c r="DS94" s="243"/>
      <c r="DT94" s="243"/>
      <c r="DU94" s="243"/>
      <c r="DV94" s="243"/>
      <c r="DW94" s="243"/>
      <c r="DX94" s="243"/>
      <c r="DY94" s="243"/>
      <c r="DZ94" s="243"/>
    </row>
    <row r="95" spans="1:130" s="244" customFormat="1" thickTop="1" x14ac:dyDescent="0.25">
      <c r="A95" s="494"/>
      <c r="B95" s="556" t="s">
        <v>148</v>
      </c>
      <c r="C95" s="246" t="s">
        <v>31</v>
      </c>
      <c r="D95" s="930">
        <v>0</v>
      </c>
      <c r="E95" s="246">
        <v>22.08</v>
      </c>
      <c r="F95" s="247">
        <v>9</v>
      </c>
      <c r="G95" s="246" t="s">
        <v>31</v>
      </c>
      <c r="H95" s="930">
        <v>0</v>
      </c>
      <c r="I95" s="221">
        <v>20.75</v>
      </c>
      <c r="J95" s="248">
        <v>8</v>
      </c>
      <c r="K95" s="221" t="s">
        <v>31</v>
      </c>
      <c r="L95" s="248">
        <v>0</v>
      </c>
      <c r="M95" s="221" t="s">
        <v>31</v>
      </c>
      <c r="N95" s="248">
        <v>0</v>
      </c>
      <c r="O95" s="221" t="s">
        <v>31</v>
      </c>
      <c r="P95" s="248">
        <v>0</v>
      </c>
      <c r="Q95" s="221">
        <v>19.683</v>
      </c>
      <c r="R95" s="247">
        <v>8</v>
      </c>
      <c r="S95" s="246" t="s">
        <v>31</v>
      </c>
      <c r="T95" s="248">
        <v>0</v>
      </c>
      <c r="U95" s="246" t="s">
        <v>31</v>
      </c>
      <c r="V95" s="247">
        <v>0</v>
      </c>
      <c r="W95" s="246" t="s">
        <v>31</v>
      </c>
      <c r="X95" s="247">
        <v>0</v>
      </c>
      <c r="Y95" s="246" t="s">
        <v>31</v>
      </c>
      <c r="Z95" s="896">
        <v>0</v>
      </c>
      <c r="AA95" s="955">
        <v>0</v>
      </c>
      <c r="AB95" s="347">
        <f t="shared" si="28"/>
        <v>25</v>
      </c>
      <c r="AC95" s="249" t="s">
        <v>31</v>
      </c>
      <c r="AD95" s="250">
        <v>0</v>
      </c>
      <c r="AE95" s="251" t="s">
        <v>31</v>
      </c>
      <c r="AF95" s="250">
        <v>0</v>
      </c>
      <c r="AG95" s="251">
        <v>12.55</v>
      </c>
      <c r="AH95" s="250">
        <v>16</v>
      </c>
      <c r="AI95" s="1081">
        <f t="shared" si="29"/>
        <v>12.55</v>
      </c>
      <c r="AJ95" s="252">
        <v>21</v>
      </c>
      <c r="AK95" s="273">
        <f t="shared" si="30"/>
        <v>62</v>
      </c>
      <c r="AL95" s="251">
        <v>10</v>
      </c>
      <c r="AM95" s="255">
        <f t="shared" si="31"/>
        <v>72</v>
      </c>
      <c r="AN95" s="1114">
        <f>SUM(AM95:AM96)</f>
        <v>144</v>
      </c>
      <c r="AO95" s="1109">
        <v>6</v>
      </c>
      <c r="AP95" s="1079">
        <v>3</v>
      </c>
      <c r="AQ95" s="270"/>
      <c r="AR95" s="243"/>
      <c r="AS95" s="243"/>
      <c r="AT95" s="243"/>
      <c r="AU95" s="243"/>
      <c r="AV95" s="243"/>
      <c r="AW95" s="243"/>
      <c r="AX95" s="243"/>
      <c r="AY95" s="243"/>
      <c r="AZ95" s="243"/>
      <c r="BA95" s="243"/>
      <c r="BB95" s="243"/>
      <c r="BC95" s="243"/>
      <c r="BD95" s="243"/>
      <c r="BE95" s="243"/>
      <c r="BF95" s="243"/>
      <c r="BG95" s="243"/>
      <c r="BH95" s="243"/>
      <c r="BI95" s="243"/>
      <c r="BJ95" s="243"/>
      <c r="BK95" s="243"/>
      <c r="BL95" s="243"/>
      <c r="BM95" s="243"/>
      <c r="BN95" s="243"/>
      <c r="BO95" s="243"/>
      <c r="BP95" s="243"/>
      <c r="BQ95" s="243"/>
      <c r="BR95" s="243"/>
      <c r="BS95" s="243"/>
      <c r="BT95" s="243"/>
      <c r="BU95" s="243"/>
      <c r="BV95" s="243"/>
      <c r="BW95" s="243"/>
      <c r="BX95" s="243"/>
      <c r="BY95" s="243"/>
      <c r="BZ95" s="243"/>
      <c r="CA95" s="243"/>
      <c r="CB95" s="243"/>
      <c r="CC95" s="243"/>
      <c r="CD95" s="243"/>
      <c r="CE95" s="243"/>
      <c r="CF95" s="243"/>
      <c r="CG95" s="243"/>
      <c r="CH95" s="243"/>
      <c r="CI95" s="243"/>
      <c r="CJ95" s="243"/>
      <c r="CK95" s="243"/>
      <c r="CL95" s="243"/>
      <c r="CM95" s="243"/>
      <c r="CN95" s="243"/>
      <c r="CO95" s="243"/>
      <c r="CP95" s="243"/>
      <c r="CQ95" s="243"/>
      <c r="CR95" s="243"/>
      <c r="CS95" s="243"/>
      <c r="CT95" s="243"/>
      <c r="CU95" s="243"/>
      <c r="CV95" s="243"/>
      <c r="CW95" s="243"/>
      <c r="CX95" s="243"/>
      <c r="CY95" s="243"/>
      <c r="CZ95" s="243"/>
      <c r="DA95" s="243"/>
      <c r="DB95" s="243"/>
      <c r="DC95" s="243"/>
      <c r="DD95" s="243"/>
      <c r="DE95" s="243"/>
      <c r="DF95" s="243"/>
      <c r="DG95" s="243"/>
      <c r="DH95" s="243"/>
      <c r="DI95" s="243"/>
      <c r="DJ95" s="243"/>
      <c r="DK95" s="243"/>
      <c r="DL95" s="243"/>
      <c r="DM95" s="243"/>
      <c r="DN95" s="243"/>
      <c r="DO95" s="243"/>
      <c r="DP95" s="243"/>
      <c r="DQ95" s="243"/>
      <c r="DR95" s="243"/>
      <c r="DS95" s="243"/>
      <c r="DT95" s="243"/>
      <c r="DU95" s="243"/>
      <c r="DV95" s="243"/>
      <c r="DW95" s="243"/>
      <c r="DX95" s="243"/>
      <c r="DY95" s="243"/>
      <c r="DZ95" s="243"/>
    </row>
    <row r="96" spans="1:130" s="244" customFormat="1" thickBot="1" x14ac:dyDescent="0.3">
      <c r="A96" s="494"/>
      <c r="B96" s="689" t="s">
        <v>153</v>
      </c>
      <c r="C96" s="258" t="s">
        <v>31</v>
      </c>
      <c r="D96" s="937">
        <v>0</v>
      </c>
      <c r="E96" s="258">
        <v>22.08</v>
      </c>
      <c r="F96" s="259">
        <v>9</v>
      </c>
      <c r="G96" s="258" t="s">
        <v>31</v>
      </c>
      <c r="H96" s="937">
        <v>0</v>
      </c>
      <c r="I96" s="262">
        <v>20.75</v>
      </c>
      <c r="J96" s="261">
        <v>8</v>
      </c>
      <c r="K96" s="260" t="s">
        <v>31</v>
      </c>
      <c r="L96" s="261">
        <v>0</v>
      </c>
      <c r="M96" s="260" t="s">
        <v>31</v>
      </c>
      <c r="N96" s="275">
        <v>0</v>
      </c>
      <c r="O96" s="262" t="s">
        <v>31</v>
      </c>
      <c r="P96" s="261">
        <v>0</v>
      </c>
      <c r="Q96" s="262">
        <v>19.683</v>
      </c>
      <c r="R96" s="259">
        <v>8</v>
      </c>
      <c r="S96" s="258" t="s">
        <v>31</v>
      </c>
      <c r="T96" s="261">
        <v>0</v>
      </c>
      <c r="U96" s="258" t="s">
        <v>31</v>
      </c>
      <c r="V96" s="259">
        <v>0</v>
      </c>
      <c r="W96" s="258" t="s">
        <v>31</v>
      </c>
      <c r="X96" s="259">
        <v>0</v>
      </c>
      <c r="Y96" s="258" t="s">
        <v>31</v>
      </c>
      <c r="Z96" s="899">
        <v>0</v>
      </c>
      <c r="AA96" s="956">
        <v>0</v>
      </c>
      <c r="AB96" s="604">
        <f t="shared" si="28"/>
        <v>25</v>
      </c>
      <c r="AC96" s="264" t="s">
        <v>31</v>
      </c>
      <c r="AD96" s="265">
        <v>0</v>
      </c>
      <c r="AE96" s="305" t="s">
        <v>31</v>
      </c>
      <c r="AF96" s="306">
        <v>0</v>
      </c>
      <c r="AG96" s="307">
        <v>12.55</v>
      </c>
      <c r="AH96" s="306">
        <v>16</v>
      </c>
      <c r="AI96" s="1089">
        <f t="shared" si="29"/>
        <v>12.55</v>
      </c>
      <c r="AJ96" s="268">
        <v>21</v>
      </c>
      <c r="AK96" s="268">
        <f t="shared" si="30"/>
        <v>62</v>
      </c>
      <c r="AL96" s="305">
        <v>10</v>
      </c>
      <c r="AM96" s="269">
        <f t="shared" si="31"/>
        <v>72</v>
      </c>
      <c r="AN96" s="1115"/>
      <c r="AO96" s="1110"/>
      <c r="AP96" s="370"/>
      <c r="AQ96" s="243"/>
      <c r="AR96" s="243"/>
      <c r="AS96" s="243"/>
      <c r="AT96" s="243"/>
      <c r="AU96" s="243"/>
      <c r="AV96" s="243"/>
      <c r="AW96" s="243"/>
      <c r="AX96" s="243"/>
      <c r="AY96" s="243"/>
      <c r="AZ96" s="243"/>
      <c r="BA96" s="243"/>
      <c r="BB96" s="243"/>
      <c r="BC96" s="243"/>
      <c r="BD96" s="243"/>
      <c r="BE96" s="243"/>
      <c r="BF96" s="243"/>
      <c r="BG96" s="243"/>
      <c r="BH96" s="243"/>
      <c r="BI96" s="243"/>
      <c r="BJ96" s="243"/>
      <c r="BK96" s="243"/>
      <c r="BL96" s="243"/>
      <c r="BM96" s="243"/>
      <c r="BN96" s="243"/>
      <c r="BO96" s="243"/>
      <c r="BP96" s="243"/>
      <c r="BQ96" s="243"/>
      <c r="BR96" s="243"/>
      <c r="BS96" s="243"/>
      <c r="BT96" s="243"/>
      <c r="BU96" s="243"/>
      <c r="BV96" s="243"/>
      <c r="BW96" s="243"/>
      <c r="BX96" s="243"/>
      <c r="BY96" s="243"/>
      <c r="BZ96" s="243"/>
      <c r="CA96" s="243"/>
      <c r="CB96" s="243"/>
      <c r="CC96" s="243"/>
      <c r="CD96" s="243"/>
      <c r="CE96" s="243"/>
      <c r="CF96" s="243"/>
      <c r="CG96" s="243"/>
      <c r="CH96" s="243"/>
      <c r="CI96" s="243"/>
      <c r="CJ96" s="243"/>
      <c r="CK96" s="243"/>
      <c r="CL96" s="243"/>
      <c r="CM96" s="243"/>
      <c r="CN96" s="243"/>
      <c r="CO96" s="243"/>
      <c r="CP96" s="243"/>
      <c r="CQ96" s="243"/>
      <c r="CR96" s="243"/>
      <c r="CS96" s="243"/>
      <c r="CT96" s="243"/>
      <c r="CU96" s="243"/>
      <c r="CV96" s="243"/>
      <c r="CW96" s="243"/>
      <c r="CX96" s="243"/>
      <c r="CY96" s="243"/>
      <c r="CZ96" s="243"/>
      <c r="DA96" s="243"/>
      <c r="DB96" s="243"/>
      <c r="DC96" s="243"/>
      <c r="DD96" s="243"/>
      <c r="DE96" s="243"/>
      <c r="DF96" s="243"/>
      <c r="DG96" s="243"/>
      <c r="DH96" s="243"/>
      <c r="DI96" s="243"/>
      <c r="DJ96" s="243"/>
      <c r="DK96" s="243"/>
      <c r="DL96" s="243"/>
      <c r="DM96" s="243"/>
      <c r="DN96" s="243"/>
      <c r="DO96" s="243"/>
      <c r="DP96" s="243"/>
      <c r="DQ96" s="243"/>
      <c r="DR96" s="243"/>
      <c r="DS96" s="243"/>
      <c r="DT96" s="243"/>
      <c r="DU96" s="243"/>
      <c r="DV96" s="243"/>
      <c r="DW96" s="243"/>
      <c r="DX96" s="243"/>
      <c r="DY96" s="243"/>
      <c r="DZ96" s="243"/>
    </row>
    <row r="97" spans="1:130" s="308" customFormat="1" thickTop="1" x14ac:dyDescent="0.25">
      <c r="A97" s="494"/>
      <c r="B97" s="556" t="s">
        <v>138</v>
      </c>
      <c r="C97" s="246" t="s">
        <v>31</v>
      </c>
      <c r="D97" s="930">
        <v>0</v>
      </c>
      <c r="E97" s="246" t="s">
        <v>31</v>
      </c>
      <c r="F97" s="930">
        <v>0</v>
      </c>
      <c r="G97" s="246" t="s">
        <v>31</v>
      </c>
      <c r="H97" s="247">
        <v>0</v>
      </c>
      <c r="I97" s="221" t="s">
        <v>31</v>
      </c>
      <c r="J97" s="248">
        <v>0</v>
      </c>
      <c r="K97" s="221">
        <v>18.420000000000002</v>
      </c>
      <c r="L97" s="248">
        <v>7</v>
      </c>
      <c r="M97" s="221" t="s">
        <v>31</v>
      </c>
      <c r="N97" s="248">
        <v>0</v>
      </c>
      <c r="O97" s="221">
        <v>25.529</v>
      </c>
      <c r="P97" s="248">
        <v>9</v>
      </c>
      <c r="Q97" s="221">
        <v>20.786999999999999</v>
      </c>
      <c r="R97" s="247">
        <v>7</v>
      </c>
      <c r="S97" s="246">
        <v>24.81</v>
      </c>
      <c r="T97" s="248">
        <v>10</v>
      </c>
      <c r="U97" s="246" t="s">
        <v>31</v>
      </c>
      <c r="V97" s="247">
        <v>0</v>
      </c>
      <c r="W97" s="246">
        <v>17.82</v>
      </c>
      <c r="X97" s="247">
        <v>7</v>
      </c>
      <c r="Y97" s="246" t="s">
        <v>31</v>
      </c>
      <c r="Z97" s="896">
        <v>0</v>
      </c>
      <c r="AA97" s="947">
        <v>0</v>
      </c>
      <c r="AB97" s="347">
        <f t="shared" si="28"/>
        <v>40</v>
      </c>
      <c r="AC97" s="249">
        <v>9.48</v>
      </c>
      <c r="AD97" s="250">
        <v>20</v>
      </c>
      <c r="AE97" s="251">
        <v>12.76</v>
      </c>
      <c r="AF97" s="250">
        <v>18</v>
      </c>
      <c r="AG97" s="251">
        <v>9.1999999999999993</v>
      </c>
      <c r="AH97" s="250">
        <v>20</v>
      </c>
      <c r="AI97" s="1082">
        <f t="shared" si="29"/>
        <v>31.44</v>
      </c>
      <c r="AJ97" s="252">
        <v>30</v>
      </c>
      <c r="AK97" s="304">
        <f t="shared" si="30"/>
        <v>128</v>
      </c>
      <c r="AL97" s="251">
        <v>20</v>
      </c>
      <c r="AM97" s="255">
        <f t="shared" si="31"/>
        <v>148</v>
      </c>
      <c r="AN97" s="1106">
        <f>SUM(AM97:AM98)</f>
        <v>296</v>
      </c>
      <c r="AO97" s="1109">
        <v>1</v>
      </c>
      <c r="AP97" s="370"/>
      <c r="AQ97" s="243"/>
      <c r="AR97" s="243"/>
      <c r="AS97" s="243"/>
      <c r="AT97" s="243"/>
      <c r="AU97" s="243"/>
      <c r="AV97" s="243"/>
      <c r="AW97" s="243"/>
      <c r="AX97" s="243"/>
      <c r="AY97" s="243"/>
      <c r="AZ97" s="243"/>
      <c r="BA97" s="243"/>
      <c r="BB97" s="243"/>
      <c r="BC97" s="243"/>
      <c r="BD97" s="243"/>
      <c r="BE97" s="243"/>
      <c r="BF97" s="243"/>
      <c r="BG97" s="243"/>
      <c r="BH97" s="243"/>
      <c r="BI97" s="243"/>
      <c r="BJ97" s="243"/>
      <c r="BK97" s="243"/>
      <c r="BL97" s="243"/>
      <c r="BM97" s="243"/>
      <c r="BN97" s="243"/>
      <c r="BO97" s="243"/>
      <c r="BP97" s="243"/>
      <c r="BQ97" s="243"/>
      <c r="BR97" s="243"/>
      <c r="BS97" s="243"/>
      <c r="BT97" s="243"/>
      <c r="BU97" s="243"/>
      <c r="BV97" s="243"/>
      <c r="BW97" s="243"/>
      <c r="BX97" s="243"/>
      <c r="BY97" s="243"/>
      <c r="BZ97" s="243"/>
      <c r="CA97" s="243"/>
      <c r="CB97" s="243"/>
      <c r="CC97" s="243"/>
      <c r="CD97" s="243"/>
      <c r="CE97" s="243"/>
      <c r="CF97" s="243"/>
      <c r="CG97" s="243"/>
      <c r="CH97" s="243"/>
      <c r="CI97" s="243"/>
      <c r="CJ97" s="243"/>
      <c r="CK97" s="243"/>
      <c r="CL97" s="243"/>
      <c r="CM97" s="243"/>
      <c r="CN97" s="243"/>
      <c r="CO97" s="243"/>
      <c r="CP97" s="243"/>
      <c r="CQ97" s="243"/>
      <c r="CR97" s="243"/>
      <c r="CS97" s="243"/>
      <c r="CT97" s="243"/>
      <c r="CU97" s="243"/>
      <c r="CV97" s="243"/>
      <c r="CW97" s="243"/>
      <c r="CX97" s="243"/>
      <c r="CY97" s="243"/>
      <c r="CZ97" s="243"/>
      <c r="DA97" s="243"/>
      <c r="DB97" s="243"/>
      <c r="DC97" s="243"/>
      <c r="DD97" s="243"/>
      <c r="DE97" s="243"/>
      <c r="DF97" s="243"/>
      <c r="DG97" s="243"/>
      <c r="DH97" s="243"/>
      <c r="DI97" s="243"/>
      <c r="DJ97" s="243"/>
      <c r="DK97" s="243"/>
      <c r="DL97" s="243"/>
      <c r="DM97" s="243"/>
      <c r="DN97" s="243"/>
      <c r="DO97" s="243"/>
      <c r="DP97" s="243"/>
      <c r="DQ97" s="243"/>
      <c r="DR97" s="243"/>
      <c r="DS97" s="243"/>
      <c r="DT97" s="243"/>
      <c r="DU97" s="243"/>
      <c r="DV97" s="243"/>
      <c r="DW97" s="243"/>
      <c r="DX97" s="243"/>
      <c r="DY97" s="243"/>
      <c r="DZ97" s="243"/>
    </row>
    <row r="98" spans="1:130" s="232" customFormat="1" thickBot="1" x14ac:dyDescent="0.3">
      <c r="A98" s="358"/>
      <c r="B98" s="689" t="s">
        <v>142</v>
      </c>
      <c r="C98" s="258" t="s">
        <v>31</v>
      </c>
      <c r="D98" s="915">
        <v>0</v>
      </c>
      <c r="E98" s="258" t="s">
        <v>31</v>
      </c>
      <c r="F98" s="915">
        <v>0</v>
      </c>
      <c r="G98" s="262" t="s">
        <v>31</v>
      </c>
      <c r="H98" s="261">
        <v>0</v>
      </c>
      <c r="I98" s="262" t="s">
        <v>31</v>
      </c>
      <c r="J98" s="261">
        <v>0</v>
      </c>
      <c r="K98" s="260">
        <v>18.420000000000002</v>
      </c>
      <c r="L98" s="259">
        <v>7</v>
      </c>
      <c r="M98" s="260" t="s">
        <v>31</v>
      </c>
      <c r="N98" s="261">
        <v>0</v>
      </c>
      <c r="O98" s="262">
        <v>25.529</v>
      </c>
      <c r="P98" s="261">
        <v>9</v>
      </c>
      <c r="Q98" s="262">
        <v>20.786999999999999</v>
      </c>
      <c r="R98" s="259">
        <v>7</v>
      </c>
      <c r="S98" s="291">
        <v>24.81</v>
      </c>
      <c r="T98" s="288">
        <v>10</v>
      </c>
      <c r="U98" s="258" t="s">
        <v>31</v>
      </c>
      <c r="V98" s="290">
        <v>0</v>
      </c>
      <c r="W98" s="258">
        <v>17.82</v>
      </c>
      <c r="X98" s="290">
        <v>7</v>
      </c>
      <c r="Y98" s="258" t="s">
        <v>31</v>
      </c>
      <c r="Z98" s="814">
        <v>0</v>
      </c>
      <c r="AA98" s="956">
        <v>0</v>
      </c>
      <c r="AB98" s="604">
        <f t="shared" si="28"/>
        <v>40</v>
      </c>
      <c r="AC98" s="316">
        <v>9.48</v>
      </c>
      <c r="AD98" s="293">
        <v>20</v>
      </c>
      <c r="AE98" s="317">
        <v>12.76</v>
      </c>
      <c r="AF98" s="293">
        <v>18</v>
      </c>
      <c r="AG98" s="317">
        <v>9.1999999999999993</v>
      </c>
      <c r="AH98" s="293">
        <v>20</v>
      </c>
      <c r="AI98" s="1091">
        <f t="shared" si="29"/>
        <v>31.44</v>
      </c>
      <c r="AJ98" s="268">
        <v>30</v>
      </c>
      <c r="AK98" s="253">
        <f t="shared" si="30"/>
        <v>128</v>
      </c>
      <c r="AL98" s="317">
        <v>20</v>
      </c>
      <c r="AM98" s="269">
        <f t="shared" si="31"/>
        <v>148</v>
      </c>
      <c r="AN98" s="1106"/>
      <c r="AO98" s="1110"/>
      <c r="AP98" s="364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  <c r="BR98" s="270"/>
      <c r="BS98" s="270"/>
      <c r="BT98" s="270"/>
      <c r="BU98" s="270"/>
      <c r="BV98" s="270"/>
      <c r="BW98" s="270"/>
      <c r="BX98" s="270"/>
      <c r="BY98" s="270"/>
      <c r="BZ98" s="270"/>
      <c r="CA98" s="270"/>
      <c r="CB98" s="270"/>
      <c r="CC98" s="270"/>
      <c r="CD98" s="270"/>
      <c r="CE98" s="270"/>
      <c r="CF98" s="270"/>
      <c r="CG98" s="270"/>
      <c r="CH98" s="270"/>
      <c r="CI98" s="270"/>
      <c r="CJ98" s="270"/>
      <c r="CK98" s="270"/>
      <c r="CL98" s="270"/>
      <c r="CM98" s="270"/>
      <c r="CN98" s="270"/>
      <c r="CO98" s="270"/>
      <c r="CP98" s="270"/>
      <c r="CQ98" s="270"/>
      <c r="CR98" s="270"/>
      <c r="CS98" s="270"/>
      <c r="CT98" s="270"/>
      <c r="CU98" s="270"/>
      <c r="CV98" s="270"/>
      <c r="CW98" s="270"/>
      <c r="CX98" s="270"/>
      <c r="CY98" s="270"/>
      <c r="CZ98" s="270"/>
      <c r="DA98" s="270"/>
      <c r="DB98" s="270"/>
      <c r="DC98" s="270"/>
      <c r="DD98" s="270"/>
      <c r="DE98" s="270"/>
      <c r="DF98" s="270"/>
      <c r="DG98" s="270"/>
      <c r="DH98" s="270"/>
      <c r="DI98" s="270"/>
      <c r="DJ98" s="270"/>
      <c r="DK98" s="270"/>
      <c r="DL98" s="270"/>
      <c r="DM98" s="270"/>
      <c r="DN98" s="270"/>
      <c r="DO98" s="270"/>
      <c r="DP98" s="270"/>
      <c r="DQ98" s="270"/>
      <c r="DR98" s="270"/>
      <c r="DS98" s="270"/>
      <c r="DT98" s="270"/>
      <c r="DU98" s="270"/>
      <c r="DV98" s="270"/>
      <c r="DW98" s="270"/>
      <c r="DX98" s="270"/>
      <c r="DY98" s="270"/>
      <c r="DZ98" s="270"/>
    </row>
    <row r="99" spans="1:130" s="232" customFormat="1" thickTop="1" x14ac:dyDescent="0.25">
      <c r="A99" s="358"/>
      <c r="B99" s="688" t="s">
        <v>149</v>
      </c>
      <c r="C99" s="213">
        <v>17.14</v>
      </c>
      <c r="D99" s="233">
        <v>10</v>
      </c>
      <c r="E99" s="213" t="s">
        <v>31</v>
      </c>
      <c r="F99" s="909">
        <v>0</v>
      </c>
      <c r="G99" s="217">
        <v>15.77</v>
      </c>
      <c r="H99" s="233">
        <v>9</v>
      </c>
      <c r="I99" s="217">
        <v>13.32</v>
      </c>
      <c r="J99" s="233">
        <v>10</v>
      </c>
      <c r="K99" s="217">
        <v>11.79</v>
      </c>
      <c r="L99" s="233">
        <v>10</v>
      </c>
      <c r="M99" s="217" t="s">
        <v>31</v>
      </c>
      <c r="N99" s="909">
        <v>0</v>
      </c>
      <c r="O99" s="217" t="s">
        <v>31</v>
      </c>
      <c r="P99" s="233">
        <v>0</v>
      </c>
      <c r="Q99" s="217" t="s">
        <v>31</v>
      </c>
      <c r="R99" s="214">
        <v>0</v>
      </c>
      <c r="S99" s="456" t="s">
        <v>31</v>
      </c>
      <c r="T99" s="505">
        <v>0</v>
      </c>
      <c r="U99" s="213" t="s">
        <v>31</v>
      </c>
      <c r="V99" s="400">
        <v>0</v>
      </c>
      <c r="W99" s="213" t="s">
        <v>31</v>
      </c>
      <c r="X99" s="400">
        <v>0</v>
      </c>
      <c r="Y99" s="213" t="s">
        <v>31</v>
      </c>
      <c r="Z99" s="903">
        <v>0</v>
      </c>
      <c r="AA99" s="947">
        <v>0</v>
      </c>
      <c r="AB99" s="347">
        <f t="shared" si="28"/>
        <v>39</v>
      </c>
      <c r="AC99" s="379" t="s">
        <v>31</v>
      </c>
      <c r="AD99" s="304">
        <v>0</v>
      </c>
      <c r="AE99" s="379" t="s">
        <v>31</v>
      </c>
      <c r="AF99" s="304">
        <v>0</v>
      </c>
      <c r="AG99" s="379">
        <v>12.48</v>
      </c>
      <c r="AH99" s="304">
        <v>18</v>
      </c>
      <c r="AI99" s="1081">
        <f t="shared" si="29"/>
        <v>12.48</v>
      </c>
      <c r="AJ99" s="252">
        <v>24</v>
      </c>
      <c r="AK99" s="273">
        <f t="shared" si="30"/>
        <v>81</v>
      </c>
      <c r="AL99" s="506">
        <v>16</v>
      </c>
      <c r="AM99" s="286">
        <f t="shared" si="31"/>
        <v>97</v>
      </c>
      <c r="AN99" s="1107">
        <f>SUM(AM99:AM100)</f>
        <v>194</v>
      </c>
      <c r="AO99" s="1109">
        <v>3</v>
      </c>
      <c r="AP99" s="364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270"/>
      <c r="BK99" s="270"/>
      <c r="BL99" s="270"/>
      <c r="BM99" s="270"/>
      <c r="BN99" s="270"/>
      <c r="BO99" s="270"/>
      <c r="BP99" s="270"/>
      <c r="BQ99" s="270"/>
      <c r="BR99" s="270"/>
      <c r="BS99" s="270"/>
      <c r="BT99" s="270"/>
      <c r="BU99" s="270"/>
      <c r="BV99" s="270"/>
      <c r="BW99" s="270"/>
      <c r="BX99" s="270"/>
      <c r="BY99" s="270"/>
      <c r="BZ99" s="270"/>
      <c r="CA99" s="270"/>
      <c r="CB99" s="270"/>
      <c r="CC99" s="270"/>
      <c r="CD99" s="270"/>
      <c r="CE99" s="270"/>
      <c r="CF99" s="270"/>
      <c r="CG99" s="270"/>
      <c r="CH99" s="270"/>
      <c r="CI99" s="270"/>
      <c r="CJ99" s="270"/>
      <c r="CK99" s="270"/>
      <c r="CL99" s="270"/>
      <c r="CM99" s="270"/>
      <c r="CN99" s="270"/>
      <c r="CO99" s="270"/>
      <c r="CP99" s="270"/>
      <c r="CQ99" s="270"/>
      <c r="CR99" s="270"/>
      <c r="CS99" s="270"/>
      <c r="CT99" s="270"/>
      <c r="CU99" s="270"/>
      <c r="CV99" s="270"/>
      <c r="CW99" s="270"/>
      <c r="CX99" s="270"/>
      <c r="CY99" s="270"/>
      <c r="CZ99" s="270"/>
      <c r="DA99" s="270"/>
      <c r="DB99" s="270"/>
      <c r="DC99" s="270"/>
      <c r="DD99" s="270"/>
      <c r="DE99" s="270"/>
      <c r="DF99" s="270"/>
      <c r="DG99" s="270"/>
      <c r="DH99" s="270"/>
      <c r="DI99" s="270"/>
      <c r="DJ99" s="270"/>
      <c r="DK99" s="270"/>
      <c r="DL99" s="270"/>
      <c r="DM99" s="270"/>
      <c r="DN99" s="270"/>
      <c r="DO99" s="270"/>
      <c r="DP99" s="270"/>
      <c r="DQ99" s="270"/>
      <c r="DR99" s="270"/>
      <c r="DS99" s="270"/>
      <c r="DT99" s="270"/>
      <c r="DU99" s="270"/>
      <c r="DV99" s="270"/>
      <c r="DW99" s="270"/>
      <c r="DX99" s="270"/>
      <c r="DY99" s="270"/>
      <c r="DZ99" s="270"/>
    </row>
    <row r="100" spans="1:130" s="232" customFormat="1" ht="15" customHeight="1" thickBot="1" x14ac:dyDescent="0.3">
      <c r="A100" s="358"/>
      <c r="B100" s="689" t="s">
        <v>157</v>
      </c>
      <c r="C100" s="258">
        <v>17.14</v>
      </c>
      <c r="D100" s="261">
        <v>10</v>
      </c>
      <c r="E100" s="258" t="s">
        <v>31</v>
      </c>
      <c r="F100" s="915">
        <v>0</v>
      </c>
      <c r="G100" s="262">
        <v>15.77</v>
      </c>
      <c r="H100" s="261">
        <v>9</v>
      </c>
      <c r="I100" s="262">
        <v>13.32</v>
      </c>
      <c r="J100" s="261">
        <v>10</v>
      </c>
      <c r="K100" s="262">
        <v>11.79</v>
      </c>
      <c r="L100" s="261">
        <v>10</v>
      </c>
      <c r="M100" s="262" t="s">
        <v>31</v>
      </c>
      <c r="N100" s="915">
        <v>0</v>
      </c>
      <c r="O100" s="262" t="s">
        <v>31</v>
      </c>
      <c r="P100" s="261">
        <v>0</v>
      </c>
      <c r="Q100" s="262" t="s">
        <v>31</v>
      </c>
      <c r="R100" s="259">
        <v>0</v>
      </c>
      <c r="S100" s="291" t="s">
        <v>31</v>
      </c>
      <c r="T100" s="288">
        <v>0</v>
      </c>
      <c r="U100" s="258" t="s">
        <v>31</v>
      </c>
      <c r="V100" s="290">
        <v>0</v>
      </c>
      <c r="W100" s="258" t="s">
        <v>31</v>
      </c>
      <c r="X100" s="290">
        <v>0</v>
      </c>
      <c r="Y100" s="258" t="s">
        <v>31</v>
      </c>
      <c r="Z100" s="814">
        <v>0</v>
      </c>
      <c r="AA100" s="956">
        <v>0</v>
      </c>
      <c r="AB100" s="263">
        <f t="shared" si="28"/>
        <v>39</v>
      </c>
      <c r="AC100" s="316" t="s">
        <v>31</v>
      </c>
      <c r="AD100" s="302">
        <v>0</v>
      </c>
      <c r="AE100" s="316" t="s">
        <v>31</v>
      </c>
      <c r="AF100" s="302">
        <v>0</v>
      </c>
      <c r="AG100" s="316">
        <v>12.48</v>
      </c>
      <c r="AH100" s="302">
        <v>18</v>
      </c>
      <c r="AI100" s="1089">
        <f t="shared" si="29"/>
        <v>12.48</v>
      </c>
      <c r="AJ100" s="268">
        <v>24</v>
      </c>
      <c r="AK100" s="268">
        <f t="shared" si="30"/>
        <v>81</v>
      </c>
      <c r="AL100" s="294">
        <v>16</v>
      </c>
      <c r="AM100" s="269">
        <f t="shared" si="31"/>
        <v>97</v>
      </c>
      <c r="AN100" s="1108"/>
      <c r="AO100" s="1110"/>
      <c r="AP100" s="364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0"/>
      <c r="CO100" s="270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270"/>
      <c r="DB100" s="270"/>
      <c r="DC100" s="270"/>
      <c r="DD100" s="270"/>
      <c r="DE100" s="270"/>
      <c r="DF100" s="270"/>
      <c r="DG100" s="270"/>
      <c r="DH100" s="270"/>
      <c r="DI100" s="270"/>
      <c r="DJ100" s="270"/>
      <c r="DK100" s="270"/>
      <c r="DL100" s="270"/>
      <c r="DM100" s="270"/>
      <c r="DN100" s="270"/>
      <c r="DO100" s="270"/>
      <c r="DP100" s="270"/>
      <c r="DQ100" s="270"/>
      <c r="DR100" s="270"/>
      <c r="DS100" s="270"/>
      <c r="DT100" s="270"/>
      <c r="DU100" s="270"/>
      <c r="DV100" s="270"/>
      <c r="DW100" s="270"/>
      <c r="DX100" s="270"/>
      <c r="DY100" s="270"/>
      <c r="DZ100" s="270"/>
    </row>
    <row r="101" spans="1:130" s="232" customFormat="1" thickTop="1" x14ac:dyDescent="0.25">
      <c r="A101" s="358"/>
      <c r="B101" s="688" t="s">
        <v>151</v>
      </c>
      <c r="C101" s="213" t="s">
        <v>31</v>
      </c>
      <c r="D101" s="909">
        <v>0</v>
      </c>
      <c r="E101" s="217">
        <v>11.31</v>
      </c>
      <c r="F101" s="233">
        <v>10</v>
      </c>
      <c r="G101" s="217">
        <v>14.85</v>
      </c>
      <c r="H101" s="233">
        <v>10</v>
      </c>
      <c r="I101" s="217" t="s">
        <v>31</v>
      </c>
      <c r="J101" s="909">
        <v>0</v>
      </c>
      <c r="K101" s="217">
        <v>16.3</v>
      </c>
      <c r="L101" s="233">
        <v>8</v>
      </c>
      <c r="M101" s="217">
        <v>26.87</v>
      </c>
      <c r="N101" s="233">
        <v>9</v>
      </c>
      <c r="O101" s="217" t="s">
        <v>31</v>
      </c>
      <c r="P101" s="233">
        <v>0</v>
      </c>
      <c r="Q101" s="217" t="s">
        <v>31</v>
      </c>
      <c r="R101" s="214">
        <v>0</v>
      </c>
      <c r="S101" s="456" t="s">
        <v>31</v>
      </c>
      <c r="T101" s="505">
        <v>0</v>
      </c>
      <c r="U101" s="213" t="s">
        <v>31</v>
      </c>
      <c r="V101" s="400">
        <v>0</v>
      </c>
      <c r="W101" s="213">
        <v>17.309999999999999</v>
      </c>
      <c r="X101" s="400">
        <v>8</v>
      </c>
      <c r="Y101" s="213" t="s">
        <v>31</v>
      </c>
      <c r="Z101" s="903">
        <v>0</v>
      </c>
      <c r="AA101" s="947">
        <v>0</v>
      </c>
      <c r="AB101" s="347">
        <f t="shared" si="28"/>
        <v>45</v>
      </c>
      <c r="AC101" s="396" t="s">
        <v>31</v>
      </c>
      <c r="AD101" s="304">
        <v>0</v>
      </c>
      <c r="AE101" s="396" t="s">
        <v>31</v>
      </c>
      <c r="AF101" s="304">
        <v>0</v>
      </c>
      <c r="AG101" s="396">
        <v>12.71</v>
      </c>
      <c r="AH101" s="304">
        <v>14</v>
      </c>
      <c r="AI101" s="1081">
        <f t="shared" si="29"/>
        <v>12.71</v>
      </c>
      <c r="AJ101" s="252">
        <v>18</v>
      </c>
      <c r="AK101" s="304">
        <f t="shared" si="30"/>
        <v>77</v>
      </c>
      <c r="AL101" s="506">
        <v>14</v>
      </c>
      <c r="AM101" s="255">
        <f t="shared" si="31"/>
        <v>91</v>
      </c>
      <c r="AN101" s="1106">
        <f>SUM(AM101:AM102)</f>
        <v>182</v>
      </c>
      <c r="AO101" s="1109">
        <v>4</v>
      </c>
      <c r="AP101" s="364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  <c r="BR101" s="270"/>
      <c r="BS101" s="270"/>
      <c r="BT101" s="270"/>
      <c r="BU101" s="270"/>
      <c r="BV101" s="270"/>
      <c r="BW101" s="270"/>
      <c r="BX101" s="270"/>
      <c r="BY101" s="270"/>
      <c r="BZ101" s="270"/>
      <c r="CA101" s="270"/>
      <c r="CB101" s="270"/>
      <c r="CC101" s="270"/>
      <c r="CD101" s="270"/>
      <c r="CE101" s="270"/>
      <c r="CF101" s="270"/>
      <c r="CG101" s="270"/>
      <c r="CH101" s="270"/>
      <c r="CI101" s="270"/>
      <c r="CJ101" s="270"/>
      <c r="CK101" s="270"/>
      <c r="CL101" s="270"/>
      <c r="CM101" s="270"/>
      <c r="CN101" s="270"/>
      <c r="CO101" s="270"/>
      <c r="CP101" s="270"/>
      <c r="CQ101" s="270"/>
      <c r="CR101" s="270"/>
      <c r="CS101" s="270"/>
      <c r="CT101" s="270"/>
      <c r="CU101" s="270"/>
      <c r="CV101" s="270"/>
      <c r="CW101" s="270"/>
      <c r="CX101" s="270"/>
      <c r="CY101" s="270"/>
      <c r="CZ101" s="270"/>
      <c r="DA101" s="270"/>
      <c r="DB101" s="270"/>
      <c r="DC101" s="270"/>
      <c r="DD101" s="270"/>
      <c r="DE101" s="270"/>
      <c r="DF101" s="270"/>
      <c r="DG101" s="270"/>
      <c r="DH101" s="270"/>
      <c r="DI101" s="270"/>
      <c r="DJ101" s="270"/>
      <c r="DK101" s="270"/>
      <c r="DL101" s="270"/>
      <c r="DM101" s="270"/>
      <c r="DN101" s="270"/>
      <c r="DO101" s="270"/>
      <c r="DP101" s="270"/>
      <c r="DQ101" s="270"/>
      <c r="DR101" s="270"/>
      <c r="DS101" s="270"/>
      <c r="DT101" s="270"/>
      <c r="DU101" s="270"/>
      <c r="DV101" s="270"/>
      <c r="DW101" s="270"/>
      <c r="DX101" s="270"/>
      <c r="DY101" s="270"/>
      <c r="DZ101" s="270"/>
    </row>
    <row r="102" spans="1:130" s="232" customFormat="1" ht="15" customHeight="1" thickBot="1" x14ac:dyDescent="0.3">
      <c r="A102" s="358"/>
      <c r="B102" s="689" t="s">
        <v>156</v>
      </c>
      <c r="C102" s="258" t="s">
        <v>31</v>
      </c>
      <c r="D102" s="915">
        <v>0</v>
      </c>
      <c r="E102" s="262">
        <v>11.31</v>
      </c>
      <c r="F102" s="261">
        <v>10</v>
      </c>
      <c r="G102" s="262">
        <v>14.85</v>
      </c>
      <c r="H102" s="261">
        <v>10</v>
      </c>
      <c r="I102" s="262" t="s">
        <v>31</v>
      </c>
      <c r="J102" s="915">
        <v>0</v>
      </c>
      <c r="K102" s="262">
        <v>16.3</v>
      </c>
      <c r="L102" s="261">
        <v>8</v>
      </c>
      <c r="M102" s="260">
        <v>26.87</v>
      </c>
      <c r="N102" s="259">
        <v>9</v>
      </c>
      <c r="O102" s="262" t="s">
        <v>31</v>
      </c>
      <c r="P102" s="261">
        <v>0</v>
      </c>
      <c r="Q102" s="262" t="s">
        <v>31</v>
      </c>
      <c r="R102" s="259">
        <v>0</v>
      </c>
      <c r="S102" s="291" t="s">
        <v>31</v>
      </c>
      <c r="T102" s="288">
        <v>0</v>
      </c>
      <c r="U102" s="258" t="s">
        <v>31</v>
      </c>
      <c r="V102" s="290">
        <v>0</v>
      </c>
      <c r="W102" s="258">
        <v>17.309999999999999</v>
      </c>
      <c r="X102" s="290">
        <v>8</v>
      </c>
      <c r="Y102" s="258" t="s">
        <v>31</v>
      </c>
      <c r="Z102" s="814">
        <v>0</v>
      </c>
      <c r="AA102" s="956">
        <v>0</v>
      </c>
      <c r="AB102" s="263">
        <f t="shared" si="28"/>
        <v>45</v>
      </c>
      <c r="AC102" s="316" t="s">
        <v>31</v>
      </c>
      <c r="AD102" s="302">
        <v>0</v>
      </c>
      <c r="AE102" s="316" t="s">
        <v>31</v>
      </c>
      <c r="AF102" s="302">
        <v>0</v>
      </c>
      <c r="AG102" s="316">
        <v>12.71</v>
      </c>
      <c r="AH102" s="302">
        <v>14</v>
      </c>
      <c r="AI102" s="1089">
        <f t="shared" si="29"/>
        <v>12.71</v>
      </c>
      <c r="AJ102" s="268">
        <v>18</v>
      </c>
      <c r="AK102" s="253">
        <f t="shared" si="30"/>
        <v>77</v>
      </c>
      <c r="AL102" s="294">
        <v>14</v>
      </c>
      <c r="AM102" s="269">
        <f t="shared" si="31"/>
        <v>91</v>
      </c>
      <c r="AN102" s="1106"/>
      <c r="AO102" s="1110"/>
      <c r="AP102" s="364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270"/>
      <c r="BK102" s="270"/>
      <c r="BL102" s="270"/>
      <c r="BM102" s="270"/>
      <c r="BN102" s="270"/>
      <c r="BO102" s="270"/>
      <c r="BP102" s="270"/>
      <c r="BQ102" s="270"/>
      <c r="BR102" s="270"/>
      <c r="BS102" s="270"/>
      <c r="BT102" s="270"/>
      <c r="BU102" s="270"/>
      <c r="BV102" s="270"/>
      <c r="BW102" s="270"/>
      <c r="BX102" s="270"/>
      <c r="BY102" s="270"/>
      <c r="BZ102" s="270"/>
      <c r="CA102" s="270"/>
      <c r="CB102" s="270"/>
      <c r="CC102" s="270"/>
      <c r="CD102" s="270"/>
      <c r="CE102" s="270"/>
      <c r="CF102" s="270"/>
      <c r="CG102" s="270"/>
      <c r="CH102" s="270"/>
      <c r="CI102" s="270"/>
      <c r="CJ102" s="270"/>
      <c r="CK102" s="270"/>
      <c r="CL102" s="270"/>
      <c r="CM102" s="270"/>
      <c r="CN102" s="270"/>
      <c r="CO102" s="270"/>
      <c r="CP102" s="270"/>
      <c r="CQ102" s="270"/>
      <c r="CR102" s="270"/>
      <c r="CS102" s="270"/>
      <c r="CT102" s="270"/>
      <c r="CU102" s="270"/>
      <c r="CV102" s="270"/>
      <c r="CW102" s="270"/>
      <c r="CX102" s="270"/>
      <c r="CY102" s="270"/>
      <c r="CZ102" s="270"/>
      <c r="DA102" s="270"/>
      <c r="DB102" s="270"/>
      <c r="DC102" s="270"/>
      <c r="DD102" s="270"/>
      <c r="DE102" s="270"/>
      <c r="DF102" s="270"/>
      <c r="DG102" s="270"/>
      <c r="DH102" s="270"/>
      <c r="DI102" s="270"/>
      <c r="DJ102" s="270"/>
      <c r="DK102" s="270"/>
      <c r="DL102" s="270"/>
      <c r="DM102" s="270"/>
      <c r="DN102" s="270"/>
      <c r="DO102" s="270"/>
      <c r="DP102" s="270"/>
      <c r="DQ102" s="270"/>
      <c r="DR102" s="270"/>
      <c r="DS102" s="270"/>
      <c r="DT102" s="270"/>
      <c r="DU102" s="270"/>
      <c r="DV102" s="270"/>
      <c r="DW102" s="270"/>
      <c r="DX102" s="270"/>
      <c r="DY102" s="270"/>
      <c r="DZ102" s="270"/>
    </row>
    <row r="103" spans="1:130" s="232" customFormat="1" thickTop="1" x14ac:dyDescent="0.25">
      <c r="A103" s="358"/>
      <c r="B103" s="688" t="s">
        <v>139</v>
      </c>
      <c r="C103" s="213">
        <v>18.96</v>
      </c>
      <c r="D103" s="233">
        <v>9</v>
      </c>
      <c r="E103" s="351" t="s">
        <v>31</v>
      </c>
      <c r="F103" s="924">
        <v>0</v>
      </c>
      <c r="G103" s="351" t="s">
        <v>31</v>
      </c>
      <c r="H103" s="924">
        <v>0</v>
      </c>
      <c r="I103" s="217" t="s">
        <v>31</v>
      </c>
      <c r="J103" s="233">
        <v>0</v>
      </c>
      <c r="K103" s="217">
        <v>27.39</v>
      </c>
      <c r="L103" s="233">
        <v>6</v>
      </c>
      <c r="M103" s="217" t="s">
        <v>31</v>
      </c>
      <c r="N103" s="233">
        <v>0</v>
      </c>
      <c r="O103" s="217">
        <v>17.957999999999998</v>
      </c>
      <c r="P103" s="233">
        <v>10</v>
      </c>
      <c r="Q103" s="217">
        <v>14.743</v>
      </c>
      <c r="R103" s="214">
        <v>9</v>
      </c>
      <c r="S103" s="456" t="s">
        <v>31</v>
      </c>
      <c r="T103" s="505">
        <v>0</v>
      </c>
      <c r="U103" s="213" t="s">
        <v>31</v>
      </c>
      <c r="V103" s="400">
        <v>0</v>
      </c>
      <c r="W103" s="213">
        <v>11.85</v>
      </c>
      <c r="X103" s="400">
        <v>10</v>
      </c>
      <c r="Y103" s="213" t="s">
        <v>31</v>
      </c>
      <c r="Z103" s="903">
        <v>0</v>
      </c>
      <c r="AA103" s="947">
        <v>0</v>
      </c>
      <c r="AB103" s="347">
        <f t="shared" si="28"/>
        <v>44</v>
      </c>
      <c r="AC103" s="396">
        <v>24.53</v>
      </c>
      <c r="AD103" s="304">
        <v>18</v>
      </c>
      <c r="AE103" s="396">
        <v>9.4600000000000009</v>
      </c>
      <c r="AF103" s="304">
        <v>20</v>
      </c>
      <c r="AG103" s="396" t="s">
        <v>31</v>
      </c>
      <c r="AH103" s="304">
        <v>0</v>
      </c>
      <c r="AI103" s="1085">
        <f t="shared" si="29"/>
        <v>33.99</v>
      </c>
      <c r="AJ103" s="252">
        <v>27</v>
      </c>
      <c r="AK103" s="273">
        <f t="shared" si="30"/>
        <v>109</v>
      </c>
      <c r="AL103" s="506">
        <v>18</v>
      </c>
      <c r="AM103" s="255">
        <f t="shared" si="31"/>
        <v>127</v>
      </c>
      <c r="AN103" s="1107">
        <f>SUM(AM103:AM104)</f>
        <v>254</v>
      </c>
      <c r="AO103" s="1109">
        <v>2</v>
      </c>
      <c r="AP103" s="364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  <c r="CA103" s="270"/>
      <c r="CB103" s="270"/>
      <c r="CC103" s="270"/>
      <c r="CD103" s="270"/>
      <c r="CE103" s="270"/>
      <c r="CF103" s="270"/>
      <c r="CG103" s="270"/>
      <c r="CH103" s="270"/>
      <c r="CI103" s="270"/>
      <c r="CJ103" s="270"/>
      <c r="CK103" s="270"/>
      <c r="CL103" s="270"/>
      <c r="CM103" s="270"/>
      <c r="CN103" s="270"/>
      <c r="CO103" s="270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0"/>
      <c r="DA103" s="270"/>
      <c r="DB103" s="270"/>
      <c r="DC103" s="270"/>
      <c r="DD103" s="270"/>
      <c r="DE103" s="270"/>
      <c r="DF103" s="270"/>
      <c r="DG103" s="270"/>
      <c r="DH103" s="270"/>
      <c r="DI103" s="270"/>
      <c r="DJ103" s="270"/>
      <c r="DK103" s="270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270"/>
      <c r="DX103" s="270"/>
      <c r="DY103" s="270"/>
      <c r="DZ103" s="270"/>
    </row>
    <row r="104" spans="1:130" s="232" customFormat="1" ht="15" customHeight="1" thickBot="1" x14ac:dyDescent="0.3">
      <c r="A104" s="358"/>
      <c r="B104" s="771" t="s">
        <v>144</v>
      </c>
      <c r="C104" s="310">
        <v>18.96</v>
      </c>
      <c r="D104" s="222">
        <v>9</v>
      </c>
      <c r="E104" s="759" t="s">
        <v>31</v>
      </c>
      <c r="F104" s="937">
        <v>0</v>
      </c>
      <c r="G104" s="759" t="s">
        <v>31</v>
      </c>
      <c r="H104" s="937">
        <v>0</v>
      </c>
      <c r="I104" s="223" t="s">
        <v>31</v>
      </c>
      <c r="J104" s="222">
        <v>0</v>
      </c>
      <c r="K104" s="223">
        <v>27.39</v>
      </c>
      <c r="L104" s="222">
        <v>6</v>
      </c>
      <c r="M104" s="223" t="s">
        <v>31</v>
      </c>
      <c r="N104" s="222">
        <v>0</v>
      </c>
      <c r="O104" s="223">
        <v>17.957999999999998</v>
      </c>
      <c r="P104" s="222">
        <v>10</v>
      </c>
      <c r="Q104" s="223">
        <v>14.743</v>
      </c>
      <c r="R104" s="371">
        <v>9</v>
      </c>
      <c r="S104" s="314" t="s">
        <v>31</v>
      </c>
      <c r="T104" s="311">
        <v>0</v>
      </c>
      <c r="U104" s="310" t="s">
        <v>31</v>
      </c>
      <c r="V104" s="313">
        <v>0</v>
      </c>
      <c r="W104" s="310">
        <v>11.85</v>
      </c>
      <c r="X104" s="313">
        <v>10</v>
      </c>
      <c r="Y104" s="310" t="s">
        <v>31</v>
      </c>
      <c r="Z104" s="892">
        <v>0</v>
      </c>
      <c r="AA104" s="950">
        <v>0</v>
      </c>
      <c r="AB104" s="315">
        <f t="shared" si="28"/>
        <v>44</v>
      </c>
      <c r="AC104" s="775">
        <v>24.53</v>
      </c>
      <c r="AD104" s="358">
        <v>18</v>
      </c>
      <c r="AE104" s="775">
        <v>9.4600000000000009</v>
      </c>
      <c r="AF104" s="358">
        <v>20</v>
      </c>
      <c r="AG104" s="775" t="s">
        <v>31</v>
      </c>
      <c r="AH104" s="358">
        <v>0</v>
      </c>
      <c r="AI104" s="1090">
        <f t="shared" si="29"/>
        <v>33.99</v>
      </c>
      <c r="AJ104" s="360">
        <v>27</v>
      </c>
      <c r="AK104" s="299">
        <f t="shared" si="30"/>
        <v>109</v>
      </c>
      <c r="AL104" s="365">
        <v>18</v>
      </c>
      <c r="AM104" s="1019">
        <f t="shared" si="31"/>
        <v>127</v>
      </c>
      <c r="AN104" s="1108"/>
      <c r="AO104" s="1110"/>
      <c r="AP104" s="364"/>
      <c r="AQ104" s="270"/>
      <c r="AR104" s="270"/>
      <c r="AS104" s="270"/>
      <c r="AT104" s="270"/>
      <c r="AU104" s="270"/>
      <c r="AV104" s="270"/>
      <c r="AW104" s="270"/>
      <c r="AX104" s="270"/>
      <c r="AY104" s="270"/>
      <c r="AZ104" s="270"/>
      <c r="BA104" s="270"/>
      <c r="BB104" s="270"/>
      <c r="BC104" s="270"/>
      <c r="BD104" s="270"/>
      <c r="BE104" s="270"/>
      <c r="BF104" s="270"/>
      <c r="BG104" s="270"/>
      <c r="BH104" s="270"/>
      <c r="BI104" s="270"/>
      <c r="BJ104" s="270"/>
      <c r="BK104" s="270"/>
      <c r="BL104" s="270"/>
      <c r="BM104" s="270"/>
      <c r="BN104" s="270"/>
      <c r="BO104" s="270"/>
      <c r="BP104" s="270"/>
      <c r="BQ104" s="270"/>
      <c r="BR104" s="270"/>
      <c r="BS104" s="270"/>
      <c r="BT104" s="270"/>
      <c r="BU104" s="270"/>
      <c r="BV104" s="270"/>
      <c r="BW104" s="270"/>
      <c r="BX104" s="270"/>
      <c r="BY104" s="270"/>
      <c r="BZ104" s="270"/>
      <c r="CA104" s="270"/>
      <c r="CB104" s="270"/>
      <c r="CC104" s="270"/>
      <c r="CD104" s="270"/>
      <c r="CE104" s="270"/>
      <c r="CF104" s="270"/>
      <c r="CG104" s="270"/>
      <c r="CH104" s="270"/>
      <c r="CI104" s="270"/>
      <c r="CJ104" s="270"/>
      <c r="CK104" s="270"/>
      <c r="CL104" s="270"/>
      <c r="CM104" s="270"/>
      <c r="CN104" s="270"/>
      <c r="CO104" s="270"/>
      <c r="CP104" s="270"/>
      <c r="CQ104" s="270"/>
      <c r="CR104" s="270"/>
      <c r="CS104" s="270"/>
      <c r="CT104" s="270"/>
      <c r="CU104" s="270"/>
      <c r="CV104" s="270"/>
      <c r="CW104" s="270"/>
      <c r="CX104" s="270"/>
      <c r="CY104" s="270"/>
      <c r="CZ104" s="270"/>
      <c r="DA104" s="270"/>
      <c r="DB104" s="270"/>
      <c r="DC104" s="270"/>
      <c r="DD104" s="270"/>
      <c r="DE104" s="270"/>
      <c r="DF104" s="270"/>
      <c r="DG104" s="270"/>
      <c r="DH104" s="270"/>
      <c r="DI104" s="270"/>
      <c r="DJ104" s="270"/>
      <c r="DK104" s="270"/>
      <c r="DL104" s="270"/>
      <c r="DM104" s="270"/>
      <c r="DN104" s="270"/>
      <c r="DO104" s="270"/>
      <c r="DP104" s="270"/>
      <c r="DQ104" s="270"/>
      <c r="DR104" s="270"/>
      <c r="DS104" s="270"/>
      <c r="DT104" s="270"/>
      <c r="DU104" s="270"/>
      <c r="DV104" s="270"/>
      <c r="DW104" s="270"/>
      <c r="DX104" s="270"/>
      <c r="DY104" s="270"/>
      <c r="DZ104" s="270"/>
    </row>
    <row r="105" spans="1:130" ht="23.25" customHeight="1" thickTop="1" thickBot="1" x14ac:dyDescent="0.5">
      <c r="A105" s="358"/>
      <c r="B105" s="524" t="s">
        <v>163</v>
      </c>
      <c r="C105" s="544"/>
      <c r="D105" s="543"/>
      <c r="E105" s="679" t="s">
        <v>1</v>
      </c>
      <c r="F105" s="50" t="s">
        <v>1</v>
      </c>
      <c r="G105" s="679"/>
      <c r="H105" s="50"/>
      <c r="I105" s="526"/>
      <c r="J105" s="50"/>
      <c r="K105" s="526"/>
      <c r="L105" s="50"/>
      <c r="M105" s="526"/>
      <c r="N105" s="18"/>
      <c r="O105" s="526"/>
      <c r="P105" s="50"/>
      <c r="Q105" s="526"/>
      <c r="R105" s="543"/>
      <c r="S105" s="544"/>
      <c r="T105" s="50"/>
      <c r="U105" s="545"/>
      <c r="V105" s="543"/>
      <c r="W105" s="545"/>
      <c r="X105" s="543"/>
      <c r="Y105" s="545"/>
      <c r="Z105" s="901"/>
      <c r="AA105" s="953"/>
      <c r="AB105" s="546"/>
      <c r="AC105" s="547"/>
      <c r="AD105" s="548"/>
      <c r="AE105" s="549"/>
      <c r="AF105" s="548"/>
      <c r="AG105" s="549"/>
      <c r="AH105" s="548"/>
      <c r="AI105" s="549"/>
      <c r="AJ105" s="550"/>
      <c r="AK105" s="187"/>
      <c r="AL105" s="549"/>
      <c r="AM105" s="551"/>
      <c r="AN105" s="31"/>
      <c r="AO105" s="680"/>
      <c r="AP105" s="5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ht="63.6" customHeight="1" thickTop="1" thickBot="1" x14ac:dyDescent="0.35">
      <c r="A106" s="358"/>
      <c r="B106" s="692" t="s">
        <v>2</v>
      </c>
      <c r="C106" s="666" t="s">
        <v>26</v>
      </c>
      <c r="D106" s="694" t="s">
        <v>129</v>
      </c>
      <c r="E106" s="677" t="s">
        <v>26</v>
      </c>
      <c r="F106" s="47" t="s">
        <v>130</v>
      </c>
      <c r="G106" s="677" t="s">
        <v>26</v>
      </c>
      <c r="H106" s="527" t="s">
        <v>131</v>
      </c>
      <c r="I106" s="589" t="s">
        <v>26</v>
      </c>
      <c r="J106" s="527" t="s">
        <v>132</v>
      </c>
      <c r="K106" s="589" t="s">
        <v>26</v>
      </c>
      <c r="L106" s="727" t="s">
        <v>133</v>
      </c>
      <c r="M106" s="589" t="s">
        <v>26</v>
      </c>
      <c r="N106" s="529" t="s">
        <v>134</v>
      </c>
      <c r="O106" s="589" t="s">
        <v>26</v>
      </c>
      <c r="P106" s="530" t="s">
        <v>135</v>
      </c>
      <c r="Q106" s="589" t="s">
        <v>26</v>
      </c>
      <c r="R106" s="109" t="s">
        <v>136</v>
      </c>
      <c r="S106" s="677" t="s">
        <v>26</v>
      </c>
      <c r="T106" s="531" t="s">
        <v>176</v>
      </c>
      <c r="U106" s="677" t="s">
        <v>26</v>
      </c>
      <c r="V106" s="532" t="s">
        <v>177</v>
      </c>
      <c r="W106" s="677" t="s">
        <v>26</v>
      </c>
      <c r="X106" s="533" t="s">
        <v>186</v>
      </c>
      <c r="Y106" s="677" t="s">
        <v>26</v>
      </c>
      <c r="Z106" s="533" t="s">
        <v>187</v>
      </c>
      <c r="AA106" s="957" t="s">
        <v>185</v>
      </c>
      <c r="AB106" s="905" t="s">
        <v>10</v>
      </c>
      <c r="AC106" s="535" t="s">
        <v>27</v>
      </c>
      <c r="AD106" s="536" t="s">
        <v>12</v>
      </c>
      <c r="AE106" s="537" t="s">
        <v>28</v>
      </c>
      <c r="AF106" s="536" t="s">
        <v>14</v>
      </c>
      <c r="AG106" s="537" t="s">
        <v>29</v>
      </c>
      <c r="AH106" s="536" t="s">
        <v>16</v>
      </c>
      <c r="AI106" s="538" t="s">
        <v>17</v>
      </c>
      <c r="AJ106" s="539" t="s">
        <v>18</v>
      </c>
      <c r="AK106" s="540" t="s">
        <v>19</v>
      </c>
      <c r="AL106" s="525" t="s">
        <v>20</v>
      </c>
      <c r="AM106" s="541" t="s">
        <v>21</v>
      </c>
      <c r="AN106" s="542" t="s">
        <v>162</v>
      </c>
      <c r="AO106" s="678" t="s">
        <v>22</v>
      </c>
      <c r="AP106" s="5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s="256" customFormat="1" thickTop="1" x14ac:dyDescent="0.25">
      <c r="A107" s="358"/>
      <c r="B107" s="556" t="s">
        <v>146</v>
      </c>
      <c r="C107" s="246" t="s">
        <v>31</v>
      </c>
      <c r="D107" s="930">
        <v>0</v>
      </c>
      <c r="E107" s="246">
        <v>35.659999999999997</v>
      </c>
      <c r="F107" s="247">
        <v>10</v>
      </c>
      <c r="G107" s="246">
        <v>17.16</v>
      </c>
      <c r="H107" s="247">
        <v>9</v>
      </c>
      <c r="I107" s="246">
        <v>12.06</v>
      </c>
      <c r="J107" s="247">
        <v>9</v>
      </c>
      <c r="K107" s="221" t="s">
        <v>31</v>
      </c>
      <c r="L107" s="922">
        <v>0</v>
      </c>
      <c r="M107" s="221" t="s">
        <v>31</v>
      </c>
      <c r="N107" s="248">
        <v>0</v>
      </c>
      <c r="O107" s="221">
        <v>25.529</v>
      </c>
      <c r="P107" s="248">
        <v>9</v>
      </c>
      <c r="Q107" s="221" t="s">
        <v>31</v>
      </c>
      <c r="R107" s="247">
        <v>0</v>
      </c>
      <c r="S107" s="246" t="s">
        <v>31</v>
      </c>
      <c r="T107" s="248">
        <v>0</v>
      </c>
      <c r="U107" s="246" t="s">
        <v>31</v>
      </c>
      <c r="V107" s="247">
        <v>0</v>
      </c>
      <c r="W107" s="246">
        <v>9.85</v>
      </c>
      <c r="X107" s="247">
        <v>10</v>
      </c>
      <c r="Y107" s="246">
        <v>19.36</v>
      </c>
      <c r="Z107" s="896">
        <v>10</v>
      </c>
      <c r="AA107" s="955">
        <v>0</v>
      </c>
      <c r="AB107" s="347">
        <f t="shared" ref="AB107:AB114" si="32">SUM(D107,F107,H107,J107,L107,N107,P107,R107,T107,V107,X107,Z107,AA107)</f>
        <v>57</v>
      </c>
      <c r="AC107" s="249" t="s">
        <v>31</v>
      </c>
      <c r="AD107" s="250">
        <v>0</v>
      </c>
      <c r="AE107" s="251" t="s">
        <v>31</v>
      </c>
      <c r="AF107" s="250">
        <v>0</v>
      </c>
      <c r="AG107" s="251">
        <v>26.01</v>
      </c>
      <c r="AH107" s="250">
        <v>18</v>
      </c>
      <c r="AI107" s="1084">
        <f t="shared" ref="AI107:AI114" si="33">SUM(AC107,AE107,AG107)</f>
        <v>26.01</v>
      </c>
      <c r="AJ107" s="252">
        <v>24</v>
      </c>
      <c r="AK107" s="299">
        <f t="shared" ref="AK107:AK114" si="34">SUM(AB107,AD107,AF107,AH107,AJ107)</f>
        <v>99</v>
      </c>
      <c r="AL107" s="254">
        <v>18</v>
      </c>
      <c r="AM107" s="255">
        <f t="shared" ref="AM107:AM114" si="35">SUM(AK107,AL107)</f>
        <v>117</v>
      </c>
      <c r="AN107" s="1116">
        <f>SUM(AM107:AM108)</f>
        <v>234</v>
      </c>
      <c r="AO107" s="1109">
        <v>2</v>
      </c>
      <c r="AP107" s="370"/>
      <c r="AQ107" s="243"/>
      <c r="AR107" s="243"/>
      <c r="AS107" s="243"/>
      <c r="AT107" s="243"/>
      <c r="AU107" s="243"/>
      <c r="AV107" s="243"/>
      <c r="AW107" s="243"/>
      <c r="AX107" s="243"/>
      <c r="AY107" s="243"/>
      <c r="AZ107" s="243"/>
      <c r="BA107" s="243"/>
      <c r="BB107" s="243"/>
      <c r="BC107" s="243"/>
      <c r="BD107" s="243"/>
      <c r="BE107" s="243"/>
      <c r="BF107" s="243"/>
      <c r="BG107" s="243"/>
      <c r="BH107" s="243"/>
      <c r="BI107" s="243"/>
      <c r="BJ107" s="243"/>
      <c r="BK107" s="243"/>
      <c r="BL107" s="243"/>
      <c r="BM107" s="243"/>
      <c r="BN107" s="243"/>
      <c r="BO107" s="243"/>
      <c r="BP107" s="243"/>
      <c r="BQ107" s="243"/>
      <c r="BR107" s="243"/>
      <c r="BS107" s="243"/>
      <c r="BT107" s="243"/>
      <c r="BU107" s="243"/>
      <c r="BV107" s="243"/>
      <c r="BW107" s="243"/>
      <c r="BX107" s="243"/>
      <c r="BY107" s="243"/>
      <c r="BZ107" s="243"/>
      <c r="CA107" s="243"/>
      <c r="CB107" s="243"/>
      <c r="CC107" s="243"/>
      <c r="CD107" s="243"/>
      <c r="CE107" s="243"/>
      <c r="CF107" s="243"/>
      <c r="CG107" s="243"/>
      <c r="CH107" s="243"/>
      <c r="CI107" s="243"/>
      <c r="CJ107" s="243"/>
      <c r="CK107" s="243"/>
      <c r="CL107" s="243"/>
      <c r="CM107" s="243"/>
      <c r="CN107" s="243"/>
      <c r="CO107" s="243"/>
      <c r="CP107" s="243"/>
      <c r="CQ107" s="243"/>
      <c r="CR107" s="243"/>
      <c r="CS107" s="243"/>
      <c r="CT107" s="243"/>
      <c r="CU107" s="243"/>
      <c r="CV107" s="243"/>
      <c r="CW107" s="243"/>
      <c r="CX107" s="243"/>
      <c r="CY107" s="243"/>
      <c r="CZ107" s="243"/>
      <c r="DA107" s="243"/>
      <c r="DB107" s="243"/>
      <c r="DC107" s="243"/>
      <c r="DD107" s="243"/>
      <c r="DE107" s="243"/>
      <c r="DF107" s="243"/>
      <c r="DG107" s="243"/>
      <c r="DH107" s="243"/>
      <c r="DI107" s="243"/>
      <c r="DJ107" s="243"/>
      <c r="DK107" s="243"/>
      <c r="DL107" s="243"/>
      <c r="DM107" s="243"/>
      <c r="DN107" s="243"/>
      <c r="DO107" s="243"/>
      <c r="DP107" s="243"/>
      <c r="DQ107" s="243"/>
      <c r="DR107" s="243"/>
      <c r="DS107" s="243"/>
      <c r="DT107" s="243"/>
      <c r="DU107" s="243"/>
      <c r="DV107" s="243"/>
      <c r="DW107" s="243"/>
      <c r="DX107" s="243"/>
      <c r="DY107" s="243"/>
      <c r="DZ107" s="243"/>
    </row>
    <row r="108" spans="1:130" s="244" customFormat="1" ht="15" thickBot="1" x14ac:dyDescent="0.3">
      <c r="A108" s="175"/>
      <c r="B108" s="689" t="s">
        <v>149</v>
      </c>
      <c r="C108" s="258" t="s">
        <v>31</v>
      </c>
      <c r="D108" s="937">
        <v>0</v>
      </c>
      <c r="E108" s="258">
        <v>35.659999999999997</v>
      </c>
      <c r="F108" s="259">
        <v>10</v>
      </c>
      <c r="G108" s="258">
        <v>17.16</v>
      </c>
      <c r="H108" s="259">
        <v>9</v>
      </c>
      <c r="I108" s="258">
        <v>12.06</v>
      </c>
      <c r="J108" s="259">
        <v>9</v>
      </c>
      <c r="K108" s="260" t="s">
        <v>31</v>
      </c>
      <c r="L108" s="915">
        <v>0</v>
      </c>
      <c r="M108" s="260" t="s">
        <v>31</v>
      </c>
      <c r="N108" s="261">
        <v>0</v>
      </c>
      <c r="O108" s="262">
        <v>25.529</v>
      </c>
      <c r="P108" s="261">
        <v>9</v>
      </c>
      <c r="Q108" s="262" t="s">
        <v>31</v>
      </c>
      <c r="R108" s="259">
        <v>0</v>
      </c>
      <c r="S108" s="258" t="s">
        <v>31</v>
      </c>
      <c r="T108" s="261">
        <v>0</v>
      </c>
      <c r="U108" s="258" t="s">
        <v>31</v>
      </c>
      <c r="V108" s="259">
        <v>0</v>
      </c>
      <c r="W108" s="258">
        <v>9.85</v>
      </c>
      <c r="X108" s="259">
        <v>10</v>
      </c>
      <c r="Y108" s="258">
        <v>19.36</v>
      </c>
      <c r="Z108" s="899">
        <v>10</v>
      </c>
      <c r="AA108" s="956">
        <v>0</v>
      </c>
      <c r="AB108" s="604">
        <f t="shared" si="32"/>
        <v>57</v>
      </c>
      <c r="AC108" s="264" t="s">
        <v>31</v>
      </c>
      <c r="AD108" s="265">
        <v>0</v>
      </c>
      <c r="AE108" s="266" t="s">
        <v>31</v>
      </c>
      <c r="AF108" s="265">
        <v>0</v>
      </c>
      <c r="AG108" s="266">
        <v>26.01</v>
      </c>
      <c r="AH108" s="265">
        <v>18</v>
      </c>
      <c r="AI108" s="1096">
        <f t="shared" si="33"/>
        <v>26.01</v>
      </c>
      <c r="AJ108" s="268">
        <v>24</v>
      </c>
      <c r="AK108" s="253">
        <f t="shared" si="34"/>
        <v>99</v>
      </c>
      <c r="AL108" s="266">
        <v>18</v>
      </c>
      <c r="AM108" s="269">
        <f t="shared" si="35"/>
        <v>117</v>
      </c>
      <c r="AN108" s="1117"/>
      <c r="AO108" s="1110"/>
      <c r="AP108" s="1065">
        <v>1</v>
      </c>
      <c r="AQ108" s="270"/>
    </row>
    <row r="109" spans="1:130" s="244" customFormat="1" ht="15" thickTop="1" x14ac:dyDescent="0.25">
      <c r="A109" s="175"/>
      <c r="B109" s="511" t="s">
        <v>148</v>
      </c>
      <c r="C109" s="246" t="s">
        <v>31</v>
      </c>
      <c r="D109" s="930">
        <v>0</v>
      </c>
      <c r="E109" s="246" t="s">
        <v>31</v>
      </c>
      <c r="F109" s="930">
        <v>0</v>
      </c>
      <c r="G109" s="246" t="s">
        <v>31</v>
      </c>
      <c r="H109" s="247">
        <v>0</v>
      </c>
      <c r="I109" s="246" t="s">
        <v>31</v>
      </c>
      <c r="J109" s="247">
        <v>0</v>
      </c>
      <c r="K109" s="221" t="s">
        <v>31</v>
      </c>
      <c r="L109" s="248">
        <v>0</v>
      </c>
      <c r="M109" s="221">
        <v>15.27</v>
      </c>
      <c r="N109" s="248">
        <v>10</v>
      </c>
      <c r="O109" s="221" t="s">
        <v>31</v>
      </c>
      <c r="P109" s="248">
        <v>0</v>
      </c>
      <c r="Q109" s="221">
        <v>29.829000000000001</v>
      </c>
      <c r="R109" s="247">
        <v>10</v>
      </c>
      <c r="S109" s="246">
        <v>13.7</v>
      </c>
      <c r="T109" s="248">
        <v>10</v>
      </c>
      <c r="U109" s="246" t="s">
        <v>31</v>
      </c>
      <c r="V109" s="247">
        <v>0</v>
      </c>
      <c r="W109" s="271" t="s">
        <v>31</v>
      </c>
      <c r="X109" s="247">
        <v>0</v>
      </c>
      <c r="Y109" s="246" t="s">
        <v>31</v>
      </c>
      <c r="Z109" s="896">
        <v>0</v>
      </c>
      <c r="AA109" s="947">
        <v>0</v>
      </c>
      <c r="AB109" s="347">
        <f t="shared" si="32"/>
        <v>30</v>
      </c>
      <c r="AC109" s="249" t="s">
        <v>31</v>
      </c>
      <c r="AD109" s="250">
        <v>0</v>
      </c>
      <c r="AE109" s="251" t="s">
        <v>31</v>
      </c>
      <c r="AF109" s="250">
        <v>0</v>
      </c>
      <c r="AG109" s="251" t="s">
        <v>31</v>
      </c>
      <c r="AH109" s="250">
        <v>0</v>
      </c>
      <c r="AI109" s="272">
        <f t="shared" si="33"/>
        <v>0</v>
      </c>
      <c r="AJ109" s="252">
        <v>0</v>
      </c>
      <c r="AK109" s="273">
        <f t="shared" si="34"/>
        <v>30</v>
      </c>
      <c r="AL109" s="251">
        <v>14</v>
      </c>
      <c r="AM109" s="255">
        <f t="shared" si="35"/>
        <v>44</v>
      </c>
      <c r="AN109" s="1116">
        <f>SUM(AM109:AM110)</f>
        <v>88</v>
      </c>
      <c r="AO109" s="1109">
        <v>4</v>
      </c>
      <c r="AP109" s="1066">
        <v>2</v>
      </c>
      <c r="AQ109" s="270"/>
    </row>
    <row r="110" spans="1:130" s="244" customFormat="1" thickBot="1" x14ac:dyDescent="0.3">
      <c r="A110" s="494"/>
      <c r="B110" s="513" t="s">
        <v>153</v>
      </c>
      <c r="C110" s="274" t="s">
        <v>31</v>
      </c>
      <c r="D110" s="928">
        <v>0</v>
      </c>
      <c r="E110" s="274" t="s">
        <v>31</v>
      </c>
      <c r="F110" s="928">
        <v>0</v>
      </c>
      <c r="G110" s="274" t="s">
        <v>31</v>
      </c>
      <c r="H110" s="225">
        <v>0</v>
      </c>
      <c r="I110" s="274" t="s">
        <v>31</v>
      </c>
      <c r="J110" s="225">
        <v>0</v>
      </c>
      <c r="K110" s="260" t="s">
        <v>31</v>
      </c>
      <c r="L110" s="275">
        <v>0</v>
      </c>
      <c r="M110" s="260">
        <v>15.27</v>
      </c>
      <c r="N110" s="275">
        <v>10</v>
      </c>
      <c r="O110" s="226" t="s">
        <v>31</v>
      </c>
      <c r="P110" s="275">
        <v>0</v>
      </c>
      <c r="Q110" s="226">
        <v>29.829000000000001</v>
      </c>
      <c r="R110" s="225">
        <v>10</v>
      </c>
      <c r="S110" s="274">
        <v>13.7</v>
      </c>
      <c r="T110" s="275">
        <v>10</v>
      </c>
      <c r="U110" s="276" t="s">
        <v>31</v>
      </c>
      <c r="V110" s="277">
        <v>0</v>
      </c>
      <c r="W110" s="276" t="s">
        <v>31</v>
      </c>
      <c r="X110" s="277">
        <v>0</v>
      </c>
      <c r="Y110" s="274" t="s">
        <v>31</v>
      </c>
      <c r="Z110" s="900">
        <v>0</v>
      </c>
      <c r="AA110" s="948">
        <v>0</v>
      </c>
      <c r="AB110" s="604">
        <f t="shared" si="32"/>
        <v>30</v>
      </c>
      <c r="AC110" s="279" t="s">
        <v>31</v>
      </c>
      <c r="AD110" s="280">
        <v>0</v>
      </c>
      <c r="AE110" s="281" t="s">
        <v>31</v>
      </c>
      <c r="AF110" s="282">
        <v>0</v>
      </c>
      <c r="AG110" s="281" t="s">
        <v>31</v>
      </c>
      <c r="AH110" s="282">
        <v>0</v>
      </c>
      <c r="AI110" s="267">
        <f t="shared" si="33"/>
        <v>0</v>
      </c>
      <c r="AJ110" s="268">
        <v>0</v>
      </c>
      <c r="AK110" s="268">
        <f t="shared" si="34"/>
        <v>30</v>
      </c>
      <c r="AL110" s="281">
        <v>14</v>
      </c>
      <c r="AM110" s="284">
        <f t="shared" si="35"/>
        <v>44</v>
      </c>
      <c r="AN110" s="1117"/>
      <c r="AO110" s="1110"/>
      <c r="AP110" s="1079">
        <v>3</v>
      </c>
      <c r="AQ110" s="270"/>
    </row>
    <row r="111" spans="1:130" s="244" customFormat="1" thickTop="1" x14ac:dyDescent="0.25">
      <c r="A111" s="494"/>
      <c r="B111" s="511" t="s">
        <v>138</v>
      </c>
      <c r="C111" s="246" t="s">
        <v>31</v>
      </c>
      <c r="D111" s="930">
        <v>0</v>
      </c>
      <c r="E111" s="246" t="s">
        <v>31</v>
      </c>
      <c r="F111" s="930">
        <v>0</v>
      </c>
      <c r="G111" s="246" t="s">
        <v>31</v>
      </c>
      <c r="H111" s="247">
        <v>0</v>
      </c>
      <c r="I111" s="246" t="s">
        <v>31</v>
      </c>
      <c r="J111" s="247">
        <v>0</v>
      </c>
      <c r="K111" s="221" t="s">
        <v>31</v>
      </c>
      <c r="L111" s="248">
        <v>0</v>
      </c>
      <c r="M111" s="221">
        <v>23.91</v>
      </c>
      <c r="N111" s="248">
        <v>8</v>
      </c>
      <c r="O111" s="221">
        <v>14.343999999999999</v>
      </c>
      <c r="P111" s="248">
        <v>10</v>
      </c>
      <c r="Q111" s="221" t="s">
        <v>31</v>
      </c>
      <c r="R111" s="247">
        <v>0</v>
      </c>
      <c r="S111" s="246" t="s">
        <v>31</v>
      </c>
      <c r="T111" s="248">
        <v>0</v>
      </c>
      <c r="U111" s="271" t="s">
        <v>31</v>
      </c>
      <c r="V111" s="285">
        <v>0</v>
      </c>
      <c r="W111" s="271" t="s">
        <v>31</v>
      </c>
      <c r="X111" s="285">
        <v>0</v>
      </c>
      <c r="Y111" s="246" t="s">
        <v>31</v>
      </c>
      <c r="Z111" s="896">
        <v>0</v>
      </c>
      <c r="AA111" s="955">
        <v>0</v>
      </c>
      <c r="AB111" s="347">
        <f t="shared" si="32"/>
        <v>18</v>
      </c>
      <c r="AC111" s="249">
        <v>24.08</v>
      </c>
      <c r="AD111" s="250">
        <v>18</v>
      </c>
      <c r="AE111" s="251" t="s">
        <v>31</v>
      </c>
      <c r="AF111" s="250">
        <v>0</v>
      </c>
      <c r="AG111" s="251">
        <v>18.18</v>
      </c>
      <c r="AH111" s="250">
        <v>20</v>
      </c>
      <c r="AI111" s="1094">
        <f t="shared" si="33"/>
        <v>42.26</v>
      </c>
      <c r="AJ111" s="252">
        <v>27</v>
      </c>
      <c r="AK111" s="304">
        <f t="shared" si="34"/>
        <v>83</v>
      </c>
      <c r="AL111" s="251">
        <v>16</v>
      </c>
      <c r="AM111" s="286">
        <f t="shared" si="35"/>
        <v>99</v>
      </c>
      <c r="AN111" s="1116">
        <f>SUM(AM111:AM112)</f>
        <v>198</v>
      </c>
      <c r="AO111" s="1109">
        <v>3</v>
      </c>
      <c r="AP111" s="370"/>
      <c r="AQ111" s="243"/>
    </row>
    <row r="112" spans="1:130" s="244" customFormat="1" thickBot="1" x14ac:dyDescent="0.3">
      <c r="A112" s="494"/>
      <c r="B112" s="513" t="s">
        <v>142</v>
      </c>
      <c r="C112" s="274" t="s">
        <v>31</v>
      </c>
      <c r="D112" s="928">
        <v>0</v>
      </c>
      <c r="E112" s="274" t="s">
        <v>31</v>
      </c>
      <c r="F112" s="928">
        <v>0</v>
      </c>
      <c r="G112" s="274" t="s">
        <v>31</v>
      </c>
      <c r="H112" s="225">
        <v>0</v>
      </c>
      <c r="I112" s="274" t="s">
        <v>31</v>
      </c>
      <c r="J112" s="225">
        <v>0</v>
      </c>
      <c r="K112" s="260" t="s">
        <v>31</v>
      </c>
      <c r="L112" s="275">
        <v>0</v>
      </c>
      <c r="M112" s="260">
        <v>23.91</v>
      </c>
      <c r="N112" s="275">
        <v>8</v>
      </c>
      <c r="O112" s="226">
        <v>14.343999999999999</v>
      </c>
      <c r="P112" s="275">
        <v>10</v>
      </c>
      <c r="Q112" s="226" t="s">
        <v>31</v>
      </c>
      <c r="R112" s="225">
        <v>0</v>
      </c>
      <c r="S112" s="274" t="s">
        <v>31</v>
      </c>
      <c r="T112" s="275">
        <v>0</v>
      </c>
      <c r="U112" s="276" t="s">
        <v>31</v>
      </c>
      <c r="V112" s="277">
        <v>0</v>
      </c>
      <c r="W112" s="276" t="s">
        <v>31</v>
      </c>
      <c r="X112" s="277">
        <v>0</v>
      </c>
      <c r="Y112" s="274" t="s">
        <v>31</v>
      </c>
      <c r="Z112" s="900">
        <v>0</v>
      </c>
      <c r="AA112" s="948">
        <v>0</v>
      </c>
      <c r="AB112" s="604">
        <f t="shared" si="32"/>
        <v>18</v>
      </c>
      <c r="AC112" s="279">
        <v>24.08</v>
      </c>
      <c r="AD112" s="282">
        <v>18</v>
      </c>
      <c r="AE112" s="281" t="s">
        <v>31</v>
      </c>
      <c r="AF112" s="282">
        <v>0</v>
      </c>
      <c r="AG112" s="281">
        <v>18.18</v>
      </c>
      <c r="AH112" s="282">
        <v>20</v>
      </c>
      <c r="AI112" s="1095">
        <f t="shared" si="33"/>
        <v>42.26</v>
      </c>
      <c r="AJ112" s="268">
        <v>27</v>
      </c>
      <c r="AK112" s="253">
        <f t="shared" si="34"/>
        <v>83</v>
      </c>
      <c r="AL112" s="281">
        <v>16</v>
      </c>
      <c r="AM112" s="269">
        <f t="shared" si="35"/>
        <v>99</v>
      </c>
      <c r="AN112" s="1117"/>
      <c r="AO112" s="1110"/>
      <c r="AP112" s="370"/>
      <c r="AQ112" s="243"/>
    </row>
    <row r="113" spans="1:43" s="244" customFormat="1" thickTop="1" x14ac:dyDescent="0.25">
      <c r="A113" s="494"/>
      <c r="B113" s="511" t="s">
        <v>139</v>
      </c>
      <c r="C113" s="246" t="s">
        <v>31</v>
      </c>
      <c r="D113" s="930">
        <v>0</v>
      </c>
      <c r="E113" s="246" t="s">
        <v>31</v>
      </c>
      <c r="F113" s="930">
        <v>0</v>
      </c>
      <c r="G113" s="246">
        <v>9.74</v>
      </c>
      <c r="H113" s="247">
        <v>10</v>
      </c>
      <c r="I113" s="246">
        <v>11.13</v>
      </c>
      <c r="J113" s="247">
        <v>10</v>
      </c>
      <c r="K113" s="221" t="s">
        <v>31</v>
      </c>
      <c r="L113" s="248">
        <v>0</v>
      </c>
      <c r="M113" s="221">
        <v>16.48</v>
      </c>
      <c r="N113" s="248">
        <v>9</v>
      </c>
      <c r="O113" s="221" t="s">
        <v>31</v>
      </c>
      <c r="P113" s="248">
        <v>0</v>
      </c>
      <c r="Q113" s="221" t="s">
        <v>31</v>
      </c>
      <c r="R113" s="247">
        <v>0</v>
      </c>
      <c r="S113" s="246" t="s">
        <v>31</v>
      </c>
      <c r="T113" s="248">
        <v>0</v>
      </c>
      <c r="U113" s="271" t="s">
        <v>31</v>
      </c>
      <c r="V113" s="285">
        <v>0</v>
      </c>
      <c r="W113" s="271">
        <v>29.1</v>
      </c>
      <c r="X113" s="285">
        <v>9</v>
      </c>
      <c r="Y113" s="246" t="s">
        <v>31</v>
      </c>
      <c r="Z113" s="896">
        <v>0</v>
      </c>
      <c r="AA113" s="955">
        <v>0</v>
      </c>
      <c r="AB113" s="347">
        <f t="shared" si="32"/>
        <v>38</v>
      </c>
      <c r="AC113" s="249">
        <v>11.33</v>
      </c>
      <c r="AD113" s="250">
        <v>20</v>
      </c>
      <c r="AE113" s="251">
        <v>26.05</v>
      </c>
      <c r="AF113" s="250">
        <v>20</v>
      </c>
      <c r="AG113" s="251" t="s">
        <v>31</v>
      </c>
      <c r="AH113" s="250">
        <v>0</v>
      </c>
      <c r="AI113" s="1094">
        <f t="shared" si="33"/>
        <v>37.380000000000003</v>
      </c>
      <c r="AJ113" s="252">
        <v>30</v>
      </c>
      <c r="AK113" s="273">
        <f t="shared" si="34"/>
        <v>108</v>
      </c>
      <c r="AL113" s="251">
        <v>20</v>
      </c>
      <c r="AM113" s="255">
        <f t="shared" si="35"/>
        <v>128</v>
      </c>
      <c r="AN113" s="1116">
        <f>SUM(AM113:AM114)</f>
        <v>256</v>
      </c>
      <c r="AO113" s="1118">
        <v>1</v>
      </c>
      <c r="AP113" s="370"/>
      <c r="AQ113" s="243"/>
    </row>
    <row r="114" spans="1:43" s="232" customFormat="1" thickBot="1" x14ac:dyDescent="0.3">
      <c r="A114" s="494"/>
      <c r="B114" s="756" t="s">
        <v>151</v>
      </c>
      <c r="C114" s="287" t="s">
        <v>31</v>
      </c>
      <c r="D114" s="915">
        <v>0</v>
      </c>
      <c r="E114" s="262" t="s">
        <v>31</v>
      </c>
      <c r="F114" s="915">
        <v>0</v>
      </c>
      <c r="G114" s="262">
        <v>9.74</v>
      </c>
      <c r="H114" s="261">
        <v>10</v>
      </c>
      <c r="I114" s="262">
        <v>11.13</v>
      </c>
      <c r="J114" s="261">
        <v>10</v>
      </c>
      <c r="K114" s="260" t="s">
        <v>31</v>
      </c>
      <c r="L114" s="261">
        <v>0</v>
      </c>
      <c r="M114" s="260">
        <v>16.48</v>
      </c>
      <c r="N114" s="261">
        <v>9</v>
      </c>
      <c r="O114" s="262" t="s">
        <v>31</v>
      </c>
      <c r="P114" s="261">
        <v>0</v>
      </c>
      <c r="Q114" s="262" t="s">
        <v>31</v>
      </c>
      <c r="R114" s="259">
        <v>0</v>
      </c>
      <c r="S114" s="291" t="s">
        <v>31</v>
      </c>
      <c r="T114" s="288">
        <v>0</v>
      </c>
      <c r="U114" s="258" t="s">
        <v>31</v>
      </c>
      <c r="V114" s="290">
        <v>0</v>
      </c>
      <c r="W114" s="258">
        <v>29.1</v>
      </c>
      <c r="X114" s="290">
        <v>9</v>
      </c>
      <c r="Y114" s="258" t="s">
        <v>31</v>
      </c>
      <c r="Z114" s="814">
        <v>0</v>
      </c>
      <c r="AA114" s="948">
        <v>0</v>
      </c>
      <c r="AB114" s="234">
        <f t="shared" si="32"/>
        <v>38</v>
      </c>
      <c r="AC114" s="292">
        <v>11.33</v>
      </c>
      <c r="AD114" s="293">
        <v>20</v>
      </c>
      <c r="AE114" s="294">
        <v>26.05</v>
      </c>
      <c r="AF114" s="293">
        <v>20</v>
      </c>
      <c r="AG114" s="295" t="s">
        <v>31</v>
      </c>
      <c r="AH114" s="293">
        <v>0</v>
      </c>
      <c r="AI114" s="1092">
        <f t="shared" si="33"/>
        <v>37.380000000000003</v>
      </c>
      <c r="AJ114" s="296">
        <v>30</v>
      </c>
      <c r="AK114" s="299">
        <f t="shared" si="34"/>
        <v>108</v>
      </c>
      <c r="AL114" s="294">
        <v>20</v>
      </c>
      <c r="AM114" s="255">
        <f t="shared" si="35"/>
        <v>128</v>
      </c>
      <c r="AN114" s="1117"/>
      <c r="AO114" s="1110"/>
      <c r="AP114" s="364"/>
      <c r="AQ114" s="270"/>
    </row>
    <row r="115" spans="1:43" ht="18" customHeight="1" thickTop="1" thickBot="1" x14ac:dyDescent="0.35">
      <c r="A115" s="494"/>
      <c r="B115" s="682" t="s">
        <v>164</v>
      </c>
      <c r="C115" s="687"/>
      <c r="D115" s="20"/>
      <c r="E115" s="19"/>
      <c r="F115" s="20"/>
      <c r="G115" s="19"/>
      <c r="H115" s="20"/>
      <c r="I115" s="55"/>
      <c r="J115" s="20"/>
      <c r="K115" s="55"/>
      <c r="L115" s="20"/>
      <c r="M115" s="55"/>
      <c r="N115" s="20"/>
      <c r="O115" s="55"/>
      <c r="P115" s="20"/>
      <c r="Q115" s="55"/>
      <c r="R115" s="20"/>
      <c r="S115" s="57"/>
      <c r="T115" s="20"/>
      <c r="U115" s="61"/>
      <c r="V115" s="63"/>
      <c r="W115" s="61"/>
      <c r="X115" s="63"/>
      <c r="Y115" s="61"/>
      <c r="Z115" s="904"/>
      <c r="AA115" s="958"/>
      <c r="AB115" s="906" t="s">
        <v>1</v>
      </c>
      <c r="AC115" s="198"/>
      <c r="AD115" s="200"/>
      <c r="AE115" s="199"/>
      <c r="AF115" s="200"/>
      <c r="AG115" s="199"/>
      <c r="AH115" s="200"/>
      <c r="AI115" s="199"/>
      <c r="AJ115" s="203"/>
      <c r="AK115" s="200"/>
      <c r="AL115" s="199"/>
      <c r="AM115" s="116"/>
      <c r="AN115" s="683"/>
      <c r="AO115" s="103"/>
      <c r="AP115" s="5"/>
      <c r="AQ115" s="2"/>
    </row>
    <row r="116" spans="1:43" ht="56.4" customHeight="1" thickTop="1" thickBot="1" x14ac:dyDescent="0.35">
      <c r="A116" s="494"/>
      <c r="B116" s="681" t="s">
        <v>2</v>
      </c>
      <c r="C116" s="659" t="s">
        <v>3</v>
      </c>
      <c r="D116" s="694" t="s">
        <v>129</v>
      </c>
      <c r="E116" s="108" t="s">
        <v>3</v>
      </c>
      <c r="F116" s="47" t="s">
        <v>130</v>
      </c>
      <c r="G116" s="107" t="s">
        <v>3</v>
      </c>
      <c r="H116" s="696" t="s">
        <v>131</v>
      </c>
      <c r="I116" s="108" t="s">
        <v>3</v>
      </c>
      <c r="J116" s="774" t="s">
        <v>132</v>
      </c>
      <c r="K116" s="108" t="s">
        <v>3</v>
      </c>
      <c r="L116" s="712" t="s">
        <v>133</v>
      </c>
      <c r="M116" s="108" t="s">
        <v>3</v>
      </c>
      <c r="N116" s="712" t="s">
        <v>134</v>
      </c>
      <c r="O116" s="108" t="s">
        <v>3</v>
      </c>
      <c r="P116" s="109" t="s">
        <v>135</v>
      </c>
      <c r="Q116" s="108" t="s">
        <v>3</v>
      </c>
      <c r="R116" s="109" t="s">
        <v>136</v>
      </c>
      <c r="S116" s="107" t="s">
        <v>3</v>
      </c>
      <c r="T116" s="110" t="s">
        <v>176</v>
      </c>
      <c r="U116" s="107" t="s">
        <v>3</v>
      </c>
      <c r="V116" s="110" t="s">
        <v>177</v>
      </c>
      <c r="W116" s="107" t="s">
        <v>3</v>
      </c>
      <c r="X116" s="965" t="s">
        <v>186</v>
      </c>
      <c r="Y116" s="107" t="s">
        <v>3</v>
      </c>
      <c r="Z116" s="965" t="s">
        <v>187</v>
      </c>
      <c r="AA116" s="952" t="s">
        <v>185</v>
      </c>
      <c r="AB116" s="123" t="s">
        <v>10</v>
      </c>
      <c r="AC116" s="126" t="s">
        <v>11</v>
      </c>
      <c r="AD116" s="127" t="s">
        <v>12</v>
      </c>
      <c r="AE116" s="190" t="s">
        <v>13</v>
      </c>
      <c r="AF116" s="127" t="s">
        <v>14</v>
      </c>
      <c r="AG116" s="190" t="s">
        <v>15</v>
      </c>
      <c r="AH116" s="127" t="s">
        <v>16</v>
      </c>
      <c r="AI116" s="191" t="s">
        <v>17</v>
      </c>
      <c r="AJ116" s="192" t="s">
        <v>18</v>
      </c>
      <c r="AK116" s="193" t="s">
        <v>19</v>
      </c>
      <c r="AL116" s="107" t="s">
        <v>20</v>
      </c>
      <c r="AM116" s="552" t="s">
        <v>21</v>
      </c>
      <c r="AN116" s="111" t="s">
        <v>22</v>
      </c>
      <c r="AO116" s="103"/>
      <c r="AP116" s="5"/>
      <c r="AQ116" s="2"/>
    </row>
    <row r="117" spans="1:43" s="244" customFormat="1" ht="13.95" customHeight="1" thickTop="1" x14ac:dyDescent="0.25">
      <c r="A117" s="494"/>
      <c r="B117" s="345" t="s">
        <v>139</v>
      </c>
      <c r="C117" s="213">
        <v>62</v>
      </c>
      <c r="D117" s="214">
        <v>10</v>
      </c>
      <c r="E117" s="213" t="s">
        <v>24</v>
      </c>
      <c r="F117" s="924">
        <v>0</v>
      </c>
      <c r="G117" s="213">
        <v>57</v>
      </c>
      <c r="H117" s="214">
        <v>10</v>
      </c>
      <c r="I117" s="217">
        <v>56</v>
      </c>
      <c r="J117" s="233">
        <v>10</v>
      </c>
      <c r="K117" s="217">
        <v>61</v>
      </c>
      <c r="L117" s="233">
        <v>10</v>
      </c>
      <c r="M117" s="217">
        <v>47</v>
      </c>
      <c r="N117" s="233">
        <v>10</v>
      </c>
      <c r="O117" s="217">
        <v>70</v>
      </c>
      <c r="P117" s="233">
        <v>10</v>
      </c>
      <c r="Q117" s="217" t="s">
        <v>24</v>
      </c>
      <c r="R117" s="909">
        <v>0</v>
      </c>
      <c r="S117" s="213">
        <v>56</v>
      </c>
      <c r="T117" s="233">
        <v>10</v>
      </c>
      <c r="U117" s="213" t="s">
        <v>24</v>
      </c>
      <c r="V117" s="233">
        <v>0</v>
      </c>
      <c r="W117" s="213">
        <v>59</v>
      </c>
      <c r="X117" s="247">
        <v>10</v>
      </c>
      <c r="Y117" s="213">
        <v>58</v>
      </c>
      <c r="Z117" s="841">
        <v>10</v>
      </c>
      <c r="AA117" s="947">
        <v>0</v>
      </c>
      <c r="AB117" s="234">
        <f t="shared" ref="AB117:AB118" si="36">SUM(D117,F117,H117,J117,L117,N117,P117,R117,T117,V117,X117,Z117,AA117)</f>
        <v>90</v>
      </c>
      <c r="AC117" s="235">
        <v>61</v>
      </c>
      <c r="AD117" s="236">
        <v>20</v>
      </c>
      <c r="AE117" s="237" t="s">
        <v>24</v>
      </c>
      <c r="AF117" s="236">
        <v>0</v>
      </c>
      <c r="AG117" s="249">
        <v>54</v>
      </c>
      <c r="AH117" s="488">
        <v>20</v>
      </c>
      <c r="AI117" s="238">
        <f t="shared" ref="AI117:AI118" si="37">SUM(AC117,AE117,AG117)</f>
        <v>115</v>
      </c>
      <c r="AJ117" s="239">
        <v>30</v>
      </c>
      <c r="AK117" s="299">
        <f>SUM(AB117,AD117,AF117,AH117,AJ117)</f>
        <v>160</v>
      </c>
      <c r="AL117" s="237">
        <v>20</v>
      </c>
      <c r="AM117" s="240">
        <f t="shared" ref="AM117:AM118" si="38">SUM(AK117,AL117)</f>
        <v>180</v>
      </c>
      <c r="AN117" s="241">
        <v>1</v>
      </c>
      <c r="AO117" s="242"/>
      <c r="AP117" s="370"/>
      <c r="AQ117" s="243"/>
    </row>
    <row r="118" spans="1:43" s="232" customFormat="1" ht="13.8" x14ac:dyDescent="0.25">
      <c r="A118" s="358"/>
      <c r="B118" s="770" t="s">
        <v>151</v>
      </c>
      <c r="C118" s="865"/>
      <c r="D118" s="866"/>
      <c r="E118" s="867"/>
      <c r="F118" s="868"/>
      <c r="G118" s="869"/>
      <c r="H118" s="870"/>
      <c r="I118" s="869"/>
      <c r="J118" s="870"/>
      <c r="K118" s="226" t="s">
        <v>24</v>
      </c>
      <c r="L118" s="275">
        <v>0</v>
      </c>
      <c r="M118" s="226" t="s">
        <v>24</v>
      </c>
      <c r="N118" s="910">
        <v>0</v>
      </c>
      <c r="O118" s="226">
        <v>40</v>
      </c>
      <c r="P118" s="275">
        <v>9</v>
      </c>
      <c r="Q118" s="226" t="s">
        <v>24</v>
      </c>
      <c r="R118" s="928">
        <v>0</v>
      </c>
      <c r="S118" s="885"/>
      <c r="T118" s="868"/>
      <c r="U118" s="778"/>
      <c r="V118" s="870"/>
      <c r="W118" s="778"/>
      <c r="X118" s="870" t="s">
        <v>1</v>
      </c>
      <c r="Y118" s="778"/>
      <c r="Z118" s="962"/>
      <c r="AA118" s="945">
        <v>0</v>
      </c>
      <c r="AB118" s="234">
        <f t="shared" si="36"/>
        <v>9</v>
      </c>
      <c r="AC118" s="1047"/>
      <c r="AD118" s="1048"/>
      <c r="AE118" s="1047"/>
      <c r="AF118" s="1048"/>
      <c r="AG118" s="1047"/>
      <c r="AH118" s="1048"/>
      <c r="AI118" s="597">
        <f t="shared" si="37"/>
        <v>0</v>
      </c>
      <c r="AJ118" s="253"/>
      <c r="AK118" s="299">
        <f>SUM(AB118,AD118,AF118,AH118,AJ118)</f>
        <v>9</v>
      </c>
      <c r="AL118" s="752"/>
      <c r="AM118" s="240">
        <f t="shared" si="38"/>
        <v>9</v>
      </c>
      <c r="AN118" s="753">
        <v>2</v>
      </c>
      <c r="AO118" s="406"/>
      <c r="AP118" s="364"/>
      <c r="AQ118" s="270"/>
    </row>
    <row r="119" spans="1:43" s="232" customFormat="1" thickBot="1" x14ac:dyDescent="0.3">
      <c r="A119" s="358"/>
      <c r="B119" s="755"/>
      <c r="C119" s="773"/>
      <c r="D119" s="229"/>
      <c r="E119" s="685"/>
      <c r="F119" s="229"/>
      <c r="G119" s="685"/>
      <c r="H119" s="229"/>
      <c r="I119" s="220"/>
      <c r="J119" s="229"/>
      <c r="K119" s="220"/>
      <c r="L119" s="229"/>
      <c r="M119" s="220"/>
      <c r="N119" s="229"/>
      <c r="O119" s="220"/>
      <c r="P119" s="219"/>
      <c r="Q119" s="685"/>
      <c r="R119" s="219"/>
      <c r="S119" s="684"/>
      <c r="T119" s="389"/>
      <c r="U119" s="685"/>
      <c r="V119" s="684"/>
      <c r="W119" s="685"/>
      <c r="X119" s="684"/>
      <c r="Y119" s="685"/>
      <c r="Z119" s="684"/>
      <c r="AA119" s="959"/>
      <c r="AB119" s="558" t="s">
        <v>1</v>
      </c>
      <c r="AC119" s="503"/>
      <c r="AD119" s="503"/>
      <c r="AE119" s="503"/>
      <c r="AF119" s="503"/>
      <c r="AG119" s="503"/>
      <c r="AH119" s="503"/>
      <c r="AI119" s="238"/>
      <c r="AJ119" s="503"/>
      <c r="AK119" s="503"/>
      <c r="AL119" s="503"/>
      <c r="AM119" s="684"/>
      <c r="AN119" s="686"/>
      <c r="AO119" s="406"/>
      <c r="AP119" s="364"/>
      <c r="AQ119" s="270"/>
    </row>
    <row r="120" spans="1:43" ht="19.2" customHeight="1" thickBot="1" x14ac:dyDescent="0.35">
      <c r="A120" s="518"/>
      <c r="B120" s="643"/>
      <c r="C120" s="205"/>
      <c r="D120" s="754"/>
      <c r="P120" s="5"/>
      <c r="Q120" s="5"/>
      <c r="R120" s="5"/>
      <c r="S120" s="5"/>
      <c r="T120" s="5"/>
      <c r="U120" s="25"/>
      <c r="V120" s="5"/>
      <c r="W120" s="25"/>
      <c r="X120" s="5"/>
      <c r="Y120" s="25"/>
      <c r="Z120" s="5"/>
      <c r="AB120" s="34"/>
      <c r="AC120" s="48"/>
      <c r="AD120" s="34"/>
      <c r="AE120" s="34"/>
      <c r="AF120" s="34"/>
      <c r="AG120" s="34"/>
      <c r="AH120" s="34"/>
      <c r="AI120" s="35"/>
      <c r="AJ120" s="34"/>
      <c r="AK120" s="34"/>
      <c r="AL120" s="34"/>
      <c r="AM120" s="5"/>
      <c r="AN120" s="33"/>
      <c r="AO120" s="103"/>
      <c r="AP120" s="5"/>
      <c r="AQ120" s="2"/>
    </row>
    <row r="121" spans="1:43" ht="67.2" customHeight="1" thickTop="1" thickBot="1" x14ac:dyDescent="0.35">
      <c r="A121" s="520"/>
      <c r="B121" s="515" t="s">
        <v>108</v>
      </c>
      <c r="C121" s="26" t="s">
        <v>3</v>
      </c>
      <c r="D121" s="75" t="s">
        <v>165</v>
      </c>
      <c r="E121" s="26" t="s">
        <v>3</v>
      </c>
      <c r="F121" s="965" t="s">
        <v>186</v>
      </c>
      <c r="G121" s="26" t="s">
        <v>3</v>
      </c>
      <c r="H121" s="965" t="s">
        <v>187</v>
      </c>
      <c r="I121" s="204" t="s">
        <v>10</v>
      </c>
      <c r="J121" s="126" t="s">
        <v>195</v>
      </c>
      <c r="K121" s="127" t="s">
        <v>99</v>
      </c>
      <c r="L121" s="126" t="s">
        <v>195</v>
      </c>
      <c r="M121" s="127" t="s">
        <v>100</v>
      </c>
      <c r="N121" s="1002" t="s">
        <v>196</v>
      </c>
      <c r="O121" s="129" t="s">
        <v>22</v>
      </c>
      <c r="P121" s="163"/>
      <c r="Q121" s="163"/>
      <c r="R121" s="163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9"/>
      <c r="AE121" s="169"/>
      <c r="AF121" s="161"/>
      <c r="AG121" s="2"/>
      <c r="AH121" s="2"/>
      <c r="AI121"/>
      <c r="AJ121"/>
      <c r="AL121"/>
      <c r="AM121" s="44"/>
      <c r="AN121"/>
    </row>
    <row r="122" spans="1:43" ht="15.6" customHeight="1" thickTop="1" thickBot="1" x14ac:dyDescent="0.35">
      <c r="A122" s="521"/>
      <c r="B122" s="516" t="s">
        <v>147</v>
      </c>
      <c r="C122" s="210">
        <v>109</v>
      </c>
      <c r="D122" s="231">
        <v>7</v>
      </c>
      <c r="E122" s="210">
        <v>127</v>
      </c>
      <c r="F122" s="963">
        <v>8</v>
      </c>
      <c r="G122" s="398">
        <v>126</v>
      </c>
      <c r="H122" s="964">
        <v>7</v>
      </c>
      <c r="I122" s="695">
        <f t="shared" ref="I122:I127" si="39">SUM(D122,F122,H122)</f>
        <v>22</v>
      </c>
      <c r="J122" s="609">
        <v>116</v>
      </c>
      <c r="K122" s="1000">
        <v>8</v>
      </c>
      <c r="L122" s="1001">
        <v>142</v>
      </c>
      <c r="M122" s="1000">
        <v>7</v>
      </c>
      <c r="N122" s="211">
        <f t="shared" ref="N122:N127" si="40">SUM(I122,K122,M122)</f>
        <v>37</v>
      </c>
      <c r="O122" s="212">
        <v>4</v>
      </c>
      <c r="P122" s="163"/>
      <c r="Q122" s="163"/>
      <c r="R122" s="163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9"/>
      <c r="AE122" s="169"/>
      <c r="AF122" s="160"/>
      <c r="AG122" s="32"/>
      <c r="AH122" s="32"/>
      <c r="AI122" s="30"/>
      <c r="AJ122" s="30"/>
      <c r="AL122"/>
      <c r="AM122" s="44"/>
      <c r="AN122"/>
    </row>
    <row r="123" spans="1:43" s="30" customFormat="1" ht="16.8" thickTop="1" thickBot="1" x14ac:dyDescent="0.35">
      <c r="A123" s="518"/>
      <c r="B123" s="345" t="s">
        <v>166</v>
      </c>
      <c r="C123" s="213">
        <v>216</v>
      </c>
      <c r="D123" s="214">
        <v>10</v>
      </c>
      <c r="E123" s="213">
        <v>228</v>
      </c>
      <c r="F123" s="215">
        <v>10</v>
      </c>
      <c r="G123" s="213">
        <v>222</v>
      </c>
      <c r="H123" s="216">
        <v>10</v>
      </c>
      <c r="I123" s="695">
        <f t="shared" si="39"/>
        <v>30</v>
      </c>
      <c r="J123" s="217">
        <v>231</v>
      </c>
      <c r="K123" s="214">
        <v>10</v>
      </c>
      <c r="L123" s="217">
        <v>199</v>
      </c>
      <c r="M123" s="214">
        <v>10</v>
      </c>
      <c r="N123" s="211">
        <f t="shared" si="40"/>
        <v>50</v>
      </c>
      <c r="O123" s="218">
        <v>1</v>
      </c>
      <c r="P123" s="164"/>
      <c r="Q123" s="163"/>
      <c r="R123" s="163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9"/>
      <c r="AE123" s="169"/>
      <c r="AF123" s="171"/>
      <c r="AP123" s="1080"/>
    </row>
    <row r="124" spans="1:43" s="30" customFormat="1" ht="16.8" thickTop="1" thickBot="1" x14ac:dyDescent="0.35">
      <c r="A124" s="518"/>
      <c r="B124" s="345" t="s">
        <v>153</v>
      </c>
      <c r="C124" s="213">
        <v>105</v>
      </c>
      <c r="D124" s="214">
        <v>6</v>
      </c>
      <c r="E124" s="213">
        <v>116</v>
      </c>
      <c r="F124" s="215">
        <v>7</v>
      </c>
      <c r="G124" s="213">
        <v>124</v>
      </c>
      <c r="H124" s="216">
        <v>6</v>
      </c>
      <c r="I124" s="695">
        <f t="shared" si="39"/>
        <v>19</v>
      </c>
      <c r="J124" s="217">
        <v>114</v>
      </c>
      <c r="K124" s="219">
        <v>7</v>
      </c>
      <c r="L124" s="220">
        <v>107</v>
      </c>
      <c r="M124" s="219">
        <v>6</v>
      </c>
      <c r="N124" s="211">
        <f t="shared" si="40"/>
        <v>32</v>
      </c>
      <c r="O124" s="218"/>
      <c r="P124" s="163"/>
      <c r="Q124" s="165"/>
      <c r="R124" s="165"/>
      <c r="S124" s="161"/>
      <c r="T124" s="161"/>
      <c r="U124" s="161"/>
      <c r="V124" s="194"/>
      <c r="W124" s="161"/>
      <c r="X124" s="161"/>
      <c r="Y124" s="161"/>
      <c r="Z124" s="161"/>
      <c r="AA124" s="161"/>
      <c r="AB124" s="160"/>
      <c r="AC124" s="161"/>
      <c r="AD124" s="167"/>
      <c r="AE124" s="167"/>
      <c r="AF124" s="171"/>
      <c r="AP124" s="1080"/>
    </row>
    <row r="125" spans="1:43" s="30" customFormat="1" ht="16.8" thickTop="1" thickBot="1" x14ac:dyDescent="0.35">
      <c r="A125" s="518"/>
      <c r="B125" s="345" t="s">
        <v>167</v>
      </c>
      <c r="C125" s="213">
        <v>129</v>
      </c>
      <c r="D125" s="214">
        <v>8</v>
      </c>
      <c r="E125" s="213">
        <v>81</v>
      </c>
      <c r="F125" s="215">
        <v>6</v>
      </c>
      <c r="G125" s="213">
        <v>164</v>
      </c>
      <c r="H125" s="216">
        <v>8</v>
      </c>
      <c r="I125" s="695">
        <f t="shared" si="39"/>
        <v>22</v>
      </c>
      <c r="J125" s="217">
        <v>160</v>
      </c>
      <c r="K125" s="219">
        <v>9</v>
      </c>
      <c r="L125" s="220">
        <v>190</v>
      </c>
      <c r="M125" s="219">
        <v>9</v>
      </c>
      <c r="N125" s="211">
        <f t="shared" si="40"/>
        <v>40</v>
      </c>
      <c r="O125" s="218">
        <v>3</v>
      </c>
      <c r="P125" s="166"/>
      <c r="Q125" s="167"/>
      <c r="R125" s="167"/>
      <c r="S125" s="161"/>
      <c r="T125" s="161"/>
      <c r="U125" s="161"/>
      <c r="V125" s="194"/>
      <c r="W125" s="161"/>
      <c r="X125" s="161"/>
      <c r="Y125" s="161"/>
      <c r="Z125" s="161"/>
      <c r="AA125" s="161"/>
      <c r="AB125" s="173"/>
      <c r="AC125" s="161"/>
      <c r="AD125" s="167"/>
      <c r="AE125" s="167"/>
      <c r="AF125" s="171"/>
      <c r="AP125" s="1080"/>
    </row>
    <row r="126" spans="1:43" s="30" customFormat="1" ht="16.8" thickTop="1" thickBot="1" x14ac:dyDescent="0.35">
      <c r="A126" s="518"/>
      <c r="B126" s="345" t="s">
        <v>168</v>
      </c>
      <c r="C126" s="213">
        <v>145</v>
      </c>
      <c r="D126" s="214">
        <v>9</v>
      </c>
      <c r="E126" s="213">
        <v>159</v>
      </c>
      <c r="F126" s="215">
        <v>9</v>
      </c>
      <c r="G126" s="213">
        <v>182</v>
      </c>
      <c r="H126" s="216">
        <v>9</v>
      </c>
      <c r="I126" s="695">
        <f t="shared" si="39"/>
        <v>27</v>
      </c>
      <c r="J126" s="217">
        <v>112</v>
      </c>
      <c r="K126" s="222">
        <v>6</v>
      </c>
      <c r="L126" s="223">
        <v>169</v>
      </c>
      <c r="M126" s="219">
        <v>8</v>
      </c>
      <c r="N126" s="211">
        <f t="shared" si="40"/>
        <v>41</v>
      </c>
      <c r="O126" s="224">
        <v>2</v>
      </c>
      <c r="P126" s="5"/>
      <c r="Q126" s="168"/>
      <c r="R126" s="162"/>
      <c r="S126" s="162"/>
      <c r="T126" s="195"/>
      <c r="U126" s="195"/>
      <c r="V126" s="195"/>
      <c r="W126" s="195"/>
      <c r="X126" s="195"/>
      <c r="Y126" s="160"/>
      <c r="Z126" s="160"/>
      <c r="AA126" s="160"/>
      <c r="AB126" s="160"/>
      <c r="AC126" s="173"/>
      <c r="AD126" s="160"/>
      <c r="AE126" s="169"/>
      <c r="AF126" s="169"/>
      <c r="AG126" s="172"/>
      <c r="AH126"/>
      <c r="AI126"/>
      <c r="AJ126"/>
      <c r="AP126" s="1080"/>
    </row>
    <row r="127" spans="1:43" s="30" customFormat="1" ht="16.8" thickTop="1" thickBot="1" x14ac:dyDescent="0.35">
      <c r="A127" s="518"/>
      <c r="B127" s="345" t="s">
        <v>157</v>
      </c>
      <c r="C127" s="213">
        <v>71</v>
      </c>
      <c r="D127" s="214">
        <v>5</v>
      </c>
      <c r="E127" s="213">
        <v>58</v>
      </c>
      <c r="F127" s="214">
        <v>5</v>
      </c>
      <c r="G127" s="213">
        <v>44</v>
      </c>
      <c r="H127" s="216">
        <v>5</v>
      </c>
      <c r="I127" s="695">
        <f t="shared" si="39"/>
        <v>15</v>
      </c>
      <c r="J127" s="220">
        <v>35</v>
      </c>
      <c r="K127" s="225">
        <v>5</v>
      </c>
      <c r="L127" s="226">
        <v>78</v>
      </c>
      <c r="M127" s="222">
        <v>5</v>
      </c>
      <c r="N127" s="211">
        <f t="shared" si="40"/>
        <v>25</v>
      </c>
      <c r="O127" s="224"/>
      <c r="P127" s="11"/>
      <c r="Q127" s="170"/>
      <c r="R127" s="162"/>
      <c r="S127" s="162"/>
      <c r="T127" s="195"/>
      <c r="U127" s="195"/>
      <c r="V127" s="195"/>
      <c r="W127" s="160"/>
      <c r="X127" s="195"/>
      <c r="Y127" s="160"/>
      <c r="Z127" s="160"/>
      <c r="AA127" s="160"/>
      <c r="AB127" s="160"/>
      <c r="AC127" s="173"/>
      <c r="AD127" s="160"/>
      <c r="AE127" s="169"/>
      <c r="AF127" s="169"/>
      <c r="AG127" s="172"/>
      <c r="AH127"/>
      <c r="AI127"/>
      <c r="AJ127"/>
      <c r="AP127" s="1080"/>
    </row>
    <row r="128" spans="1:43" s="30" customFormat="1" ht="16.8" thickTop="1" thickBot="1" x14ac:dyDescent="0.35">
      <c r="A128" s="518"/>
      <c r="B128" s="363"/>
      <c r="C128" s="227"/>
      <c r="D128" s="219"/>
      <c r="E128" s="227"/>
      <c r="F128" s="219"/>
      <c r="G128" s="227"/>
      <c r="H128" s="219"/>
      <c r="I128" s="220"/>
      <c r="J128" s="220"/>
      <c r="K128" s="225"/>
      <c r="L128" s="226"/>
      <c r="M128" s="219"/>
      <c r="N128" s="221"/>
      <c r="O128" s="224"/>
      <c r="P128" s="25"/>
      <c r="Q128" s="159"/>
      <c r="R128" s="159"/>
      <c r="S128" s="171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1"/>
      <c r="AF128" s="171"/>
      <c r="AG128" s="171"/>
      <c r="AP128" s="1080"/>
    </row>
    <row r="129" spans="1:43" s="30" customFormat="1" ht="15" thickTop="1" x14ac:dyDescent="0.3">
      <c r="A129" s="518"/>
      <c r="B129" s="363"/>
      <c r="C129" s="228"/>
      <c r="D129" s="219"/>
      <c r="E129" s="220"/>
      <c r="F129" s="229"/>
      <c r="G129" s="220"/>
      <c r="H129" s="219"/>
      <c r="I129" s="220"/>
      <c r="J129" s="223"/>
      <c r="K129" s="219"/>
      <c r="L129" s="220"/>
      <c r="M129" s="219"/>
      <c r="N129" s="221"/>
      <c r="O129" s="230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C129" s="40"/>
      <c r="AD129" s="40"/>
      <c r="AE129" s="40"/>
      <c r="AF129" s="40"/>
      <c r="AG129" s="40"/>
      <c r="AH129" s="40"/>
      <c r="AI129" s="40"/>
      <c r="AJ129" s="40"/>
      <c r="AP129" s="1080"/>
    </row>
    <row r="130" spans="1:43" ht="15" thickBot="1" x14ac:dyDescent="0.35">
      <c r="A130" s="521"/>
      <c r="J130" s="125"/>
      <c r="K130" s="65"/>
      <c r="L130" s="125"/>
      <c r="M130" s="5"/>
      <c r="N130" s="5"/>
      <c r="O130" s="6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48"/>
      <c r="AC130" s="36"/>
      <c r="AD130" s="36"/>
      <c r="AE130" s="36"/>
      <c r="AF130" s="36"/>
      <c r="AG130" s="36"/>
      <c r="AH130" s="36"/>
      <c r="AI130" s="36"/>
      <c r="AJ130" s="196"/>
      <c r="AK130"/>
    </row>
    <row r="131" spans="1:43" ht="18.600000000000001" thickTop="1" thickBot="1" x14ac:dyDescent="0.5">
      <c r="A131" s="521"/>
      <c r="B131" s="51" t="s">
        <v>121</v>
      </c>
      <c r="C131" s="78" t="s">
        <v>169</v>
      </c>
      <c r="D131" s="76" t="s">
        <v>123</v>
      </c>
      <c r="E131" s="81" t="s">
        <v>124</v>
      </c>
      <c r="F131" s="76" t="s">
        <v>125</v>
      </c>
      <c r="G131" s="81" t="s">
        <v>170</v>
      </c>
      <c r="H131" s="50" t="s">
        <v>115</v>
      </c>
      <c r="I131" s="746" t="s">
        <v>118</v>
      </c>
      <c r="J131" s="669" t="s">
        <v>119</v>
      </c>
      <c r="K131" s="58"/>
      <c r="L131" s="131"/>
      <c r="M131" s="11"/>
      <c r="N131" s="11"/>
      <c r="O131" s="11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48"/>
      <c r="AC131" s="36"/>
      <c r="AD131" s="36"/>
      <c r="AE131" s="36"/>
      <c r="AF131" s="36"/>
      <c r="AG131" s="36"/>
      <c r="AH131" s="36"/>
      <c r="AI131" s="36"/>
      <c r="AJ131" s="196"/>
      <c r="AK131"/>
    </row>
    <row r="132" spans="1:43" s="30" customFormat="1" ht="16.2" thickTop="1" x14ac:dyDescent="0.3">
      <c r="A132" s="521"/>
      <c r="B132" s="988" t="s">
        <v>141</v>
      </c>
      <c r="C132" s="79">
        <f>SUM(AM14)</f>
        <v>159</v>
      </c>
      <c r="D132" s="573">
        <f>SUM(AM31)</f>
        <v>198</v>
      </c>
      <c r="E132" s="67">
        <f>SUM(AM53)</f>
        <v>184</v>
      </c>
      <c r="F132" s="67">
        <f>SUM(AM68)</f>
        <v>130</v>
      </c>
      <c r="G132" s="82">
        <f>SUM(AM94)</f>
        <v>87</v>
      </c>
      <c r="H132" s="67"/>
      <c r="I132" s="747">
        <f t="shared" ref="I132:I141" si="41">SUM(C132:H132)</f>
        <v>758</v>
      </c>
      <c r="J132" s="750">
        <v>2</v>
      </c>
      <c r="K132" s="1100"/>
      <c r="L132" s="132"/>
      <c r="M132" s="25"/>
      <c r="N132" s="25"/>
      <c r="O132" s="25"/>
      <c r="P132" s="25"/>
      <c r="Q132" s="426" t="s">
        <v>104</v>
      </c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48"/>
      <c r="AC132" s="36"/>
      <c r="AD132" s="36"/>
      <c r="AE132" s="36"/>
      <c r="AF132" s="36"/>
      <c r="AG132" s="36"/>
      <c r="AH132" s="36"/>
      <c r="AI132" s="36"/>
      <c r="AJ132" s="196"/>
      <c r="AP132" s="1080"/>
    </row>
    <row r="133" spans="1:43" s="30" customFormat="1" ht="15.6" x14ac:dyDescent="0.3">
      <c r="A133" s="521"/>
      <c r="B133" s="345" t="s">
        <v>142</v>
      </c>
      <c r="C133" s="79">
        <f>SUM(AM15)</f>
        <v>156</v>
      </c>
      <c r="D133" s="82">
        <f>SUM(AM32)</f>
        <v>160</v>
      </c>
      <c r="E133" s="67">
        <f>SUM(AM54)</f>
        <v>155</v>
      </c>
      <c r="F133" s="67">
        <f>SUM(AM69)</f>
        <v>204</v>
      </c>
      <c r="G133" s="82">
        <f>SUM(AM98)</f>
        <v>148</v>
      </c>
      <c r="H133" s="67">
        <f>SUM(AM112)</f>
        <v>99</v>
      </c>
      <c r="I133" s="748">
        <f t="shared" si="41"/>
        <v>922</v>
      </c>
      <c r="J133" s="751">
        <v>1</v>
      </c>
      <c r="K133" s="70"/>
      <c r="L133" s="132"/>
      <c r="M133" s="25"/>
      <c r="N133" s="25"/>
      <c r="O133" s="25"/>
      <c r="P133" s="25"/>
      <c r="Q133" s="426" t="s">
        <v>105</v>
      </c>
      <c r="R133" s="25"/>
      <c r="S133" s="25"/>
      <c r="T133" s="25"/>
      <c r="U133" s="25"/>
      <c r="V133" s="25"/>
      <c r="W133" s="25"/>
      <c r="X133" s="25"/>
      <c r="Y133" s="25"/>
      <c r="AB133" s="48"/>
      <c r="AC133" s="48"/>
      <c r="AD133" s="48"/>
      <c r="AE133" s="48"/>
      <c r="AF133" s="48"/>
      <c r="AG133" s="48"/>
      <c r="AH133" s="48"/>
      <c r="AI133" s="48"/>
      <c r="AJ133" s="48"/>
      <c r="AK133" s="40"/>
      <c r="AL133" s="40"/>
      <c r="AP133" s="1080"/>
    </row>
    <row r="134" spans="1:43" s="30" customFormat="1" ht="15.6" x14ac:dyDescent="0.3">
      <c r="A134" s="521"/>
      <c r="B134" s="345" t="s">
        <v>152</v>
      </c>
      <c r="C134" s="79">
        <v>0</v>
      </c>
      <c r="D134" s="39">
        <f>SUM(AM33)</f>
        <v>91</v>
      </c>
      <c r="E134" s="67">
        <f>SUM(AM55)</f>
        <v>127</v>
      </c>
      <c r="F134" s="67">
        <f>SUM(AM73)</f>
        <v>5</v>
      </c>
      <c r="G134" s="82"/>
      <c r="H134" s="67"/>
      <c r="I134" s="748">
        <f t="shared" si="41"/>
        <v>223</v>
      </c>
      <c r="J134" s="748"/>
      <c r="K134" s="70"/>
      <c r="L134" s="132"/>
      <c r="M134" s="25"/>
      <c r="N134" s="25"/>
      <c r="O134" s="25"/>
      <c r="P134" s="25"/>
      <c r="Q134" s="983" t="s">
        <v>191</v>
      </c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48"/>
      <c r="AC134" s="48"/>
      <c r="AD134" s="48"/>
      <c r="AE134" s="48"/>
      <c r="AF134" s="48"/>
      <c r="AG134" s="48"/>
      <c r="AH134" s="48"/>
      <c r="AI134" s="48"/>
      <c r="AJ134" s="48"/>
      <c r="AK134" s="104"/>
      <c r="AL134" s="48"/>
      <c r="AM134" s="32"/>
      <c r="AN134" s="44"/>
      <c r="AO134" s="32"/>
      <c r="AP134" s="25"/>
      <c r="AQ134" s="32"/>
    </row>
    <row r="135" spans="1:43" s="30" customFormat="1" ht="15.6" x14ac:dyDescent="0.3">
      <c r="A135" s="521"/>
      <c r="B135" s="989" t="s">
        <v>144</v>
      </c>
      <c r="C135" s="79">
        <f>SUM(AM17)</f>
        <v>0</v>
      </c>
      <c r="D135" s="82"/>
      <c r="E135" s="67">
        <f>SUM(AM62)</f>
        <v>41</v>
      </c>
      <c r="F135" s="67">
        <f>SUM(AM70)</f>
        <v>150</v>
      </c>
      <c r="G135" s="82">
        <f>SUM(AM104)</f>
        <v>127</v>
      </c>
      <c r="H135" s="67"/>
      <c r="I135" s="748">
        <f t="shared" si="41"/>
        <v>318</v>
      </c>
      <c r="J135" s="748"/>
      <c r="K135" s="70"/>
      <c r="L135" s="132"/>
      <c r="M135" s="25"/>
      <c r="N135" s="25"/>
      <c r="O135" s="25"/>
      <c r="P135" s="25"/>
      <c r="Q135" s="426" t="s">
        <v>107</v>
      </c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48"/>
      <c r="AC135" s="48"/>
      <c r="AD135" s="48"/>
      <c r="AE135" s="48"/>
      <c r="AF135" s="48"/>
      <c r="AG135" s="48"/>
      <c r="AH135" s="48"/>
      <c r="AI135" s="48"/>
      <c r="AJ135" s="48"/>
      <c r="AK135" s="104"/>
      <c r="AL135" s="48"/>
      <c r="AM135" s="32"/>
      <c r="AN135" s="44"/>
      <c r="AO135" s="32"/>
      <c r="AP135" s="25"/>
      <c r="AQ135" s="32"/>
    </row>
    <row r="136" spans="1:43" s="30" customFormat="1" ht="15.6" x14ac:dyDescent="0.3">
      <c r="A136" s="521"/>
      <c r="B136" s="345" t="s">
        <v>153</v>
      </c>
      <c r="C136" s="79">
        <f>SUM(AM16)</f>
        <v>72</v>
      </c>
      <c r="D136" s="39">
        <f>SUM(AM34)</f>
        <v>139</v>
      </c>
      <c r="E136" s="67">
        <f t="shared" ref="E136:E141" si="42">SUM(AM56)</f>
        <v>167</v>
      </c>
      <c r="F136" s="67">
        <f>SUM(AM71)</f>
        <v>146</v>
      </c>
      <c r="G136" s="82">
        <f>SUM(AM96)</f>
        <v>72</v>
      </c>
      <c r="H136" s="67">
        <f>SUM(AM110)</f>
        <v>44</v>
      </c>
      <c r="I136" s="748">
        <f t="shared" si="41"/>
        <v>640</v>
      </c>
      <c r="J136" s="748"/>
      <c r="K136" s="70"/>
      <c r="L136" s="132"/>
      <c r="M136" s="25"/>
      <c r="N136" s="25"/>
      <c r="O136" s="25"/>
      <c r="P136" s="25"/>
      <c r="Q136" s="983" t="s">
        <v>190</v>
      </c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48"/>
      <c r="AC136" s="48"/>
      <c r="AD136" s="48"/>
      <c r="AE136" s="48"/>
      <c r="AF136" s="48"/>
      <c r="AG136" s="48"/>
      <c r="AH136" s="48"/>
      <c r="AI136" s="48"/>
      <c r="AJ136" s="48"/>
      <c r="AK136" s="104"/>
      <c r="AL136" s="48"/>
      <c r="AM136" s="32"/>
      <c r="AN136" s="44"/>
      <c r="AO136" s="32"/>
      <c r="AP136" s="25"/>
      <c r="AQ136" s="32"/>
    </row>
    <row r="137" spans="1:43" s="30" customFormat="1" ht="15.6" x14ac:dyDescent="0.3">
      <c r="A137" s="522"/>
      <c r="B137" s="990" t="s">
        <v>154</v>
      </c>
      <c r="C137" s="79"/>
      <c r="D137" s="82">
        <f>SUM(AM35)</f>
        <v>48</v>
      </c>
      <c r="E137" s="67">
        <f t="shared" si="42"/>
        <v>42</v>
      </c>
      <c r="F137" s="67"/>
      <c r="G137" s="82"/>
      <c r="H137" s="67"/>
      <c r="I137" s="748">
        <f t="shared" si="41"/>
        <v>90</v>
      </c>
      <c r="J137" s="748"/>
      <c r="K137" s="70"/>
      <c r="L137" s="132"/>
      <c r="M137" s="25"/>
      <c r="N137" s="25"/>
      <c r="O137" s="25"/>
      <c r="P137" s="25"/>
      <c r="Q137" s="984" t="s">
        <v>213</v>
      </c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48"/>
      <c r="AC137" s="48"/>
      <c r="AD137" s="48"/>
      <c r="AE137" s="48"/>
      <c r="AF137" s="48"/>
      <c r="AG137" s="48"/>
      <c r="AH137" s="48"/>
      <c r="AI137" s="48"/>
      <c r="AJ137" s="48"/>
      <c r="AK137" s="104"/>
      <c r="AL137" s="48"/>
      <c r="AM137" s="32"/>
      <c r="AN137" s="44"/>
      <c r="AO137" s="32"/>
      <c r="AP137" s="25"/>
      <c r="AQ137" s="32"/>
    </row>
    <row r="138" spans="1:43" s="30" customFormat="1" ht="15.6" x14ac:dyDescent="0.3">
      <c r="A138" s="522"/>
      <c r="B138" s="990" t="s">
        <v>155</v>
      </c>
      <c r="C138" s="80"/>
      <c r="D138" s="39">
        <f>SUM(AM36)</f>
        <v>191</v>
      </c>
      <c r="E138" s="67">
        <f t="shared" si="42"/>
        <v>151</v>
      </c>
      <c r="F138" s="67">
        <f>SUM(AM76)</f>
        <v>0</v>
      </c>
      <c r="G138" s="82"/>
      <c r="H138" s="67"/>
      <c r="I138" s="748">
        <f t="shared" si="41"/>
        <v>342</v>
      </c>
      <c r="J138" s="748"/>
      <c r="K138" s="70"/>
      <c r="L138" s="132"/>
      <c r="M138" s="25"/>
      <c r="N138" s="25"/>
      <c r="O138" s="25"/>
      <c r="P138" s="5"/>
      <c r="Q138" s="985" t="s">
        <v>212</v>
      </c>
      <c r="R138" s="5"/>
      <c r="S138" s="5"/>
      <c r="T138" s="5"/>
      <c r="U138" s="25"/>
      <c r="V138" s="5"/>
      <c r="W138" s="25"/>
      <c r="X138" s="5"/>
      <c r="Y138" s="25"/>
      <c r="Z138" s="5"/>
      <c r="AA138" s="5"/>
      <c r="AB138" s="34"/>
      <c r="AC138" s="48"/>
      <c r="AD138" s="35"/>
      <c r="AE138" s="35"/>
      <c r="AF138" s="35"/>
      <c r="AG138" s="34"/>
      <c r="AH138" s="34"/>
      <c r="AI138" s="35"/>
      <c r="AJ138" s="34"/>
      <c r="AK138" s="104"/>
      <c r="AL138" s="48"/>
      <c r="AM138" s="32"/>
      <c r="AN138" s="44"/>
      <c r="AO138" s="32"/>
      <c r="AP138" s="25"/>
      <c r="AQ138" s="32"/>
    </row>
    <row r="139" spans="1:43" s="30" customFormat="1" x14ac:dyDescent="0.3">
      <c r="A139" s="522"/>
      <c r="B139" s="990" t="s">
        <v>156</v>
      </c>
      <c r="C139" s="80"/>
      <c r="D139" s="82">
        <f>SUM(AM37)</f>
        <v>151</v>
      </c>
      <c r="E139" s="67">
        <f t="shared" si="42"/>
        <v>118</v>
      </c>
      <c r="F139" s="67">
        <f>SUM(AM74)</f>
        <v>107</v>
      </c>
      <c r="G139" s="82">
        <f>SUM(AM102)</f>
        <v>91</v>
      </c>
      <c r="H139" s="72"/>
      <c r="I139" s="748">
        <f t="shared" si="41"/>
        <v>467</v>
      </c>
      <c r="J139" s="748"/>
      <c r="K139" s="70"/>
      <c r="L139" s="132"/>
      <c r="M139" s="25"/>
      <c r="N139" s="25"/>
      <c r="O139" s="25"/>
      <c r="P139" s="11"/>
      <c r="Q139" s="11"/>
      <c r="R139" s="11"/>
      <c r="S139" s="11"/>
      <c r="T139" s="11"/>
      <c r="U139" s="33"/>
      <c r="V139" s="11"/>
      <c r="W139" s="33"/>
      <c r="X139" s="11"/>
      <c r="Y139" s="33"/>
      <c r="Z139" s="11"/>
      <c r="AA139" s="11"/>
      <c r="AB139" s="104"/>
      <c r="AC139" s="48"/>
      <c r="AD139" s="10"/>
      <c r="AE139" s="10"/>
      <c r="AF139" s="10"/>
      <c r="AG139" s="10"/>
      <c r="AH139" s="197"/>
      <c r="AI139" s="179"/>
      <c r="AJ139" s="10"/>
      <c r="AK139" s="104"/>
      <c r="AL139" s="48"/>
      <c r="AM139" s="32"/>
      <c r="AN139" s="44"/>
      <c r="AO139" s="32"/>
      <c r="AP139" s="25"/>
      <c r="AQ139" s="32"/>
    </row>
    <row r="140" spans="1:43" s="30" customFormat="1" x14ac:dyDescent="0.3">
      <c r="A140" s="522"/>
      <c r="B140" s="990" t="s">
        <v>157</v>
      </c>
      <c r="C140" s="80"/>
      <c r="D140" s="67"/>
      <c r="E140" s="67">
        <f t="shared" si="42"/>
        <v>100</v>
      </c>
      <c r="F140" s="67">
        <f>SUM(AM72)</f>
        <v>22</v>
      </c>
      <c r="G140" s="82">
        <f>SUM(AM100)</f>
        <v>97</v>
      </c>
      <c r="H140" s="72"/>
      <c r="I140" s="748">
        <f t="shared" si="41"/>
        <v>219</v>
      </c>
      <c r="J140" s="748"/>
      <c r="K140" s="209"/>
      <c r="L140" s="132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48"/>
      <c r="AC140" s="36"/>
      <c r="AD140" s="36"/>
      <c r="AE140" s="36"/>
      <c r="AF140" s="36"/>
      <c r="AG140" s="36"/>
      <c r="AH140" s="36"/>
      <c r="AI140" s="36"/>
      <c r="AJ140" s="196"/>
      <c r="AK140" s="104"/>
      <c r="AL140" s="48"/>
      <c r="AM140" s="32"/>
      <c r="AN140" s="44"/>
      <c r="AO140" s="32"/>
      <c r="AP140" s="25"/>
      <c r="AQ140" s="32"/>
    </row>
    <row r="141" spans="1:43" s="30" customFormat="1" x14ac:dyDescent="0.3">
      <c r="A141" s="522"/>
      <c r="B141" s="990" t="s">
        <v>158</v>
      </c>
      <c r="C141" s="80"/>
      <c r="D141" s="67"/>
      <c r="E141" s="67">
        <f t="shared" si="42"/>
        <v>39</v>
      </c>
      <c r="F141" s="67">
        <f>SUM(AM75)</f>
        <v>29</v>
      </c>
      <c r="G141" s="82"/>
      <c r="H141" s="67"/>
      <c r="I141" s="748">
        <f t="shared" si="41"/>
        <v>68</v>
      </c>
      <c r="J141" s="748"/>
      <c r="K141" s="70"/>
      <c r="L141" s="132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48"/>
      <c r="AC141" s="36"/>
      <c r="AD141" s="36"/>
      <c r="AE141" s="36"/>
      <c r="AF141" s="36"/>
      <c r="AG141" s="36"/>
      <c r="AH141" s="36"/>
      <c r="AI141" s="36"/>
      <c r="AJ141" s="196"/>
      <c r="AK141" s="104"/>
      <c r="AL141" s="48"/>
      <c r="AM141" s="32"/>
      <c r="AN141" s="44"/>
      <c r="AO141" s="32"/>
      <c r="AP141" s="25"/>
      <c r="AQ141" s="32"/>
    </row>
    <row r="142" spans="1:43" s="30" customFormat="1" x14ac:dyDescent="0.3">
      <c r="A142" s="522"/>
      <c r="B142" s="513" t="s">
        <v>179</v>
      </c>
      <c r="C142" s="80"/>
      <c r="D142" s="861"/>
      <c r="E142" s="82"/>
      <c r="F142" s="861"/>
      <c r="G142" s="82"/>
      <c r="H142" s="67"/>
      <c r="I142" s="748"/>
      <c r="J142" s="748"/>
      <c r="K142" s="70"/>
      <c r="L142" s="132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48"/>
      <c r="AC142" s="36"/>
      <c r="AD142" s="36"/>
      <c r="AE142" s="36"/>
      <c r="AF142" s="36"/>
      <c r="AG142" s="36"/>
      <c r="AH142" s="36"/>
      <c r="AI142" s="36"/>
      <c r="AJ142" s="196"/>
      <c r="AK142" s="104"/>
      <c r="AL142" s="48"/>
      <c r="AM142" s="32"/>
      <c r="AN142" s="44"/>
      <c r="AO142" s="32"/>
      <c r="AP142" s="25"/>
      <c r="AQ142" s="32"/>
    </row>
    <row r="143" spans="1:43" s="30" customFormat="1" x14ac:dyDescent="0.3">
      <c r="A143" s="522"/>
      <c r="B143" s="513"/>
      <c r="C143" s="80"/>
      <c r="D143" s="861"/>
      <c r="E143" s="82"/>
      <c r="F143" s="861"/>
      <c r="G143" s="82"/>
      <c r="H143" s="67"/>
      <c r="I143" s="748"/>
      <c r="J143" s="748"/>
      <c r="K143" s="70"/>
      <c r="L143" s="132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48"/>
      <c r="AC143" s="36"/>
      <c r="AD143" s="36"/>
      <c r="AE143" s="36"/>
      <c r="AF143" s="36"/>
      <c r="AG143" s="36"/>
      <c r="AH143" s="36"/>
      <c r="AI143" s="36"/>
      <c r="AJ143" s="196"/>
      <c r="AK143" s="104"/>
      <c r="AL143" s="48"/>
      <c r="AM143" s="32"/>
      <c r="AN143" s="44"/>
      <c r="AO143" s="32"/>
      <c r="AP143" s="25"/>
      <c r="AQ143" s="32"/>
    </row>
    <row r="144" spans="1:43" ht="15" thickBot="1" x14ac:dyDescent="0.35">
      <c r="A144" s="522"/>
      <c r="B144" s="517" t="s">
        <v>1</v>
      </c>
      <c r="C144" s="205"/>
      <c r="D144" s="206" t="s">
        <v>1</v>
      </c>
      <c r="E144" s="207" t="s">
        <v>1</v>
      </c>
      <c r="F144" s="206"/>
      <c r="G144" s="206"/>
      <c r="I144" s="749"/>
      <c r="J144" s="207"/>
      <c r="K144" s="66"/>
      <c r="L144" s="133"/>
      <c r="M144" s="5"/>
      <c r="N144" s="5"/>
      <c r="O144" s="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48"/>
      <c r="AC144" s="36"/>
      <c r="AD144" s="36"/>
      <c r="AE144" s="36"/>
      <c r="AF144" s="36"/>
      <c r="AG144" s="36"/>
      <c r="AH144" s="36"/>
      <c r="AI144" s="36"/>
      <c r="AJ144" s="196"/>
      <c r="AK144" s="103"/>
      <c r="AL144" s="34"/>
      <c r="AM144" s="2"/>
      <c r="AO144" s="2"/>
      <c r="AP144" s="5"/>
      <c r="AQ144" s="2"/>
    </row>
    <row r="145" spans="1:44" ht="18.600000000000001" thickTop="1" thickBot="1" x14ac:dyDescent="0.5">
      <c r="A145" s="39"/>
      <c r="B145" s="51" t="s">
        <v>109</v>
      </c>
      <c r="C145" s="83" t="s">
        <v>171</v>
      </c>
      <c r="D145" s="84" t="s">
        <v>172</v>
      </c>
      <c r="E145" s="76" t="s">
        <v>113</v>
      </c>
      <c r="F145" s="84" t="s">
        <v>125</v>
      </c>
      <c r="G145" s="76" t="s">
        <v>173</v>
      </c>
      <c r="H145" s="84" t="s">
        <v>170</v>
      </c>
      <c r="I145" s="76" t="s">
        <v>115</v>
      </c>
      <c r="J145" s="84" t="s">
        <v>174</v>
      </c>
      <c r="K145" s="76" t="s">
        <v>175</v>
      </c>
      <c r="L145" s="745" t="s">
        <v>118</v>
      </c>
      <c r="M145" s="28" t="s">
        <v>119</v>
      </c>
      <c r="N145" s="11"/>
      <c r="O145" s="11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48"/>
      <c r="AC145" s="36"/>
      <c r="AD145" s="36"/>
      <c r="AE145" s="36"/>
      <c r="AF145" s="36"/>
      <c r="AG145" s="36"/>
      <c r="AH145" s="36"/>
      <c r="AI145" s="36"/>
      <c r="AJ145" s="196"/>
      <c r="AK145" s="101"/>
      <c r="AN145" s="3"/>
      <c r="AO145" s="32"/>
      <c r="AP145" s="5"/>
      <c r="AQ145" s="2"/>
    </row>
    <row r="146" spans="1:44" s="30" customFormat="1" ht="15" thickTop="1" x14ac:dyDescent="0.3">
      <c r="A146" s="39"/>
      <c r="B146" s="703" t="s">
        <v>146</v>
      </c>
      <c r="C146" s="79"/>
      <c r="D146" s="69">
        <f>SUM(AM22)</f>
        <v>153</v>
      </c>
      <c r="E146" s="72">
        <f>SUM(AM43)</f>
        <v>134</v>
      </c>
      <c r="F146" s="85">
        <f>SUM(AM79)</f>
        <v>192</v>
      </c>
      <c r="G146" s="72"/>
      <c r="H146" s="67">
        <f>SUM(AM93)</f>
        <v>87</v>
      </c>
      <c r="I146" s="67">
        <f>SUM(AM107)</f>
        <v>117</v>
      </c>
      <c r="J146" s="69"/>
      <c r="K146" s="74"/>
      <c r="L146" s="69">
        <f t="shared" ref="L146:L153" si="43">SUM(C146:K146)</f>
        <v>683</v>
      </c>
      <c r="M146" s="743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48"/>
      <c r="AC146" s="36"/>
      <c r="AD146" s="36"/>
      <c r="AE146" s="36"/>
      <c r="AF146" s="36"/>
      <c r="AG146" s="36"/>
      <c r="AH146" s="36"/>
      <c r="AI146" s="36"/>
      <c r="AJ146" s="196"/>
      <c r="AK146" s="104"/>
      <c r="AL146" s="48"/>
      <c r="AM146" s="32"/>
      <c r="AN146" s="33"/>
      <c r="AO146" s="32"/>
      <c r="AP146" s="25"/>
      <c r="AQ146" s="32"/>
    </row>
    <row r="147" spans="1:44" s="30" customFormat="1" x14ac:dyDescent="0.3">
      <c r="A147" s="13" t="s">
        <v>1</v>
      </c>
      <c r="B147" s="635" t="s">
        <v>147</v>
      </c>
      <c r="C147" s="80">
        <f>SUM(AM9)</f>
        <v>60</v>
      </c>
      <c r="D147" s="862">
        <f>SUM(AM23)</f>
        <v>31</v>
      </c>
      <c r="E147" s="67"/>
      <c r="F147" s="67"/>
      <c r="G147" s="67"/>
      <c r="H147" s="67"/>
      <c r="I147" s="67"/>
      <c r="J147" s="69"/>
      <c r="K147" s="67"/>
      <c r="L147" s="69">
        <f t="shared" si="43"/>
        <v>91</v>
      </c>
      <c r="M147" s="744"/>
      <c r="N147" s="33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48"/>
      <c r="AC147" s="36"/>
      <c r="AD147" s="36"/>
      <c r="AE147" s="36"/>
      <c r="AF147" s="36"/>
      <c r="AG147" s="36"/>
      <c r="AH147" s="36"/>
      <c r="AI147" s="36"/>
      <c r="AJ147" s="196"/>
      <c r="AK147" s="104"/>
      <c r="AL147" s="48"/>
      <c r="AM147" s="32"/>
      <c r="AN147" s="33"/>
      <c r="AO147" s="32"/>
      <c r="AP147" s="25"/>
      <c r="AQ147" s="32"/>
    </row>
    <row r="148" spans="1:44" s="30" customFormat="1" x14ac:dyDescent="0.3">
      <c r="A148" s="13"/>
      <c r="B148" s="510" t="s">
        <v>148</v>
      </c>
      <c r="C148" s="80"/>
      <c r="D148" s="69">
        <f>SUM(AM24)</f>
        <v>193</v>
      </c>
      <c r="E148" s="67">
        <f>SUM(AM44)</f>
        <v>74</v>
      </c>
      <c r="F148" s="82">
        <f>SUM(AM80)</f>
        <v>147</v>
      </c>
      <c r="G148" s="67"/>
      <c r="H148" s="82">
        <f>SUM(AM95)</f>
        <v>72</v>
      </c>
      <c r="I148" s="67">
        <f>SUM(AM109)</f>
        <v>44</v>
      </c>
      <c r="J148" s="82"/>
      <c r="K148" s="67"/>
      <c r="L148" s="69">
        <f t="shared" si="43"/>
        <v>530</v>
      </c>
      <c r="M148" s="744"/>
      <c r="N148" s="25"/>
      <c r="O148" s="25"/>
      <c r="P148" s="5"/>
      <c r="Q148" s="5"/>
      <c r="R148" s="5"/>
      <c r="S148" s="5"/>
      <c r="T148" s="5"/>
      <c r="U148" s="5"/>
      <c r="V148" s="25"/>
      <c r="W148" s="5"/>
      <c r="X148" s="25"/>
      <c r="Y148" s="5"/>
      <c r="Z148" s="25"/>
      <c r="AA148" s="25"/>
      <c r="AB148" s="34"/>
      <c r="AC148" s="36"/>
      <c r="AD148" s="24"/>
      <c r="AE148" s="24"/>
      <c r="AF148" s="24"/>
      <c r="AG148" s="24"/>
      <c r="AH148" s="24"/>
      <c r="AI148" s="24"/>
      <c r="AJ148" s="24"/>
      <c r="AK148" s="104"/>
      <c r="AL148" s="48"/>
      <c r="AM148" s="32"/>
      <c r="AN148" s="33"/>
      <c r="AO148" s="32"/>
      <c r="AP148" s="25"/>
      <c r="AQ148" s="32"/>
    </row>
    <row r="149" spans="1:44" s="30" customFormat="1" x14ac:dyDescent="0.3">
      <c r="A149" s="13"/>
      <c r="B149" s="990" t="s">
        <v>138</v>
      </c>
      <c r="C149" s="80">
        <f>SUM(AM7)</f>
        <v>10</v>
      </c>
      <c r="D149" s="69"/>
      <c r="E149" s="67">
        <f>SUM(AM48)</f>
        <v>63</v>
      </c>
      <c r="F149" s="67">
        <f>SUM(AM81)</f>
        <v>173</v>
      </c>
      <c r="G149" s="67"/>
      <c r="H149" s="67">
        <f>SUM(AM97)</f>
        <v>148</v>
      </c>
      <c r="I149" s="67">
        <f>SUM(AM111)</f>
        <v>99</v>
      </c>
      <c r="J149" s="82"/>
      <c r="K149" s="67"/>
      <c r="L149" s="69">
        <f t="shared" si="43"/>
        <v>493</v>
      </c>
      <c r="M149" s="744"/>
      <c r="N149" s="25"/>
      <c r="O149" s="25"/>
      <c r="P149" s="5"/>
      <c r="Q149" s="5"/>
      <c r="R149" s="5"/>
      <c r="S149" s="5"/>
      <c r="T149" s="5"/>
      <c r="U149" s="5"/>
      <c r="V149" s="25"/>
      <c r="W149" s="5"/>
      <c r="X149" s="25"/>
      <c r="Y149" s="5"/>
      <c r="Z149" s="25"/>
      <c r="AA149" s="25"/>
      <c r="AB149" s="34"/>
      <c r="AC149" s="36"/>
      <c r="AD149" s="24"/>
      <c r="AE149" s="24"/>
      <c r="AF149" s="24"/>
      <c r="AG149" s="24"/>
      <c r="AH149" s="24"/>
      <c r="AI149" s="24"/>
      <c r="AJ149" s="24"/>
      <c r="AK149" s="104"/>
      <c r="AL149" s="48"/>
      <c r="AM149" s="32"/>
      <c r="AN149" s="33"/>
      <c r="AO149" s="32"/>
      <c r="AP149" s="25"/>
      <c r="AQ149" s="32"/>
    </row>
    <row r="150" spans="1:44" s="30" customFormat="1" x14ac:dyDescent="0.3">
      <c r="A150" s="39"/>
      <c r="B150" s="990" t="s">
        <v>149</v>
      </c>
      <c r="C150" s="80"/>
      <c r="D150" s="69">
        <f>SUM(AM25)</f>
        <v>69</v>
      </c>
      <c r="E150" s="67">
        <f>SUM(AM45)</f>
        <v>104</v>
      </c>
      <c r="F150" s="67">
        <f>SUM(AM82)</f>
        <v>144</v>
      </c>
      <c r="G150" s="67"/>
      <c r="H150" s="67">
        <f>SUM(AM99)</f>
        <v>97</v>
      </c>
      <c r="I150" s="67">
        <f>SUM(AM108)</f>
        <v>117</v>
      </c>
      <c r="J150" s="82"/>
      <c r="K150" s="67"/>
      <c r="L150" s="69">
        <f t="shared" si="43"/>
        <v>531</v>
      </c>
      <c r="M150" s="744"/>
      <c r="N150" s="25"/>
      <c r="O150" s="25"/>
      <c r="P150" s="5"/>
      <c r="Q150" s="5"/>
      <c r="R150" s="5"/>
      <c r="S150" s="5"/>
      <c r="T150" s="5"/>
      <c r="U150" s="25"/>
      <c r="V150" s="5"/>
      <c r="W150" s="25"/>
      <c r="X150" s="5"/>
      <c r="Y150" s="25"/>
      <c r="Z150" s="5"/>
      <c r="AA150" s="5"/>
      <c r="AB150" s="34"/>
      <c r="AC150" s="36"/>
      <c r="AD150" s="24"/>
      <c r="AE150" s="24"/>
      <c r="AF150" s="24"/>
      <c r="AG150" s="24"/>
      <c r="AH150" s="24"/>
      <c r="AI150" s="24"/>
      <c r="AJ150" s="37"/>
      <c r="AK150" s="104"/>
      <c r="AL150" s="48"/>
      <c r="AM150" s="32"/>
      <c r="AN150" s="33"/>
      <c r="AO150" s="32"/>
      <c r="AP150" s="25"/>
      <c r="AQ150" s="32"/>
    </row>
    <row r="151" spans="1:44" s="30" customFormat="1" x14ac:dyDescent="0.3">
      <c r="A151" s="521"/>
      <c r="B151" s="990" t="s">
        <v>150</v>
      </c>
      <c r="C151" s="80"/>
      <c r="D151" s="69">
        <f>SUM(AM26)</f>
        <v>123</v>
      </c>
      <c r="E151" s="67"/>
      <c r="F151" s="67"/>
      <c r="G151" s="67">
        <f>SUM(AM88)</f>
        <v>30</v>
      </c>
      <c r="H151" s="82"/>
      <c r="I151" s="67"/>
      <c r="J151" s="82"/>
      <c r="K151" s="67"/>
      <c r="L151" s="69">
        <f t="shared" si="43"/>
        <v>153</v>
      </c>
      <c r="M151" s="744"/>
      <c r="N151" s="25"/>
      <c r="O151" s="25"/>
      <c r="P151" s="5"/>
      <c r="Q151" s="5"/>
      <c r="R151" s="5"/>
      <c r="S151" s="5"/>
      <c r="T151" s="5"/>
      <c r="U151" s="25"/>
      <c r="V151" s="5"/>
      <c r="W151" s="25"/>
      <c r="X151" s="5"/>
      <c r="Y151" s="25"/>
      <c r="Z151" s="5"/>
      <c r="AA151" s="5"/>
      <c r="AB151" s="34"/>
      <c r="AC151" s="48"/>
      <c r="AD151" s="34"/>
      <c r="AE151" s="34"/>
      <c r="AF151" s="34"/>
      <c r="AG151" s="34"/>
      <c r="AH151" s="34"/>
      <c r="AI151" s="35"/>
      <c r="AJ151" s="34"/>
      <c r="AK151" s="104"/>
      <c r="AL151" s="48"/>
      <c r="AM151" s="32"/>
      <c r="AN151" s="33"/>
      <c r="AO151" s="32"/>
      <c r="AP151" s="25"/>
      <c r="AQ151" s="32"/>
    </row>
    <row r="152" spans="1:44" s="30" customFormat="1" x14ac:dyDescent="0.3">
      <c r="A152" s="521"/>
      <c r="B152" s="990" t="s">
        <v>151</v>
      </c>
      <c r="C152" s="80">
        <f>SUM(AM10)</f>
        <v>99</v>
      </c>
      <c r="D152" s="69">
        <f>SUM(AM27)</f>
        <v>165</v>
      </c>
      <c r="E152" s="67">
        <f>SUM(AM46)</f>
        <v>56</v>
      </c>
      <c r="F152" s="67">
        <f>SUM(AM83)</f>
        <v>165.5</v>
      </c>
      <c r="G152" s="67"/>
      <c r="H152" s="82">
        <f>SUM(AM101)</f>
        <v>91</v>
      </c>
      <c r="I152" s="67">
        <f>SUM(AM114)</f>
        <v>128</v>
      </c>
      <c r="J152" s="82">
        <f>SUM(AM118)</f>
        <v>9</v>
      </c>
      <c r="K152" s="67"/>
      <c r="L152" s="69">
        <f t="shared" si="43"/>
        <v>713.5</v>
      </c>
      <c r="M152" s="1127">
        <v>2</v>
      </c>
      <c r="N152" s="1101"/>
      <c r="O152" s="25"/>
      <c r="P152" s="5"/>
      <c r="Q152" s="5"/>
      <c r="R152" s="1"/>
      <c r="S152" s="5"/>
      <c r="T152" s="5"/>
      <c r="U152" s="25"/>
      <c r="V152" s="5"/>
      <c r="W152" s="25"/>
      <c r="X152" s="5"/>
      <c r="Y152" s="25"/>
      <c r="Z152" s="5"/>
      <c r="AA152" s="5"/>
      <c r="AB152" s="34"/>
      <c r="AC152" s="48"/>
      <c r="AD152" s="10"/>
      <c r="AE152" s="10"/>
      <c r="AF152" s="10"/>
      <c r="AG152" s="10"/>
      <c r="AH152" s="10"/>
      <c r="AI152" s="179"/>
      <c r="AJ152" s="10"/>
      <c r="AK152" s="104"/>
      <c r="AL152" s="48"/>
      <c r="AM152" s="32"/>
      <c r="AN152" s="33"/>
      <c r="AO152" s="32"/>
      <c r="AP152" s="25"/>
      <c r="AQ152" s="32"/>
    </row>
    <row r="153" spans="1:44" x14ac:dyDescent="0.3">
      <c r="A153" s="32"/>
      <c r="B153" s="714" t="s">
        <v>139</v>
      </c>
      <c r="C153" s="741">
        <f>SUM(AM8)</f>
        <v>116</v>
      </c>
      <c r="D153" s="69">
        <f>SUM(AM28)</f>
        <v>56</v>
      </c>
      <c r="E153" s="67">
        <f>SUM(AM47)</f>
        <v>43</v>
      </c>
      <c r="F153" s="67">
        <f>SUM(AM84)</f>
        <v>137.5</v>
      </c>
      <c r="G153" s="741"/>
      <c r="H153" s="742">
        <f>SUM(AM103)</f>
        <v>127</v>
      </c>
      <c r="I153" s="741">
        <f>SUM(AM113)</f>
        <v>128</v>
      </c>
      <c r="J153" s="742">
        <f>SUM(AM117)</f>
        <v>180</v>
      </c>
      <c r="K153" s="741">
        <f>SUM(AM3)</f>
        <v>80</v>
      </c>
      <c r="L153" s="69">
        <f t="shared" si="43"/>
        <v>867.5</v>
      </c>
      <c r="M153" s="1128">
        <v>1</v>
      </c>
      <c r="N153" s="5"/>
      <c r="O153" s="5"/>
      <c r="P153" s="5"/>
      <c r="Q153" s="5"/>
      <c r="S153" s="5"/>
      <c r="T153" s="5"/>
      <c r="U153" s="25"/>
      <c r="V153" s="5"/>
      <c r="W153" s="25"/>
      <c r="X153" s="5"/>
      <c r="Y153" s="25"/>
      <c r="Z153" s="5"/>
      <c r="AB153" s="34"/>
      <c r="AC153" s="48"/>
      <c r="AK153" s="37"/>
      <c r="AL153" s="103"/>
      <c r="AM153" s="2"/>
      <c r="AN153" s="2"/>
      <c r="AO153" s="33"/>
      <c r="AP153" s="5"/>
      <c r="AQ153" s="2"/>
      <c r="AR153" s="2"/>
    </row>
    <row r="154" spans="1:44" x14ac:dyDescent="0.3">
      <c r="A154" s="32"/>
      <c r="B154" s="270"/>
      <c r="C154" s="5"/>
      <c r="D154" s="25"/>
      <c r="E154" s="5"/>
      <c r="F154" s="25"/>
      <c r="G154" s="5"/>
      <c r="H154" s="5"/>
      <c r="I154" s="5"/>
      <c r="J154" s="5"/>
      <c r="K154" s="5"/>
      <c r="L154" s="25"/>
      <c r="M154" s="5"/>
      <c r="N154" s="5"/>
      <c r="O154" s="5"/>
      <c r="P154" s="5"/>
      <c r="Q154" s="5"/>
      <c r="S154" s="5"/>
      <c r="T154" s="5"/>
      <c r="U154" s="25"/>
      <c r="V154" s="5"/>
      <c r="W154" s="25"/>
      <c r="X154" s="5"/>
      <c r="Y154" s="25"/>
      <c r="Z154" s="5"/>
      <c r="AB154" s="34"/>
      <c r="AC154" s="48"/>
      <c r="AK154" s="37"/>
      <c r="AL154" s="103"/>
      <c r="AM154" s="2"/>
      <c r="AN154" s="2"/>
      <c r="AO154" s="33"/>
      <c r="AP154" s="5"/>
      <c r="AQ154" s="2"/>
      <c r="AR154" s="2"/>
    </row>
    <row r="155" spans="1:44" x14ac:dyDescent="0.3">
      <c r="A155" s="32"/>
      <c r="B155" s="270"/>
      <c r="C155" s="5"/>
      <c r="D155" s="25"/>
      <c r="E155" s="5"/>
      <c r="F155" s="25"/>
      <c r="G155" s="5"/>
      <c r="H155" s="5"/>
      <c r="I155" s="5"/>
      <c r="J155" s="5"/>
      <c r="K155" s="5"/>
      <c r="L155" s="25"/>
      <c r="M155" s="5"/>
      <c r="N155" s="5"/>
      <c r="O155" s="5"/>
      <c r="P155" s="5"/>
      <c r="Q155" s="5"/>
      <c r="S155" s="5"/>
      <c r="T155" s="5"/>
      <c r="U155" s="25"/>
      <c r="V155" s="5"/>
      <c r="W155" s="25"/>
      <c r="X155" s="5"/>
      <c r="Y155" s="25"/>
      <c r="Z155" s="5"/>
      <c r="AB155" s="34"/>
      <c r="AC155" s="48"/>
      <c r="AK155" s="37"/>
      <c r="AL155" s="103"/>
      <c r="AM155" s="2"/>
      <c r="AN155" s="2"/>
      <c r="AO155" s="33"/>
      <c r="AP155" s="5"/>
      <c r="AQ155" s="2"/>
      <c r="AR155" s="2"/>
    </row>
    <row r="156" spans="1:44" ht="15" thickBot="1" x14ac:dyDescent="0.35">
      <c r="A156" s="32"/>
      <c r="B156" s="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S156" s="5"/>
      <c r="T156" s="5"/>
      <c r="U156" s="25"/>
      <c r="V156" s="5"/>
      <c r="W156" s="25"/>
      <c r="X156" s="5"/>
      <c r="Y156" s="25"/>
      <c r="Z156" s="5"/>
      <c r="AB156" s="34"/>
      <c r="AC156" s="48"/>
      <c r="AK156" s="103"/>
      <c r="AL156" s="34"/>
      <c r="AM156" s="2"/>
      <c r="AN156" s="33"/>
    </row>
    <row r="157" spans="1:44" ht="15.6" thickTop="1" thickBot="1" x14ac:dyDescent="0.35">
      <c r="A157" s="178"/>
      <c r="B157" s="2"/>
      <c r="C157" s="1111" t="s">
        <v>127</v>
      </c>
      <c r="D157" s="1112"/>
      <c r="E157" s="11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S157" s="5"/>
      <c r="T157" s="5"/>
      <c r="U157" s="25"/>
      <c r="V157" s="5"/>
      <c r="W157" s="25"/>
      <c r="X157" s="5"/>
      <c r="Y157" s="25"/>
      <c r="Z157" s="5"/>
      <c r="AB157" s="34"/>
      <c r="AC157" s="48"/>
      <c r="AK157" s="34"/>
      <c r="AL157" s="34"/>
      <c r="AM157" s="2"/>
      <c r="AN157" s="33"/>
    </row>
    <row r="158" spans="1:44" ht="15" thickTop="1" x14ac:dyDescent="0.3">
      <c r="A158" s="48"/>
      <c r="B158" s="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S158" s="5"/>
      <c r="T158" s="5"/>
      <c r="U158" s="25"/>
      <c r="V158" s="5"/>
      <c r="W158" s="25"/>
      <c r="X158" s="5"/>
      <c r="Y158" s="25"/>
      <c r="Z158" s="5"/>
      <c r="AB158" s="34"/>
      <c r="AC158" s="48"/>
    </row>
    <row r="159" spans="1:44" x14ac:dyDescent="0.3">
      <c r="B159" s="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S159" s="5"/>
      <c r="T159" s="5"/>
      <c r="U159" s="25"/>
      <c r="V159" s="5"/>
      <c r="W159" s="25"/>
      <c r="X159" s="5"/>
      <c r="Y159" s="25"/>
      <c r="Z159" s="5"/>
      <c r="AB159" s="34"/>
      <c r="AC159" s="48"/>
    </row>
    <row r="160" spans="1:44" x14ac:dyDescent="0.3">
      <c r="B160" s="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S160" s="5"/>
      <c r="T160" s="5"/>
      <c r="U160" s="25"/>
      <c r="V160" s="5"/>
      <c r="W160" s="25"/>
      <c r="X160" s="5"/>
      <c r="Y160" s="25"/>
      <c r="Z160" s="5"/>
      <c r="AB160" s="34"/>
      <c r="AC160" s="48"/>
    </row>
    <row r="161" spans="2:35" x14ac:dyDescent="0.3">
      <c r="B161" s="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S161" s="5"/>
      <c r="T161" s="5"/>
      <c r="U161" s="25"/>
      <c r="V161" s="5"/>
      <c r="W161" s="25"/>
      <c r="X161" s="5"/>
      <c r="Y161" s="25"/>
      <c r="Z161" s="5"/>
      <c r="AB161" s="34"/>
      <c r="AC161" s="48"/>
    </row>
    <row r="162" spans="2:35" x14ac:dyDescent="0.3">
      <c r="B162" s="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S162" s="5"/>
      <c r="T162" s="5"/>
      <c r="U162" s="25"/>
      <c r="V162" s="5"/>
      <c r="W162" s="25"/>
      <c r="X162" s="5"/>
      <c r="Y162" s="25"/>
      <c r="Z162" s="5"/>
      <c r="AB162" s="34"/>
      <c r="AC162" s="48"/>
    </row>
    <row r="163" spans="2:35" x14ac:dyDescent="0.3">
      <c r="B163" s="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S163" s="5"/>
      <c r="T163" s="5"/>
      <c r="U163" s="25"/>
      <c r="V163" s="5"/>
      <c r="W163" s="25"/>
      <c r="X163" s="5"/>
      <c r="Y163" s="25"/>
      <c r="Z163" s="5"/>
      <c r="AB163" s="34"/>
      <c r="AC163" s="48"/>
    </row>
    <row r="164" spans="2:35" x14ac:dyDescent="0.3">
      <c r="B164" s="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S164" s="5"/>
      <c r="T164" s="5"/>
      <c r="U164" s="25"/>
      <c r="V164" s="5"/>
      <c r="W164" s="25"/>
      <c r="X164" s="5"/>
      <c r="Y164" s="25"/>
      <c r="Z164" s="5"/>
      <c r="AB164" s="34"/>
      <c r="AC164" s="48"/>
    </row>
    <row r="165" spans="2:35" x14ac:dyDescent="0.3">
      <c r="B165" s="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S165" s="5"/>
      <c r="T165" s="5"/>
      <c r="U165" s="25"/>
      <c r="V165" s="5"/>
      <c r="W165" s="25"/>
      <c r="X165" s="5"/>
      <c r="Y165" s="25"/>
      <c r="Z165" s="5"/>
      <c r="AB165" s="34"/>
      <c r="AC165" s="48"/>
    </row>
    <row r="166" spans="2:35" x14ac:dyDescent="0.3">
      <c r="B166" s="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S166" s="5"/>
      <c r="T166" s="5"/>
      <c r="U166" s="25"/>
      <c r="V166" s="5"/>
      <c r="W166" s="25"/>
      <c r="X166" s="5"/>
      <c r="Y166" s="25"/>
      <c r="Z166" s="5"/>
      <c r="AB166" s="34"/>
      <c r="AC166" s="48"/>
    </row>
    <row r="167" spans="2:35" x14ac:dyDescent="0.3">
      <c r="B167" s="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S167" s="5"/>
      <c r="T167" s="5"/>
      <c r="U167" s="25"/>
      <c r="V167" s="5"/>
      <c r="W167" s="25"/>
      <c r="X167" s="5"/>
      <c r="Y167" s="25"/>
      <c r="Z167" s="5"/>
      <c r="AB167" s="34"/>
      <c r="AC167" s="48"/>
    </row>
    <row r="168" spans="2:35" x14ac:dyDescent="0.3">
      <c r="B168" s="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S168" s="5"/>
      <c r="T168" s="5"/>
      <c r="U168" s="25"/>
      <c r="V168" s="5"/>
      <c r="W168" s="25"/>
      <c r="X168" s="5"/>
      <c r="Y168" s="25"/>
      <c r="Z168" s="5"/>
      <c r="AB168" s="34"/>
      <c r="AC168" s="48"/>
    </row>
    <row r="169" spans="2:35" x14ac:dyDescent="0.3">
      <c r="B169" s="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S169" s="5"/>
      <c r="T169" s="5"/>
      <c r="U169" s="25"/>
      <c r="V169" s="5"/>
      <c r="W169" s="25"/>
      <c r="X169" s="5"/>
      <c r="Y169" s="25"/>
      <c r="Z169" s="5"/>
      <c r="AB169" s="34"/>
      <c r="AC169" s="48"/>
    </row>
    <row r="170" spans="2:35" x14ac:dyDescent="0.3">
      <c r="B170" s="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S170" s="5"/>
      <c r="T170" s="5"/>
      <c r="U170" s="25"/>
      <c r="V170" s="5"/>
      <c r="W170" s="25"/>
      <c r="X170" s="5"/>
      <c r="Y170" s="25"/>
      <c r="Z170" s="5"/>
      <c r="AB170" s="34"/>
      <c r="AC170" s="48"/>
    </row>
    <row r="171" spans="2:35" x14ac:dyDescent="0.3">
      <c r="B171" s="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S171" s="5"/>
      <c r="T171" s="5"/>
      <c r="U171" s="25"/>
      <c r="V171" s="5"/>
      <c r="W171" s="25"/>
      <c r="X171" s="5"/>
      <c r="Y171" s="25"/>
      <c r="Z171" s="5"/>
      <c r="AB171" s="34"/>
      <c r="AC171" s="48"/>
    </row>
    <row r="172" spans="2:35" x14ac:dyDescent="0.3">
      <c r="B172" s="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S172" s="5"/>
      <c r="T172" s="5"/>
      <c r="U172" s="25"/>
      <c r="V172" s="5"/>
      <c r="W172" s="25"/>
      <c r="X172" s="5"/>
      <c r="Y172" s="25"/>
      <c r="Z172" s="5"/>
      <c r="AB172" s="34"/>
      <c r="AC172" s="48"/>
    </row>
    <row r="173" spans="2:35" x14ac:dyDescent="0.3">
      <c r="B173" s="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25"/>
      <c r="V173" s="5"/>
      <c r="W173" s="25"/>
      <c r="X173" s="5"/>
      <c r="Y173" s="25"/>
      <c r="Z173" s="5"/>
      <c r="AB173" s="34"/>
      <c r="AC173" s="48"/>
      <c r="AD173" s="34"/>
      <c r="AE173" s="34"/>
      <c r="AF173" s="34"/>
      <c r="AG173" s="34"/>
      <c r="AH173" s="34"/>
      <c r="AI173" s="35"/>
    </row>
    <row r="174" spans="2:35" x14ac:dyDescent="0.3">
      <c r="B174" s="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25"/>
      <c r="V174" s="5"/>
      <c r="W174" s="25"/>
      <c r="X174" s="5"/>
      <c r="Y174" s="25"/>
      <c r="Z174" s="5"/>
      <c r="AB174" s="34"/>
      <c r="AC174" s="48"/>
      <c r="AD174" s="34"/>
      <c r="AE174" s="34"/>
      <c r="AF174" s="34"/>
      <c r="AG174" s="34"/>
      <c r="AH174" s="34"/>
      <c r="AI174" s="35"/>
    </row>
    <row r="175" spans="2:35" x14ac:dyDescent="0.3">
      <c r="B175" s="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25"/>
      <c r="V175" s="5"/>
      <c r="W175" s="25"/>
      <c r="X175" s="5"/>
      <c r="Y175" s="25"/>
      <c r="Z175" s="5"/>
      <c r="AB175" s="34"/>
      <c r="AC175" s="48"/>
      <c r="AD175" s="34"/>
      <c r="AE175" s="34"/>
      <c r="AF175" s="34"/>
      <c r="AG175" s="34"/>
      <c r="AH175" s="34"/>
      <c r="AI175" s="35"/>
    </row>
    <row r="176" spans="2:35" x14ac:dyDescent="0.3">
      <c r="B176" s="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25"/>
      <c r="V176" s="5"/>
      <c r="W176" s="25"/>
      <c r="X176" s="5"/>
      <c r="Y176" s="25"/>
      <c r="Z176" s="5"/>
      <c r="AB176" s="34"/>
      <c r="AC176" s="48"/>
      <c r="AD176" s="34"/>
      <c r="AE176" s="34"/>
      <c r="AF176" s="34"/>
      <c r="AG176" s="34"/>
      <c r="AH176" s="34"/>
      <c r="AI176" s="35"/>
    </row>
    <row r="177" spans="2:35" x14ac:dyDescent="0.3">
      <c r="B177" s="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25"/>
      <c r="V177" s="5"/>
      <c r="W177" s="25"/>
      <c r="X177" s="5"/>
      <c r="Y177" s="25"/>
      <c r="Z177" s="5"/>
      <c r="AB177" s="34"/>
      <c r="AC177" s="48"/>
      <c r="AD177" s="34"/>
      <c r="AE177" s="34"/>
      <c r="AF177" s="34"/>
      <c r="AG177" s="34"/>
      <c r="AH177" s="34"/>
      <c r="AI177" s="35"/>
    </row>
    <row r="178" spans="2:35" x14ac:dyDescent="0.3">
      <c r="B178" s="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25"/>
      <c r="V178" s="5"/>
      <c r="W178" s="25"/>
      <c r="X178" s="5"/>
      <c r="Y178" s="25"/>
      <c r="Z178" s="5"/>
      <c r="AB178" s="34"/>
      <c r="AC178" s="48"/>
      <c r="AD178" s="34"/>
      <c r="AE178" s="34"/>
      <c r="AF178" s="34"/>
      <c r="AG178" s="34"/>
      <c r="AH178" s="34"/>
      <c r="AI178" s="35"/>
    </row>
    <row r="179" spans="2:35" x14ac:dyDescent="0.3">
      <c r="B179" s="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25"/>
      <c r="V179" s="5"/>
      <c r="W179" s="25"/>
      <c r="X179" s="5"/>
      <c r="Y179" s="25"/>
      <c r="Z179" s="5"/>
      <c r="AB179" s="34"/>
      <c r="AC179" s="48"/>
      <c r="AD179" s="34"/>
      <c r="AE179" s="34"/>
      <c r="AF179" s="34"/>
      <c r="AG179" s="34"/>
      <c r="AH179" s="34"/>
      <c r="AI179" s="35"/>
    </row>
    <row r="180" spans="2:35" x14ac:dyDescent="0.3">
      <c r="B180" s="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25"/>
      <c r="V180" s="5"/>
      <c r="W180" s="25"/>
      <c r="X180" s="5"/>
      <c r="Y180" s="25"/>
      <c r="Z180" s="5"/>
      <c r="AB180" s="34"/>
      <c r="AC180" s="48"/>
      <c r="AD180" s="34"/>
      <c r="AE180" s="34"/>
      <c r="AF180" s="34"/>
      <c r="AG180" s="34"/>
      <c r="AH180" s="34"/>
      <c r="AI180" s="35"/>
    </row>
    <row r="181" spans="2:35" x14ac:dyDescent="0.3">
      <c r="B181" s="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25"/>
      <c r="V181" s="5"/>
      <c r="W181" s="25"/>
      <c r="X181" s="5"/>
      <c r="Y181" s="25"/>
      <c r="Z181" s="5"/>
      <c r="AB181" s="34"/>
      <c r="AC181" s="48"/>
      <c r="AD181" s="34"/>
      <c r="AE181" s="34"/>
      <c r="AF181" s="34"/>
      <c r="AG181" s="34"/>
      <c r="AH181" s="34"/>
      <c r="AI181" s="35"/>
    </row>
    <row r="182" spans="2:35" x14ac:dyDescent="0.3">
      <c r="B182" s="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25"/>
      <c r="V182" s="5"/>
      <c r="W182" s="25"/>
      <c r="X182" s="5"/>
      <c r="Y182" s="25"/>
      <c r="Z182" s="5"/>
      <c r="AB182" s="34"/>
      <c r="AC182" s="48"/>
      <c r="AD182" s="34"/>
      <c r="AE182" s="34"/>
      <c r="AF182" s="34"/>
      <c r="AG182" s="34"/>
      <c r="AH182" s="34"/>
      <c r="AI182" s="35"/>
    </row>
    <row r="183" spans="2:35" x14ac:dyDescent="0.3">
      <c r="B183" s="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25"/>
      <c r="V183" s="5"/>
      <c r="W183" s="25"/>
      <c r="X183" s="5"/>
      <c r="Y183" s="25"/>
      <c r="Z183" s="5"/>
      <c r="AB183" s="34"/>
      <c r="AC183" s="48"/>
      <c r="AD183" s="34"/>
      <c r="AE183" s="34"/>
      <c r="AF183" s="34"/>
      <c r="AG183" s="34"/>
      <c r="AH183" s="34"/>
      <c r="AI183" s="35"/>
    </row>
    <row r="184" spans="2:35" x14ac:dyDescent="0.3">
      <c r="B184" s="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25"/>
      <c r="V184" s="5"/>
      <c r="W184" s="25"/>
      <c r="X184" s="5"/>
      <c r="Y184" s="25"/>
      <c r="Z184" s="5"/>
      <c r="AB184" s="34"/>
      <c r="AC184" s="48"/>
      <c r="AD184" s="34"/>
      <c r="AE184" s="34"/>
      <c r="AF184" s="34"/>
      <c r="AG184" s="34"/>
      <c r="AH184" s="34"/>
      <c r="AI184" s="35"/>
    </row>
    <row r="185" spans="2:35" x14ac:dyDescent="0.3">
      <c r="B185" s="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25"/>
      <c r="V185" s="5"/>
      <c r="W185" s="25"/>
      <c r="X185" s="5"/>
      <c r="Y185" s="25"/>
      <c r="Z185" s="5"/>
      <c r="AB185" s="34"/>
      <c r="AC185" s="48"/>
      <c r="AD185" s="34"/>
      <c r="AE185" s="34"/>
      <c r="AF185" s="34"/>
      <c r="AG185" s="34"/>
      <c r="AH185" s="34"/>
      <c r="AI185" s="35"/>
    </row>
    <row r="186" spans="2:35" x14ac:dyDescent="0.3">
      <c r="B186" s="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25"/>
      <c r="V186" s="5"/>
      <c r="W186" s="25"/>
      <c r="X186" s="5"/>
      <c r="Y186" s="25"/>
      <c r="Z186" s="5"/>
      <c r="AB186" s="34"/>
      <c r="AC186" s="48"/>
      <c r="AD186" s="34"/>
      <c r="AE186" s="34"/>
      <c r="AF186" s="34"/>
      <c r="AG186" s="34"/>
      <c r="AH186" s="34"/>
      <c r="AI186" s="35"/>
    </row>
    <row r="187" spans="2:35" x14ac:dyDescent="0.3">
      <c r="B187" s="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25"/>
      <c r="V187" s="5"/>
      <c r="W187" s="25"/>
      <c r="X187" s="5"/>
      <c r="Y187" s="25"/>
      <c r="Z187" s="5"/>
      <c r="AB187" s="34"/>
      <c r="AC187" s="48"/>
      <c r="AD187" s="34"/>
      <c r="AE187" s="34"/>
      <c r="AF187" s="34"/>
      <c r="AG187" s="34"/>
      <c r="AH187" s="34"/>
      <c r="AI187" s="35"/>
    </row>
    <row r="188" spans="2:35" x14ac:dyDescent="0.3">
      <c r="B188" s="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25"/>
      <c r="V188" s="5"/>
      <c r="W188" s="25"/>
      <c r="X188" s="5"/>
      <c r="Y188" s="25"/>
      <c r="Z188" s="5"/>
      <c r="AB188" s="34"/>
      <c r="AC188" s="48"/>
      <c r="AD188" s="34"/>
      <c r="AE188" s="34"/>
      <c r="AF188" s="34"/>
      <c r="AG188" s="34"/>
      <c r="AH188" s="34"/>
      <c r="AI188" s="35"/>
    </row>
    <row r="189" spans="2:35" x14ac:dyDescent="0.3">
      <c r="B189" s="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25"/>
      <c r="V189" s="5"/>
      <c r="W189" s="25"/>
      <c r="X189" s="5"/>
      <c r="Y189" s="25"/>
      <c r="Z189" s="5"/>
      <c r="AB189" s="34"/>
      <c r="AC189" s="48"/>
      <c r="AD189" s="34"/>
      <c r="AE189" s="34"/>
      <c r="AF189" s="34"/>
      <c r="AG189" s="34"/>
      <c r="AH189" s="34"/>
      <c r="AI189" s="35"/>
    </row>
    <row r="190" spans="2:35" x14ac:dyDescent="0.3">
      <c r="B190" s="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25"/>
      <c r="V190" s="5"/>
      <c r="W190" s="25"/>
      <c r="X190" s="5"/>
      <c r="Y190" s="25"/>
      <c r="Z190" s="5"/>
      <c r="AB190" s="34"/>
      <c r="AC190" s="48"/>
      <c r="AD190" s="34"/>
      <c r="AE190" s="34"/>
      <c r="AF190" s="34"/>
      <c r="AG190" s="34"/>
      <c r="AH190" s="34"/>
      <c r="AI190" s="35"/>
    </row>
    <row r="191" spans="2:35" x14ac:dyDescent="0.3">
      <c r="B191" s="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25"/>
      <c r="V191" s="5"/>
      <c r="W191" s="25"/>
      <c r="X191" s="5"/>
      <c r="Y191" s="25"/>
      <c r="Z191" s="5"/>
      <c r="AB191" s="34"/>
      <c r="AC191" s="48"/>
      <c r="AD191" s="34"/>
      <c r="AE191" s="34"/>
      <c r="AF191" s="34"/>
      <c r="AG191" s="34"/>
      <c r="AH191" s="34"/>
      <c r="AI191" s="35"/>
    </row>
    <row r="192" spans="2:35" x14ac:dyDescent="0.3">
      <c r="B192" s="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25"/>
      <c r="V192" s="5"/>
      <c r="W192" s="25"/>
      <c r="X192" s="5"/>
      <c r="Y192" s="25"/>
      <c r="Z192" s="5"/>
      <c r="AB192" s="34"/>
      <c r="AC192" s="48"/>
      <c r="AD192" s="34"/>
      <c r="AE192" s="34"/>
      <c r="AF192" s="34"/>
      <c r="AG192" s="34"/>
      <c r="AH192" s="34"/>
      <c r="AI192" s="35"/>
    </row>
    <row r="193" spans="2:35" x14ac:dyDescent="0.3">
      <c r="B193" s="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25"/>
      <c r="V193" s="5"/>
      <c r="W193" s="25"/>
      <c r="X193" s="5"/>
      <c r="Y193" s="25"/>
      <c r="Z193" s="5"/>
      <c r="AB193" s="34"/>
      <c r="AC193" s="48"/>
      <c r="AD193" s="34"/>
      <c r="AE193" s="34"/>
      <c r="AF193" s="34"/>
      <c r="AG193" s="34"/>
      <c r="AH193" s="34"/>
      <c r="AI193" s="35"/>
    </row>
    <row r="194" spans="2:35" x14ac:dyDescent="0.3">
      <c r="B194" s="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25"/>
      <c r="V194" s="5"/>
      <c r="W194" s="25"/>
      <c r="X194" s="5"/>
      <c r="Y194" s="25"/>
      <c r="Z194" s="5"/>
      <c r="AB194" s="34"/>
      <c r="AC194" s="48"/>
      <c r="AD194" s="34"/>
      <c r="AE194" s="34"/>
      <c r="AF194" s="34"/>
      <c r="AG194" s="34"/>
      <c r="AH194" s="34"/>
      <c r="AI194" s="35"/>
    </row>
    <row r="195" spans="2:35" x14ac:dyDescent="0.3">
      <c r="B195" s="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25"/>
      <c r="V195" s="5"/>
      <c r="W195" s="25"/>
      <c r="X195" s="5"/>
      <c r="Y195" s="25"/>
      <c r="Z195" s="5"/>
      <c r="AB195" s="34"/>
      <c r="AC195" s="48"/>
      <c r="AD195" s="34"/>
      <c r="AE195" s="34"/>
      <c r="AF195" s="34"/>
      <c r="AG195" s="34"/>
      <c r="AH195" s="34"/>
      <c r="AI195" s="35"/>
    </row>
    <row r="196" spans="2:35" x14ac:dyDescent="0.3">
      <c r="B196" s="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25"/>
      <c r="V196" s="5"/>
      <c r="W196" s="25"/>
      <c r="X196" s="5"/>
      <c r="Y196" s="25"/>
      <c r="Z196" s="5"/>
      <c r="AB196" s="34"/>
      <c r="AC196" s="48"/>
      <c r="AD196" s="34"/>
      <c r="AE196" s="34"/>
      <c r="AF196" s="34"/>
      <c r="AG196" s="34"/>
      <c r="AH196" s="34"/>
      <c r="AI196" s="35"/>
    </row>
    <row r="197" spans="2:35" x14ac:dyDescent="0.3">
      <c r="B197" s="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25"/>
      <c r="V197" s="5"/>
      <c r="W197" s="25"/>
      <c r="X197" s="5"/>
      <c r="Y197" s="25"/>
      <c r="Z197" s="5"/>
      <c r="AB197" s="34"/>
      <c r="AC197" s="48"/>
      <c r="AD197" s="34"/>
      <c r="AE197" s="34"/>
      <c r="AF197" s="34"/>
      <c r="AG197" s="34"/>
      <c r="AH197" s="34"/>
      <c r="AI197" s="35"/>
    </row>
    <row r="198" spans="2:35" x14ac:dyDescent="0.3">
      <c r="B198" s="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25"/>
      <c r="V198" s="5"/>
      <c r="W198" s="25"/>
      <c r="X198" s="5"/>
      <c r="Y198" s="25"/>
      <c r="Z198" s="5"/>
      <c r="AB198" s="34"/>
      <c r="AC198" s="48"/>
      <c r="AD198" s="34"/>
      <c r="AE198" s="34"/>
      <c r="AF198" s="34"/>
      <c r="AG198" s="34"/>
      <c r="AH198" s="34"/>
      <c r="AI198" s="35"/>
    </row>
    <row r="199" spans="2:35" x14ac:dyDescent="0.3">
      <c r="B199" s="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25"/>
      <c r="V199" s="5"/>
      <c r="W199" s="25"/>
      <c r="X199" s="5"/>
      <c r="Y199" s="25"/>
      <c r="Z199" s="5"/>
      <c r="AB199" s="34"/>
      <c r="AC199" s="48"/>
      <c r="AD199" s="34"/>
      <c r="AE199" s="34"/>
      <c r="AF199" s="34"/>
      <c r="AG199" s="34"/>
      <c r="AH199" s="34"/>
      <c r="AI199" s="35"/>
    </row>
    <row r="200" spans="2:35" x14ac:dyDescent="0.3">
      <c r="B200" s="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25"/>
      <c r="V200" s="5"/>
      <c r="W200" s="25"/>
      <c r="X200" s="5"/>
      <c r="Y200" s="25"/>
      <c r="Z200" s="5"/>
      <c r="AB200" s="34"/>
      <c r="AC200" s="48"/>
      <c r="AD200" s="34"/>
      <c r="AE200" s="34"/>
      <c r="AF200" s="34"/>
      <c r="AG200" s="34"/>
      <c r="AH200" s="34"/>
      <c r="AI200" s="35"/>
    </row>
    <row r="201" spans="2:35" x14ac:dyDescent="0.3">
      <c r="B201" s="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25"/>
      <c r="V201" s="5"/>
      <c r="W201" s="25"/>
      <c r="X201" s="5"/>
      <c r="Y201" s="25"/>
      <c r="Z201" s="5"/>
      <c r="AB201" s="34"/>
      <c r="AC201" s="48"/>
      <c r="AD201" s="34"/>
      <c r="AE201" s="34"/>
      <c r="AF201" s="34"/>
      <c r="AG201" s="34"/>
      <c r="AH201" s="34"/>
      <c r="AI201" s="35"/>
    </row>
    <row r="202" spans="2:35" x14ac:dyDescent="0.3">
      <c r="B202" s="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25"/>
      <c r="V202" s="5"/>
      <c r="W202" s="25"/>
      <c r="X202" s="5"/>
      <c r="Y202" s="25"/>
      <c r="Z202" s="5"/>
      <c r="AB202" s="34"/>
      <c r="AC202" s="48"/>
      <c r="AD202" s="34"/>
      <c r="AE202" s="34"/>
      <c r="AF202" s="34"/>
      <c r="AG202" s="34"/>
      <c r="AH202" s="34"/>
      <c r="AI202" s="35"/>
    </row>
    <row r="203" spans="2:35" x14ac:dyDescent="0.3">
      <c r="B203" s="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25"/>
      <c r="V203" s="5"/>
      <c r="W203" s="25"/>
      <c r="X203" s="5"/>
      <c r="Y203" s="25"/>
      <c r="Z203" s="5"/>
      <c r="AB203" s="34"/>
      <c r="AC203" s="48"/>
      <c r="AD203" s="34"/>
      <c r="AE203" s="34"/>
      <c r="AF203" s="34"/>
      <c r="AG203" s="34"/>
      <c r="AH203" s="34"/>
      <c r="AI203" s="35"/>
    </row>
    <row r="204" spans="2:35" x14ac:dyDescent="0.3">
      <c r="B204" s="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25"/>
      <c r="V204" s="5"/>
      <c r="W204" s="25"/>
      <c r="X204" s="5"/>
      <c r="Y204" s="25"/>
      <c r="Z204" s="5"/>
      <c r="AB204" s="34"/>
      <c r="AC204" s="48"/>
      <c r="AD204" s="34"/>
      <c r="AE204" s="34"/>
      <c r="AF204" s="34"/>
      <c r="AG204" s="34"/>
      <c r="AH204" s="34"/>
      <c r="AI204" s="35"/>
    </row>
    <row r="205" spans="2:35" x14ac:dyDescent="0.3">
      <c r="B205" s="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25"/>
      <c r="V205" s="5"/>
      <c r="W205" s="25"/>
      <c r="X205" s="5"/>
      <c r="Y205" s="25"/>
      <c r="Z205" s="5"/>
      <c r="AB205" s="34"/>
      <c r="AC205" s="48"/>
      <c r="AD205" s="34"/>
      <c r="AE205" s="34"/>
      <c r="AF205" s="34"/>
      <c r="AG205" s="34"/>
      <c r="AH205" s="34"/>
      <c r="AI205" s="35"/>
    </row>
    <row r="206" spans="2:35" x14ac:dyDescent="0.3">
      <c r="B206" s="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25"/>
      <c r="V206" s="5"/>
      <c r="W206" s="25"/>
      <c r="X206" s="5"/>
      <c r="Y206" s="25"/>
      <c r="Z206" s="5"/>
      <c r="AB206" s="34"/>
      <c r="AC206" s="48"/>
      <c r="AD206" s="34"/>
      <c r="AE206" s="34"/>
      <c r="AF206" s="34"/>
      <c r="AG206" s="34"/>
      <c r="AH206" s="34"/>
      <c r="AI206" s="35"/>
    </row>
    <row r="207" spans="2:35" x14ac:dyDescent="0.3">
      <c r="B207" s="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25"/>
      <c r="V207" s="5"/>
      <c r="W207" s="25"/>
      <c r="X207" s="5"/>
      <c r="Y207" s="25"/>
      <c r="Z207" s="5"/>
      <c r="AB207" s="34"/>
      <c r="AC207" s="48"/>
      <c r="AD207" s="34"/>
      <c r="AE207" s="34"/>
      <c r="AF207" s="34"/>
      <c r="AG207" s="34"/>
      <c r="AH207" s="34"/>
      <c r="AI207" s="35"/>
    </row>
    <row r="208" spans="2:35" x14ac:dyDescent="0.3">
      <c r="B208" s="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25"/>
      <c r="V208" s="5"/>
      <c r="W208" s="25"/>
      <c r="X208" s="5"/>
      <c r="Y208" s="25"/>
      <c r="Z208" s="5"/>
      <c r="AB208" s="34"/>
      <c r="AC208" s="48"/>
      <c r="AD208" s="34"/>
      <c r="AE208" s="34"/>
      <c r="AF208" s="34"/>
      <c r="AG208" s="34"/>
      <c r="AH208" s="34"/>
      <c r="AI208" s="35"/>
    </row>
    <row r="209" spans="2:35" x14ac:dyDescent="0.3">
      <c r="B209" s="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25"/>
      <c r="V209" s="5"/>
      <c r="W209" s="25"/>
      <c r="X209" s="5"/>
      <c r="Y209" s="25"/>
      <c r="Z209" s="5"/>
      <c r="AB209" s="34"/>
      <c r="AC209" s="48"/>
      <c r="AD209" s="34"/>
      <c r="AE209" s="34"/>
      <c r="AF209" s="34"/>
      <c r="AG209" s="34"/>
      <c r="AH209" s="34"/>
      <c r="AI209" s="35"/>
    </row>
    <row r="210" spans="2:35" x14ac:dyDescent="0.3">
      <c r="B210" s="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25"/>
      <c r="V210" s="5"/>
      <c r="W210" s="25"/>
      <c r="X210" s="5"/>
      <c r="Y210" s="25"/>
      <c r="Z210" s="5"/>
      <c r="AB210" s="34"/>
      <c r="AC210" s="48"/>
      <c r="AD210" s="34"/>
      <c r="AE210" s="34"/>
      <c r="AF210" s="34"/>
      <c r="AG210" s="34"/>
      <c r="AH210" s="34"/>
      <c r="AI210" s="35"/>
    </row>
    <row r="211" spans="2:35" x14ac:dyDescent="0.3">
      <c r="B211" s="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25"/>
      <c r="V211" s="5"/>
      <c r="W211" s="25"/>
      <c r="X211" s="5"/>
      <c r="Y211" s="25"/>
      <c r="Z211" s="5"/>
      <c r="AB211" s="34"/>
      <c r="AC211" s="48"/>
      <c r="AD211" s="34"/>
      <c r="AE211" s="34"/>
      <c r="AF211" s="34"/>
      <c r="AG211" s="34"/>
      <c r="AH211" s="34"/>
      <c r="AI211" s="35"/>
    </row>
    <row r="212" spans="2:35" x14ac:dyDescent="0.3">
      <c r="B212" s="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25"/>
      <c r="V212" s="5"/>
      <c r="W212" s="25"/>
      <c r="X212" s="5"/>
      <c r="Y212" s="25"/>
      <c r="Z212" s="5"/>
      <c r="AB212" s="34"/>
      <c r="AC212" s="48"/>
      <c r="AD212" s="34"/>
      <c r="AE212" s="34"/>
      <c r="AF212" s="34"/>
      <c r="AG212" s="34"/>
      <c r="AH212" s="34"/>
      <c r="AI212" s="35"/>
    </row>
    <row r="213" spans="2:35" x14ac:dyDescent="0.3">
      <c r="B213" s="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25"/>
      <c r="V213" s="5"/>
      <c r="W213" s="25"/>
      <c r="X213" s="5"/>
      <c r="Y213" s="25"/>
      <c r="Z213" s="5"/>
      <c r="AB213" s="34"/>
      <c r="AC213" s="48"/>
      <c r="AD213" s="34"/>
      <c r="AE213" s="34"/>
      <c r="AF213" s="34"/>
      <c r="AG213" s="34"/>
      <c r="AH213" s="34"/>
      <c r="AI213" s="35"/>
    </row>
    <row r="214" spans="2:35" x14ac:dyDescent="0.3">
      <c r="B214" s="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25"/>
      <c r="V214" s="5"/>
      <c r="W214" s="25"/>
      <c r="X214" s="5"/>
      <c r="Y214" s="25"/>
      <c r="Z214" s="5"/>
      <c r="AB214" s="34"/>
      <c r="AC214" s="48"/>
      <c r="AD214" s="34"/>
      <c r="AE214" s="34"/>
      <c r="AF214" s="34"/>
      <c r="AG214" s="34"/>
      <c r="AH214" s="34"/>
      <c r="AI214" s="35"/>
    </row>
    <row r="215" spans="2:35" x14ac:dyDescent="0.3">
      <c r="B215" s="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25"/>
      <c r="V215" s="5"/>
      <c r="W215" s="25"/>
      <c r="X215" s="5"/>
      <c r="Y215" s="25"/>
      <c r="Z215" s="5"/>
      <c r="AB215" s="34"/>
      <c r="AC215" s="48"/>
      <c r="AD215" s="34"/>
      <c r="AE215" s="34"/>
      <c r="AF215" s="34"/>
      <c r="AG215" s="34"/>
      <c r="AH215" s="34"/>
      <c r="AI215" s="35"/>
    </row>
    <row r="216" spans="2:35" x14ac:dyDescent="0.3">
      <c r="B216" s="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25"/>
      <c r="V216" s="5"/>
      <c r="W216" s="25"/>
      <c r="X216" s="5"/>
      <c r="Y216" s="25"/>
      <c r="Z216" s="5"/>
      <c r="AB216" s="34"/>
      <c r="AC216" s="48"/>
      <c r="AD216" s="34"/>
      <c r="AE216" s="34"/>
      <c r="AF216" s="34"/>
      <c r="AG216" s="34"/>
      <c r="AH216" s="34"/>
      <c r="AI216" s="35"/>
    </row>
    <row r="217" spans="2:35" x14ac:dyDescent="0.3">
      <c r="B217" s="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25"/>
      <c r="V217" s="5"/>
      <c r="W217" s="25"/>
      <c r="X217" s="5"/>
      <c r="Y217" s="25"/>
      <c r="Z217" s="5"/>
      <c r="AB217" s="34"/>
      <c r="AC217" s="48"/>
      <c r="AD217" s="34"/>
      <c r="AE217" s="34"/>
      <c r="AF217" s="34"/>
      <c r="AG217" s="34"/>
      <c r="AH217" s="34"/>
      <c r="AI217" s="35"/>
    </row>
    <row r="218" spans="2:35" x14ac:dyDescent="0.3">
      <c r="B218" s="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25"/>
      <c r="V218" s="5"/>
      <c r="W218" s="25"/>
      <c r="X218" s="5"/>
      <c r="Y218" s="25"/>
      <c r="Z218" s="5"/>
      <c r="AB218" s="34"/>
      <c r="AC218" s="48"/>
      <c r="AD218" s="34"/>
      <c r="AE218" s="34"/>
      <c r="AF218" s="34"/>
      <c r="AG218" s="34"/>
      <c r="AH218" s="34"/>
      <c r="AI218" s="35"/>
    </row>
    <row r="219" spans="2:35" x14ac:dyDescent="0.3">
      <c r="B219" s="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25"/>
      <c r="V219" s="5"/>
      <c r="W219" s="25"/>
      <c r="X219" s="5"/>
      <c r="Y219" s="25"/>
      <c r="Z219" s="5"/>
      <c r="AB219" s="34"/>
      <c r="AC219" s="48"/>
      <c r="AD219" s="34"/>
      <c r="AE219" s="34"/>
      <c r="AF219" s="34"/>
      <c r="AG219" s="34"/>
      <c r="AH219" s="34"/>
      <c r="AI219" s="35"/>
    </row>
    <row r="220" spans="2:35" x14ac:dyDescent="0.3">
      <c r="B220" s="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25"/>
      <c r="V220" s="5"/>
      <c r="W220" s="25"/>
      <c r="X220" s="5"/>
      <c r="Y220" s="25"/>
      <c r="Z220" s="5"/>
      <c r="AB220" s="34"/>
      <c r="AC220" s="48"/>
      <c r="AD220" s="34"/>
      <c r="AE220" s="34"/>
      <c r="AF220" s="34"/>
      <c r="AG220" s="34"/>
      <c r="AH220" s="34"/>
      <c r="AI220" s="35"/>
    </row>
    <row r="221" spans="2:35" x14ac:dyDescent="0.3">
      <c r="B221" s="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25"/>
      <c r="V221" s="5"/>
      <c r="W221" s="25"/>
      <c r="X221" s="5"/>
      <c r="Y221" s="25"/>
      <c r="Z221" s="5"/>
      <c r="AB221" s="34"/>
      <c r="AC221" s="48"/>
      <c r="AD221" s="34"/>
      <c r="AE221" s="34"/>
      <c r="AF221" s="34"/>
      <c r="AG221" s="34"/>
      <c r="AH221" s="34"/>
      <c r="AI221" s="35"/>
    </row>
    <row r="222" spans="2:35" x14ac:dyDescent="0.3">
      <c r="B222" s="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25"/>
      <c r="V222" s="5"/>
      <c r="W222" s="25"/>
      <c r="X222" s="5"/>
      <c r="Y222" s="25"/>
      <c r="Z222" s="5"/>
      <c r="AB222" s="34"/>
      <c r="AC222" s="48"/>
      <c r="AD222" s="34"/>
      <c r="AE222" s="34"/>
      <c r="AF222" s="34"/>
      <c r="AG222" s="34"/>
      <c r="AH222" s="34"/>
      <c r="AI222" s="35"/>
    </row>
    <row r="223" spans="2:35" x14ac:dyDescent="0.3">
      <c r="B223" s="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25"/>
      <c r="V223" s="5"/>
      <c r="W223" s="25"/>
      <c r="X223" s="5"/>
      <c r="Y223" s="25"/>
      <c r="Z223" s="5"/>
      <c r="AB223" s="34"/>
      <c r="AC223" s="48"/>
      <c r="AD223" s="34"/>
      <c r="AE223" s="34"/>
      <c r="AF223" s="34"/>
      <c r="AG223" s="34"/>
      <c r="AH223" s="34"/>
      <c r="AI223" s="35"/>
    </row>
    <row r="224" spans="2:35" x14ac:dyDescent="0.3">
      <c r="B224" s="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25"/>
      <c r="V224" s="5"/>
      <c r="W224" s="25"/>
      <c r="X224" s="5"/>
      <c r="Y224" s="25"/>
      <c r="Z224" s="5"/>
      <c r="AB224" s="34"/>
      <c r="AC224" s="48"/>
      <c r="AD224" s="34"/>
      <c r="AE224" s="34"/>
      <c r="AF224" s="34"/>
      <c r="AG224" s="34"/>
      <c r="AH224" s="34"/>
      <c r="AI224" s="35"/>
    </row>
    <row r="225" spans="2:35" x14ac:dyDescent="0.3">
      <c r="B225" s="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25"/>
      <c r="V225" s="5"/>
      <c r="W225" s="25"/>
      <c r="X225" s="5"/>
      <c r="Y225" s="25"/>
      <c r="Z225" s="5"/>
      <c r="AB225" s="34"/>
      <c r="AC225" s="48"/>
      <c r="AD225" s="34"/>
      <c r="AE225" s="34"/>
      <c r="AF225" s="34"/>
      <c r="AG225" s="34"/>
      <c r="AH225" s="34"/>
      <c r="AI225" s="35"/>
    </row>
    <row r="226" spans="2:35" x14ac:dyDescent="0.3">
      <c r="B226" s="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25"/>
      <c r="V226" s="5"/>
      <c r="W226" s="25"/>
      <c r="X226" s="5"/>
      <c r="Y226" s="25"/>
      <c r="Z226" s="5"/>
      <c r="AB226" s="34"/>
      <c r="AC226" s="48"/>
      <c r="AD226" s="34"/>
      <c r="AE226" s="34"/>
      <c r="AF226" s="34"/>
      <c r="AG226" s="34"/>
      <c r="AH226" s="34"/>
      <c r="AI226" s="35"/>
    </row>
    <row r="227" spans="2:35" x14ac:dyDescent="0.3">
      <c r="B227" s="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25"/>
      <c r="V227" s="5"/>
      <c r="W227" s="25"/>
      <c r="X227" s="5"/>
      <c r="Y227" s="25"/>
      <c r="Z227" s="5"/>
      <c r="AB227" s="34"/>
      <c r="AC227" s="48"/>
      <c r="AD227" s="34"/>
      <c r="AE227" s="34"/>
      <c r="AF227" s="34"/>
      <c r="AG227" s="34"/>
      <c r="AH227" s="34"/>
      <c r="AI227" s="35"/>
    </row>
    <row r="228" spans="2:35" x14ac:dyDescent="0.3">
      <c r="B228" s="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25"/>
      <c r="V228" s="5"/>
      <c r="W228" s="25"/>
      <c r="X228" s="5"/>
      <c r="Y228" s="25"/>
      <c r="Z228" s="5"/>
      <c r="AB228" s="34"/>
      <c r="AC228" s="48"/>
      <c r="AD228" s="34"/>
      <c r="AE228" s="34"/>
      <c r="AF228" s="34"/>
      <c r="AG228" s="34"/>
      <c r="AH228" s="34"/>
      <c r="AI228" s="35"/>
    </row>
    <row r="229" spans="2:35" x14ac:dyDescent="0.3">
      <c r="B229" s="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25"/>
      <c r="V229" s="5"/>
      <c r="W229" s="25"/>
      <c r="X229" s="5"/>
      <c r="Y229" s="25"/>
      <c r="Z229" s="5"/>
      <c r="AB229" s="34"/>
      <c r="AC229" s="48"/>
      <c r="AD229" s="34"/>
      <c r="AE229" s="34"/>
      <c r="AF229" s="34"/>
      <c r="AG229" s="34"/>
      <c r="AH229" s="34"/>
      <c r="AI229" s="35"/>
    </row>
    <row r="230" spans="2:35" x14ac:dyDescent="0.3">
      <c r="B230" s="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25"/>
      <c r="V230" s="5"/>
      <c r="W230" s="25"/>
      <c r="X230" s="5"/>
      <c r="Y230" s="25"/>
      <c r="Z230" s="5"/>
      <c r="AB230" s="34"/>
      <c r="AC230" s="48"/>
      <c r="AD230" s="34"/>
      <c r="AE230" s="34"/>
      <c r="AF230" s="34"/>
      <c r="AG230" s="34"/>
      <c r="AH230" s="34"/>
      <c r="AI230" s="35"/>
    </row>
    <row r="231" spans="2:35" x14ac:dyDescent="0.3">
      <c r="B231" s="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25"/>
      <c r="V231" s="5"/>
      <c r="W231" s="25"/>
      <c r="X231" s="5"/>
      <c r="Y231" s="25"/>
      <c r="Z231" s="5"/>
      <c r="AB231" s="34"/>
      <c r="AC231" s="48"/>
      <c r="AD231" s="34"/>
      <c r="AE231" s="34"/>
      <c r="AF231" s="34"/>
      <c r="AG231" s="34"/>
      <c r="AH231" s="34"/>
      <c r="AI231" s="35"/>
    </row>
    <row r="232" spans="2:35" x14ac:dyDescent="0.3">
      <c r="B232" s="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25"/>
      <c r="V232" s="5"/>
      <c r="W232" s="25"/>
      <c r="X232" s="5"/>
      <c r="Y232" s="25"/>
      <c r="Z232" s="5"/>
      <c r="AB232" s="34"/>
      <c r="AC232" s="48"/>
      <c r="AD232" s="34"/>
      <c r="AE232" s="34"/>
      <c r="AF232" s="34"/>
      <c r="AG232" s="34"/>
      <c r="AH232" s="34"/>
      <c r="AI232" s="35"/>
    </row>
    <row r="233" spans="2:35" x14ac:dyDescent="0.3">
      <c r="B233" s="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25"/>
      <c r="V233" s="5"/>
      <c r="W233" s="25"/>
      <c r="X233" s="5"/>
      <c r="Y233" s="25"/>
      <c r="Z233" s="5"/>
      <c r="AB233" s="34"/>
      <c r="AC233" s="48"/>
      <c r="AD233" s="34"/>
      <c r="AE233" s="34"/>
      <c r="AF233" s="34"/>
      <c r="AG233" s="34"/>
      <c r="AH233" s="34"/>
      <c r="AI233" s="35"/>
    </row>
    <row r="234" spans="2:35" x14ac:dyDescent="0.3">
      <c r="B234" s="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25"/>
      <c r="V234" s="5"/>
      <c r="W234" s="25"/>
      <c r="X234" s="5"/>
      <c r="Y234" s="25"/>
      <c r="Z234" s="5"/>
      <c r="AB234" s="34"/>
      <c r="AC234" s="48"/>
      <c r="AD234" s="34"/>
      <c r="AE234" s="34"/>
      <c r="AF234" s="34"/>
      <c r="AG234" s="34"/>
      <c r="AH234" s="34"/>
      <c r="AI234" s="35"/>
    </row>
    <row r="235" spans="2:35" x14ac:dyDescent="0.3">
      <c r="B235" s="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25"/>
      <c r="V235" s="5"/>
      <c r="W235" s="25"/>
      <c r="X235" s="5"/>
      <c r="Y235" s="25"/>
      <c r="Z235" s="5"/>
      <c r="AB235" s="34"/>
      <c r="AC235" s="48"/>
      <c r="AD235" s="34"/>
      <c r="AE235" s="34"/>
      <c r="AF235" s="34"/>
      <c r="AG235" s="34"/>
      <c r="AH235" s="34"/>
      <c r="AI235" s="35"/>
    </row>
    <row r="236" spans="2:35" x14ac:dyDescent="0.3">
      <c r="B236" s="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25"/>
      <c r="V236" s="5"/>
      <c r="W236" s="25"/>
      <c r="X236" s="5"/>
      <c r="Y236" s="25"/>
      <c r="Z236" s="5"/>
      <c r="AB236" s="34"/>
      <c r="AC236" s="48"/>
      <c r="AD236" s="34"/>
      <c r="AE236" s="34"/>
      <c r="AF236" s="34"/>
      <c r="AG236" s="34"/>
      <c r="AH236" s="34"/>
      <c r="AI236" s="35"/>
    </row>
    <row r="237" spans="2:35" x14ac:dyDescent="0.3">
      <c r="B237" s="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25"/>
      <c r="V237" s="5"/>
      <c r="W237" s="25"/>
      <c r="X237" s="5"/>
      <c r="Y237" s="25"/>
      <c r="Z237" s="5"/>
      <c r="AB237" s="34"/>
      <c r="AC237" s="48"/>
      <c r="AD237" s="34"/>
      <c r="AE237" s="34"/>
      <c r="AF237" s="34"/>
      <c r="AG237" s="34"/>
      <c r="AH237" s="34"/>
      <c r="AI237" s="35"/>
    </row>
    <row r="238" spans="2:35" x14ac:dyDescent="0.3">
      <c r="B238" s="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25"/>
      <c r="V238" s="5"/>
      <c r="W238" s="25"/>
      <c r="X238" s="5"/>
      <c r="Y238" s="25"/>
      <c r="Z238" s="5"/>
      <c r="AB238" s="34"/>
      <c r="AC238" s="48"/>
      <c r="AD238" s="34"/>
      <c r="AE238" s="34"/>
      <c r="AF238" s="34"/>
      <c r="AG238" s="34"/>
      <c r="AH238" s="34"/>
      <c r="AI238" s="35"/>
    </row>
    <row r="239" spans="2:35" x14ac:dyDescent="0.3">
      <c r="B239" s="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25"/>
      <c r="V239" s="5"/>
      <c r="W239" s="25"/>
      <c r="X239" s="5"/>
      <c r="Y239" s="25"/>
      <c r="Z239" s="5"/>
      <c r="AB239" s="34"/>
      <c r="AC239" s="48"/>
      <c r="AD239" s="34"/>
      <c r="AE239" s="34"/>
      <c r="AF239" s="34"/>
      <c r="AG239" s="34"/>
      <c r="AH239" s="34"/>
      <c r="AI239" s="35"/>
    </row>
    <row r="240" spans="2:35" x14ac:dyDescent="0.3">
      <c r="B240" s="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25"/>
      <c r="V240" s="5"/>
      <c r="W240" s="25"/>
      <c r="X240" s="5"/>
      <c r="Y240" s="25"/>
      <c r="Z240" s="5"/>
      <c r="AB240" s="34"/>
      <c r="AC240" s="48"/>
      <c r="AD240" s="34"/>
      <c r="AE240" s="34"/>
      <c r="AF240" s="34"/>
      <c r="AG240" s="34"/>
      <c r="AH240" s="34"/>
      <c r="AI240" s="35"/>
    </row>
    <row r="241" spans="2:35" x14ac:dyDescent="0.3">
      <c r="B241" s="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25"/>
      <c r="V241" s="5"/>
      <c r="W241" s="25"/>
      <c r="X241" s="5"/>
      <c r="Y241" s="25"/>
      <c r="Z241" s="5"/>
      <c r="AB241" s="34"/>
      <c r="AC241" s="48"/>
      <c r="AD241" s="34"/>
      <c r="AE241" s="34"/>
      <c r="AF241" s="34"/>
      <c r="AG241" s="34"/>
      <c r="AH241" s="34"/>
      <c r="AI241" s="35"/>
    </row>
    <row r="242" spans="2:35" x14ac:dyDescent="0.3">
      <c r="B242" s="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25"/>
      <c r="V242" s="5"/>
      <c r="W242" s="25"/>
      <c r="X242" s="5"/>
      <c r="Y242" s="25"/>
      <c r="Z242" s="5"/>
      <c r="AB242" s="34"/>
      <c r="AC242" s="48"/>
      <c r="AD242" s="34"/>
      <c r="AE242" s="34"/>
      <c r="AF242" s="34"/>
      <c r="AG242" s="34"/>
      <c r="AH242" s="34"/>
      <c r="AI242" s="35"/>
    </row>
    <row r="243" spans="2:35" x14ac:dyDescent="0.3">
      <c r="B243" s="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25"/>
      <c r="V243" s="5"/>
      <c r="W243" s="25"/>
      <c r="X243" s="5"/>
      <c r="Y243" s="25"/>
      <c r="Z243" s="5"/>
      <c r="AB243" s="34"/>
      <c r="AC243" s="48"/>
      <c r="AD243" s="34"/>
      <c r="AE243" s="34"/>
      <c r="AF243" s="34"/>
      <c r="AG243" s="34"/>
      <c r="AH243" s="34"/>
      <c r="AI243" s="35"/>
    </row>
    <row r="244" spans="2:35" x14ac:dyDescent="0.3">
      <c r="B244" s="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25"/>
      <c r="V244" s="5"/>
      <c r="W244" s="25"/>
      <c r="X244" s="5"/>
      <c r="Y244" s="25"/>
      <c r="Z244" s="5"/>
      <c r="AB244" s="34"/>
      <c r="AC244" s="48"/>
      <c r="AD244" s="34"/>
      <c r="AE244" s="34"/>
      <c r="AF244" s="34"/>
      <c r="AG244" s="34"/>
      <c r="AH244" s="34"/>
      <c r="AI244" s="35"/>
    </row>
    <row r="245" spans="2:35" x14ac:dyDescent="0.3">
      <c r="B245" s="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25"/>
      <c r="V245" s="5"/>
      <c r="W245" s="25"/>
      <c r="X245" s="5"/>
      <c r="Y245" s="25"/>
      <c r="Z245" s="5"/>
      <c r="AB245" s="34"/>
      <c r="AC245" s="48"/>
      <c r="AD245" s="34"/>
      <c r="AE245" s="34"/>
      <c r="AF245" s="34"/>
      <c r="AG245" s="34"/>
      <c r="AH245" s="34"/>
      <c r="AI245" s="35"/>
    </row>
    <row r="246" spans="2:35" x14ac:dyDescent="0.3">
      <c r="B246" s="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25"/>
      <c r="V246" s="5"/>
      <c r="W246" s="25"/>
      <c r="X246" s="5"/>
      <c r="Y246" s="25"/>
      <c r="Z246" s="5"/>
      <c r="AB246" s="34"/>
      <c r="AC246" s="48"/>
      <c r="AD246" s="34"/>
      <c r="AE246" s="34"/>
      <c r="AF246" s="34"/>
      <c r="AG246" s="34"/>
      <c r="AH246" s="34"/>
      <c r="AI246" s="35"/>
    </row>
    <row r="247" spans="2:35" x14ac:dyDescent="0.3">
      <c r="B247" s="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25"/>
      <c r="V247" s="5"/>
      <c r="W247" s="25"/>
      <c r="X247" s="5"/>
      <c r="Y247" s="25"/>
      <c r="Z247" s="5"/>
      <c r="AB247" s="34"/>
      <c r="AC247" s="48"/>
      <c r="AD247" s="34"/>
      <c r="AE247" s="34"/>
      <c r="AF247" s="34"/>
      <c r="AG247" s="34"/>
      <c r="AH247" s="34"/>
      <c r="AI247" s="35"/>
    </row>
    <row r="248" spans="2:35" x14ac:dyDescent="0.3">
      <c r="B248" s="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25"/>
      <c r="V248" s="5"/>
      <c r="W248" s="25"/>
      <c r="X248" s="5"/>
      <c r="Y248" s="25"/>
      <c r="Z248" s="5"/>
      <c r="AB248" s="34"/>
      <c r="AC248" s="48"/>
      <c r="AD248" s="34"/>
      <c r="AE248" s="34"/>
      <c r="AF248" s="34"/>
      <c r="AG248" s="34"/>
      <c r="AH248" s="34"/>
      <c r="AI248" s="35"/>
    </row>
    <row r="249" spans="2:35" x14ac:dyDescent="0.3">
      <c r="B249" s="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25"/>
      <c r="V249" s="5"/>
      <c r="W249" s="25"/>
      <c r="X249" s="5"/>
      <c r="Y249" s="25"/>
      <c r="Z249" s="5"/>
      <c r="AB249" s="34"/>
      <c r="AC249" s="48"/>
      <c r="AD249" s="34"/>
      <c r="AE249" s="34"/>
      <c r="AF249" s="34"/>
      <c r="AG249" s="34"/>
      <c r="AH249" s="34"/>
      <c r="AI249" s="35"/>
    </row>
    <row r="250" spans="2:35" x14ac:dyDescent="0.3">
      <c r="B250" s="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25"/>
      <c r="V250" s="5"/>
      <c r="W250" s="25"/>
      <c r="X250" s="5"/>
      <c r="Y250" s="25"/>
      <c r="Z250" s="5"/>
      <c r="AB250" s="34"/>
      <c r="AC250" s="48"/>
      <c r="AD250" s="34"/>
      <c r="AE250" s="34"/>
      <c r="AF250" s="34"/>
      <c r="AG250" s="34"/>
      <c r="AH250" s="34"/>
      <c r="AI250" s="35"/>
    </row>
    <row r="251" spans="2:35" x14ac:dyDescent="0.3">
      <c r="B251" s="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25"/>
      <c r="V251" s="5"/>
      <c r="W251" s="25"/>
      <c r="X251" s="5"/>
      <c r="Y251" s="25"/>
      <c r="Z251" s="5"/>
      <c r="AB251" s="34"/>
      <c r="AC251" s="48"/>
      <c r="AD251" s="34"/>
      <c r="AE251" s="34"/>
      <c r="AF251" s="34"/>
      <c r="AG251" s="34"/>
      <c r="AH251" s="34"/>
      <c r="AI251" s="35"/>
    </row>
    <row r="252" spans="2:35" x14ac:dyDescent="0.3">
      <c r="B252" s="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25"/>
      <c r="V252" s="5"/>
      <c r="W252" s="25"/>
      <c r="X252" s="5"/>
      <c r="Y252" s="25"/>
      <c r="Z252" s="5"/>
      <c r="AB252" s="34"/>
      <c r="AC252" s="48"/>
      <c r="AD252" s="34"/>
      <c r="AE252" s="34"/>
      <c r="AF252" s="34"/>
      <c r="AG252" s="34"/>
      <c r="AH252" s="34"/>
      <c r="AI252" s="35"/>
    </row>
    <row r="253" spans="2:35" x14ac:dyDescent="0.3">
      <c r="B253" s="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25"/>
      <c r="V253" s="5"/>
      <c r="W253" s="25"/>
      <c r="X253" s="5"/>
      <c r="Y253" s="25"/>
      <c r="Z253" s="5"/>
      <c r="AB253" s="34"/>
      <c r="AC253" s="34"/>
      <c r="AD253" s="34"/>
      <c r="AE253" s="34"/>
      <c r="AF253" s="34"/>
      <c r="AG253" s="34"/>
      <c r="AH253" s="34"/>
      <c r="AI253" s="35"/>
    </row>
    <row r="254" spans="2:35" x14ac:dyDescent="0.3">
      <c r="B254" s="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25"/>
      <c r="V254" s="5"/>
      <c r="W254" s="25"/>
      <c r="X254" s="5"/>
      <c r="Y254" s="25"/>
      <c r="Z254" s="5"/>
      <c r="AB254" s="34"/>
      <c r="AC254" s="34"/>
      <c r="AD254" s="34"/>
      <c r="AE254" s="34"/>
      <c r="AF254" s="34"/>
      <c r="AG254" s="34"/>
      <c r="AH254" s="34"/>
      <c r="AI254" s="35"/>
    </row>
    <row r="255" spans="2:35" x14ac:dyDescent="0.3">
      <c r="B255" s="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25"/>
      <c r="V255" s="5"/>
      <c r="W255" s="25"/>
      <c r="X255" s="5"/>
      <c r="Y255" s="25"/>
      <c r="Z255" s="5"/>
      <c r="AB255" s="34"/>
      <c r="AC255" s="34"/>
      <c r="AD255" s="34"/>
      <c r="AE255" s="34"/>
      <c r="AF255" s="34"/>
      <c r="AG255" s="34"/>
      <c r="AH255" s="34"/>
      <c r="AI255" s="35"/>
    </row>
    <row r="256" spans="2:35" x14ac:dyDescent="0.3">
      <c r="B256" s="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25"/>
      <c r="V256" s="5"/>
      <c r="W256" s="25"/>
      <c r="X256" s="5"/>
      <c r="Y256" s="25"/>
      <c r="Z256" s="5"/>
      <c r="AB256" s="34"/>
      <c r="AC256" s="34"/>
      <c r="AD256" s="34"/>
      <c r="AE256" s="34"/>
      <c r="AF256" s="34"/>
      <c r="AG256" s="34"/>
      <c r="AH256" s="34"/>
      <c r="AI256" s="35"/>
    </row>
    <row r="257" spans="2:35" x14ac:dyDescent="0.3">
      <c r="B257" s="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25"/>
      <c r="V257" s="5"/>
      <c r="W257" s="25"/>
      <c r="X257" s="5"/>
      <c r="Y257" s="25"/>
      <c r="Z257" s="5"/>
      <c r="AB257" s="34"/>
      <c r="AC257" s="34"/>
      <c r="AD257" s="34"/>
      <c r="AE257" s="34"/>
      <c r="AF257" s="34"/>
      <c r="AG257" s="34"/>
      <c r="AH257" s="34"/>
      <c r="AI257" s="35"/>
    </row>
    <row r="258" spans="2:35" x14ac:dyDescent="0.3">
      <c r="B258" s="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25"/>
      <c r="V258" s="5"/>
      <c r="W258" s="25"/>
      <c r="X258" s="5"/>
      <c r="Y258" s="25"/>
      <c r="Z258" s="5"/>
      <c r="AB258" s="34"/>
      <c r="AC258" s="34"/>
      <c r="AD258" s="34"/>
      <c r="AE258" s="34"/>
      <c r="AF258" s="34"/>
      <c r="AG258" s="34"/>
      <c r="AH258" s="34"/>
      <c r="AI258" s="35"/>
    </row>
    <row r="259" spans="2:35" x14ac:dyDescent="0.3">
      <c r="B259" s="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25"/>
      <c r="V259" s="5"/>
      <c r="W259" s="25"/>
      <c r="X259" s="5"/>
      <c r="Y259" s="25"/>
      <c r="Z259" s="5"/>
      <c r="AB259" s="34"/>
      <c r="AC259" s="34"/>
      <c r="AD259" s="34"/>
      <c r="AE259" s="34"/>
      <c r="AF259" s="34"/>
      <c r="AG259" s="34"/>
      <c r="AH259" s="34"/>
      <c r="AI259" s="35"/>
    </row>
    <row r="260" spans="2:35" x14ac:dyDescent="0.3">
      <c r="B260" s="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25"/>
      <c r="V260" s="5"/>
      <c r="W260" s="25"/>
      <c r="X260" s="5"/>
      <c r="Y260" s="25"/>
      <c r="Z260" s="5"/>
      <c r="AB260" s="34"/>
      <c r="AC260" s="34"/>
      <c r="AD260" s="34"/>
      <c r="AE260" s="34"/>
      <c r="AF260" s="34"/>
      <c r="AG260" s="34"/>
      <c r="AH260" s="34"/>
      <c r="AI260" s="35"/>
    </row>
    <row r="261" spans="2:35" x14ac:dyDescent="0.3">
      <c r="B261" s="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25"/>
      <c r="V261" s="5"/>
      <c r="W261" s="25"/>
      <c r="X261" s="5"/>
      <c r="Y261" s="25"/>
      <c r="Z261" s="5"/>
      <c r="AB261" s="34"/>
      <c r="AC261" s="34"/>
      <c r="AD261" s="34"/>
      <c r="AE261" s="34"/>
      <c r="AF261" s="34"/>
      <c r="AG261" s="34"/>
      <c r="AH261" s="34"/>
      <c r="AI261" s="35"/>
    </row>
    <row r="262" spans="2:35" x14ac:dyDescent="0.3">
      <c r="B262" s="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25"/>
      <c r="V262" s="5"/>
      <c r="W262" s="25"/>
      <c r="X262" s="5"/>
      <c r="Y262" s="25"/>
      <c r="Z262" s="5"/>
      <c r="AB262" s="34"/>
      <c r="AC262" s="34"/>
      <c r="AD262" s="34"/>
      <c r="AE262" s="34"/>
      <c r="AF262" s="34"/>
      <c r="AG262" s="34"/>
      <c r="AH262" s="34"/>
      <c r="AI262" s="35"/>
    </row>
    <row r="263" spans="2:35" x14ac:dyDescent="0.3">
      <c r="B263" s="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25"/>
      <c r="V263" s="5"/>
      <c r="W263" s="25"/>
      <c r="X263" s="5"/>
      <c r="Y263" s="25"/>
      <c r="Z263" s="5"/>
      <c r="AB263" s="34"/>
      <c r="AC263" s="34"/>
      <c r="AD263" s="34"/>
      <c r="AE263" s="34"/>
      <c r="AF263" s="34"/>
      <c r="AG263" s="34"/>
      <c r="AH263" s="34"/>
      <c r="AI263" s="35"/>
    </row>
    <row r="264" spans="2:35" x14ac:dyDescent="0.3">
      <c r="B264" s="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25"/>
      <c r="V264" s="5"/>
      <c r="W264" s="25"/>
      <c r="X264" s="5"/>
      <c r="Y264" s="25"/>
      <c r="Z264" s="5"/>
      <c r="AB264" s="34"/>
      <c r="AC264" s="34"/>
      <c r="AD264" s="34"/>
      <c r="AE264" s="34"/>
      <c r="AF264" s="34"/>
      <c r="AG264" s="34"/>
      <c r="AH264" s="34"/>
      <c r="AI264" s="35"/>
    </row>
    <row r="265" spans="2:35" x14ac:dyDescent="0.3">
      <c r="B265" s="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25"/>
      <c r="V265" s="5"/>
      <c r="W265" s="25"/>
      <c r="X265" s="5"/>
      <c r="Y265" s="25"/>
      <c r="Z265" s="5"/>
      <c r="AB265" s="34"/>
      <c r="AC265" s="34"/>
      <c r="AD265" s="34"/>
      <c r="AE265" s="34"/>
      <c r="AF265" s="34"/>
      <c r="AG265" s="34"/>
      <c r="AH265" s="34"/>
      <c r="AI265" s="35"/>
    </row>
    <row r="266" spans="2:35" x14ac:dyDescent="0.3">
      <c r="B266" s="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25"/>
      <c r="V266" s="5"/>
      <c r="W266" s="25"/>
      <c r="X266" s="5"/>
      <c r="Y266" s="25"/>
      <c r="Z266" s="5"/>
      <c r="AB266" s="34"/>
      <c r="AC266" s="34"/>
      <c r="AD266" s="34"/>
      <c r="AE266" s="34"/>
      <c r="AF266" s="34"/>
      <c r="AG266" s="34"/>
      <c r="AH266" s="34"/>
      <c r="AI266" s="35"/>
    </row>
    <row r="267" spans="2:35" x14ac:dyDescent="0.3">
      <c r="B267" s="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25"/>
      <c r="V267" s="5"/>
      <c r="W267" s="25"/>
      <c r="X267" s="5"/>
      <c r="Y267" s="25"/>
      <c r="Z267" s="5"/>
      <c r="AB267" s="34"/>
      <c r="AC267" s="34"/>
      <c r="AD267" s="34"/>
      <c r="AE267" s="34"/>
      <c r="AF267" s="34"/>
      <c r="AG267" s="34"/>
      <c r="AH267" s="34"/>
      <c r="AI267" s="35"/>
    </row>
    <row r="268" spans="2:35" x14ac:dyDescent="0.3">
      <c r="B268" s="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25"/>
      <c r="V268" s="5"/>
      <c r="W268" s="25"/>
      <c r="X268" s="5"/>
      <c r="Y268" s="25"/>
      <c r="Z268" s="5"/>
      <c r="AB268" s="34"/>
      <c r="AC268" s="34"/>
      <c r="AD268" s="34"/>
      <c r="AE268" s="34"/>
      <c r="AF268" s="34"/>
      <c r="AG268" s="34"/>
      <c r="AH268" s="34"/>
      <c r="AI268" s="35"/>
    </row>
    <row r="269" spans="2:35" x14ac:dyDescent="0.3">
      <c r="B269" s="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25"/>
      <c r="V269" s="5"/>
      <c r="W269" s="25"/>
      <c r="X269" s="5"/>
      <c r="Y269" s="25"/>
      <c r="Z269" s="5"/>
      <c r="AB269" s="34"/>
      <c r="AC269" s="34"/>
      <c r="AD269" s="34"/>
      <c r="AE269" s="34"/>
      <c r="AF269" s="34"/>
      <c r="AG269" s="34"/>
      <c r="AH269" s="34"/>
      <c r="AI269" s="35"/>
    </row>
    <row r="270" spans="2:35" x14ac:dyDescent="0.3">
      <c r="B270" s="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25"/>
      <c r="V270" s="5"/>
      <c r="W270" s="25"/>
      <c r="X270" s="5"/>
      <c r="Y270" s="25"/>
      <c r="Z270" s="5"/>
      <c r="AB270" s="34"/>
      <c r="AC270" s="34"/>
      <c r="AD270" s="34"/>
      <c r="AE270" s="34"/>
      <c r="AF270" s="34"/>
      <c r="AG270" s="34"/>
      <c r="AH270" s="34"/>
      <c r="AI270" s="35"/>
    </row>
    <row r="271" spans="2:35" x14ac:dyDescent="0.3">
      <c r="B271" s="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25"/>
      <c r="V271" s="5"/>
      <c r="W271" s="25"/>
      <c r="X271" s="5"/>
      <c r="Y271" s="25"/>
      <c r="Z271" s="5"/>
      <c r="AB271" s="34"/>
      <c r="AC271" s="34"/>
      <c r="AD271" s="34"/>
      <c r="AE271" s="34"/>
      <c r="AF271" s="34"/>
      <c r="AG271" s="34"/>
      <c r="AH271" s="34"/>
      <c r="AI271" s="35"/>
    </row>
    <row r="272" spans="2:35" x14ac:dyDescent="0.3">
      <c r="B272" s="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25"/>
      <c r="V272" s="5"/>
      <c r="W272" s="25"/>
      <c r="X272" s="5"/>
      <c r="Y272" s="25"/>
      <c r="Z272" s="5"/>
      <c r="AB272" s="34"/>
      <c r="AC272" s="34"/>
      <c r="AD272" s="34"/>
      <c r="AE272" s="34"/>
      <c r="AF272" s="34"/>
      <c r="AG272" s="34"/>
      <c r="AH272" s="34"/>
      <c r="AI272" s="35"/>
    </row>
    <row r="273" spans="2:35" x14ac:dyDescent="0.3">
      <c r="B273" s="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25"/>
      <c r="V273" s="5"/>
      <c r="W273" s="25"/>
      <c r="X273" s="5"/>
      <c r="Y273" s="25"/>
      <c r="Z273" s="5"/>
      <c r="AB273" s="34"/>
      <c r="AC273" s="34"/>
      <c r="AD273" s="34"/>
      <c r="AE273" s="34"/>
      <c r="AF273" s="34"/>
      <c r="AG273" s="34"/>
      <c r="AH273" s="34"/>
      <c r="AI273" s="35"/>
    </row>
    <row r="274" spans="2:35" x14ac:dyDescent="0.3">
      <c r="B274" s="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25"/>
      <c r="V274" s="5"/>
      <c r="W274" s="25"/>
      <c r="X274" s="5"/>
      <c r="Y274" s="25"/>
      <c r="Z274" s="5"/>
      <c r="AB274" s="34"/>
      <c r="AC274" s="34"/>
      <c r="AD274" s="34"/>
      <c r="AE274" s="34"/>
      <c r="AF274" s="34"/>
      <c r="AG274" s="34"/>
      <c r="AH274" s="34"/>
      <c r="AI274" s="35"/>
    </row>
    <row r="275" spans="2:35" x14ac:dyDescent="0.3">
      <c r="B275" s="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25"/>
      <c r="V275" s="5"/>
      <c r="W275" s="25"/>
      <c r="X275" s="5"/>
      <c r="Y275" s="25"/>
      <c r="Z275" s="5"/>
      <c r="AB275" s="34"/>
      <c r="AC275" s="34"/>
      <c r="AD275" s="34"/>
      <c r="AE275" s="34"/>
      <c r="AF275" s="34"/>
      <c r="AG275" s="34"/>
      <c r="AH275" s="34"/>
      <c r="AI275" s="35"/>
    </row>
    <row r="276" spans="2:35" x14ac:dyDescent="0.3">
      <c r="B276" s="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25"/>
      <c r="V276" s="5"/>
      <c r="W276" s="25"/>
      <c r="X276" s="5"/>
      <c r="Y276" s="25"/>
      <c r="Z276" s="5"/>
      <c r="AB276" s="34"/>
      <c r="AC276" s="34"/>
      <c r="AD276" s="34"/>
      <c r="AE276" s="34"/>
      <c r="AF276" s="34"/>
      <c r="AG276" s="34"/>
      <c r="AH276" s="34"/>
      <c r="AI276" s="35"/>
    </row>
    <row r="277" spans="2:35" x14ac:dyDescent="0.3">
      <c r="B277" s="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25"/>
      <c r="V277" s="5"/>
      <c r="W277" s="25"/>
      <c r="X277" s="5"/>
      <c r="Y277" s="25"/>
      <c r="Z277" s="5"/>
      <c r="AB277" s="34"/>
      <c r="AC277" s="34"/>
      <c r="AD277" s="34"/>
      <c r="AE277" s="34"/>
      <c r="AF277" s="34"/>
      <c r="AG277" s="34"/>
      <c r="AH277" s="34"/>
      <c r="AI277" s="35"/>
    </row>
    <row r="278" spans="2:35" x14ac:dyDescent="0.3">
      <c r="B278" s="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25"/>
      <c r="V278" s="5"/>
      <c r="W278" s="25"/>
      <c r="X278" s="5"/>
      <c r="Y278" s="25"/>
      <c r="Z278" s="5"/>
      <c r="AB278" s="34"/>
      <c r="AC278" s="34"/>
      <c r="AD278" s="34"/>
      <c r="AE278" s="34"/>
      <c r="AF278" s="34"/>
      <c r="AG278" s="34"/>
      <c r="AH278" s="34"/>
      <c r="AI278" s="35"/>
    </row>
    <row r="279" spans="2:35" x14ac:dyDescent="0.3">
      <c r="B279" s="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25"/>
      <c r="V279" s="5"/>
      <c r="W279" s="25"/>
      <c r="X279" s="5"/>
      <c r="Y279" s="25"/>
      <c r="Z279" s="5"/>
      <c r="AB279" s="34"/>
      <c r="AC279" s="34"/>
      <c r="AD279" s="34"/>
      <c r="AE279" s="34"/>
      <c r="AF279" s="34"/>
      <c r="AG279" s="34"/>
      <c r="AH279" s="34"/>
      <c r="AI279" s="35"/>
    </row>
    <row r="280" spans="2:35" x14ac:dyDescent="0.3">
      <c r="B280" s="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25"/>
      <c r="V280" s="5"/>
      <c r="W280" s="25"/>
      <c r="X280" s="5"/>
      <c r="Y280" s="25"/>
      <c r="Z280" s="5"/>
      <c r="AB280" s="34"/>
      <c r="AC280" s="34"/>
      <c r="AD280" s="34"/>
      <c r="AE280" s="34"/>
      <c r="AF280" s="34"/>
      <c r="AG280" s="34"/>
      <c r="AH280" s="34"/>
      <c r="AI280" s="35"/>
    </row>
    <row r="281" spans="2:35" x14ac:dyDescent="0.3">
      <c r="B281" s="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25"/>
      <c r="V281" s="5"/>
      <c r="W281" s="25"/>
      <c r="X281" s="5"/>
      <c r="Y281" s="25"/>
      <c r="Z281" s="5"/>
      <c r="AB281" s="34"/>
      <c r="AC281" s="34"/>
      <c r="AD281" s="34"/>
      <c r="AE281" s="34"/>
      <c r="AF281" s="34"/>
      <c r="AG281" s="34"/>
      <c r="AH281" s="34"/>
      <c r="AI281" s="35"/>
    </row>
    <row r="282" spans="2:35" x14ac:dyDescent="0.3">
      <c r="B282" s="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25"/>
      <c r="V282" s="5"/>
      <c r="W282" s="25"/>
      <c r="X282" s="5"/>
      <c r="Y282" s="25"/>
      <c r="Z282" s="5"/>
      <c r="AB282" s="34"/>
      <c r="AC282" s="34"/>
      <c r="AD282" s="34"/>
      <c r="AE282" s="34"/>
      <c r="AF282" s="34"/>
      <c r="AG282" s="34"/>
      <c r="AH282" s="34"/>
      <c r="AI282" s="35"/>
    </row>
    <row r="283" spans="2:35" x14ac:dyDescent="0.3">
      <c r="B283" s="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25"/>
      <c r="V283" s="5"/>
      <c r="W283" s="25"/>
      <c r="X283" s="5"/>
      <c r="Y283" s="25"/>
      <c r="Z283" s="5"/>
      <c r="AB283" s="34"/>
      <c r="AC283" s="34"/>
      <c r="AD283" s="34"/>
      <c r="AE283" s="34"/>
      <c r="AF283" s="34"/>
      <c r="AG283" s="34"/>
      <c r="AH283" s="34"/>
      <c r="AI283" s="35"/>
    </row>
    <row r="284" spans="2:35" x14ac:dyDescent="0.3">
      <c r="B284" s="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25"/>
      <c r="V284" s="5"/>
      <c r="W284" s="25"/>
      <c r="X284" s="5"/>
      <c r="Y284" s="25"/>
      <c r="Z284" s="5"/>
      <c r="AB284" s="34"/>
      <c r="AC284" s="34"/>
      <c r="AD284" s="34"/>
      <c r="AE284" s="34"/>
      <c r="AF284" s="34"/>
      <c r="AG284" s="34"/>
      <c r="AH284" s="34"/>
      <c r="AI284" s="35"/>
    </row>
    <row r="285" spans="2:35" x14ac:dyDescent="0.3">
      <c r="B285" s="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25"/>
      <c r="V285" s="5"/>
      <c r="W285" s="25"/>
      <c r="X285" s="5"/>
      <c r="Y285" s="25"/>
      <c r="Z285" s="5"/>
      <c r="AB285" s="34"/>
      <c r="AC285" s="34"/>
      <c r="AD285" s="34"/>
      <c r="AE285" s="34"/>
      <c r="AF285" s="34"/>
      <c r="AG285" s="34"/>
      <c r="AH285" s="34"/>
      <c r="AI285" s="35"/>
    </row>
    <row r="286" spans="2:35" x14ac:dyDescent="0.3">
      <c r="B286" s="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25"/>
      <c r="V286" s="5"/>
      <c r="W286" s="25"/>
      <c r="X286" s="5"/>
      <c r="Y286" s="25"/>
      <c r="Z286" s="5"/>
      <c r="AB286" s="34"/>
      <c r="AC286" s="34"/>
      <c r="AD286" s="34"/>
      <c r="AE286" s="34"/>
      <c r="AF286" s="34"/>
      <c r="AG286" s="34"/>
      <c r="AH286" s="34"/>
      <c r="AI286" s="35"/>
    </row>
    <row r="287" spans="2:35" x14ac:dyDescent="0.3">
      <c r="B287" s="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25"/>
      <c r="V287" s="5"/>
      <c r="W287" s="25"/>
      <c r="X287" s="5"/>
      <c r="Y287" s="25"/>
      <c r="Z287" s="5"/>
      <c r="AB287" s="34"/>
      <c r="AC287" s="34"/>
      <c r="AD287" s="34"/>
      <c r="AE287" s="34"/>
      <c r="AF287" s="34"/>
      <c r="AG287" s="34"/>
      <c r="AH287" s="34"/>
      <c r="AI287" s="35"/>
    </row>
    <row r="288" spans="2:35" x14ac:dyDescent="0.3">
      <c r="B288" s="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25"/>
      <c r="V288" s="5"/>
      <c r="W288" s="25"/>
      <c r="X288" s="5"/>
      <c r="Y288" s="25"/>
      <c r="Z288" s="5"/>
      <c r="AB288" s="34"/>
      <c r="AC288" s="34"/>
      <c r="AD288" s="34"/>
      <c r="AE288" s="34"/>
      <c r="AF288" s="34"/>
      <c r="AG288" s="34"/>
      <c r="AH288" s="34"/>
      <c r="AI288" s="35"/>
    </row>
    <row r="289" spans="2:35" x14ac:dyDescent="0.3">
      <c r="B289" s="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25"/>
      <c r="V289" s="5"/>
      <c r="W289" s="25"/>
      <c r="X289" s="5"/>
      <c r="Y289" s="25"/>
      <c r="Z289" s="5"/>
      <c r="AB289" s="34"/>
      <c r="AC289" s="34"/>
      <c r="AD289" s="34"/>
      <c r="AE289" s="34"/>
      <c r="AF289" s="34"/>
      <c r="AG289" s="34"/>
      <c r="AH289" s="34"/>
      <c r="AI289" s="35"/>
    </row>
    <row r="290" spans="2:35" x14ac:dyDescent="0.3">
      <c r="B290" s="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25"/>
      <c r="V290" s="5"/>
      <c r="W290" s="25"/>
      <c r="X290" s="5"/>
      <c r="Y290" s="25"/>
      <c r="Z290" s="5"/>
      <c r="AB290" s="34"/>
      <c r="AC290" s="34"/>
      <c r="AD290" s="34"/>
      <c r="AE290" s="34"/>
      <c r="AF290" s="34"/>
      <c r="AG290" s="34"/>
      <c r="AH290" s="34"/>
      <c r="AI290" s="35"/>
    </row>
    <row r="291" spans="2:35" x14ac:dyDescent="0.3">
      <c r="B291" s="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25"/>
      <c r="V291" s="5"/>
      <c r="W291" s="25"/>
      <c r="X291" s="5"/>
      <c r="Y291" s="25"/>
      <c r="Z291" s="5"/>
      <c r="AB291" s="34"/>
      <c r="AC291" s="34"/>
      <c r="AD291" s="34"/>
      <c r="AE291" s="34"/>
      <c r="AF291" s="34"/>
      <c r="AG291" s="34"/>
      <c r="AH291" s="34"/>
      <c r="AI291" s="35"/>
    </row>
    <row r="292" spans="2:35" x14ac:dyDescent="0.3">
      <c r="B292" s="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25"/>
      <c r="V292" s="5"/>
      <c r="W292" s="25"/>
      <c r="X292" s="5"/>
      <c r="Y292" s="25"/>
      <c r="Z292" s="5"/>
      <c r="AB292" s="34"/>
      <c r="AC292" s="34"/>
      <c r="AD292" s="34"/>
      <c r="AE292" s="34"/>
      <c r="AF292" s="34"/>
      <c r="AG292" s="34"/>
      <c r="AH292" s="34"/>
      <c r="AI292" s="35"/>
    </row>
    <row r="293" spans="2:35" x14ac:dyDescent="0.3">
      <c r="B293" s="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25"/>
      <c r="V293" s="5"/>
      <c r="W293" s="25"/>
      <c r="X293" s="5"/>
      <c r="Y293" s="25"/>
      <c r="Z293" s="5"/>
      <c r="AB293" s="34"/>
      <c r="AC293" s="34"/>
      <c r="AD293" s="34"/>
      <c r="AE293" s="34"/>
      <c r="AF293" s="34"/>
      <c r="AG293" s="34"/>
      <c r="AH293" s="34"/>
      <c r="AI293" s="35"/>
    </row>
    <row r="294" spans="2:35" x14ac:dyDescent="0.3">
      <c r="B294" s="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25"/>
      <c r="V294" s="5"/>
      <c r="W294" s="25"/>
      <c r="X294" s="5"/>
      <c r="Y294" s="25"/>
      <c r="Z294" s="5"/>
      <c r="AB294" s="34"/>
      <c r="AC294" s="34"/>
      <c r="AD294" s="34"/>
      <c r="AE294" s="34"/>
      <c r="AF294" s="34"/>
      <c r="AG294" s="34"/>
      <c r="AH294" s="34"/>
      <c r="AI294" s="35"/>
    </row>
    <row r="295" spans="2:35" x14ac:dyDescent="0.3">
      <c r="B295" s="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25"/>
      <c r="V295" s="5"/>
      <c r="W295" s="25"/>
      <c r="X295" s="5"/>
      <c r="Y295" s="25"/>
      <c r="Z295" s="5"/>
      <c r="AB295" s="34"/>
      <c r="AC295" s="34"/>
      <c r="AD295" s="34"/>
      <c r="AE295" s="34"/>
      <c r="AF295" s="34"/>
      <c r="AG295" s="34"/>
      <c r="AH295" s="34"/>
      <c r="AI295" s="35"/>
    </row>
    <row r="296" spans="2:35" x14ac:dyDescent="0.3">
      <c r="B296" s="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25"/>
      <c r="V296" s="5"/>
      <c r="W296" s="25"/>
      <c r="X296" s="5"/>
      <c r="Y296" s="25"/>
      <c r="Z296" s="5"/>
      <c r="AB296" s="34"/>
      <c r="AC296" s="34"/>
      <c r="AD296" s="34"/>
      <c r="AE296" s="34"/>
      <c r="AF296" s="34"/>
      <c r="AG296" s="34"/>
      <c r="AH296" s="34"/>
      <c r="AI296" s="35"/>
    </row>
    <row r="297" spans="2:35" x14ac:dyDescent="0.3">
      <c r="B297" s="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25"/>
      <c r="V297" s="5"/>
      <c r="W297" s="25"/>
      <c r="X297" s="5"/>
      <c r="Y297" s="25"/>
      <c r="Z297" s="5"/>
      <c r="AB297" s="34"/>
      <c r="AC297" s="34"/>
      <c r="AD297" s="34"/>
      <c r="AE297" s="34"/>
      <c r="AF297" s="34"/>
      <c r="AG297" s="34"/>
      <c r="AH297" s="34"/>
      <c r="AI297" s="35"/>
    </row>
    <row r="298" spans="2:35" x14ac:dyDescent="0.3">
      <c r="B298" s="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25"/>
      <c r="V298" s="5"/>
      <c r="W298" s="25"/>
      <c r="X298" s="5"/>
      <c r="Y298" s="25"/>
      <c r="Z298" s="5"/>
      <c r="AB298" s="34"/>
      <c r="AC298" s="34"/>
      <c r="AD298" s="34"/>
      <c r="AE298" s="34"/>
      <c r="AF298" s="34"/>
      <c r="AG298" s="34"/>
      <c r="AH298" s="34"/>
      <c r="AI298" s="35"/>
    </row>
    <row r="299" spans="2:35" x14ac:dyDescent="0.3">
      <c r="B299" s="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25"/>
      <c r="V299" s="5"/>
      <c r="W299" s="25"/>
      <c r="X299" s="5"/>
      <c r="Y299" s="25"/>
      <c r="Z299" s="5"/>
      <c r="AB299" s="34"/>
      <c r="AC299" s="34"/>
      <c r="AD299" s="34"/>
      <c r="AE299" s="34"/>
      <c r="AF299" s="34"/>
      <c r="AG299" s="34"/>
      <c r="AH299" s="34"/>
      <c r="AI299" s="35"/>
    </row>
    <row r="300" spans="2:35" x14ac:dyDescent="0.3">
      <c r="B300" s="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25"/>
      <c r="V300" s="5"/>
      <c r="W300" s="25"/>
      <c r="X300" s="5"/>
      <c r="Y300" s="25"/>
      <c r="Z300" s="5"/>
      <c r="AB300" s="34"/>
      <c r="AC300" s="34"/>
      <c r="AD300" s="34"/>
      <c r="AE300" s="34"/>
      <c r="AF300" s="34"/>
      <c r="AG300" s="34"/>
      <c r="AH300" s="34"/>
      <c r="AI300" s="35"/>
    </row>
    <row r="301" spans="2:35" x14ac:dyDescent="0.3">
      <c r="B301" s="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25"/>
      <c r="V301" s="5"/>
      <c r="W301" s="25"/>
      <c r="X301" s="5"/>
      <c r="Y301" s="25"/>
      <c r="Z301" s="5"/>
      <c r="AB301" s="34"/>
      <c r="AC301" s="34"/>
      <c r="AD301" s="34"/>
      <c r="AE301" s="34"/>
      <c r="AF301" s="34"/>
      <c r="AG301" s="34"/>
      <c r="AH301" s="34"/>
      <c r="AI301" s="35"/>
    </row>
    <row r="302" spans="2:35" x14ac:dyDescent="0.3">
      <c r="B302" s="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25"/>
      <c r="V302" s="5"/>
      <c r="W302" s="25"/>
      <c r="X302" s="5"/>
      <c r="Y302" s="25"/>
      <c r="Z302" s="5"/>
      <c r="AB302" s="34"/>
      <c r="AC302" s="34"/>
      <c r="AD302" s="34"/>
      <c r="AE302" s="34"/>
      <c r="AF302" s="34"/>
      <c r="AG302" s="34"/>
      <c r="AH302" s="34"/>
      <c r="AI302" s="35"/>
    </row>
    <row r="303" spans="2:35" x14ac:dyDescent="0.3">
      <c r="B303" s="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25"/>
      <c r="V303" s="5"/>
      <c r="W303" s="25"/>
      <c r="X303" s="5"/>
      <c r="Y303" s="25"/>
      <c r="Z303" s="5"/>
      <c r="AB303" s="34"/>
      <c r="AC303" s="34"/>
      <c r="AD303" s="34"/>
      <c r="AE303" s="34"/>
      <c r="AF303" s="34"/>
      <c r="AG303" s="34"/>
      <c r="AH303" s="34"/>
      <c r="AI303" s="35"/>
    </row>
    <row r="304" spans="2:35" x14ac:dyDescent="0.3">
      <c r="B304" s="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25"/>
      <c r="V304" s="5"/>
      <c r="W304" s="25"/>
      <c r="X304" s="5"/>
      <c r="Y304" s="25"/>
      <c r="Z304" s="5"/>
      <c r="AB304" s="34"/>
      <c r="AC304" s="34"/>
      <c r="AD304" s="34"/>
      <c r="AE304" s="34"/>
      <c r="AF304" s="34"/>
      <c r="AG304" s="34"/>
      <c r="AH304" s="34"/>
      <c r="AI304" s="35"/>
    </row>
    <row r="305" spans="2:35" x14ac:dyDescent="0.3">
      <c r="B305" s="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25"/>
      <c r="V305" s="5"/>
      <c r="W305" s="25"/>
      <c r="X305" s="5"/>
      <c r="Y305" s="25"/>
      <c r="Z305" s="5"/>
      <c r="AB305" s="34"/>
      <c r="AC305" s="34"/>
      <c r="AD305" s="34"/>
      <c r="AE305" s="34"/>
      <c r="AF305" s="34"/>
      <c r="AG305" s="34"/>
      <c r="AH305" s="34"/>
      <c r="AI305" s="35"/>
    </row>
    <row r="306" spans="2:35" x14ac:dyDescent="0.3">
      <c r="B306" s="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25"/>
      <c r="V306" s="5"/>
      <c r="W306" s="25"/>
      <c r="X306" s="5"/>
      <c r="Y306" s="25"/>
      <c r="Z306" s="5"/>
      <c r="AB306" s="34"/>
      <c r="AC306" s="34"/>
      <c r="AD306" s="34"/>
      <c r="AE306" s="34"/>
      <c r="AF306" s="34"/>
      <c r="AG306" s="34"/>
      <c r="AH306" s="34"/>
      <c r="AI306" s="35"/>
    </row>
    <row r="307" spans="2:35" x14ac:dyDescent="0.3">
      <c r="B307" s="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25"/>
      <c r="V307" s="5"/>
      <c r="W307" s="25"/>
      <c r="X307" s="5"/>
      <c r="Y307" s="25"/>
      <c r="Z307" s="5"/>
      <c r="AB307" s="34"/>
      <c r="AC307" s="34"/>
      <c r="AD307" s="34"/>
      <c r="AE307" s="34"/>
      <c r="AF307" s="34"/>
      <c r="AG307" s="34"/>
      <c r="AH307" s="34"/>
      <c r="AI307" s="35"/>
    </row>
    <row r="308" spans="2:35" x14ac:dyDescent="0.3">
      <c r="B308" s="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25"/>
      <c r="V308" s="5"/>
      <c r="W308" s="25"/>
      <c r="X308" s="5"/>
      <c r="Y308" s="25"/>
      <c r="Z308" s="5"/>
      <c r="AB308" s="34"/>
      <c r="AC308" s="34"/>
      <c r="AD308" s="34"/>
      <c r="AE308" s="34"/>
      <c r="AF308" s="34"/>
      <c r="AG308" s="34"/>
      <c r="AH308" s="34"/>
      <c r="AI308" s="35"/>
    </row>
    <row r="309" spans="2:35" x14ac:dyDescent="0.3">
      <c r="B309" s="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25"/>
      <c r="V309" s="5"/>
      <c r="W309" s="25"/>
      <c r="X309" s="5"/>
      <c r="Y309" s="25"/>
      <c r="Z309" s="5"/>
      <c r="AB309" s="34"/>
      <c r="AC309" s="34"/>
      <c r="AD309" s="34"/>
      <c r="AE309" s="34"/>
      <c r="AF309" s="34"/>
      <c r="AG309" s="34"/>
      <c r="AH309" s="34"/>
      <c r="AI309" s="35"/>
    </row>
    <row r="310" spans="2:35" x14ac:dyDescent="0.3">
      <c r="B310" s="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25"/>
      <c r="V310" s="5"/>
      <c r="W310" s="25"/>
      <c r="X310" s="5"/>
      <c r="Y310" s="25"/>
      <c r="Z310" s="5"/>
      <c r="AB310" s="34"/>
      <c r="AC310" s="34"/>
      <c r="AD310" s="34"/>
      <c r="AE310" s="34"/>
      <c r="AF310" s="34"/>
      <c r="AG310" s="34"/>
      <c r="AH310" s="34"/>
      <c r="AI310" s="35"/>
    </row>
    <row r="311" spans="2:35" x14ac:dyDescent="0.3"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25"/>
      <c r="V311" s="5"/>
      <c r="W311" s="25"/>
      <c r="X311" s="5"/>
      <c r="Y311" s="25"/>
      <c r="Z311" s="5"/>
      <c r="AB311" s="34"/>
      <c r="AC311" s="34"/>
      <c r="AD311" s="34"/>
      <c r="AE311" s="34"/>
      <c r="AF311" s="34"/>
      <c r="AG311" s="34"/>
      <c r="AH311" s="34"/>
      <c r="AI311" s="35"/>
    </row>
    <row r="312" spans="2:35" x14ac:dyDescent="0.3"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25"/>
      <c r="V312" s="5"/>
      <c r="W312" s="25"/>
      <c r="X312" s="5"/>
      <c r="Y312" s="25"/>
      <c r="Z312" s="5"/>
      <c r="AB312" s="34"/>
      <c r="AC312" s="34"/>
      <c r="AD312" s="34"/>
      <c r="AE312" s="34"/>
      <c r="AF312" s="34"/>
      <c r="AG312" s="34"/>
      <c r="AH312" s="34"/>
      <c r="AI312" s="35"/>
    </row>
    <row r="313" spans="2:35" x14ac:dyDescent="0.3"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25"/>
      <c r="V313" s="5"/>
      <c r="W313" s="25"/>
      <c r="X313" s="5"/>
      <c r="Y313" s="25"/>
      <c r="Z313" s="5"/>
      <c r="AB313" s="34"/>
      <c r="AC313" s="34"/>
      <c r="AD313" s="34"/>
      <c r="AE313" s="34"/>
      <c r="AF313" s="34"/>
      <c r="AG313" s="34"/>
      <c r="AH313" s="34"/>
      <c r="AI313" s="35"/>
    </row>
    <row r="314" spans="2:35" x14ac:dyDescent="0.3"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25"/>
      <c r="V314" s="5"/>
      <c r="W314" s="25"/>
      <c r="X314" s="5"/>
      <c r="Y314" s="25"/>
      <c r="Z314" s="5"/>
      <c r="AB314" s="34"/>
      <c r="AC314" s="34"/>
      <c r="AD314" s="34"/>
      <c r="AE314" s="34"/>
      <c r="AF314" s="34"/>
      <c r="AG314" s="34"/>
      <c r="AH314" s="34"/>
      <c r="AI314" s="35"/>
    </row>
    <row r="315" spans="2:35" x14ac:dyDescent="0.3"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25"/>
      <c r="V315" s="5"/>
      <c r="W315" s="25"/>
      <c r="X315" s="5"/>
      <c r="Y315" s="25"/>
      <c r="Z315" s="5"/>
      <c r="AB315" s="34"/>
      <c r="AC315" s="34"/>
      <c r="AD315" s="34"/>
      <c r="AE315" s="34"/>
      <c r="AF315" s="34"/>
      <c r="AG315" s="34"/>
      <c r="AH315" s="34"/>
      <c r="AI315" s="35"/>
    </row>
    <row r="316" spans="2:35" x14ac:dyDescent="0.3"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25"/>
      <c r="V316" s="5"/>
      <c r="W316" s="25"/>
      <c r="X316" s="5"/>
      <c r="Y316" s="25"/>
      <c r="Z316" s="5"/>
      <c r="AB316" s="34"/>
      <c r="AC316" s="34"/>
      <c r="AD316" s="34"/>
      <c r="AE316" s="34"/>
      <c r="AF316" s="34"/>
      <c r="AG316" s="34"/>
      <c r="AH316" s="34"/>
      <c r="AI316" s="35"/>
    </row>
    <row r="317" spans="2:35" x14ac:dyDescent="0.3"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25"/>
      <c r="V317" s="5"/>
      <c r="W317" s="25"/>
      <c r="X317" s="5"/>
      <c r="Y317" s="25"/>
      <c r="Z317" s="5"/>
      <c r="AB317" s="34"/>
      <c r="AC317" s="34"/>
      <c r="AD317" s="34"/>
      <c r="AE317" s="34"/>
      <c r="AF317" s="34"/>
      <c r="AG317" s="34"/>
      <c r="AH317" s="34"/>
      <c r="AI317" s="35"/>
    </row>
    <row r="318" spans="2:35" x14ac:dyDescent="0.3"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25"/>
      <c r="V318" s="5"/>
      <c r="W318" s="25"/>
      <c r="X318" s="5"/>
      <c r="Y318" s="25"/>
      <c r="Z318" s="5"/>
      <c r="AB318" s="34"/>
      <c r="AC318" s="34"/>
      <c r="AD318" s="34"/>
      <c r="AE318" s="34"/>
      <c r="AF318" s="34"/>
      <c r="AG318" s="34"/>
      <c r="AH318" s="34"/>
      <c r="AI318" s="35"/>
    </row>
    <row r="319" spans="2:35" x14ac:dyDescent="0.3"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25"/>
      <c r="V319" s="5"/>
      <c r="W319" s="25"/>
      <c r="X319" s="5"/>
      <c r="Y319" s="25"/>
      <c r="Z319" s="5"/>
      <c r="AB319" s="34"/>
      <c r="AC319" s="34"/>
      <c r="AD319" s="34"/>
      <c r="AE319" s="34"/>
      <c r="AF319" s="34"/>
      <c r="AG319" s="34"/>
      <c r="AH319" s="34"/>
      <c r="AI319" s="35"/>
    </row>
    <row r="320" spans="2:35" x14ac:dyDescent="0.3"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25"/>
      <c r="V320" s="5"/>
      <c r="W320" s="25"/>
      <c r="X320" s="5"/>
      <c r="Y320" s="25"/>
      <c r="Z320" s="5"/>
      <c r="AB320" s="34"/>
      <c r="AC320" s="34"/>
      <c r="AD320" s="34"/>
      <c r="AE320" s="34"/>
      <c r="AF320" s="34"/>
      <c r="AG320" s="34"/>
      <c r="AH320" s="34"/>
      <c r="AI320" s="35"/>
    </row>
    <row r="321" spans="2:35" x14ac:dyDescent="0.3"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25"/>
      <c r="V321" s="5"/>
      <c r="W321" s="25"/>
      <c r="X321" s="5"/>
      <c r="Y321" s="25"/>
      <c r="Z321" s="5"/>
      <c r="AB321" s="34"/>
      <c r="AC321" s="34"/>
      <c r="AD321" s="34"/>
      <c r="AE321" s="34"/>
      <c r="AF321" s="34"/>
      <c r="AG321" s="34"/>
      <c r="AH321" s="34"/>
      <c r="AI321" s="35"/>
    </row>
    <row r="322" spans="2:35" x14ac:dyDescent="0.3"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25"/>
      <c r="V322" s="5"/>
      <c r="W322" s="25"/>
      <c r="X322" s="5"/>
      <c r="Y322" s="25"/>
      <c r="Z322" s="5"/>
      <c r="AB322" s="34"/>
      <c r="AC322" s="34"/>
      <c r="AD322" s="34"/>
      <c r="AE322" s="34"/>
      <c r="AF322" s="34"/>
      <c r="AG322" s="34"/>
      <c r="AH322" s="34"/>
      <c r="AI322" s="35"/>
    </row>
    <row r="323" spans="2:35" x14ac:dyDescent="0.3"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25"/>
      <c r="V323" s="5"/>
      <c r="W323" s="25"/>
      <c r="X323" s="5"/>
      <c r="Y323" s="25"/>
      <c r="Z323" s="5"/>
      <c r="AB323" s="34"/>
      <c r="AC323" s="34"/>
      <c r="AD323" s="34"/>
      <c r="AE323" s="34"/>
      <c r="AF323" s="34"/>
      <c r="AG323" s="34"/>
      <c r="AH323" s="34"/>
      <c r="AI323" s="35"/>
    </row>
    <row r="324" spans="2:35" x14ac:dyDescent="0.3"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25"/>
      <c r="V324" s="5"/>
      <c r="W324" s="25"/>
      <c r="X324" s="5"/>
      <c r="Y324" s="25"/>
      <c r="Z324" s="5"/>
      <c r="AB324" s="34"/>
      <c r="AC324" s="34"/>
      <c r="AD324" s="34"/>
      <c r="AE324" s="34"/>
      <c r="AF324" s="34"/>
      <c r="AG324" s="34"/>
      <c r="AH324" s="34"/>
      <c r="AI324" s="35"/>
    </row>
    <row r="325" spans="2:35" x14ac:dyDescent="0.3"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25"/>
      <c r="V325" s="5"/>
      <c r="W325" s="25"/>
      <c r="X325" s="5"/>
      <c r="Y325" s="25"/>
      <c r="Z325" s="5"/>
      <c r="AB325" s="34"/>
      <c r="AC325" s="34"/>
      <c r="AD325" s="34"/>
      <c r="AE325" s="34"/>
      <c r="AF325" s="34"/>
      <c r="AG325" s="34"/>
      <c r="AH325" s="34"/>
      <c r="AI325" s="35"/>
    </row>
    <row r="326" spans="2:35" x14ac:dyDescent="0.3"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25"/>
      <c r="V326" s="5"/>
      <c r="W326" s="25"/>
      <c r="X326" s="5"/>
      <c r="Y326" s="25"/>
      <c r="Z326" s="5"/>
      <c r="AB326" s="34"/>
      <c r="AC326" s="34"/>
      <c r="AD326" s="34"/>
      <c r="AE326" s="34"/>
      <c r="AF326" s="34"/>
      <c r="AG326" s="34"/>
      <c r="AH326" s="34"/>
      <c r="AI326" s="35"/>
    </row>
    <row r="327" spans="2:35" x14ac:dyDescent="0.3"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25"/>
      <c r="V327" s="5"/>
      <c r="W327" s="25"/>
      <c r="X327" s="5"/>
      <c r="Y327" s="25"/>
      <c r="Z327" s="5"/>
      <c r="AB327" s="34"/>
      <c r="AC327" s="34"/>
      <c r="AD327" s="34"/>
      <c r="AE327" s="34"/>
      <c r="AF327" s="34"/>
      <c r="AG327" s="34"/>
      <c r="AH327" s="34"/>
      <c r="AI327" s="35"/>
    </row>
    <row r="328" spans="2:35" x14ac:dyDescent="0.3"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25"/>
      <c r="V328" s="5"/>
      <c r="W328" s="25"/>
      <c r="X328" s="5"/>
      <c r="Y328" s="25"/>
      <c r="Z328" s="5"/>
      <c r="AB328" s="34"/>
      <c r="AC328" s="34"/>
      <c r="AD328" s="34"/>
      <c r="AE328" s="34"/>
      <c r="AF328" s="34"/>
      <c r="AG328" s="34"/>
      <c r="AH328" s="34"/>
      <c r="AI328" s="35"/>
    </row>
    <row r="329" spans="2:35" x14ac:dyDescent="0.3"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25"/>
      <c r="V329" s="5"/>
      <c r="W329" s="25"/>
      <c r="X329" s="5"/>
      <c r="Y329" s="25"/>
      <c r="Z329" s="5"/>
      <c r="AB329" s="34"/>
      <c r="AC329" s="34"/>
      <c r="AD329" s="34"/>
      <c r="AE329" s="34"/>
      <c r="AF329" s="34"/>
      <c r="AG329" s="34"/>
      <c r="AH329" s="34"/>
      <c r="AI329" s="35"/>
    </row>
    <row r="330" spans="2:35" x14ac:dyDescent="0.3"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25"/>
      <c r="V330" s="5"/>
      <c r="W330" s="25"/>
      <c r="X330" s="5"/>
      <c r="Y330" s="25"/>
      <c r="Z330" s="5"/>
      <c r="AB330" s="34"/>
      <c r="AC330" s="34"/>
      <c r="AD330" s="34"/>
      <c r="AE330" s="34"/>
      <c r="AF330" s="34"/>
      <c r="AG330" s="34"/>
      <c r="AH330" s="34"/>
      <c r="AI330" s="35"/>
    </row>
    <row r="331" spans="2:35" x14ac:dyDescent="0.3"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25"/>
      <c r="V331" s="5"/>
      <c r="W331" s="25"/>
      <c r="X331" s="5"/>
      <c r="Y331" s="25"/>
      <c r="Z331" s="5"/>
      <c r="AB331" s="34"/>
      <c r="AC331" s="34"/>
      <c r="AD331" s="34"/>
      <c r="AE331" s="34"/>
      <c r="AF331" s="34"/>
      <c r="AG331" s="34"/>
      <c r="AH331" s="34"/>
      <c r="AI331" s="35"/>
    </row>
    <row r="332" spans="2:35" x14ac:dyDescent="0.3"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25"/>
      <c r="V332" s="5"/>
      <c r="W332" s="25"/>
      <c r="X332" s="5"/>
      <c r="Y332" s="25"/>
      <c r="Z332" s="5"/>
      <c r="AB332" s="34"/>
      <c r="AC332" s="34"/>
      <c r="AD332" s="34"/>
      <c r="AE332" s="34"/>
      <c r="AF332" s="34"/>
      <c r="AG332" s="34"/>
      <c r="AH332" s="34"/>
      <c r="AI332" s="35"/>
    </row>
    <row r="333" spans="2:35" x14ac:dyDescent="0.3"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25"/>
      <c r="V333" s="5"/>
      <c r="W333" s="25"/>
      <c r="X333" s="5"/>
      <c r="Y333" s="25"/>
      <c r="Z333" s="5"/>
      <c r="AB333" s="34"/>
      <c r="AC333" s="34"/>
      <c r="AD333" s="34"/>
      <c r="AE333" s="34"/>
      <c r="AF333" s="34"/>
      <c r="AG333" s="34"/>
      <c r="AH333" s="34"/>
      <c r="AI333" s="35"/>
    </row>
    <row r="334" spans="2:35" x14ac:dyDescent="0.3"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25"/>
      <c r="V334" s="5"/>
      <c r="W334" s="25"/>
      <c r="X334" s="5"/>
      <c r="Y334" s="25"/>
      <c r="Z334" s="5"/>
      <c r="AB334" s="34"/>
      <c r="AC334" s="34"/>
      <c r="AD334" s="34"/>
      <c r="AE334" s="34"/>
      <c r="AF334" s="34"/>
      <c r="AG334" s="34"/>
      <c r="AH334" s="34"/>
      <c r="AI334" s="35"/>
    </row>
    <row r="335" spans="2:35" x14ac:dyDescent="0.3"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25"/>
      <c r="V335" s="5"/>
      <c r="W335" s="25"/>
      <c r="X335" s="5"/>
      <c r="Y335" s="25"/>
      <c r="Z335" s="5"/>
      <c r="AB335" s="34"/>
      <c r="AC335" s="34"/>
      <c r="AD335" s="34"/>
      <c r="AE335" s="34"/>
      <c r="AF335" s="34"/>
      <c r="AG335" s="34"/>
      <c r="AH335" s="34"/>
      <c r="AI335" s="35"/>
    </row>
    <row r="336" spans="2:35" x14ac:dyDescent="0.3"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25"/>
      <c r="V336" s="5"/>
      <c r="W336" s="25"/>
      <c r="X336" s="5"/>
      <c r="Y336" s="25"/>
      <c r="Z336" s="5"/>
      <c r="AB336" s="34"/>
      <c r="AC336" s="34"/>
      <c r="AD336" s="34"/>
      <c r="AE336" s="34"/>
      <c r="AF336" s="34"/>
      <c r="AG336" s="34"/>
      <c r="AH336" s="34"/>
      <c r="AI336" s="35"/>
    </row>
    <row r="337" spans="2:35" x14ac:dyDescent="0.3"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25"/>
      <c r="V337" s="5"/>
      <c r="W337" s="25"/>
      <c r="X337" s="5"/>
      <c r="Y337" s="25"/>
      <c r="Z337" s="5"/>
      <c r="AB337" s="34"/>
      <c r="AC337" s="34"/>
      <c r="AD337" s="34"/>
      <c r="AE337" s="34"/>
      <c r="AF337" s="34"/>
      <c r="AG337" s="34"/>
      <c r="AH337" s="34"/>
      <c r="AI337" s="35"/>
    </row>
    <row r="338" spans="2:35" x14ac:dyDescent="0.3"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25"/>
      <c r="V338" s="5"/>
      <c r="W338" s="25"/>
      <c r="X338" s="5"/>
      <c r="Y338" s="25"/>
      <c r="Z338" s="5"/>
      <c r="AB338" s="34"/>
      <c r="AC338" s="34"/>
      <c r="AD338" s="34"/>
      <c r="AE338" s="34"/>
      <c r="AF338" s="34"/>
      <c r="AG338" s="34"/>
      <c r="AH338" s="34"/>
      <c r="AI338" s="35"/>
    </row>
    <row r="339" spans="2:35" x14ac:dyDescent="0.3"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25"/>
      <c r="V339" s="5"/>
      <c r="W339" s="25"/>
      <c r="X339" s="5"/>
      <c r="Y339" s="25"/>
      <c r="Z339" s="5"/>
      <c r="AB339" s="34"/>
      <c r="AC339" s="34"/>
      <c r="AD339" s="34"/>
      <c r="AE339" s="34"/>
      <c r="AF339" s="34"/>
      <c r="AG339" s="34"/>
      <c r="AH339" s="34"/>
      <c r="AI339" s="35"/>
    </row>
    <row r="340" spans="2:35" x14ac:dyDescent="0.3"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25"/>
      <c r="V340" s="5"/>
      <c r="W340" s="25"/>
      <c r="X340" s="5"/>
      <c r="Y340" s="25"/>
      <c r="Z340" s="5"/>
      <c r="AB340" s="34"/>
      <c r="AC340" s="34"/>
      <c r="AD340" s="34"/>
      <c r="AE340" s="34"/>
      <c r="AF340" s="34"/>
      <c r="AG340" s="34"/>
      <c r="AH340" s="34"/>
      <c r="AI340" s="35"/>
    </row>
    <row r="341" spans="2:35" x14ac:dyDescent="0.3"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25"/>
      <c r="V341" s="5"/>
      <c r="W341" s="25"/>
      <c r="X341" s="5"/>
      <c r="Y341" s="25"/>
      <c r="Z341" s="5"/>
      <c r="AB341" s="34"/>
      <c r="AC341" s="34"/>
      <c r="AD341" s="34"/>
      <c r="AE341" s="34"/>
      <c r="AF341" s="34"/>
      <c r="AG341" s="34"/>
      <c r="AH341" s="34"/>
      <c r="AI341" s="35"/>
    </row>
    <row r="342" spans="2:35" x14ac:dyDescent="0.3">
      <c r="B342" s="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25"/>
      <c r="V342" s="5"/>
      <c r="W342" s="25"/>
      <c r="X342" s="5"/>
      <c r="Y342" s="25"/>
      <c r="Z342" s="5"/>
      <c r="AB342" s="34"/>
      <c r="AC342" s="34"/>
      <c r="AD342" s="34"/>
      <c r="AE342" s="34"/>
      <c r="AF342" s="34"/>
      <c r="AG342" s="34"/>
      <c r="AH342" s="34"/>
      <c r="AI342" s="35"/>
    </row>
    <row r="343" spans="2:35" x14ac:dyDescent="0.3">
      <c r="B343" s="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25"/>
      <c r="V343" s="5"/>
      <c r="W343" s="25"/>
      <c r="X343" s="5"/>
      <c r="Y343" s="25"/>
      <c r="Z343" s="5"/>
      <c r="AB343" s="34"/>
      <c r="AC343" s="34"/>
      <c r="AD343" s="34"/>
      <c r="AE343" s="34"/>
      <c r="AF343" s="34"/>
      <c r="AG343" s="34"/>
      <c r="AH343" s="34"/>
      <c r="AI343" s="35"/>
    </row>
    <row r="344" spans="2:35" x14ac:dyDescent="0.3">
      <c r="B344" s="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25"/>
      <c r="V344" s="5"/>
      <c r="W344" s="25"/>
      <c r="X344" s="5"/>
      <c r="Y344" s="25"/>
      <c r="Z344" s="5"/>
      <c r="AB344" s="34"/>
      <c r="AC344" s="34"/>
      <c r="AD344" s="34"/>
      <c r="AE344" s="34"/>
      <c r="AF344" s="34"/>
      <c r="AG344" s="34"/>
      <c r="AH344" s="34"/>
      <c r="AI344" s="35"/>
    </row>
    <row r="345" spans="2:35" x14ac:dyDescent="0.3">
      <c r="B345" s="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25"/>
      <c r="V345" s="5"/>
      <c r="W345" s="25"/>
      <c r="X345" s="5"/>
      <c r="Y345" s="25"/>
      <c r="Z345" s="5"/>
      <c r="AB345" s="34"/>
      <c r="AC345" s="34"/>
      <c r="AD345" s="34"/>
      <c r="AE345" s="34"/>
      <c r="AF345" s="34"/>
      <c r="AG345" s="34"/>
      <c r="AH345" s="34"/>
      <c r="AI345" s="35"/>
    </row>
    <row r="346" spans="2:35" x14ac:dyDescent="0.3">
      <c r="B346" s="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25"/>
      <c r="V346" s="5"/>
      <c r="W346" s="25"/>
      <c r="X346" s="5"/>
      <c r="Y346" s="25"/>
      <c r="Z346" s="5"/>
      <c r="AB346" s="34"/>
      <c r="AC346" s="34"/>
      <c r="AD346" s="34"/>
      <c r="AE346" s="34"/>
      <c r="AF346" s="34"/>
      <c r="AG346" s="34"/>
      <c r="AH346" s="34"/>
      <c r="AI346" s="35"/>
    </row>
    <row r="347" spans="2:35" x14ac:dyDescent="0.3">
      <c r="B347" s="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25"/>
      <c r="V347" s="5"/>
      <c r="W347" s="25"/>
      <c r="X347" s="5"/>
      <c r="Y347" s="25"/>
      <c r="Z347" s="5"/>
      <c r="AB347" s="34"/>
      <c r="AC347" s="34"/>
      <c r="AD347" s="34"/>
      <c r="AE347" s="34"/>
      <c r="AF347" s="34"/>
      <c r="AG347" s="34"/>
      <c r="AH347" s="34"/>
      <c r="AI347" s="35"/>
    </row>
    <row r="348" spans="2:35" x14ac:dyDescent="0.3">
      <c r="B348" s="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25"/>
      <c r="V348" s="5"/>
      <c r="W348" s="25"/>
      <c r="X348" s="5"/>
      <c r="Y348" s="25"/>
      <c r="Z348" s="5"/>
      <c r="AB348" s="34"/>
      <c r="AC348" s="34"/>
      <c r="AD348" s="34"/>
      <c r="AE348" s="34"/>
      <c r="AF348" s="34"/>
      <c r="AG348" s="34"/>
      <c r="AH348" s="34"/>
      <c r="AI348" s="35"/>
    </row>
    <row r="349" spans="2:35" x14ac:dyDescent="0.3">
      <c r="B349" s="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25"/>
      <c r="V349" s="5"/>
      <c r="W349" s="25"/>
      <c r="X349" s="5"/>
      <c r="Y349" s="25"/>
      <c r="Z349" s="5"/>
      <c r="AB349" s="34"/>
      <c r="AC349" s="34"/>
      <c r="AD349" s="34"/>
      <c r="AE349" s="34"/>
      <c r="AF349" s="34"/>
      <c r="AG349" s="34"/>
      <c r="AH349" s="34"/>
      <c r="AI349" s="35"/>
    </row>
    <row r="350" spans="2:35" x14ac:dyDescent="0.3">
      <c r="B350" s="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25"/>
      <c r="V350" s="5"/>
      <c r="W350" s="25"/>
      <c r="X350" s="5"/>
      <c r="Y350" s="25"/>
      <c r="Z350" s="5"/>
      <c r="AB350" s="34"/>
      <c r="AC350" s="34"/>
      <c r="AD350" s="34"/>
      <c r="AE350" s="34"/>
      <c r="AF350" s="34"/>
      <c r="AG350" s="34"/>
      <c r="AH350" s="34"/>
      <c r="AI350" s="35"/>
    </row>
    <row r="351" spans="2:35" x14ac:dyDescent="0.3">
      <c r="B351" s="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25"/>
      <c r="V351" s="5"/>
      <c r="W351" s="25"/>
      <c r="X351" s="5"/>
      <c r="Y351" s="25"/>
      <c r="Z351" s="5"/>
      <c r="AB351" s="34"/>
      <c r="AC351" s="34"/>
      <c r="AD351" s="34"/>
      <c r="AE351" s="34"/>
      <c r="AF351" s="34"/>
      <c r="AG351" s="34"/>
      <c r="AH351" s="34"/>
      <c r="AI351" s="35"/>
    </row>
    <row r="352" spans="2:35" x14ac:dyDescent="0.3">
      <c r="B352" s="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25"/>
      <c r="V352" s="5"/>
      <c r="W352" s="25"/>
      <c r="X352" s="5"/>
      <c r="Y352" s="25"/>
      <c r="Z352" s="5"/>
      <c r="AB352" s="34"/>
      <c r="AC352" s="34"/>
      <c r="AD352" s="34"/>
      <c r="AE352" s="34"/>
      <c r="AF352" s="34"/>
      <c r="AG352" s="34"/>
      <c r="AH352" s="34"/>
      <c r="AI352" s="35"/>
    </row>
    <row r="353" spans="2:35" x14ac:dyDescent="0.3">
      <c r="B353" s="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25"/>
      <c r="V353" s="5"/>
      <c r="W353" s="25"/>
      <c r="X353" s="5"/>
      <c r="Y353" s="25"/>
      <c r="Z353" s="5"/>
      <c r="AB353" s="34"/>
      <c r="AC353" s="34"/>
      <c r="AD353" s="34"/>
      <c r="AE353" s="34"/>
      <c r="AF353" s="34"/>
      <c r="AG353" s="34"/>
      <c r="AH353" s="34"/>
      <c r="AI353" s="35"/>
    </row>
    <row r="354" spans="2:35" x14ac:dyDescent="0.3">
      <c r="B354" s="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25"/>
      <c r="V354" s="5"/>
      <c r="W354" s="25"/>
      <c r="X354" s="5"/>
      <c r="Y354" s="25"/>
      <c r="Z354" s="5"/>
      <c r="AB354" s="34"/>
      <c r="AC354" s="34"/>
      <c r="AD354" s="34"/>
      <c r="AE354" s="34"/>
      <c r="AF354" s="34"/>
      <c r="AG354" s="34"/>
      <c r="AH354" s="34"/>
      <c r="AI354" s="35"/>
    </row>
    <row r="355" spans="2:35" x14ac:dyDescent="0.3">
      <c r="B355" s="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25"/>
      <c r="V355" s="5"/>
      <c r="W355" s="25"/>
      <c r="X355" s="5"/>
      <c r="Y355" s="25"/>
      <c r="Z355" s="5"/>
      <c r="AB355" s="34"/>
      <c r="AC355" s="34"/>
      <c r="AD355" s="34"/>
      <c r="AE355" s="34"/>
      <c r="AF355" s="34"/>
      <c r="AG355" s="34"/>
      <c r="AH355" s="34"/>
      <c r="AI355" s="35"/>
    </row>
    <row r="356" spans="2:35" x14ac:dyDescent="0.3">
      <c r="B356" s="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25"/>
      <c r="V356" s="5"/>
      <c r="W356" s="25"/>
      <c r="X356" s="5"/>
      <c r="Y356" s="25"/>
      <c r="Z356" s="5"/>
      <c r="AB356" s="34"/>
      <c r="AC356" s="34"/>
      <c r="AD356" s="34"/>
      <c r="AE356" s="34"/>
      <c r="AF356" s="34"/>
      <c r="AG356" s="34"/>
      <c r="AH356" s="34"/>
      <c r="AI356" s="35"/>
    </row>
    <row r="357" spans="2:35" x14ac:dyDescent="0.3">
      <c r="B357" s="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25"/>
      <c r="V357" s="5"/>
      <c r="W357" s="25"/>
      <c r="X357" s="5"/>
      <c r="Y357" s="25"/>
      <c r="Z357" s="5"/>
      <c r="AB357" s="34"/>
      <c r="AC357" s="34"/>
      <c r="AD357" s="34"/>
      <c r="AE357" s="34"/>
      <c r="AF357" s="34"/>
      <c r="AG357" s="34"/>
      <c r="AH357" s="34"/>
      <c r="AI357" s="35"/>
    </row>
    <row r="358" spans="2:35" x14ac:dyDescent="0.3">
      <c r="B358" s="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25"/>
      <c r="V358" s="5"/>
      <c r="W358" s="25"/>
      <c r="X358" s="5"/>
      <c r="Y358" s="25"/>
      <c r="Z358" s="5"/>
      <c r="AB358" s="34"/>
      <c r="AC358" s="34"/>
      <c r="AD358" s="34"/>
      <c r="AE358" s="34"/>
      <c r="AF358" s="34"/>
      <c r="AG358" s="34"/>
      <c r="AH358" s="34"/>
      <c r="AI358" s="35"/>
    </row>
    <row r="359" spans="2:35" x14ac:dyDescent="0.3">
      <c r="B359" s="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25"/>
      <c r="V359" s="5"/>
      <c r="W359" s="25"/>
      <c r="X359" s="5"/>
      <c r="Y359" s="25"/>
      <c r="Z359" s="5"/>
      <c r="AB359" s="34"/>
      <c r="AC359" s="34"/>
      <c r="AD359" s="34"/>
      <c r="AE359" s="34"/>
      <c r="AF359" s="34"/>
      <c r="AG359" s="34"/>
      <c r="AH359" s="34"/>
      <c r="AI359" s="35"/>
    </row>
    <row r="360" spans="2:35" x14ac:dyDescent="0.3">
      <c r="B360" s="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25"/>
      <c r="V360" s="5"/>
      <c r="W360" s="25"/>
      <c r="X360" s="5"/>
      <c r="Y360" s="25"/>
      <c r="Z360" s="5"/>
      <c r="AB360" s="34"/>
      <c r="AC360" s="34"/>
      <c r="AD360" s="34"/>
      <c r="AE360" s="34"/>
      <c r="AF360" s="34"/>
      <c r="AG360" s="34"/>
      <c r="AH360" s="34"/>
      <c r="AI360" s="35"/>
    </row>
    <row r="361" spans="2:35" x14ac:dyDescent="0.3">
      <c r="B361" s="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25"/>
      <c r="V361" s="5"/>
      <c r="W361" s="25"/>
      <c r="X361" s="5"/>
      <c r="Y361" s="25"/>
      <c r="Z361" s="5"/>
      <c r="AB361" s="34"/>
      <c r="AC361" s="34"/>
      <c r="AD361" s="34"/>
      <c r="AE361" s="34"/>
      <c r="AF361" s="34"/>
      <c r="AG361" s="34"/>
      <c r="AH361" s="34"/>
      <c r="AI361" s="35"/>
    </row>
    <row r="362" spans="2:35" x14ac:dyDescent="0.3">
      <c r="B362" s="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25"/>
      <c r="V362" s="5"/>
      <c r="W362" s="25"/>
      <c r="X362" s="5"/>
      <c r="Y362" s="25"/>
      <c r="Z362" s="5"/>
      <c r="AB362" s="34"/>
      <c r="AC362" s="34"/>
      <c r="AD362" s="34"/>
      <c r="AE362" s="34"/>
      <c r="AF362" s="34"/>
      <c r="AG362" s="34"/>
      <c r="AH362" s="34"/>
      <c r="AI362" s="35"/>
    </row>
    <row r="363" spans="2:35" x14ac:dyDescent="0.3">
      <c r="B363" s="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25"/>
      <c r="V363" s="5"/>
      <c r="W363" s="25"/>
      <c r="X363" s="5"/>
      <c r="Y363" s="25"/>
      <c r="Z363" s="5"/>
      <c r="AB363" s="34"/>
      <c r="AC363" s="34"/>
      <c r="AD363" s="34"/>
      <c r="AE363" s="34"/>
      <c r="AF363" s="34"/>
      <c r="AG363" s="34"/>
      <c r="AH363" s="34"/>
      <c r="AI363" s="35"/>
    </row>
    <row r="364" spans="2:35" x14ac:dyDescent="0.3">
      <c r="B364" s="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25"/>
      <c r="V364" s="5"/>
      <c r="W364" s="25"/>
      <c r="X364" s="5"/>
      <c r="Y364" s="25"/>
      <c r="Z364" s="5"/>
      <c r="AB364" s="34"/>
      <c r="AC364" s="34"/>
      <c r="AD364" s="34"/>
      <c r="AE364" s="34"/>
      <c r="AF364" s="34"/>
      <c r="AG364" s="34"/>
      <c r="AH364" s="34"/>
      <c r="AI364" s="35"/>
    </row>
    <row r="365" spans="2:35" x14ac:dyDescent="0.3">
      <c r="B365" s="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25"/>
      <c r="V365" s="5"/>
      <c r="W365" s="25"/>
      <c r="X365" s="5"/>
      <c r="Y365" s="25"/>
      <c r="Z365" s="5"/>
      <c r="AB365" s="34"/>
      <c r="AC365" s="34"/>
      <c r="AD365" s="34"/>
      <c r="AE365" s="34"/>
      <c r="AF365" s="34"/>
      <c r="AG365" s="34"/>
      <c r="AH365" s="34"/>
      <c r="AI365" s="35"/>
    </row>
    <row r="366" spans="2:35" x14ac:dyDescent="0.3">
      <c r="B366" s="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25"/>
      <c r="V366" s="5"/>
      <c r="W366" s="25"/>
      <c r="X366" s="5"/>
      <c r="Y366" s="25"/>
      <c r="Z366" s="5"/>
      <c r="AB366" s="34"/>
      <c r="AC366" s="34"/>
      <c r="AD366" s="34"/>
      <c r="AE366" s="34"/>
      <c r="AF366" s="34"/>
      <c r="AG366" s="34"/>
      <c r="AH366" s="34"/>
      <c r="AI366" s="35"/>
    </row>
    <row r="367" spans="2:35" x14ac:dyDescent="0.3">
      <c r="B367" s="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25"/>
      <c r="V367" s="5"/>
      <c r="W367" s="25"/>
      <c r="X367" s="5"/>
      <c r="Y367" s="25"/>
      <c r="Z367" s="5"/>
      <c r="AB367" s="34"/>
      <c r="AC367" s="34"/>
      <c r="AD367" s="34"/>
      <c r="AE367" s="34"/>
      <c r="AF367" s="34"/>
      <c r="AG367" s="34"/>
      <c r="AH367" s="34"/>
      <c r="AI367" s="35"/>
    </row>
    <row r="368" spans="2:35" x14ac:dyDescent="0.3">
      <c r="B368" s="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25"/>
      <c r="V368" s="5"/>
      <c r="W368" s="25"/>
      <c r="X368" s="5"/>
      <c r="Y368" s="25"/>
      <c r="Z368" s="5"/>
      <c r="AB368" s="34"/>
      <c r="AC368" s="34"/>
      <c r="AD368" s="34"/>
      <c r="AE368" s="34"/>
      <c r="AF368" s="34"/>
      <c r="AG368" s="34"/>
      <c r="AH368" s="34"/>
      <c r="AI368" s="35"/>
    </row>
    <row r="369" spans="2:35" x14ac:dyDescent="0.3">
      <c r="B369" s="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25"/>
      <c r="V369" s="5"/>
      <c r="W369" s="25"/>
      <c r="X369" s="5"/>
      <c r="Y369" s="25"/>
      <c r="Z369" s="5"/>
      <c r="AB369" s="34"/>
      <c r="AC369" s="34"/>
      <c r="AD369" s="34"/>
      <c r="AE369" s="34"/>
      <c r="AF369" s="34"/>
      <c r="AG369" s="34"/>
      <c r="AH369" s="34"/>
      <c r="AI369" s="35"/>
    </row>
    <row r="370" spans="2:35" x14ac:dyDescent="0.3">
      <c r="B370" s="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25"/>
      <c r="V370" s="5"/>
      <c r="W370" s="25"/>
      <c r="X370" s="5"/>
      <c r="Y370" s="25"/>
      <c r="Z370" s="5"/>
      <c r="AB370" s="34"/>
      <c r="AC370" s="34"/>
      <c r="AD370" s="34"/>
      <c r="AE370" s="34"/>
      <c r="AF370" s="34"/>
      <c r="AG370" s="34"/>
      <c r="AH370" s="34"/>
      <c r="AI370" s="35"/>
    </row>
    <row r="371" spans="2:35" x14ac:dyDescent="0.3">
      <c r="B371" s="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25"/>
      <c r="V371" s="5"/>
      <c r="W371" s="25"/>
      <c r="X371" s="5"/>
      <c r="Y371" s="25"/>
      <c r="Z371" s="5"/>
      <c r="AB371" s="34"/>
      <c r="AC371" s="34"/>
      <c r="AD371" s="34"/>
      <c r="AE371" s="34"/>
      <c r="AF371" s="34"/>
      <c r="AG371" s="34"/>
      <c r="AH371" s="34"/>
      <c r="AI371" s="35"/>
    </row>
    <row r="372" spans="2:35" x14ac:dyDescent="0.3">
      <c r="B372" s="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25"/>
      <c r="V372" s="5"/>
      <c r="W372" s="25"/>
      <c r="X372" s="5"/>
      <c r="Y372" s="25"/>
      <c r="Z372" s="5"/>
      <c r="AB372" s="34"/>
      <c r="AC372" s="34"/>
      <c r="AD372" s="34"/>
      <c r="AE372" s="34"/>
      <c r="AF372" s="34"/>
      <c r="AG372" s="34"/>
      <c r="AH372" s="34"/>
      <c r="AI372" s="35"/>
    </row>
    <row r="373" spans="2:35" x14ac:dyDescent="0.3">
      <c r="B373" s="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25"/>
      <c r="V373" s="5"/>
      <c r="W373" s="25"/>
      <c r="X373" s="5"/>
      <c r="Y373" s="25"/>
      <c r="Z373" s="5"/>
      <c r="AB373" s="34"/>
      <c r="AC373" s="34"/>
      <c r="AD373" s="34"/>
      <c r="AE373" s="34"/>
      <c r="AF373" s="34"/>
      <c r="AG373" s="34"/>
      <c r="AH373" s="34"/>
      <c r="AI373" s="35"/>
    </row>
    <row r="374" spans="2:35" x14ac:dyDescent="0.3">
      <c r="B374" s="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25"/>
      <c r="V374" s="5"/>
      <c r="W374" s="25"/>
      <c r="X374" s="5"/>
      <c r="Y374" s="25"/>
      <c r="Z374" s="5"/>
      <c r="AB374" s="34"/>
      <c r="AC374" s="34"/>
      <c r="AD374" s="34"/>
      <c r="AE374" s="34"/>
      <c r="AF374" s="34"/>
      <c r="AG374" s="34"/>
      <c r="AH374" s="34"/>
      <c r="AI374" s="35"/>
    </row>
    <row r="375" spans="2:35" x14ac:dyDescent="0.3">
      <c r="B375" s="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25"/>
      <c r="V375" s="5"/>
      <c r="W375" s="25"/>
      <c r="X375" s="5"/>
      <c r="Y375" s="25"/>
      <c r="Z375" s="5"/>
      <c r="AB375" s="34"/>
      <c r="AC375" s="34"/>
      <c r="AD375" s="34"/>
      <c r="AE375" s="34"/>
      <c r="AF375" s="34"/>
      <c r="AG375" s="34"/>
      <c r="AH375" s="34"/>
      <c r="AI375" s="35"/>
    </row>
    <row r="376" spans="2:35" x14ac:dyDescent="0.3">
      <c r="B376" s="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25"/>
      <c r="V376" s="5"/>
      <c r="W376" s="25"/>
      <c r="X376" s="5"/>
      <c r="Y376" s="25"/>
      <c r="Z376" s="5"/>
      <c r="AB376" s="34"/>
      <c r="AC376" s="34"/>
      <c r="AD376" s="34"/>
      <c r="AE376" s="34"/>
      <c r="AF376" s="34"/>
      <c r="AG376" s="34"/>
      <c r="AH376" s="34"/>
      <c r="AI376" s="35"/>
    </row>
    <row r="377" spans="2:35" x14ac:dyDescent="0.3">
      <c r="B377" s="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25"/>
      <c r="V377" s="5"/>
      <c r="W377" s="25"/>
      <c r="X377" s="5"/>
      <c r="Y377" s="25"/>
      <c r="Z377" s="5"/>
      <c r="AB377" s="34"/>
      <c r="AC377" s="34"/>
      <c r="AD377" s="34"/>
      <c r="AE377" s="34"/>
      <c r="AF377" s="34"/>
      <c r="AG377" s="34"/>
      <c r="AH377" s="34"/>
      <c r="AI377" s="35"/>
    </row>
    <row r="378" spans="2:35" x14ac:dyDescent="0.3">
      <c r="B378" s="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25"/>
      <c r="V378" s="5"/>
      <c r="W378" s="25"/>
      <c r="X378" s="5"/>
      <c r="Y378" s="25"/>
      <c r="Z378" s="5"/>
      <c r="AB378" s="34"/>
      <c r="AC378" s="34"/>
      <c r="AD378" s="34"/>
      <c r="AE378" s="34"/>
      <c r="AF378" s="34"/>
      <c r="AG378" s="34"/>
      <c r="AH378" s="34"/>
      <c r="AI378" s="35"/>
    </row>
    <row r="379" spans="2:35" x14ac:dyDescent="0.3">
      <c r="B379" s="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25"/>
      <c r="V379" s="5"/>
      <c r="W379" s="25"/>
      <c r="X379" s="5"/>
      <c r="Y379" s="25"/>
      <c r="Z379" s="5"/>
      <c r="AB379" s="34"/>
      <c r="AC379" s="34"/>
      <c r="AD379" s="34"/>
      <c r="AE379" s="34"/>
      <c r="AF379" s="34"/>
      <c r="AG379" s="34"/>
      <c r="AH379" s="34"/>
      <c r="AI379" s="35"/>
    </row>
    <row r="380" spans="2:35" x14ac:dyDescent="0.3">
      <c r="B380" s="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25"/>
      <c r="V380" s="5"/>
      <c r="W380" s="25"/>
      <c r="X380" s="5"/>
      <c r="Y380" s="25"/>
      <c r="Z380" s="5"/>
      <c r="AB380" s="34"/>
      <c r="AC380" s="34"/>
      <c r="AD380" s="34"/>
      <c r="AE380" s="34"/>
      <c r="AF380" s="34"/>
      <c r="AG380" s="34"/>
      <c r="AH380" s="34"/>
      <c r="AI380" s="35"/>
    </row>
    <row r="381" spans="2:35" x14ac:dyDescent="0.3">
      <c r="B381" s="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25"/>
      <c r="V381" s="5"/>
      <c r="W381" s="25"/>
      <c r="X381" s="5"/>
      <c r="Y381" s="25"/>
      <c r="Z381" s="5"/>
      <c r="AB381" s="34"/>
      <c r="AC381" s="34"/>
      <c r="AD381" s="34"/>
      <c r="AE381" s="34"/>
      <c r="AF381" s="34"/>
      <c r="AG381" s="34"/>
      <c r="AH381" s="34"/>
      <c r="AI381" s="35"/>
    </row>
    <row r="382" spans="2:35" x14ac:dyDescent="0.3">
      <c r="B382" s="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25"/>
      <c r="V382" s="5"/>
      <c r="W382" s="25"/>
      <c r="X382" s="5"/>
      <c r="Y382" s="25"/>
      <c r="Z382" s="5"/>
      <c r="AB382" s="34"/>
      <c r="AC382" s="34"/>
      <c r="AD382" s="34"/>
      <c r="AE382" s="34"/>
      <c r="AF382" s="34"/>
      <c r="AG382" s="34"/>
      <c r="AH382" s="34"/>
      <c r="AI382" s="35"/>
    </row>
    <row r="383" spans="2:35" x14ac:dyDescent="0.3">
      <c r="B383" s="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25"/>
      <c r="V383" s="5"/>
      <c r="W383" s="25"/>
      <c r="X383" s="5"/>
      <c r="Y383" s="25"/>
      <c r="Z383" s="5"/>
      <c r="AB383" s="34"/>
      <c r="AC383" s="34"/>
      <c r="AD383" s="34"/>
      <c r="AE383" s="34"/>
      <c r="AF383" s="34"/>
      <c r="AG383" s="34"/>
      <c r="AH383" s="34"/>
      <c r="AI383" s="35"/>
    </row>
    <row r="384" spans="2:35" x14ac:dyDescent="0.3">
      <c r="B384" s="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25"/>
      <c r="V384" s="5"/>
      <c r="W384" s="25"/>
      <c r="X384" s="5"/>
      <c r="Y384" s="25"/>
      <c r="Z384" s="5"/>
      <c r="AB384" s="34"/>
      <c r="AC384" s="34"/>
      <c r="AD384" s="34"/>
      <c r="AE384" s="34"/>
      <c r="AF384" s="34"/>
      <c r="AG384" s="34"/>
      <c r="AH384" s="34"/>
      <c r="AI384" s="35"/>
    </row>
    <row r="385" spans="2:35" x14ac:dyDescent="0.3">
      <c r="B385" s="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25"/>
      <c r="V385" s="5"/>
      <c r="W385" s="25"/>
      <c r="X385" s="5"/>
      <c r="Y385" s="25"/>
      <c r="Z385" s="5"/>
      <c r="AB385" s="34"/>
      <c r="AC385" s="34"/>
      <c r="AD385" s="34"/>
      <c r="AE385" s="34"/>
      <c r="AF385" s="34"/>
      <c r="AG385" s="34"/>
      <c r="AH385" s="34"/>
      <c r="AI385" s="35"/>
    </row>
    <row r="386" spans="2:35" x14ac:dyDescent="0.3">
      <c r="B386" s="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25"/>
      <c r="V386" s="5"/>
      <c r="W386" s="25"/>
      <c r="X386" s="5"/>
      <c r="Y386" s="25"/>
      <c r="Z386" s="5"/>
      <c r="AB386" s="34"/>
      <c r="AC386" s="34"/>
      <c r="AD386" s="34"/>
      <c r="AE386" s="34"/>
      <c r="AF386" s="34"/>
      <c r="AG386" s="34"/>
      <c r="AH386" s="34"/>
      <c r="AI386" s="35"/>
    </row>
    <row r="387" spans="2:35" x14ac:dyDescent="0.3">
      <c r="B387" s="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25"/>
      <c r="V387" s="5"/>
      <c r="W387" s="25"/>
      <c r="X387" s="5"/>
      <c r="Y387" s="25"/>
      <c r="Z387" s="5"/>
      <c r="AB387" s="34"/>
      <c r="AC387" s="34"/>
      <c r="AD387" s="34"/>
      <c r="AE387" s="34"/>
      <c r="AF387" s="34"/>
      <c r="AG387" s="34"/>
      <c r="AH387" s="34"/>
      <c r="AI387" s="35"/>
    </row>
    <row r="388" spans="2:35" x14ac:dyDescent="0.3">
      <c r="B388" s="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25"/>
      <c r="V388" s="5"/>
      <c r="W388" s="25"/>
      <c r="X388" s="5"/>
      <c r="Y388" s="25"/>
      <c r="Z388" s="5"/>
      <c r="AB388" s="34"/>
      <c r="AC388" s="34"/>
      <c r="AD388" s="34"/>
      <c r="AE388" s="34"/>
      <c r="AF388" s="34"/>
      <c r="AG388" s="34"/>
      <c r="AH388" s="34"/>
      <c r="AI388" s="35"/>
    </row>
    <row r="389" spans="2:35" x14ac:dyDescent="0.3">
      <c r="B389" s="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25"/>
      <c r="V389" s="5"/>
      <c r="W389" s="25"/>
      <c r="X389" s="5"/>
      <c r="Y389" s="25"/>
      <c r="Z389" s="5"/>
      <c r="AB389" s="34"/>
      <c r="AC389" s="34"/>
      <c r="AD389" s="34"/>
      <c r="AE389" s="34"/>
      <c r="AF389" s="34"/>
      <c r="AG389" s="34"/>
      <c r="AH389" s="34"/>
      <c r="AI389" s="35"/>
    </row>
    <row r="390" spans="2:35" x14ac:dyDescent="0.3">
      <c r="B390" s="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25"/>
      <c r="V390" s="5"/>
      <c r="W390" s="25"/>
      <c r="X390" s="5"/>
      <c r="Y390" s="25"/>
      <c r="Z390" s="5"/>
      <c r="AB390" s="34"/>
      <c r="AC390" s="34"/>
      <c r="AD390" s="34"/>
      <c r="AE390" s="34"/>
      <c r="AF390" s="34"/>
      <c r="AG390" s="34"/>
      <c r="AH390" s="34"/>
      <c r="AI390" s="35"/>
    </row>
    <row r="391" spans="2:35" x14ac:dyDescent="0.3">
      <c r="B391" s="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25"/>
      <c r="V391" s="5"/>
      <c r="W391" s="25"/>
      <c r="X391" s="5"/>
      <c r="Y391" s="25"/>
      <c r="Z391" s="5"/>
      <c r="AB391" s="34"/>
      <c r="AC391" s="34"/>
      <c r="AD391" s="34"/>
      <c r="AE391" s="34"/>
      <c r="AF391" s="34"/>
      <c r="AG391" s="34"/>
      <c r="AH391" s="34"/>
      <c r="AI391" s="35"/>
    </row>
    <row r="392" spans="2:35" x14ac:dyDescent="0.3">
      <c r="B392" s="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25"/>
      <c r="V392" s="5"/>
      <c r="W392" s="25"/>
      <c r="X392" s="5"/>
      <c r="Y392" s="25"/>
      <c r="Z392" s="5"/>
      <c r="AB392" s="34"/>
      <c r="AC392" s="34"/>
      <c r="AD392" s="34"/>
      <c r="AE392" s="34"/>
      <c r="AF392" s="34"/>
      <c r="AG392" s="34"/>
      <c r="AH392" s="34"/>
      <c r="AI392" s="35"/>
    </row>
    <row r="393" spans="2:35" x14ac:dyDescent="0.3">
      <c r="B393" s="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25"/>
      <c r="V393" s="5"/>
      <c r="W393" s="25"/>
      <c r="X393" s="5"/>
      <c r="Y393" s="25"/>
      <c r="Z393" s="5"/>
      <c r="AB393" s="34"/>
      <c r="AC393" s="34"/>
      <c r="AD393" s="34"/>
      <c r="AE393" s="34"/>
      <c r="AF393" s="34"/>
      <c r="AG393" s="34"/>
      <c r="AH393" s="34"/>
      <c r="AI393" s="35"/>
    </row>
    <row r="394" spans="2:35" x14ac:dyDescent="0.3">
      <c r="B394" s="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25"/>
      <c r="V394" s="5"/>
      <c r="W394" s="25"/>
      <c r="X394" s="5"/>
      <c r="Y394" s="25"/>
      <c r="Z394" s="5"/>
      <c r="AB394" s="34"/>
      <c r="AC394" s="34"/>
      <c r="AD394" s="34"/>
      <c r="AE394" s="34"/>
      <c r="AF394" s="34"/>
      <c r="AG394" s="34"/>
      <c r="AH394" s="34"/>
      <c r="AI394" s="35"/>
    </row>
    <row r="395" spans="2:35" x14ac:dyDescent="0.3">
      <c r="B395" s="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25"/>
      <c r="V395" s="5"/>
      <c r="W395" s="25"/>
      <c r="X395" s="5"/>
      <c r="Y395" s="25"/>
      <c r="Z395" s="5"/>
      <c r="AB395" s="34"/>
      <c r="AC395" s="34"/>
      <c r="AD395" s="34"/>
      <c r="AE395" s="34"/>
      <c r="AF395" s="34"/>
      <c r="AG395" s="34"/>
      <c r="AH395" s="34"/>
      <c r="AI395" s="35"/>
    </row>
    <row r="396" spans="2:35" x14ac:dyDescent="0.3">
      <c r="B396" s="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25"/>
      <c r="V396" s="5"/>
      <c r="W396" s="25"/>
      <c r="X396" s="5"/>
      <c r="Y396" s="25"/>
      <c r="Z396" s="5"/>
      <c r="AB396" s="34"/>
      <c r="AC396" s="34"/>
      <c r="AD396" s="34"/>
      <c r="AE396" s="34"/>
      <c r="AF396" s="34"/>
      <c r="AG396" s="34"/>
      <c r="AH396" s="34"/>
      <c r="AI396" s="35"/>
    </row>
    <row r="397" spans="2:35" x14ac:dyDescent="0.3">
      <c r="B397" s="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25"/>
      <c r="V397" s="5"/>
      <c r="W397" s="25"/>
      <c r="X397" s="5"/>
      <c r="Y397" s="25"/>
      <c r="Z397" s="5"/>
      <c r="AB397" s="34"/>
      <c r="AC397" s="34"/>
      <c r="AD397" s="34"/>
      <c r="AE397" s="34"/>
      <c r="AF397" s="34"/>
      <c r="AG397" s="34"/>
      <c r="AH397" s="34"/>
      <c r="AI397" s="35"/>
    </row>
    <row r="398" spans="2:35" x14ac:dyDescent="0.3">
      <c r="B398" s="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25"/>
      <c r="V398" s="5"/>
      <c r="W398" s="25"/>
      <c r="X398" s="5"/>
      <c r="Y398" s="25"/>
      <c r="Z398" s="5"/>
      <c r="AB398" s="34"/>
      <c r="AC398" s="34"/>
      <c r="AD398" s="34"/>
      <c r="AE398" s="34"/>
      <c r="AF398" s="34"/>
      <c r="AG398" s="34"/>
      <c r="AH398" s="34"/>
      <c r="AI398" s="35"/>
    </row>
    <row r="399" spans="2:35" x14ac:dyDescent="0.3">
      <c r="B399" s="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25"/>
      <c r="V399" s="5"/>
      <c r="W399" s="25"/>
      <c r="X399" s="5"/>
      <c r="Y399" s="25"/>
      <c r="Z399" s="5"/>
      <c r="AB399" s="34"/>
      <c r="AC399" s="34"/>
      <c r="AD399" s="34"/>
      <c r="AE399" s="34"/>
      <c r="AF399" s="34"/>
      <c r="AG399" s="34"/>
      <c r="AH399" s="34"/>
      <c r="AI399" s="35"/>
    </row>
    <row r="400" spans="2:35" x14ac:dyDescent="0.3">
      <c r="B400" s="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25"/>
      <c r="V400" s="5"/>
      <c r="W400" s="25"/>
      <c r="X400" s="5"/>
      <c r="Y400" s="25"/>
      <c r="Z400" s="5"/>
      <c r="AB400" s="34"/>
      <c r="AC400" s="34"/>
      <c r="AD400" s="34"/>
      <c r="AE400" s="34"/>
      <c r="AF400" s="34"/>
      <c r="AG400" s="34"/>
      <c r="AH400" s="34"/>
      <c r="AI400" s="35"/>
    </row>
    <row r="401" spans="2:35" x14ac:dyDescent="0.3">
      <c r="B401" s="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25"/>
      <c r="V401" s="5"/>
      <c r="W401" s="25"/>
      <c r="X401" s="5"/>
      <c r="Y401" s="25"/>
      <c r="Z401" s="5"/>
      <c r="AB401" s="34"/>
      <c r="AC401" s="34"/>
      <c r="AD401" s="34"/>
      <c r="AE401" s="34"/>
      <c r="AF401" s="34"/>
      <c r="AG401" s="34"/>
      <c r="AH401" s="34"/>
      <c r="AI401" s="35"/>
    </row>
    <row r="402" spans="2:35" x14ac:dyDescent="0.3">
      <c r="B402" s="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25"/>
      <c r="V402" s="5"/>
      <c r="W402" s="25"/>
      <c r="X402" s="5"/>
      <c r="Y402" s="25"/>
      <c r="Z402" s="5"/>
      <c r="AB402" s="34"/>
      <c r="AC402" s="34"/>
      <c r="AD402" s="34"/>
      <c r="AE402" s="34"/>
      <c r="AF402" s="34"/>
      <c r="AG402" s="34"/>
      <c r="AH402" s="34"/>
      <c r="AI402" s="35"/>
    </row>
    <row r="403" spans="2:35" x14ac:dyDescent="0.3">
      <c r="B403" s="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25"/>
      <c r="V403" s="5"/>
      <c r="W403" s="25"/>
      <c r="X403" s="5"/>
      <c r="Y403" s="25"/>
      <c r="Z403" s="5"/>
      <c r="AB403" s="34"/>
      <c r="AC403" s="34"/>
      <c r="AD403" s="34"/>
      <c r="AE403" s="34"/>
      <c r="AF403" s="34"/>
      <c r="AG403" s="34"/>
      <c r="AH403" s="34"/>
      <c r="AI403" s="35"/>
    </row>
    <row r="404" spans="2:35" x14ac:dyDescent="0.3">
      <c r="B404" s="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25"/>
      <c r="V404" s="5"/>
      <c r="W404" s="25"/>
      <c r="X404" s="5"/>
      <c r="Y404" s="25"/>
      <c r="Z404" s="5"/>
      <c r="AB404" s="34"/>
      <c r="AC404" s="34"/>
      <c r="AD404" s="34"/>
      <c r="AE404" s="34"/>
      <c r="AF404" s="34"/>
      <c r="AG404" s="34"/>
      <c r="AH404" s="34"/>
      <c r="AI404" s="35"/>
    </row>
    <row r="405" spans="2:35" x14ac:dyDescent="0.3">
      <c r="B405" s="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25"/>
      <c r="V405" s="5"/>
      <c r="W405" s="25"/>
      <c r="X405" s="5"/>
      <c r="Y405" s="25"/>
      <c r="Z405" s="5"/>
      <c r="AB405" s="34"/>
      <c r="AC405" s="34"/>
      <c r="AD405" s="34"/>
      <c r="AE405" s="34"/>
      <c r="AF405" s="34"/>
      <c r="AG405" s="34"/>
      <c r="AH405" s="34"/>
      <c r="AI405" s="35"/>
    </row>
    <row r="406" spans="2:35" x14ac:dyDescent="0.3">
      <c r="B406" s="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25"/>
      <c r="V406" s="5"/>
      <c r="W406" s="25"/>
      <c r="X406" s="5"/>
      <c r="Y406" s="25"/>
      <c r="Z406" s="5"/>
      <c r="AB406" s="34"/>
      <c r="AC406" s="34"/>
      <c r="AD406" s="34"/>
      <c r="AE406" s="34"/>
      <c r="AF406" s="34"/>
      <c r="AG406" s="34"/>
      <c r="AH406" s="34"/>
      <c r="AI406" s="35"/>
    </row>
    <row r="407" spans="2:35" x14ac:dyDescent="0.3">
      <c r="B407" s="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25"/>
      <c r="V407" s="5"/>
      <c r="W407" s="25"/>
      <c r="X407" s="5"/>
      <c r="Y407" s="25"/>
      <c r="Z407" s="5"/>
      <c r="AB407" s="34"/>
      <c r="AC407" s="34"/>
      <c r="AD407" s="34"/>
      <c r="AE407" s="34"/>
      <c r="AF407" s="34"/>
      <c r="AG407" s="34"/>
      <c r="AH407" s="34"/>
      <c r="AI407" s="35"/>
    </row>
    <row r="408" spans="2:35" x14ac:dyDescent="0.3">
      <c r="B408" s="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25"/>
      <c r="V408" s="5"/>
      <c r="W408" s="25"/>
      <c r="X408" s="5"/>
      <c r="Y408" s="25"/>
      <c r="Z408" s="5"/>
      <c r="AB408" s="34"/>
      <c r="AC408" s="34"/>
      <c r="AD408" s="34"/>
      <c r="AE408" s="34"/>
      <c r="AF408" s="34"/>
      <c r="AG408" s="34"/>
      <c r="AH408" s="34"/>
      <c r="AI408" s="35"/>
    </row>
    <row r="409" spans="2:35" x14ac:dyDescent="0.3">
      <c r="B409" s="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25"/>
      <c r="V409" s="5"/>
      <c r="W409" s="25"/>
      <c r="X409" s="5"/>
      <c r="Y409" s="25"/>
      <c r="Z409" s="5"/>
      <c r="AB409" s="34"/>
      <c r="AC409" s="34"/>
      <c r="AD409" s="34"/>
      <c r="AE409" s="34"/>
      <c r="AF409" s="34"/>
      <c r="AG409" s="34"/>
      <c r="AH409" s="34"/>
      <c r="AI409" s="35"/>
    </row>
    <row r="410" spans="2:35" x14ac:dyDescent="0.3">
      <c r="B410" s="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25"/>
      <c r="V410" s="5"/>
      <c r="W410" s="25"/>
      <c r="X410" s="5"/>
      <c r="Y410" s="25"/>
      <c r="Z410" s="5"/>
      <c r="AB410" s="34"/>
      <c r="AC410" s="34"/>
      <c r="AD410" s="34"/>
      <c r="AE410" s="34"/>
      <c r="AF410" s="34"/>
      <c r="AG410" s="34"/>
      <c r="AH410" s="34"/>
      <c r="AI410" s="35"/>
    </row>
    <row r="411" spans="2:35" x14ac:dyDescent="0.3">
      <c r="B411" s="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25"/>
      <c r="V411" s="5"/>
      <c r="W411" s="25"/>
      <c r="X411" s="5"/>
      <c r="Y411" s="25"/>
      <c r="Z411" s="5"/>
      <c r="AB411" s="34"/>
      <c r="AC411" s="34"/>
      <c r="AD411" s="34"/>
      <c r="AE411" s="34"/>
      <c r="AF411" s="34"/>
      <c r="AG411" s="34"/>
      <c r="AH411" s="34"/>
      <c r="AI411" s="35"/>
    </row>
    <row r="412" spans="2:35" x14ac:dyDescent="0.3">
      <c r="B412" s="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25"/>
      <c r="V412" s="5"/>
      <c r="W412" s="25"/>
      <c r="X412" s="5"/>
      <c r="Y412" s="25"/>
      <c r="Z412" s="5"/>
      <c r="AB412" s="34"/>
      <c r="AC412" s="34"/>
      <c r="AD412" s="34"/>
      <c r="AE412" s="34"/>
      <c r="AF412" s="34"/>
      <c r="AG412" s="34"/>
      <c r="AH412" s="34"/>
      <c r="AI412" s="35"/>
    </row>
    <row r="413" spans="2:35" x14ac:dyDescent="0.3">
      <c r="B413" s="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25"/>
      <c r="V413" s="5"/>
      <c r="W413" s="25"/>
      <c r="X413" s="5"/>
      <c r="Y413" s="25"/>
      <c r="Z413" s="5"/>
      <c r="AB413" s="34"/>
      <c r="AC413" s="34"/>
      <c r="AD413" s="34"/>
      <c r="AE413" s="34"/>
      <c r="AF413" s="34"/>
      <c r="AG413" s="34"/>
      <c r="AH413" s="34"/>
      <c r="AI413" s="35"/>
    </row>
    <row r="414" spans="2:35" x14ac:dyDescent="0.3">
      <c r="B414" s="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25"/>
      <c r="V414" s="5"/>
      <c r="W414" s="25"/>
      <c r="X414" s="5"/>
      <c r="Y414" s="25"/>
      <c r="Z414" s="5"/>
      <c r="AB414" s="34"/>
      <c r="AC414" s="34"/>
      <c r="AD414" s="34"/>
      <c r="AE414" s="34"/>
      <c r="AF414" s="34"/>
      <c r="AG414" s="34"/>
      <c r="AH414" s="34"/>
      <c r="AI414" s="35"/>
    </row>
    <row r="415" spans="2:35" x14ac:dyDescent="0.3">
      <c r="B415" s="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25"/>
      <c r="V415" s="5"/>
      <c r="W415" s="25"/>
      <c r="X415" s="5"/>
      <c r="Y415" s="25"/>
      <c r="Z415" s="5"/>
      <c r="AB415" s="34"/>
      <c r="AC415" s="34"/>
      <c r="AD415" s="34"/>
      <c r="AE415" s="34"/>
      <c r="AF415" s="34"/>
      <c r="AG415" s="34"/>
      <c r="AH415" s="34"/>
      <c r="AI415" s="35"/>
    </row>
    <row r="416" spans="2:35" x14ac:dyDescent="0.3">
      <c r="B416" s="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25"/>
      <c r="V416" s="5"/>
      <c r="W416" s="25"/>
      <c r="X416" s="5"/>
      <c r="Y416" s="25"/>
      <c r="Z416" s="5"/>
      <c r="AB416" s="34"/>
      <c r="AC416" s="34"/>
      <c r="AD416" s="34"/>
      <c r="AE416" s="34"/>
      <c r="AF416" s="34"/>
      <c r="AG416" s="34"/>
      <c r="AH416" s="34"/>
      <c r="AI416" s="35"/>
    </row>
    <row r="417" spans="2:35" x14ac:dyDescent="0.3">
      <c r="B417" s="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25"/>
      <c r="V417" s="5"/>
      <c r="W417" s="25"/>
      <c r="X417" s="5"/>
      <c r="Y417" s="25"/>
      <c r="Z417" s="5"/>
      <c r="AB417" s="34"/>
      <c r="AC417" s="34"/>
      <c r="AD417" s="34"/>
      <c r="AE417" s="34"/>
      <c r="AF417" s="34"/>
      <c r="AG417" s="34"/>
      <c r="AH417" s="34"/>
      <c r="AI417" s="35"/>
    </row>
    <row r="418" spans="2:35" x14ac:dyDescent="0.3">
      <c r="B418" s="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25"/>
      <c r="V418" s="5"/>
      <c r="W418" s="25"/>
      <c r="X418" s="5"/>
      <c r="Y418" s="25"/>
      <c r="Z418" s="5"/>
      <c r="AB418" s="34"/>
      <c r="AC418" s="34"/>
      <c r="AD418" s="34"/>
      <c r="AE418" s="34"/>
      <c r="AF418" s="34"/>
      <c r="AG418" s="34"/>
      <c r="AH418" s="34"/>
      <c r="AI418" s="35"/>
    </row>
    <row r="419" spans="2:35" x14ac:dyDescent="0.3">
      <c r="B419" s="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25"/>
      <c r="V419" s="5"/>
      <c r="W419" s="25"/>
      <c r="X419" s="5"/>
      <c r="Y419" s="25"/>
      <c r="Z419" s="5"/>
      <c r="AB419" s="34"/>
      <c r="AC419" s="34"/>
      <c r="AD419" s="34"/>
      <c r="AE419" s="34"/>
      <c r="AF419" s="34"/>
      <c r="AG419" s="34"/>
      <c r="AH419" s="34"/>
      <c r="AI419" s="35"/>
    </row>
    <row r="420" spans="2:35" x14ac:dyDescent="0.3">
      <c r="B420" s="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25"/>
      <c r="V420" s="5"/>
      <c r="W420" s="25"/>
      <c r="X420" s="5"/>
      <c r="Y420" s="25"/>
      <c r="Z420" s="5"/>
      <c r="AB420" s="34"/>
      <c r="AC420" s="34"/>
      <c r="AD420" s="34"/>
      <c r="AE420" s="34"/>
      <c r="AF420" s="34"/>
      <c r="AG420" s="34"/>
      <c r="AH420" s="34"/>
      <c r="AI420" s="35"/>
    </row>
    <row r="421" spans="2:35" x14ac:dyDescent="0.3">
      <c r="B421" s="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25"/>
      <c r="V421" s="5"/>
      <c r="W421" s="25"/>
      <c r="X421" s="5"/>
      <c r="Y421" s="25"/>
      <c r="Z421" s="5"/>
      <c r="AB421" s="34"/>
      <c r="AC421" s="34"/>
      <c r="AD421" s="34"/>
      <c r="AE421" s="34"/>
      <c r="AF421" s="34"/>
      <c r="AG421" s="34"/>
      <c r="AH421" s="34"/>
      <c r="AI421" s="35"/>
    </row>
    <row r="422" spans="2:35" x14ac:dyDescent="0.3">
      <c r="B422" s="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25"/>
      <c r="V422" s="5"/>
      <c r="W422" s="25"/>
      <c r="X422" s="5"/>
      <c r="Y422" s="25"/>
      <c r="Z422" s="5"/>
      <c r="AB422" s="34"/>
      <c r="AC422" s="34"/>
      <c r="AD422" s="34"/>
      <c r="AE422" s="34"/>
      <c r="AF422" s="34"/>
      <c r="AG422" s="34"/>
      <c r="AH422" s="34"/>
      <c r="AI422" s="35"/>
    </row>
    <row r="423" spans="2:35" x14ac:dyDescent="0.3">
      <c r="B423" s="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25"/>
      <c r="V423" s="5"/>
      <c r="W423" s="25"/>
      <c r="X423" s="5"/>
      <c r="Y423" s="25"/>
      <c r="Z423" s="5"/>
      <c r="AB423" s="34"/>
      <c r="AC423" s="34"/>
      <c r="AD423" s="34"/>
      <c r="AE423" s="34"/>
      <c r="AF423" s="34"/>
      <c r="AG423" s="34"/>
      <c r="AH423" s="34"/>
      <c r="AI423" s="35"/>
    </row>
    <row r="424" spans="2:35" x14ac:dyDescent="0.3">
      <c r="B424" s="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25"/>
      <c r="V424" s="5"/>
      <c r="W424" s="25"/>
      <c r="X424" s="5"/>
      <c r="Y424" s="25"/>
      <c r="Z424" s="5"/>
      <c r="AB424" s="34"/>
      <c r="AC424" s="34"/>
      <c r="AD424" s="34"/>
      <c r="AE424" s="34"/>
      <c r="AF424" s="34"/>
      <c r="AG424" s="34"/>
      <c r="AH424" s="34"/>
      <c r="AI424" s="35"/>
    </row>
    <row r="425" spans="2:35" x14ac:dyDescent="0.3">
      <c r="B425" s="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25"/>
      <c r="V425" s="5"/>
      <c r="W425" s="25"/>
      <c r="X425" s="5"/>
      <c r="Y425" s="25"/>
      <c r="Z425" s="5"/>
      <c r="AB425" s="34"/>
      <c r="AC425" s="34"/>
      <c r="AD425" s="34"/>
      <c r="AE425" s="34"/>
      <c r="AF425" s="34"/>
      <c r="AG425" s="34"/>
      <c r="AH425" s="34"/>
      <c r="AI425" s="35"/>
    </row>
    <row r="426" spans="2:35" x14ac:dyDescent="0.3">
      <c r="B426" s="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25"/>
      <c r="V426" s="5"/>
      <c r="W426" s="25"/>
      <c r="X426" s="5"/>
      <c r="Y426" s="25"/>
      <c r="Z426" s="5"/>
      <c r="AB426" s="34"/>
      <c r="AC426" s="34"/>
      <c r="AD426" s="34"/>
      <c r="AE426" s="34"/>
      <c r="AF426" s="34"/>
      <c r="AG426" s="34"/>
      <c r="AH426" s="34"/>
      <c r="AI426" s="35"/>
    </row>
    <row r="427" spans="2:35" x14ac:dyDescent="0.3">
      <c r="B427" s="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25"/>
      <c r="V427" s="5"/>
      <c r="W427" s="25"/>
      <c r="X427" s="5"/>
      <c r="Y427" s="25"/>
      <c r="Z427" s="5"/>
      <c r="AB427" s="34"/>
      <c r="AC427" s="34"/>
      <c r="AD427" s="34"/>
      <c r="AE427" s="34"/>
      <c r="AF427" s="34"/>
      <c r="AG427" s="34"/>
      <c r="AH427" s="34"/>
      <c r="AI427" s="35"/>
    </row>
    <row r="428" spans="2:35" x14ac:dyDescent="0.3">
      <c r="B428" s="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25"/>
      <c r="V428" s="5"/>
      <c r="W428" s="25"/>
      <c r="X428" s="5"/>
      <c r="Y428" s="25"/>
      <c r="Z428" s="5"/>
      <c r="AB428" s="34"/>
      <c r="AC428" s="34"/>
      <c r="AD428" s="34"/>
      <c r="AE428" s="34"/>
      <c r="AF428" s="34"/>
      <c r="AG428" s="34"/>
      <c r="AH428" s="34"/>
      <c r="AI428" s="35"/>
    </row>
    <row r="429" spans="2:35" x14ac:dyDescent="0.3">
      <c r="B429" s="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25"/>
      <c r="V429" s="5"/>
      <c r="W429" s="25"/>
      <c r="X429" s="5"/>
      <c r="Y429" s="25"/>
      <c r="Z429" s="5"/>
      <c r="AB429" s="34"/>
      <c r="AC429" s="34"/>
      <c r="AD429" s="34"/>
      <c r="AE429" s="34"/>
      <c r="AF429" s="34"/>
      <c r="AG429" s="34"/>
      <c r="AH429" s="34"/>
      <c r="AI429" s="35"/>
    </row>
    <row r="430" spans="2:35" x14ac:dyDescent="0.3">
      <c r="B430" s="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25"/>
      <c r="V430" s="5"/>
      <c r="W430" s="25"/>
      <c r="X430" s="5"/>
      <c r="Y430" s="25"/>
      <c r="Z430" s="5"/>
      <c r="AB430" s="34"/>
      <c r="AC430" s="34"/>
      <c r="AD430" s="34"/>
      <c r="AE430" s="34"/>
      <c r="AF430" s="34"/>
      <c r="AG430" s="34"/>
      <c r="AH430" s="34"/>
      <c r="AI430" s="35"/>
    </row>
    <row r="431" spans="2:35" x14ac:dyDescent="0.3">
      <c r="B431" s="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25"/>
      <c r="V431" s="5"/>
      <c r="W431" s="25"/>
      <c r="X431" s="5"/>
      <c r="Y431" s="25"/>
      <c r="Z431" s="5"/>
      <c r="AB431" s="34"/>
      <c r="AC431" s="34"/>
      <c r="AD431" s="34"/>
      <c r="AE431" s="34"/>
      <c r="AF431" s="34"/>
      <c r="AG431" s="34"/>
      <c r="AH431" s="34"/>
      <c r="AI431" s="35"/>
    </row>
    <row r="432" spans="2:35" x14ac:dyDescent="0.3">
      <c r="B432" s="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25"/>
      <c r="V432" s="5"/>
      <c r="W432" s="25"/>
      <c r="X432" s="5"/>
      <c r="Y432" s="25"/>
      <c r="Z432" s="5"/>
      <c r="AB432" s="34"/>
      <c r="AC432" s="34"/>
      <c r="AD432" s="34"/>
      <c r="AE432" s="34"/>
      <c r="AF432" s="34"/>
      <c r="AG432" s="34"/>
      <c r="AH432" s="34"/>
      <c r="AI432" s="35"/>
    </row>
    <row r="433" spans="2:35" x14ac:dyDescent="0.3">
      <c r="B433" s="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25"/>
      <c r="V433" s="5"/>
      <c r="W433" s="25"/>
      <c r="X433" s="5"/>
      <c r="Y433" s="25"/>
      <c r="Z433" s="5"/>
      <c r="AB433" s="34"/>
      <c r="AC433" s="34"/>
      <c r="AD433" s="34"/>
      <c r="AE433" s="34"/>
      <c r="AF433" s="34"/>
      <c r="AG433" s="34"/>
      <c r="AH433" s="34"/>
      <c r="AI433" s="35"/>
    </row>
    <row r="434" spans="2:35" x14ac:dyDescent="0.3">
      <c r="B434" s="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25"/>
      <c r="V434" s="5"/>
      <c r="W434" s="25"/>
      <c r="X434" s="5"/>
      <c r="Y434" s="25"/>
      <c r="Z434" s="5"/>
      <c r="AB434" s="34"/>
      <c r="AC434" s="34"/>
      <c r="AD434" s="34"/>
      <c r="AE434" s="34"/>
      <c r="AF434" s="34"/>
      <c r="AG434" s="34"/>
      <c r="AH434" s="34"/>
      <c r="AI434" s="35"/>
    </row>
    <row r="435" spans="2:35" x14ac:dyDescent="0.3">
      <c r="B435" s="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25"/>
      <c r="V435" s="5"/>
      <c r="W435" s="25"/>
      <c r="X435" s="5"/>
      <c r="Y435" s="25"/>
      <c r="Z435" s="5"/>
      <c r="AB435" s="34"/>
      <c r="AC435" s="34"/>
      <c r="AD435" s="34"/>
      <c r="AE435" s="34"/>
      <c r="AF435" s="34"/>
      <c r="AG435" s="34"/>
      <c r="AH435" s="34"/>
      <c r="AI435" s="35"/>
    </row>
    <row r="436" spans="2:35" x14ac:dyDescent="0.3">
      <c r="B436" s="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25"/>
      <c r="V436" s="5"/>
      <c r="W436" s="25"/>
      <c r="X436" s="5"/>
      <c r="Y436" s="25"/>
      <c r="Z436" s="5"/>
      <c r="AB436" s="34"/>
      <c r="AC436" s="34"/>
      <c r="AD436" s="34"/>
      <c r="AE436" s="34"/>
      <c r="AF436" s="34"/>
      <c r="AG436" s="34"/>
      <c r="AH436" s="34"/>
      <c r="AI436" s="35"/>
    </row>
    <row r="437" spans="2:35" x14ac:dyDescent="0.3">
      <c r="B437" s="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25"/>
      <c r="V437" s="5"/>
      <c r="W437" s="25"/>
      <c r="X437" s="5"/>
      <c r="Y437" s="25"/>
      <c r="Z437" s="5"/>
      <c r="AB437" s="34"/>
      <c r="AC437" s="34"/>
      <c r="AD437" s="34"/>
      <c r="AE437" s="34"/>
      <c r="AF437" s="34"/>
      <c r="AG437" s="34"/>
      <c r="AH437" s="34"/>
      <c r="AI437" s="35"/>
    </row>
    <row r="438" spans="2:35" x14ac:dyDescent="0.3">
      <c r="B438" s="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25"/>
      <c r="V438" s="5"/>
      <c r="W438" s="25"/>
      <c r="X438" s="5"/>
      <c r="Y438" s="25"/>
      <c r="Z438" s="5"/>
      <c r="AB438" s="34"/>
      <c r="AC438" s="34"/>
      <c r="AD438" s="34"/>
      <c r="AE438" s="34"/>
      <c r="AF438" s="34"/>
      <c r="AG438" s="34"/>
      <c r="AH438" s="34"/>
      <c r="AI438" s="35"/>
    </row>
    <row r="439" spans="2:35" x14ac:dyDescent="0.3">
      <c r="B439" s="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25"/>
      <c r="V439" s="5"/>
      <c r="W439" s="25"/>
      <c r="X439" s="5"/>
      <c r="Y439" s="25"/>
      <c r="Z439" s="5"/>
      <c r="AB439" s="34"/>
      <c r="AC439" s="34"/>
      <c r="AD439" s="34"/>
      <c r="AE439" s="34"/>
      <c r="AF439" s="34"/>
      <c r="AG439" s="34"/>
      <c r="AH439" s="34"/>
      <c r="AI439" s="35"/>
    </row>
    <row r="440" spans="2:35" x14ac:dyDescent="0.3">
      <c r="B440" s="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25"/>
      <c r="V440" s="5"/>
      <c r="W440" s="25"/>
      <c r="X440" s="5"/>
      <c r="Y440" s="25"/>
      <c r="Z440" s="5"/>
      <c r="AB440" s="34"/>
      <c r="AC440" s="34"/>
      <c r="AD440" s="34"/>
      <c r="AE440" s="34"/>
      <c r="AF440" s="34"/>
      <c r="AG440" s="34"/>
      <c r="AH440" s="34"/>
      <c r="AI440" s="35"/>
    </row>
    <row r="441" spans="2:35" x14ac:dyDescent="0.3">
      <c r="B441" s="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25"/>
      <c r="V441" s="5"/>
      <c r="W441" s="25"/>
      <c r="X441" s="5"/>
      <c r="Y441" s="25"/>
      <c r="Z441" s="5"/>
      <c r="AB441" s="34"/>
      <c r="AC441" s="34"/>
      <c r="AD441" s="34"/>
      <c r="AE441" s="34"/>
      <c r="AF441" s="34"/>
      <c r="AG441" s="34"/>
      <c r="AH441" s="34"/>
      <c r="AI441" s="35"/>
    </row>
    <row r="442" spans="2:35" x14ac:dyDescent="0.3">
      <c r="B442" s="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25"/>
      <c r="V442" s="5"/>
      <c r="W442" s="25"/>
      <c r="X442" s="5"/>
      <c r="Y442" s="25"/>
      <c r="Z442" s="5"/>
      <c r="AB442" s="34"/>
      <c r="AC442" s="34"/>
      <c r="AD442" s="34"/>
      <c r="AE442" s="34"/>
      <c r="AF442" s="34"/>
      <c r="AG442" s="34"/>
      <c r="AH442" s="34"/>
      <c r="AI442" s="35"/>
    </row>
    <row r="443" spans="2:35" x14ac:dyDescent="0.3">
      <c r="B443" s="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25"/>
      <c r="V443" s="5"/>
      <c r="W443" s="25"/>
      <c r="X443" s="5"/>
      <c r="Y443" s="25"/>
      <c r="Z443" s="5"/>
      <c r="AB443" s="34"/>
      <c r="AC443" s="34"/>
      <c r="AD443" s="34"/>
      <c r="AE443" s="34"/>
      <c r="AF443" s="34"/>
      <c r="AG443" s="34"/>
      <c r="AH443" s="34"/>
      <c r="AI443" s="35"/>
    </row>
    <row r="444" spans="2:35" x14ac:dyDescent="0.3">
      <c r="B444" s="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25"/>
      <c r="V444" s="5"/>
      <c r="W444" s="25"/>
      <c r="X444" s="5"/>
      <c r="Y444" s="25"/>
      <c r="Z444" s="5"/>
      <c r="AB444" s="34"/>
      <c r="AC444" s="34"/>
      <c r="AD444" s="34"/>
      <c r="AE444" s="34"/>
      <c r="AF444" s="34"/>
      <c r="AG444" s="34"/>
      <c r="AH444" s="34"/>
      <c r="AI444" s="35"/>
    </row>
    <row r="445" spans="2:35" x14ac:dyDescent="0.3">
      <c r="B445" s="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25"/>
      <c r="V445" s="5"/>
      <c r="W445" s="25"/>
      <c r="X445" s="5"/>
      <c r="Y445" s="25"/>
      <c r="Z445" s="5"/>
      <c r="AB445" s="34"/>
      <c r="AC445" s="34"/>
      <c r="AD445" s="34"/>
      <c r="AE445" s="34"/>
      <c r="AF445" s="34"/>
      <c r="AG445" s="34"/>
      <c r="AH445" s="34"/>
      <c r="AI445" s="35"/>
    </row>
    <row r="446" spans="2:35" x14ac:dyDescent="0.3">
      <c r="B446" s="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25"/>
      <c r="V446" s="5"/>
      <c r="W446" s="25"/>
      <c r="X446" s="5"/>
      <c r="Y446" s="25"/>
      <c r="Z446" s="5"/>
      <c r="AB446" s="34"/>
      <c r="AC446" s="34"/>
      <c r="AD446" s="34"/>
      <c r="AE446" s="34"/>
      <c r="AF446" s="34"/>
      <c r="AG446" s="34"/>
      <c r="AH446" s="34"/>
      <c r="AI446" s="35"/>
    </row>
    <row r="447" spans="2:35" x14ac:dyDescent="0.3">
      <c r="B447" s="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25"/>
      <c r="V447" s="5"/>
      <c r="W447" s="25"/>
      <c r="X447" s="5"/>
      <c r="Y447" s="25"/>
      <c r="Z447" s="5"/>
      <c r="AB447" s="34"/>
      <c r="AC447" s="34"/>
      <c r="AD447" s="34"/>
      <c r="AE447" s="34"/>
      <c r="AF447" s="34"/>
      <c r="AG447" s="34"/>
      <c r="AH447" s="34"/>
      <c r="AI447" s="35"/>
    </row>
    <row r="448" spans="2:35" x14ac:dyDescent="0.3">
      <c r="B448" s="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25"/>
      <c r="V448" s="5"/>
      <c r="W448" s="25"/>
      <c r="X448" s="5"/>
      <c r="Y448" s="25"/>
      <c r="Z448" s="5"/>
      <c r="AB448" s="34"/>
      <c r="AC448" s="34"/>
      <c r="AD448" s="34"/>
      <c r="AE448" s="34"/>
      <c r="AF448" s="34"/>
      <c r="AG448" s="34"/>
      <c r="AH448" s="34"/>
      <c r="AI448" s="35"/>
    </row>
    <row r="449" spans="2:35" x14ac:dyDescent="0.3">
      <c r="B449" s="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25"/>
      <c r="V449" s="5"/>
      <c r="W449" s="25"/>
      <c r="X449" s="5"/>
      <c r="Y449" s="25"/>
      <c r="Z449" s="5"/>
      <c r="AB449" s="34"/>
      <c r="AC449" s="34"/>
      <c r="AD449" s="34"/>
      <c r="AE449" s="34"/>
      <c r="AF449" s="34"/>
      <c r="AG449" s="34"/>
      <c r="AH449" s="34"/>
      <c r="AI449" s="35"/>
    </row>
    <row r="450" spans="2:35" x14ac:dyDescent="0.3">
      <c r="B450" s="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25"/>
      <c r="V450" s="5"/>
      <c r="W450" s="25"/>
      <c r="X450" s="5"/>
      <c r="Y450" s="25"/>
      <c r="Z450" s="5"/>
      <c r="AB450" s="34"/>
      <c r="AC450" s="34"/>
      <c r="AD450" s="34"/>
      <c r="AE450" s="34"/>
      <c r="AF450" s="34"/>
      <c r="AG450" s="34"/>
      <c r="AH450" s="34"/>
      <c r="AI450" s="35"/>
    </row>
    <row r="451" spans="2:35" x14ac:dyDescent="0.3">
      <c r="B451" s="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25"/>
      <c r="V451" s="5"/>
      <c r="W451" s="25"/>
      <c r="X451" s="5"/>
      <c r="Y451" s="25"/>
      <c r="Z451" s="5"/>
      <c r="AB451" s="34"/>
      <c r="AC451" s="34"/>
      <c r="AD451" s="34"/>
      <c r="AE451" s="34"/>
      <c r="AF451" s="34"/>
      <c r="AG451" s="34"/>
      <c r="AH451" s="34"/>
      <c r="AI451" s="35"/>
    </row>
    <row r="452" spans="2:35" x14ac:dyDescent="0.3">
      <c r="B452" s="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25"/>
      <c r="V452" s="5"/>
      <c r="W452" s="25"/>
      <c r="X452" s="5"/>
      <c r="Y452" s="25"/>
      <c r="Z452" s="5"/>
      <c r="AB452" s="34"/>
      <c r="AC452" s="34"/>
      <c r="AD452" s="34"/>
      <c r="AE452" s="34"/>
      <c r="AF452" s="34"/>
      <c r="AG452" s="34"/>
      <c r="AH452" s="34"/>
      <c r="AI452" s="35"/>
    </row>
    <row r="453" spans="2:35" x14ac:dyDescent="0.3">
      <c r="B453" s="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25"/>
      <c r="V453" s="5"/>
      <c r="W453" s="25"/>
      <c r="X453" s="5"/>
      <c r="Y453" s="25"/>
      <c r="Z453" s="5"/>
      <c r="AB453" s="34"/>
      <c r="AC453" s="34"/>
      <c r="AD453" s="34"/>
      <c r="AE453" s="34"/>
      <c r="AF453" s="34"/>
      <c r="AG453" s="34"/>
      <c r="AH453" s="34"/>
      <c r="AI453" s="35"/>
    </row>
    <row r="454" spans="2:35" x14ac:dyDescent="0.3">
      <c r="B454" s="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25"/>
      <c r="V454" s="5"/>
      <c r="W454" s="25"/>
      <c r="X454" s="5"/>
      <c r="Y454" s="25"/>
      <c r="Z454" s="5"/>
      <c r="AB454" s="34"/>
      <c r="AC454" s="34"/>
      <c r="AD454" s="34"/>
      <c r="AE454" s="34"/>
      <c r="AF454" s="34"/>
      <c r="AG454" s="34"/>
      <c r="AH454" s="34"/>
      <c r="AI454" s="35"/>
    </row>
    <row r="455" spans="2:35" x14ac:dyDescent="0.3">
      <c r="B455" s="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25"/>
      <c r="V455" s="5"/>
      <c r="W455" s="25"/>
      <c r="X455" s="5"/>
      <c r="Y455" s="25"/>
      <c r="Z455" s="5"/>
      <c r="AB455" s="34"/>
      <c r="AC455" s="34"/>
      <c r="AD455" s="34"/>
      <c r="AE455" s="34"/>
      <c r="AF455" s="34"/>
      <c r="AG455" s="34"/>
      <c r="AH455" s="34"/>
      <c r="AI455" s="35"/>
    </row>
    <row r="456" spans="2:35" x14ac:dyDescent="0.3">
      <c r="B456" s="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25"/>
      <c r="V456" s="5"/>
      <c r="W456" s="25"/>
      <c r="X456" s="5"/>
      <c r="Y456" s="25"/>
      <c r="Z456" s="5"/>
      <c r="AB456" s="34"/>
      <c r="AC456" s="34"/>
      <c r="AD456" s="34"/>
      <c r="AE456" s="34"/>
      <c r="AF456" s="34"/>
      <c r="AG456" s="34"/>
      <c r="AH456" s="34"/>
      <c r="AI456" s="35"/>
    </row>
    <row r="457" spans="2:35" x14ac:dyDescent="0.3">
      <c r="B457" s="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25"/>
      <c r="V457" s="5"/>
      <c r="W457" s="25"/>
      <c r="X457" s="5"/>
      <c r="Y457" s="25"/>
      <c r="Z457" s="5"/>
      <c r="AB457" s="34"/>
      <c r="AC457" s="34"/>
      <c r="AD457" s="34"/>
      <c r="AE457" s="34"/>
      <c r="AF457" s="34"/>
      <c r="AG457" s="34"/>
      <c r="AH457" s="34"/>
      <c r="AI457" s="35"/>
    </row>
    <row r="458" spans="2:35" x14ac:dyDescent="0.3">
      <c r="B458" s="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25"/>
      <c r="V458" s="5"/>
      <c r="W458" s="25"/>
      <c r="X458" s="5"/>
      <c r="Y458" s="25"/>
      <c r="Z458" s="5"/>
      <c r="AB458" s="34"/>
      <c r="AC458" s="34"/>
      <c r="AD458" s="34"/>
      <c r="AE458" s="34"/>
      <c r="AF458" s="34"/>
      <c r="AG458" s="34"/>
      <c r="AH458" s="34"/>
      <c r="AI458" s="35"/>
    </row>
    <row r="459" spans="2:35" x14ac:dyDescent="0.3">
      <c r="B459" s="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25"/>
      <c r="V459" s="5"/>
      <c r="W459" s="25"/>
      <c r="X459" s="5"/>
      <c r="Y459" s="25"/>
      <c r="Z459" s="5"/>
      <c r="AB459" s="34"/>
      <c r="AC459" s="34"/>
      <c r="AD459" s="34"/>
      <c r="AE459" s="34"/>
      <c r="AF459" s="34"/>
      <c r="AG459" s="34"/>
      <c r="AH459" s="34"/>
      <c r="AI459" s="35"/>
    </row>
    <row r="460" spans="2:35" x14ac:dyDescent="0.3">
      <c r="B460" s="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25"/>
      <c r="V460" s="5"/>
      <c r="W460" s="25"/>
      <c r="X460" s="5"/>
      <c r="Y460" s="25"/>
      <c r="Z460" s="5"/>
      <c r="AB460" s="34"/>
      <c r="AC460" s="34"/>
      <c r="AD460" s="34"/>
      <c r="AE460" s="34"/>
      <c r="AF460" s="34"/>
      <c r="AG460" s="34"/>
      <c r="AH460" s="34"/>
      <c r="AI460" s="35"/>
    </row>
    <row r="461" spans="2:35" x14ac:dyDescent="0.3">
      <c r="B461" s="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25"/>
      <c r="V461" s="5"/>
      <c r="W461" s="25"/>
      <c r="X461" s="5"/>
      <c r="Y461" s="25"/>
      <c r="Z461" s="5"/>
      <c r="AB461" s="34"/>
      <c r="AC461" s="34"/>
      <c r="AD461" s="34"/>
      <c r="AE461" s="34"/>
      <c r="AF461" s="34"/>
      <c r="AG461" s="34"/>
      <c r="AH461" s="34"/>
      <c r="AI461" s="35"/>
    </row>
    <row r="462" spans="2:35" x14ac:dyDescent="0.3">
      <c r="B462" s="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25"/>
      <c r="V462" s="5"/>
      <c r="W462" s="25"/>
      <c r="X462" s="5"/>
      <c r="Y462" s="25"/>
      <c r="Z462" s="5"/>
      <c r="AB462" s="34"/>
      <c r="AC462" s="34"/>
      <c r="AD462" s="34"/>
      <c r="AE462" s="34"/>
      <c r="AF462" s="34"/>
      <c r="AG462" s="34"/>
      <c r="AH462" s="34"/>
      <c r="AI462" s="35"/>
    </row>
    <row r="463" spans="2:35" x14ac:dyDescent="0.3">
      <c r="B463" s="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25"/>
      <c r="V463" s="5"/>
      <c r="W463" s="25"/>
      <c r="X463" s="5"/>
      <c r="Y463" s="25"/>
      <c r="Z463" s="5"/>
      <c r="AB463" s="34"/>
      <c r="AC463" s="34"/>
      <c r="AD463" s="34"/>
      <c r="AE463" s="34"/>
      <c r="AF463" s="34"/>
      <c r="AG463" s="34"/>
      <c r="AH463" s="34"/>
      <c r="AI463" s="35"/>
    </row>
    <row r="464" spans="2:35" x14ac:dyDescent="0.3">
      <c r="B464" s="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25"/>
      <c r="V464" s="5"/>
      <c r="W464" s="25"/>
      <c r="X464" s="5"/>
      <c r="Y464" s="25"/>
      <c r="Z464" s="5"/>
      <c r="AB464" s="34"/>
      <c r="AC464" s="34"/>
      <c r="AD464" s="34"/>
      <c r="AE464" s="34"/>
      <c r="AF464" s="34"/>
      <c r="AG464" s="34"/>
      <c r="AH464" s="34"/>
      <c r="AI464" s="35"/>
    </row>
    <row r="465" spans="2:35" x14ac:dyDescent="0.3">
      <c r="B465" s="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25"/>
      <c r="V465" s="5"/>
      <c r="W465" s="25"/>
      <c r="X465" s="5"/>
      <c r="Y465" s="25"/>
      <c r="Z465" s="5"/>
      <c r="AB465" s="34"/>
      <c r="AC465" s="34"/>
      <c r="AD465" s="34"/>
      <c r="AE465" s="34"/>
      <c r="AF465" s="34"/>
      <c r="AG465" s="34"/>
      <c r="AH465" s="34"/>
      <c r="AI465" s="35"/>
    </row>
    <row r="466" spans="2:35" x14ac:dyDescent="0.3">
      <c r="B466" s="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25"/>
      <c r="V466" s="5"/>
      <c r="W466" s="25"/>
      <c r="X466" s="5"/>
      <c r="Y466" s="25"/>
      <c r="Z466" s="5"/>
      <c r="AB466" s="34"/>
      <c r="AC466" s="34"/>
      <c r="AD466" s="34"/>
      <c r="AE466" s="34"/>
      <c r="AF466" s="34"/>
      <c r="AG466" s="34"/>
      <c r="AH466" s="34"/>
      <c r="AI466" s="35"/>
    </row>
    <row r="467" spans="2:35" x14ac:dyDescent="0.3">
      <c r="B467" s="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25"/>
      <c r="V467" s="5"/>
      <c r="W467" s="25"/>
      <c r="X467" s="5"/>
      <c r="Y467" s="25"/>
      <c r="Z467" s="5"/>
      <c r="AB467" s="34"/>
      <c r="AC467" s="34"/>
      <c r="AD467" s="34"/>
      <c r="AE467" s="34"/>
      <c r="AF467" s="34"/>
      <c r="AG467" s="34"/>
      <c r="AH467" s="34"/>
      <c r="AI467" s="35"/>
    </row>
    <row r="468" spans="2:35" x14ac:dyDescent="0.3">
      <c r="B468" s="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25"/>
      <c r="V468" s="5"/>
      <c r="W468" s="25"/>
      <c r="X468" s="5"/>
      <c r="Y468" s="25"/>
      <c r="Z468" s="5"/>
      <c r="AB468" s="34"/>
      <c r="AC468" s="34"/>
      <c r="AD468" s="34"/>
      <c r="AE468" s="34"/>
      <c r="AF468" s="34"/>
      <c r="AG468" s="34"/>
      <c r="AH468" s="34"/>
      <c r="AI468" s="35"/>
    </row>
    <row r="469" spans="2:35" x14ac:dyDescent="0.3">
      <c r="B469" s="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25"/>
      <c r="V469" s="5"/>
      <c r="W469" s="25"/>
      <c r="X469" s="5"/>
      <c r="Y469" s="25"/>
      <c r="Z469" s="5"/>
      <c r="AB469" s="34"/>
      <c r="AC469" s="34"/>
      <c r="AD469" s="34"/>
      <c r="AE469" s="34"/>
      <c r="AF469" s="34"/>
      <c r="AG469" s="34"/>
      <c r="AH469" s="34"/>
      <c r="AI469" s="35"/>
    </row>
    <row r="470" spans="2:35" x14ac:dyDescent="0.3">
      <c r="B470" s="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25"/>
      <c r="V470" s="5"/>
      <c r="W470" s="25"/>
      <c r="X470" s="5"/>
      <c r="Y470" s="25"/>
      <c r="Z470" s="5"/>
      <c r="AB470" s="34"/>
      <c r="AC470" s="34"/>
      <c r="AD470" s="34"/>
      <c r="AE470" s="34"/>
      <c r="AF470" s="34"/>
      <c r="AG470" s="34"/>
      <c r="AH470" s="34"/>
      <c r="AI470" s="35"/>
    </row>
    <row r="471" spans="2:35" x14ac:dyDescent="0.3">
      <c r="B471" s="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25"/>
      <c r="V471" s="5"/>
      <c r="W471" s="25"/>
      <c r="X471" s="5"/>
      <c r="Y471" s="25"/>
      <c r="Z471" s="5"/>
      <c r="AB471" s="34"/>
      <c r="AC471" s="34"/>
      <c r="AD471" s="34"/>
      <c r="AE471" s="34"/>
      <c r="AF471" s="34"/>
      <c r="AG471" s="34"/>
      <c r="AH471" s="34"/>
      <c r="AI471" s="35"/>
    </row>
    <row r="472" spans="2:35" x14ac:dyDescent="0.3">
      <c r="B472" s="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25"/>
      <c r="V472" s="5"/>
      <c r="W472" s="25"/>
      <c r="X472" s="5"/>
      <c r="Y472" s="25"/>
      <c r="Z472" s="5"/>
      <c r="AB472" s="34"/>
      <c r="AC472" s="34"/>
      <c r="AD472" s="34"/>
      <c r="AE472" s="34"/>
      <c r="AF472" s="34"/>
      <c r="AG472" s="34"/>
      <c r="AH472" s="34"/>
      <c r="AI472" s="35"/>
    </row>
    <row r="473" spans="2:35" x14ac:dyDescent="0.3">
      <c r="B473" s="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25"/>
      <c r="V473" s="5"/>
      <c r="W473" s="25"/>
      <c r="X473" s="5"/>
      <c r="Y473" s="25"/>
      <c r="Z473" s="5"/>
      <c r="AB473" s="34"/>
      <c r="AC473" s="34"/>
      <c r="AD473" s="34"/>
      <c r="AE473" s="34"/>
      <c r="AF473" s="34"/>
      <c r="AG473" s="34"/>
      <c r="AH473" s="34"/>
      <c r="AI473" s="35"/>
    </row>
    <row r="474" spans="2:35" x14ac:dyDescent="0.3">
      <c r="B474" s="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25"/>
      <c r="V474" s="5"/>
      <c r="W474" s="25"/>
      <c r="X474" s="5"/>
      <c r="Y474" s="25"/>
      <c r="Z474" s="5"/>
      <c r="AB474" s="34"/>
      <c r="AC474" s="34"/>
      <c r="AD474" s="34"/>
      <c r="AE474" s="34"/>
      <c r="AF474" s="34"/>
      <c r="AG474" s="34"/>
      <c r="AH474" s="34"/>
      <c r="AI474" s="35"/>
    </row>
    <row r="475" spans="2:35" x14ac:dyDescent="0.3">
      <c r="B475" s="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25"/>
      <c r="V475" s="5"/>
      <c r="W475" s="25"/>
      <c r="X475" s="5"/>
      <c r="Y475" s="25"/>
      <c r="Z475" s="5"/>
      <c r="AB475" s="34"/>
      <c r="AC475" s="34"/>
      <c r="AD475" s="34"/>
      <c r="AE475" s="34"/>
      <c r="AF475" s="34"/>
      <c r="AG475" s="34"/>
      <c r="AH475" s="34"/>
      <c r="AI475" s="35"/>
    </row>
    <row r="476" spans="2:35" x14ac:dyDescent="0.3">
      <c r="B476" s="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25"/>
      <c r="V476" s="5"/>
      <c r="W476" s="25"/>
      <c r="X476" s="5"/>
      <c r="Y476" s="25"/>
      <c r="Z476" s="5"/>
      <c r="AB476" s="34"/>
      <c r="AC476" s="34"/>
      <c r="AD476" s="34"/>
      <c r="AE476" s="34"/>
      <c r="AF476" s="34"/>
      <c r="AG476" s="34"/>
      <c r="AH476" s="34"/>
      <c r="AI476" s="35"/>
    </row>
    <row r="477" spans="2:35" x14ac:dyDescent="0.3">
      <c r="B477" s="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25"/>
      <c r="V477" s="5"/>
      <c r="W477" s="25"/>
      <c r="X477" s="5"/>
      <c r="Y477" s="25"/>
      <c r="Z477" s="5"/>
      <c r="AB477" s="34"/>
      <c r="AC477" s="34"/>
      <c r="AD477" s="34"/>
      <c r="AE477" s="34"/>
      <c r="AF477" s="34"/>
      <c r="AG477" s="34"/>
      <c r="AH477" s="34"/>
      <c r="AI477" s="35"/>
    </row>
    <row r="478" spans="2:35" x14ac:dyDescent="0.3">
      <c r="B478" s="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25"/>
      <c r="V478" s="5"/>
      <c r="W478" s="25"/>
      <c r="X478" s="5"/>
      <c r="Y478" s="25"/>
      <c r="Z478" s="5"/>
      <c r="AB478" s="34"/>
      <c r="AC478" s="34"/>
      <c r="AD478" s="34"/>
      <c r="AE478" s="34"/>
      <c r="AF478" s="34"/>
      <c r="AG478" s="34"/>
      <c r="AH478" s="34"/>
      <c r="AI478" s="35"/>
    </row>
    <row r="479" spans="2:35" x14ac:dyDescent="0.3">
      <c r="B479" s="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25"/>
      <c r="V479" s="5"/>
      <c r="W479" s="25"/>
      <c r="X479" s="5"/>
      <c r="Y479" s="25"/>
      <c r="Z479" s="5"/>
      <c r="AB479" s="34"/>
      <c r="AC479" s="34"/>
      <c r="AD479" s="34"/>
      <c r="AE479" s="34"/>
      <c r="AF479" s="34"/>
      <c r="AG479" s="34"/>
      <c r="AH479" s="34"/>
      <c r="AI479" s="35"/>
    </row>
    <row r="480" spans="2:35" x14ac:dyDescent="0.3">
      <c r="B480" s="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25"/>
      <c r="V480" s="5"/>
      <c r="W480" s="25"/>
      <c r="X480" s="5"/>
      <c r="Y480" s="25"/>
      <c r="Z480" s="5"/>
      <c r="AB480" s="34"/>
      <c r="AC480" s="34"/>
      <c r="AD480" s="34"/>
      <c r="AE480" s="34"/>
      <c r="AF480" s="34"/>
      <c r="AG480" s="34"/>
      <c r="AH480" s="34"/>
      <c r="AI480" s="35"/>
    </row>
    <row r="481" spans="2:35" x14ac:dyDescent="0.3">
      <c r="B481" s="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25"/>
      <c r="V481" s="5"/>
      <c r="W481" s="25"/>
      <c r="X481" s="5"/>
      <c r="Y481" s="25"/>
      <c r="Z481" s="5"/>
      <c r="AB481" s="34"/>
      <c r="AC481" s="34"/>
      <c r="AD481" s="34"/>
      <c r="AE481" s="34"/>
      <c r="AF481" s="34"/>
      <c r="AG481" s="34"/>
      <c r="AH481" s="34"/>
      <c r="AI481" s="35"/>
    </row>
    <row r="482" spans="2:35" x14ac:dyDescent="0.3">
      <c r="B482" s="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25"/>
      <c r="V482" s="5"/>
      <c r="W482" s="25"/>
      <c r="X482" s="5"/>
      <c r="Y482" s="25"/>
      <c r="Z482" s="5"/>
      <c r="AB482" s="34"/>
      <c r="AC482" s="34"/>
      <c r="AD482" s="34"/>
      <c r="AE482" s="34"/>
      <c r="AF482" s="34"/>
      <c r="AG482" s="34"/>
      <c r="AH482" s="34"/>
      <c r="AI482" s="35"/>
    </row>
    <row r="483" spans="2:35" x14ac:dyDescent="0.3">
      <c r="B483" s="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25"/>
      <c r="V483" s="5"/>
      <c r="W483" s="25"/>
      <c r="X483" s="5"/>
      <c r="Y483" s="25"/>
      <c r="Z483" s="5"/>
      <c r="AB483" s="34"/>
      <c r="AC483" s="34"/>
      <c r="AD483" s="34"/>
      <c r="AE483" s="34"/>
      <c r="AF483" s="34"/>
      <c r="AG483" s="34"/>
      <c r="AH483" s="34"/>
      <c r="AI483" s="35"/>
    </row>
    <row r="484" spans="2:35" x14ac:dyDescent="0.3">
      <c r="B484" s="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25"/>
      <c r="V484" s="5"/>
      <c r="W484" s="25"/>
      <c r="X484" s="5"/>
      <c r="Y484" s="25"/>
      <c r="Z484" s="5"/>
      <c r="AB484" s="34"/>
      <c r="AC484" s="34"/>
      <c r="AD484" s="34"/>
      <c r="AE484" s="34"/>
      <c r="AF484" s="34"/>
      <c r="AG484" s="34"/>
      <c r="AH484" s="34"/>
      <c r="AI484" s="35"/>
    </row>
    <row r="485" spans="2:35" x14ac:dyDescent="0.3">
      <c r="B485" s="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25"/>
      <c r="V485" s="5"/>
      <c r="W485" s="25"/>
      <c r="X485" s="5"/>
      <c r="Y485" s="25"/>
      <c r="Z485" s="5"/>
      <c r="AB485" s="34"/>
      <c r="AC485" s="34"/>
      <c r="AD485" s="34"/>
      <c r="AE485" s="34"/>
      <c r="AF485" s="34"/>
      <c r="AG485" s="34"/>
      <c r="AH485" s="34"/>
      <c r="AI485" s="35"/>
    </row>
    <row r="486" spans="2:35" x14ac:dyDescent="0.3">
      <c r="B486" s="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25"/>
      <c r="V486" s="5"/>
      <c r="W486" s="25"/>
      <c r="X486" s="5"/>
      <c r="Y486" s="25"/>
      <c r="Z486" s="5"/>
      <c r="AB486" s="34"/>
      <c r="AC486" s="34"/>
      <c r="AD486" s="34"/>
      <c r="AE486" s="34"/>
      <c r="AF486" s="34"/>
      <c r="AG486" s="34"/>
      <c r="AH486" s="34"/>
      <c r="AI486" s="35"/>
    </row>
    <row r="487" spans="2:35" x14ac:dyDescent="0.3">
      <c r="B487" s="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25"/>
      <c r="V487" s="5"/>
      <c r="W487" s="25"/>
      <c r="X487" s="5"/>
      <c r="Y487" s="25"/>
      <c r="Z487" s="5"/>
      <c r="AB487" s="34"/>
      <c r="AC487" s="34"/>
      <c r="AD487" s="34"/>
      <c r="AE487" s="34"/>
      <c r="AF487" s="34"/>
      <c r="AG487" s="34"/>
      <c r="AH487" s="34"/>
      <c r="AI487" s="35"/>
    </row>
    <row r="488" spans="2:35" x14ac:dyDescent="0.3">
      <c r="B488" s="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25"/>
      <c r="V488" s="5"/>
      <c r="W488" s="25"/>
      <c r="X488" s="5"/>
      <c r="Y488" s="25"/>
      <c r="Z488" s="5"/>
      <c r="AB488" s="34"/>
      <c r="AC488" s="34"/>
      <c r="AD488" s="34"/>
      <c r="AE488" s="34"/>
      <c r="AF488" s="34"/>
      <c r="AG488" s="34"/>
      <c r="AH488" s="34"/>
      <c r="AI488" s="35"/>
    </row>
    <row r="489" spans="2:35" x14ac:dyDescent="0.3">
      <c r="B489" s="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25"/>
      <c r="V489" s="5"/>
      <c r="W489" s="25"/>
      <c r="X489" s="5"/>
      <c r="Y489" s="25"/>
      <c r="Z489" s="5"/>
      <c r="AB489" s="34"/>
      <c r="AC489" s="34"/>
      <c r="AD489" s="34"/>
      <c r="AE489" s="34"/>
      <c r="AF489" s="34"/>
      <c r="AG489" s="34"/>
      <c r="AH489" s="34"/>
      <c r="AI489" s="35"/>
    </row>
    <row r="490" spans="2:35" x14ac:dyDescent="0.3">
      <c r="B490" s="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25"/>
      <c r="V490" s="5"/>
      <c r="W490" s="25"/>
      <c r="X490" s="5"/>
      <c r="Y490" s="25"/>
      <c r="Z490" s="5"/>
      <c r="AB490" s="34"/>
      <c r="AC490" s="34"/>
      <c r="AD490" s="34"/>
      <c r="AE490" s="34"/>
      <c r="AF490" s="34"/>
      <c r="AG490" s="34"/>
      <c r="AH490" s="34"/>
      <c r="AI490" s="35"/>
    </row>
    <row r="491" spans="2:35" x14ac:dyDescent="0.3">
      <c r="B491" s="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25"/>
      <c r="V491" s="5"/>
      <c r="W491" s="25"/>
      <c r="X491" s="5"/>
      <c r="Y491" s="25"/>
      <c r="Z491" s="5"/>
      <c r="AB491" s="34"/>
      <c r="AC491" s="34"/>
      <c r="AD491" s="34"/>
      <c r="AE491" s="34"/>
      <c r="AF491" s="34"/>
      <c r="AG491" s="34"/>
      <c r="AH491" s="34"/>
      <c r="AI491" s="35"/>
    </row>
    <row r="492" spans="2:35" x14ac:dyDescent="0.3">
      <c r="B492" s="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25"/>
      <c r="V492" s="5"/>
      <c r="W492" s="25"/>
      <c r="X492" s="5"/>
      <c r="Y492" s="25"/>
      <c r="Z492" s="5"/>
      <c r="AB492" s="34"/>
      <c r="AC492" s="34"/>
      <c r="AD492" s="34"/>
      <c r="AE492" s="34"/>
      <c r="AF492" s="34"/>
      <c r="AG492" s="34"/>
      <c r="AH492" s="34"/>
      <c r="AI492" s="35"/>
    </row>
    <row r="493" spans="2:35" x14ac:dyDescent="0.3">
      <c r="B493" s="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25"/>
      <c r="V493" s="5"/>
      <c r="W493" s="25"/>
      <c r="X493" s="5"/>
      <c r="Y493" s="25"/>
      <c r="Z493" s="5"/>
      <c r="AB493" s="34"/>
      <c r="AC493" s="34"/>
      <c r="AD493" s="34"/>
      <c r="AE493" s="34"/>
      <c r="AF493" s="34"/>
      <c r="AG493" s="34"/>
      <c r="AH493" s="34"/>
      <c r="AI493" s="35"/>
    </row>
    <row r="494" spans="2:35" x14ac:dyDescent="0.3">
      <c r="B494" s="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25"/>
      <c r="V494" s="5"/>
      <c r="W494" s="25"/>
      <c r="X494" s="5"/>
      <c r="Y494" s="25"/>
      <c r="Z494" s="5"/>
      <c r="AB494" s="34"/>
      <c r="AC494" s="34"/>
      <c r="AD494" s="34"/>
      <c r="AE494" s="34"/>
      <c r="AF494" s="34"/>
      <c r="AG494" s="34"/>
      <c r="AH494" s="34"/>
      <c r="AI494" s="35"/>
    </row>
    <row r="495" spans="2:35" x14ac:dyDescent="0.3">
      <c r="B495" s="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25"/>
      <c r="V495" s="5"/>
      <c r="W495" s="25"/>
      <c r="X495" s="5"/>
      <c r="Y495" s="25"/>
      <c r="Z495" s="5"/>
      <c r="AB495" s="34"/>
      <c r="AC495" s="34"/>
      <c r="AD495" s="34"/>
      <c r="AE495" s="34"/>
      <c r="AF495" s="34"/>
      <c r="AG495" s="34"/>
      <c r="AH495" s="34"/>
      <c r="AI495" s="35"/>
    </row>
    <row r="496" spans="2:35" x14ac:dyDescent="0.3">
      <c r="B496" s="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25"/>
      <c r="V496" s="5"/>
      <c r="W496" s="25"/>
      <c r="X496" s="5"/>
      <c r="Y496" s="25"/>
      <c r="Z496" s="5"/>
      <c r="AB496" s="34"/>
      <c r="AC496" s="34"/>
      <c r="AD496" s="34"/>
      <c r="AE496" s="34"/>
      <c r="AF496" s="34"/>
      <c r="AG496" s="34"/>
      <c r="AH496" s="34"/>
      <c r="AI496" s="35"/>
    </row>
    <row r="497" spans="2:35" x14ac:dyDescent="0.3">
      <c r="B497" s="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25"/>
      <c r="V497" s="5"/>
      <c r="W497" s="25"/>
      <c r="X497" s="5"/>
      <c r="Y497" s="25"/>
      <c r="Z497" s="5"/>
      <c r="AB497" s="34"/>
      <c r="AC497" s="34"/>
      <c r="AD497" s="34"/>
      <c r="AE497" s="34"/>
      <c r="AF497" s="34"/>
      <c r="AG497" s="34"/>
      <c r="AH497" s="34"/>
      <c r="AI497" s="35"/>
    </row>
    <row r="498" spans="2:35" x14ac:dyDescent="0.3">
      <c r="B498" s="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25"/>
      <c r="V498" s="5"/>
      <c r="W498" s="25"/>
      <c r="X498" s="5"/>
      <c r="Y498" s="25"/>
      <c r="Z498" s="5"/>
      <c r="AB498" s="34"/>
      <c r="AC498" s="34"/>
      <c r="AD498" s="34"/>
      <c r="AE498" s="34"/>
      <c r="AF498" s="34"/>
      <c r="AG498" s="34"/>
      <c r="AH498" s="34"/>
      <c r="AI498" s="35"/>
    </row>
    <row r="499" spans="2:35" x14ac:dyDescent="0.3">
      <c r="B499" s="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25"/>
      <c r="V499" s="5"/>
      <c r="W499" s="25"/>
      <c r="X499" s="5"/>
      <c r="Y499" s="25"/>
      <c r="Z499" s="5"/>
      <c r="AB499" s="34"/>
      <c r="AC499" s="34"/>
      <c r="AD499" s="34"/>
      <c r="AE499" s="34"/>
      <c r="AF499" s="34"/>
      <c r="AG499" s="34"/>
      <c r="AH499" s="34"/>
      <c r="AI499" s="35"/>
    </row>
    <row r="500" spans="2:35" x14ac:dyDescent="0.3">
      <c r="B500" s="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25"/>
      <c r="V500" s="5"/>
      <c r="W500" s="25"/>
      <c r="X500" s="5"/>
      <c r="Y500" s="25"/>
      <c r="Z500" s="5"/>
      <c r="AB500" s="34"/>
      <c r="AC500" s="34"/>
      <c r="AD500" s="34"/>
      <c r="AE500" s="34"/>
      <c r="AF500" s="34"/>
      <c r="AG500" s="34"/>
      <c r="AH500" s="34"/>
      <c r="AI500" s="35"/>
    </row>
    <row r="501" spans="2:35" x14ac:dyDescent="0.3">
      <c r="B501" s="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25"/>
      <c r="V501" s="5"/>
      <c r="W501" s="25"/>
      <c r="X501" s="5"/>
      <c r="Y501" s="25"/>
      <c r="Z501" s="5"/>
      <c r="AB501" s="34"/>
      <c r="AC501" s="34"/>
      <c r="AD501" s="34"/>
      <c r="AE501" s="34"/>
      <c r="AF501" s="34"/>
      <c r="AG501" s="34"/>
      <c r="AH501" s="34"/>
      <c r="AI501" s="35"/>
    </row>
    <row r="502" spans="2:35" x14ac:dyDescent="0.3">
      <c r="B502" s="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25"/>
      <c r="V502" s="5"/>
      <c r="W502" s="25"/>
      <c r="X502" s="5"/>
      <c r="Y502" s="25"/>
      <c r="Z502" s="5"/>
      <c r="AB502" s="34"/>
      <c r="AC502" s="34"/>
      <c r="AD502" s="34"/>
      <c r="AE502" s="34"/>
      <c r="AF502" s="34"/>
      <c r="AG502" s="34"/>
      <c r="AH502" s="34"/>
      <c r="AI502" s="35"/>
    </row>
    <row r="503" spans="2:35" x14ac:dyDescent="0.3">
      <c r="B503" s="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25"/>
      <c r="V503" s="5"/>
      <c r="W503" s="25"/>
      <c r="X503" s="5"/>
      <c r="Y503" s="25"/>
      <c r="Z503" s="5"/>
      <c r="AB503" s="34"/>
      <c r="AC503" s="34"/>
      <c r="AD503" s="34"/>
      <c r="AE503" s="34"/>
      <c r="AF503" s="34"/>
      <c r="AG503" s="34"/>
      <c r="AH503" s="34"/>
      <c r="AI503" s="35"/>
    </row>
    <row r="504" spans="2:35" x14ac:dyDescent="0.3">
      <c r="B504" s="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25"/>
      <c r="V504" s="5"/>
      <c r="W504" s="25"/>
      <c r="X504" s="5"/>
      <c r="Y504" s="25"/>
      <c r="Z504" s="5"/>
      <c r="AB504" s="34"/>
      <c r="AC504" s="34"/>
      <c r="AD504" s="34"/>
      <c r="AE504" s="34"/>
      <c r="AF504" s="34"/>
      <c r="AG504" s="34"/>
      <c r="AH504" s="34"/>
      <c r="AI504" s="35"/>
    </row>
    <row r="505" spans="2:35" x14ac:dyDescent="0.3">
      <c r="B505" s="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25"/>
      <c r="V505" s="5"/>
      <c r="W505" s="25"/>
      <c r="X505" s="5"/>
      <c r="Y505" s="25"/>
      <c r="Z505" s="5"/>
      <c r="AB505" s="34"/>
      <c r="AC505" s="34"/>
      <c r="AD505" s="34"/>
      <c r="AE505" s="34"/>
      <c r="AF505" s="34"/>
      <c r="AG505" s="34"/>
      <c r="AH505" s="34"/>
      <c r="AI505" s="35"/>
    </row>
    <row r="506" spans="2:35" x14ac:dyDescent="0.3">
      <c r="B506" s="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25"/>
      <c r="V506" s="5"/>
      <c r="W506" s="25"/>
      <c r="X506" s="5"/>
      <c r="Y506" s="25"/>
      <c r="Z506" s="5"/>
      <c r="AB506" s="34"/>
      <c r="AC506" s="34"/>
      <c r="AD506" s="34"/>
      <c r="AE506" s="34"/>
      <c r="AF506" s="34"/>
      <c r="AG506" s="34"/>
      <c r="AH506" s="34"/>
      <c r="AI506" s="35"/>
    </row>
    <row r="507" spans="2:35" x14ac:dyDescent="0.3">
      <c r="B507" s="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25"/>
      <c r="V507" s="5"/>
      <c r="W507" s="25"/>
      <c r="X507" s="5"/>
      <c r="Y507" s="25"/>
      <c r="Z507" s="5"/>
      <c r="AB507" s="34"/>
      <c r="AC507" s="34"/>
      <c r="AD507" s="34"/>
      <c r="AE507" s="34"/>
      <c r="AF507" s="34"/>
      <c r="AG507" s="34"/>
      <c r="AH507" s="34"/>
      <c r="AI507" s="35"/>
    </row>
    <row r="508" spans="2:35" x14ac:dyDescent="0.3">
      <c r="B508" s="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25"/>
      <c r="V508" s="5"/>
      <c r="W508" s="25"/>
      <c r="X508" s="5"/>
      <c r="Y508" s="25"/>
      <c r="Z508" s="5"/>
      <c r="AB508" s="34"/>
      <c r="AC508" s="34"/>
      <c r="AD508" s="34"/>
      <c r="AE508" s="34"/>
      <c r="AF508" s="34"/>
      <c r="AG508" s="34"/>
      <c r="AH508" s="34"/>
      <c r="AI508" s="35"/>
    </row>
    <row r="509" spans="2:35" x14ac:dyDescent="0.3">
      <c r="B509" s="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25"/>
      <c r="V509" s="5"/>
      <c r="W509" s="25"/>
      <c r="X509" s="5"/>
      <c r="Y509" s="25"/>
      <c r="Z509" s="5"/>
      <c r="AB509" s="34"/>
      <c r="AC509" s="34"/>
      <c r="AD509" s="34"/>
      <c r="AE509" s="34"/>
      <c r="AF509" s="34"/>
      <c r="AG509" s="34"/>
      <c r="AH509" s="34"/>
      <c r="AI509" s="35"/>
    </row>
    <row r="510" spans="2:35" x14ac:dyDescent="0.3">
      <c r="B510" s="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25"/>
      <c r="V510" s="5"/>
      <c r="W510" s="25"/>
      <c r="X510" s="5"/>
      <c r="Y510" s="25"/>
      <c r="Z510" s="5"/>
      <c r="AB510" s="34"/>
      <c r="AC510" s="34"/>
      <c r="AD510" s="34"/>
      <c r="AE510" s="34"/>
      <c r="AF510" s="34"/>
      <c r="AG510" s="34"/>
      <c r="AH510" s="34"/>
      <c r="AI510" s="35"/>
    </row>
    <row r="511" spans="2:35" x14ac:dyDescent="0.3">
      <c r="B511" s="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25"/>
      <c r="V511" s="5"/>
      <c r="W511" s="25"/>
      <c r="X511" s="5"/>
      <c r="Y511" s="25"/>
      <c r="Z511" s="5"/>
      <c r="AB511" s="34"/>
      <c r="AC511" s="34"/>
      <c r="AD511" s="34"/>
      <c r="AE511" s="34"/>
      <c r="AF511" s="34"/>
      <c r="AG511" s="34"/>
      <c r="AH511" s="34"/>
      <c r="AI511" s="35"/>
    </row>
    <row r="512" spans="2:35" x14ac:dyDescent="0.3">
      <c r="B512" s="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25"/>
      <c r="V512" s="5"/>
      <c r="W512" s="25"/>
      <c r="X512" s="5"/>
      <c r="Y512" s="25"/>
      <c r="Z512" s="5"/>
      <c r="AB512" s="34"/>
      <c r="AC512" s="34"/>
      <c r="AD512" s="34"/>
      <c r="AE512" s="34"/>
      <c r="AF512" s="34"/>
      <c r="AG512" s="34"/>
      <c r="AH512" s="34"/>
      <c r="AI512" s="35"/>
    </row>
    <row r="513" spans="2:35" x14ac:dyDescent="0.3">
      <c r="B513" s="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25"/>
      <c r="V513" s="5"/>
      <c r="W513" s="25"/>
      <c r="X513" s="5"/>
      <c r="Y513" s="25"/>
      <c r="Z513" s="5"/>
      <c r="AB513" s="34"/>
      <c r="AC513" s="34"/>
      <c r="AD513" s="34"/>
      <c r="AE513" s="34"/>
      <c r="AF513" s="34"/>
      <c r="AG513" s="34"/>
      <c r="AH513" s="34"/>
      <c r="AI513" s="35"/>
    </row>
    <row r="514" spans="2:35" x14ac:dyDescent="0.3">
      <c r="B514" s="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25"/>
      <c r="V514" s="5"/>
      <c r="W514" s="25"/>
      <c r="X514" s="5"/>
      <c r="Y514" s="25"/>
      <c r="Z514" s="5"/>
      <c r="AB514" s="34"/>
      <c r="AC514" s="34"/>
      <c r="AD514" s="34"/>
      <c r="AE514" s="34"/>
      <c r="AF514" s="34"/>
      <c r="AG514" s="34"/>
      <c r="AH514" s="34"/>
      <c r="AI514" s="35"/>
    </row>
    <row r="515" spans="2:35" x14ac:dyDescent="0.3">
      <c r="B515" s="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25"/>
      <c r="V515" s="5"/>
      <c r="W515" s="25"/>
      <c r="X515" s="5"/>
      <c r="Y515" s="25"/>
      <c r="Z515" s="5"/>
      <c r="AB515" s="34"/>
      <c r="AC515" s="34"/>
      <c r="AD515" s="34"/>
      <c r="AE515" s="34"/>
      <c r="AF515" s="34"/>
      <c r="AG515" s="34"/>
      <c r="AH515" s="34"/>
      <c r="AI515" s="35"/>
    </row>
    <row r="516" spans="2:35" x14ac:dyDescent="0.3">
      <c r="B516" s="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25"/>
      <c r="V516" s="5"/>
      <c r="W516" s="25"/>
      <c r="X516" s="5"/>
      <c r="Y516" s="25"/>
      <c r="Z516" s="5"/>
      <c r="AB516" s="34"/>
      <c r="AC516" s="34"/>
      <c r="AD516" s="34"/>
      <c r="AE516" s="34"/>
      <c r="AF516" s="34"/>
      <c r="AG516" s="34"/>
      <c r="AH516" s="34"/>
      <c r="AI516" s="35"/>
    </row>
    <row r="517" spans="2:35" x14ac:dyDescent="0.3">
      <c r="B517" s="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25"/>
      <c r="V517" s="5"/>
      <c r="W517" s="25"/>
      <c r="X517" s="5"/>
      <c r="Y517" s="25"/>
      <c r="Z517" s="5"/>
      <c r="AB517" s="34"/>
      <c r="AC517" s="34"/>
      <c r="AD517" s="34"/>
      <c r="AE517" s="34"/>
      <c r="AF517" s="34"/>
      <c r="AG517" s="34"/>
      <c r="AH517" s="34"/>
      <c r="AI517" s="35"/>
    </row>
    <row r="518" spans="2:35" x14ac:dyDescent="0.3">
      <c r="B518" s="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25"/>
      <c r="V518" s="5"/>
      <c r="W518" s="25"/>
      <c r="X518" s="5"/>
      <c r="Y518" s="25"/>
      <c r="Z518" s="5"/>
      <c r="AB518" s="34"/>
      <c r="AC518" s="34"/>
      <c r="AD518" s="34"/>
      <c r="AE518" s="34"/>
      <c r="AF518" s="34"/>
      <c r="AG518" s="34"/>
      <c r="AH518" s="34"/>
      <c r="AI518" s="35"/>
    </row>
    <row r="519" spans="2:35" x14ac:dyDescent="0.3">
      <c r="B519" s="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25"/>
      <c r="V519" s="5"/>
      <c r="W519" s="25"/>
      <c r="X519" s="5"/>
      <c r="Y519" s="25"/>
      <c r="Z519" s="5"/>
      <c r="AB519" s="34"/>
      <c r="AC519" s="34"/>
      <c r="AD519" s="34"/>
      <c r="AE519" s="34"/>
      <c r="AF519" s="34"/>
      <c r="AG519" s="34"/>
      <c r="AH519" s="34"/>
      <c r="AI519" s="35"/>
    </row>
    <row r="520" spans="2:35" x14ac:dyDescent="0.3">
      <c r="B520" s="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25"/>
      <c r="V520" s="5"/>
      <c r="W520" s="25"/>
      <c r="X520" s="5"/>
      <c r="Y520" s="25"/>
      <c r="Z520" s="5"/>
      <c r="AB520" s="34"/>
      <c r="AC520" s="34"/>
      <c r="AD520" s="34"/>
      <c r="AE520" s="34"/>
      <c r="AF520" s="34"/>
      <c r="AG520" s="34"/>
      <c r="AH520" s="34"/>
      <c r="AI520" s="35"/>
    </row>
    <row r="521" spans="2:35" x14ac:dyDescent="0.3">
      <c r="B521" s="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25"/>
      <c r="V521" s="5"/>
      <c r="W521" s="25"/>
      <c r="X521" s="5"/>
      <c r="Y521" s="25"/>
      <c r="Z521" s="5"/>
      <c r="AB521" s="34"/>
      <c r="AC521" s="34"/>
      <c r="AD521" s="34"/>
      <c r="AE521" s="34"/>
      <c r="AF521" s="34"/>
      <c r="AG521" s="34"/>
      <c r="AH521" s="34"/>
      <c r="AI521" s="35"/>
    </row>
    <row r="522" spans="2:35" x14ac:dyDescent="0.3">
      <c r="B522" s="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25"/>
      <c r="V522" s="5"/>
      <c r="W522" s="25"/>
      <c r="X522" s="5"/>
      <c r="Y522" s="25"/>
      <c r="Z522" s="5"/>
      <c r="AB522" s="34"/>
      <c r="AC522" s="34"/>
      <c r="AD522" s="34"/>
      <c r="AE522" s="34"/>
      <c r="AF522" s="34"/>
      <c r="AG522" s="34"/>
      <c r="AH522" s="34"/>
      <c r="AI522" s="35"/>
    </row>
    <row r="523" spans="2:35" x14ac:dyDescent="0.3">
      <c r="B523" s="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25"/>
      <c r="V523" s="5"/>
      <c r="W523" s="25"/>
      <c r="X523" s="5"/>
      <c r="Y523" s="25"/>
      <c r="Z523" s="5"/>
      <c r="AB523" s="34"/>
      <c r="AC523" s="34"/>
      <c r="AD523" s="34"/>
      <c r="AE523" s="34"/>
      <c r="AF523" s="34"/>
      <c r="AG523" s="34"/>
      <c r="AH523" s="34"/>
      <c r="AI523" s="35"/>
    </row>
    <row r="524" spans="2:35" x14ac:dyDescent="0.3">
      <c r="B524" s="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5"/>
      <c r="V524" s="5"/>
      <c r="W524" s="25"/>
      <c r="X524" s="5"/>
      <c r="Y524" s="25"/>
      <c r="Z524" s="5"/>
      <c r="AB524" s="34"/>
      <c r="AC524" s="34"/>
      <c r="AD524" s="34"/>
      <c r="AE524" s="34"/>
      <c r="AF524" s="34"/>
      <c r="AG524" s="34"/>
      <c r="AH524" s="34"/>
      <c r="AI524" s="35"/>
    </row>
    <row r="525" spans="2:35" x14ac:dyDescent="0.3">
      <c r="B525" s="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5"/>
      <c r="V525" s="5"/>
      <c r="W525" s="25"/>
      <c r="X525" s="5"/>
      <c r="Y525" s="25"/>
      <c r="Z525" s="5"/>
      <c r="AB525" s="34"/>
      <c r="AC525" s="34"/>
      <c r="AD525" s="34"/>
      <c r="AE525" s="34"/>
      <c r="AF525" s="34"/>
      <c r="AG525" s="34"/>
      <c r="AH525" s="34"/>
      <c r="AI525" s="35"/>
    </row>
    <row r="526" spans="2:35" x14ac:dyDescent="0.3">
      <c r="B526" s="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25"/>
      <c r="V526" s="5"/>
      <c r="W526" s="25"/>
      <c r="X526" s="5"/>
      <c r="Y526" s="25"/>
      <c r="Z526" s="5"/>
      <c r="AB526" s="34"/>
      <c r="AC526" s="34"/>
      <c r="AD526" s="34"/>
      <c r="AE526" s="34"/>
      <c r="AF526" s="34"/>
      <c r="AG526" s="34"/>
      <c r="AH526" s="34"/>
      <c r="AI526" s="35"/>
    </row>
    <row r="527" spans="2:35" x14ac:dyDescent="0.3">
      <c r="B527" s="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25"/>
      <c r="V527" s="5"/>
      <c r="W527" s="25"/>
      <c r="X527" s="5"/>
      <c r="Y527" s="25"/>
      <c r="Z527" s="5"/>
      <c r="AB527" s="34"/>
      <c r="AC527" s="34"/>
      <c r="AD527" s="34"/>
      <c r="AE527" s="34"/>
      <c r="AF527" s="34"/>
      <c r="AG527" s="34"/>
      <c r="AH527" s="34"/>
      <c r="AI527" s="35"/>
    </row>
    <row r="528" spans="2:35" x14ac:dyDescent="0.3">
      <c r="B528" s="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25"/>
      <c r="V528" s="5"/>
      <c r="W528" s="25"/>
      <c r="X528" s="5"/>
      <c r="Y528" s="25"/>
      <c r="Z528" s="5"/>
      <c r="AB528" s="34"/>
      <c r="AC528" s="34"/>
      <c r="AD528" s="34"/>
      <c r="AE528" s="34"/>
      <c r="AF528" s="34"/>
      <c r="AG528" s="34"/>
      <c r="AH528" s="34"/>
      <c r="AI528" s="35"/>
    </row>
    <row r="529" spans="2:35" x14ac:dyDescent="0.3">
      <c r="B529" s="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25"/>
      <c r="V529" s="5"/>
      <c r="W529" s="25"/>
      <c r="X529" s="5"/>
      <c r="Y529" s="25"/>
      <c r="Z529" s="5"/>
      <c r="AB529" s="34"/>
      <c r="AC529" s="34"/>
      <c r="AD529" s="34"/>
      <c r="AE529" s="34"/>
      <c r="AF529" s="34"/>
      <c r="AG529" s="34"/>
      <c r="AH529" s="34"/>
      <c r="AI529" s="35"/>
    </row>
    <row r="530" spans="2:35" x14ac:dyDescent="0.3">
      <c r="B530" s="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25"/>
      <c r="V530" s="5"/>
      <c r="W530" s="25"/>
      <c r="X530" s="5"/>
      <c r="Y530" s="25"/>
      <c r="Z530" s="5"/>
      <c r="AB530" s="34"/>
      <c r="AC530" s="34"/>
      <c r="AD530" s="34"/>
      <c r="AE530" s="34"/>
      <c r="AF530" s="34"/>
      <c r="AG530" s="34"/>
      <c r="AH530" s="34"/>
      <c r="AI530" s="35"/>
    </row>
    <row r="531" spans="2:35" x14ac:dyDescent="0.3">
      <c r="B531" s="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25"/>
      <c r="V531" s="5"/>
      <c r="W531" s="25"/>
      <c r="X531" s="5"/>
      <c r="Y531" s="25"/>
      <c r="Z531" s="5"/>
      <c r="AB531" s="34"/>
      <c r="AC531" s="34"/>
      <c r="AD531" s="34"/>
      <c r="AE531" s="34"/>
      <c r="AF531" s="34"/>
      <c r="AG531" s="34"/>
      <c r="AH531" s="34"/>
      <c r="AI531" s="35"/>
    </row>
    <row r="532" spans="2:35" x14ac:dyDescent="0.3">
      <c r="B532" s="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25"/>
      <c r="V532" s="5"/>
      <c r="W532" s="25"/>
      <c r="X532" s="5"/>
      <c r="Y532" s="25"/>
      <c r="Z532" s="5"/>
      <c r="AB532" s="34"/>
      <c r="AC532" s="34"/>
      <c r="AD532" s="34"/>
      <c r="AE532" s="34"/>
      <c r="AF532" s="34"/>
      <c r="AG532" s="34"/>
      <c r="AH532" s="34"/>
      <c r="AI532" s="35"/>
    </row>
    <row r="533" spans="2:35" x14ac:dyDescent="0.3">
      <c r="B533" s="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25"/>
      <c r="V533" s="5"/>
      <c r="W533" s="25"/>
      <c r="X533" s="5"/>
      <c r="Y533" s="25"/>
      <c r="Z533" s="5"/>
      <c r="AB533" s="34"/>
      <c r="AC533" s="34"/>
      <c r="AD533" s="34"/>
      <c r="AE533" s="34"/>
      <c r="AF533" s="34"/>
      <c r="AG533" s="34"/>
      <c r="AH533" s="34"/>
      <c r="AI533" s="35"/>
    </row>
    <row r="534" spans="2:35" x14ac:dyDescent="0.3">
      <c r="B534" s="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25"/>
      <c r="V534" s="5"/>
      <c r="W534" s="25"/>
      <c r="X534" s="5"/>
      <c r="Y534" s="25"/>
      <c r="Z534" s="5"/>
      <c r="AB534" s="34"/>
      <c r="AC534" s="34"/>
      <c r="AD534" s="34"/>
      <c r="AE534" s="34"/>
      <c r="AF534" s="34"/>
      <c r="AG534" s="34"/>
      <c r="AH534" s="34"/>
      <c r="AI534" s="35"/>
    </row>
    <row r="535" spans="2:35" x14ac:dyDescent="0.3">
      <c r="B535" s="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25"/>
      <c r="V535" s="5"/>
      <c r="W535" s="25"/>
      <c r="X535" s="5"/>
      <c r="Y535" s="25"/>
      <c r="Z535" s="5"/>
      <c r="AB535" s="34"/>
      <c r="AC535" s="34"/>
      <c r="AD535" s="34"/>
      <c r="AE535" s="34"/>
      <c r="AF535" s="34"/>
      <c r="AG535" s="34"/>
      <c r="AH535" s="34"/>
      <c r="AI535" s="35"/>
    </row>
    <row r="536" spans="2:35" x14ac:dyDescent="0.3">
      <c r="B536" s="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25"/>
      <c r="V536" s="5"/>
      <c r="W536" s="25"/>
      <c r="X536" s="5"/>
      <c r="Y536" s="25"/>
      <c r="Z536" s="5"/>
      <c r="AB536" s="34"/>
      <c r="AC536" s="34"/>
      <c r="AD536" s="34"/>
      <c r="AE536" s="34"/>
      <c r="AF536" s="34"/>
      <c r="AG536" s="34"/>
      <c r="AH536" s="34"/>
      <c r="AI536" s="35"/>
    </row>
    <row r="537" spans="2:35" x14ac:dyDescent="0.3">
      <c r="B537" s="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25"/>
      <c r="V537" s="5"/>
      <c r="W537" s="25"/>
      <c r="X537" s="5"/>
      <c r="Y537" s="25"/>
      <c r="Z537" s="5"/>
      <c r="AB537" s="34"/>
      <c r="AC537" s="34"/>
      <c r="AD537" s="34"/>
      <c r="AE537" s="34"/>
      <c r="AF537" s="34"/>
      <c r="AG537" s="34"/>
      <c r="AH537" s="34"/>
      <c r="AI537" s="35"/>
    </row>
    <row r="538" spans="2:35" x14ac:dyDescent="0.3">
      <c r="B538" s="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25"/>
      <c r="V538" s="5"/>
      <c r="W538" s="25"/>
      <c r="X538" s="5"/>
      <c r="Y538" s="25"/>
      <c r="Z538" s="5"/>
      <c r="AB538" s="34"/>
      <c r="AC538" s="34"/>
      <c r="AD538" s="34"/>
      <c r="AE538" s="34"/>
      <c r="AF538" s="34"/>
      <c r="AG538" s="34"/>
      <c r="AH538" s="34"/>
      <c r="AI538" s="35"/>
    </row>
    <row r="539" spans="2:35" x14ac:dyDescent="0.3">
      <c r="B539" s="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25"/>
      <c r="V539" s="5"/>
      <c r="W539" s="25"/>
      <c r="X539" s="5"/>
      <c r="Y539" s="25"/>
      <c r="Z539" s="5"/>
      <c r="AB539" s="34"/>
      <c r="AC539" s="34"/>
      <c r="AD539" s="34"/>
      <c r="AE539" s="34"/>
      <c r="AF539" s="34"/>
      <c r="AG539" s="34"/>
      <c r="AH539" s="34"/>
      <c r="AI539" s="35"/>
    </row>
    <row r="540" spans="2:35" x14ac:dyDescent="0.3">
      <c r="B540" s="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25"/>
      <c r="V540" s="5"/>
      <c r="W540" s="25"/>
      <c r="X540" s="5"/>
      <c r="Y540" s="25"/>
      <c r="Z540" s="5"/>
      <c r="AB540" s="34"/>
      <c r="AC540" s="34"/>
      <c r="AD540" s="34"/>
      <c r="AE540" s="34"/>
      <c r="AF540" s="34"/>
      <c r="AG540" s="34"/>
      <c r="AH540" s="34"/>
      <c r="AI540" s="35"/>
    </row>
    <row r="541" spans="2:35" x14ac:dyDescent="0.3">
      <c r="B541" s="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25"/>
      <c r="V541" s="5"/>
      <c r="W541" s="25"/>
      <c r="X541" s="5"/>
      <c r="Y541" s="25"/>
      <c r="Z541" s="5"/>
      <c r="AB541" s="34"/>
      <c r="AC541" s="34"/>
      <c r="AD541" s="34"/>
      <c r="AE541" s="34"/>
      <c r="AF541" s="34"/>
      <c r="AG541" s="34"/>
      <c r="AH541" s="34"/>
      <c r="AI541" s="35"/>
    </row>
    <row r="542" spans="2:35" x14ac:dyDescent="0.3">
      <c r="B542" s="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25"/>
      <c r="V542" s="5"/>
      <c r="W542" s="25"/>
      <c r="X542" s="5"/>
      <c r="Y542" s="25"/>
      <c r="Z542" s="5"/>
      <c r="AB542" s="34"/>
      <c r="AC542" s="34"/>
      <c r="AD542" s="34"/>
      <c r="AE542" s="34"/>
      <c r="AF542" s="34"/>
      <c r="AG542" s="34"/>
      <c r="AH542" s="34"/>
      <c r="AI542" s="35"/>
    </row>
    <row r="543" spans="2:35" x14ac:dyDescent="0.3">
      <c r="B543" s="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25"/>
      <c r="V543" s="5"/>
      <c r="W543" s="25"/>
      <c r="X543" s="5"/>
      <c r="Y543" s="25"/>
      <c r="Z543" s="5"/>
      <c r="AB543" s="34"/>
      <c r="AC543" s="34"/>
      <c r="AD543" s="34"/>
      <c r="AE543" s="34"/>
      <c r="AF543" s="34"/>
      <c r="AG543" s="34"/>
      <c r="AH543" s="34"/>
      <c r="AI543" s="35"/>
    </row>
    <row r="544" spans="2:35" x14ac:dyDescent="0.3">
      <c r="B544" s="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25"/>
      <c r="V544" s="5"/>
      <c r="W544" s="25"/>
      <c r="X544" s="5"/>
      <c r="Y544" s="25"/>
      <c r="Z544" s="5"/>
      <c r="AB544" s="34"/>
      <c r="AC544" s="34"/>
      <c r="AD544" s="34"/>
      <c r="AE544" s="34"/>
      <c r="AF544" s="34"/>
      <c r="AG544" s="34"/>
      <c r="AH544" s="34"/>
      <c r="AI544" s="35"/>
    </row>
    <row r="545" spans="2:35" x14ac:dyDescent="0.3">
      <c r="B545" s="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25"/>
      <c r="V545" s="5"/>
      <c r="W545" s="25"/>
      <c r="X545" s="5"/>
      <c r="Y545" s="25"/>
      <c r="Z545" s="5"/>
      <c r="AB545" s="34"/>
      <c r="AC545" s="34"/>
      <c r="AD545" s="34"/>
      <c r="AE545" s="34"/>
      <c r="AF545" s="34"/>
      <c r="AG545" s="34"/>
      <c r="AH545" s="34"/>
      <c r="AI545" s="35"/>
    </row>
    <row r="546" spans="2:35" x14ac:dyDescent="0.3">
      <c r="B546" s="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25"/>
      <c r="V546" s="5"/>
      <c r="W546" s="25"/>
      <c r="X546" s="5"/>
      <c r="Y546" s="25"/>
      <c r="Z546" s="5"/>
      <c r="AB546" s="34"/>
      <c r="AC546" s="34"/>
      <c r="AD546" s="34"/>
      <c r="AE546" s="34"/>
      <c r="AF546" s="34"/>
      <c r="AG546" s="34"/>
      <c r="AH546" s="34"/>
      <c r="AI546" s="35"/>
    </row>
    <row r="547" spans="2:35" x14ac:dyDescent="0.3">
      <c r="B547" s="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25"/>
      <c r="V547" s="5"/>
      <c r="W547" s="25"/>
      <c r="X547" s="5"/>
      <c r="Y547" s="25"/>
      <c r="Z547" s="5"/>
      <c r="AB547" s="34"/>
      <c r="AC547" s="34"/>
      <c r="AD547" s="34"/>
      <c r="AE547" s="34"/>
      <c r="AF547" s="34"/>
      <c r="AG547" s="34"/>
      <c r="AH547" s="34"/>
      <c r="AI547" s="35"/>
    </row>
    <row r="548" spans="2:35" x14ac:dyDescent="0.3">
      <c r="B548" s="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25"/>
      <c r="V548" s="5"/>
      <c r="W548" s="25"/>
      <c r="X548" s="5"/>
      <c r="Y548" s="25"/>
      <c r="Z548" s="5"/>
      <c r="AB548" s="34"/>
      <c r="AC548" s="34"/>
      <c r="AD548" s="34"/>
      <c r="AE548" s="34"/>
      <c r="AF548" s="34"/>
      <c r="AG548" s="34"/>
      <c r="AH548" s="34"/>
      <c r="AI548" s="35"/>
    </row>
    <row r="549" spans="2:35" x14ac:dyDescent="0.3">
      <c r="B549" s="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25"/>
      <c r="V549" s="5"/>
      <c r="W549" s="25"/>
      <c r="X549" s="5"/>
      <c r="Y549" s="25"/>
      <c r="Z549" s="5"/>
      <c r="AB549" s="34"/>
      <c r="AC549" s="34"/>
      <c r="AD549" s="34"/>
      <c r="AE549" s="34"/>
      <c r="AF549" s="34"/>
      <c r="AG549" s="34"/>
      <c r="AH549" s="34"/>
      <c r="AI549" s="35"/>
    </row>
    <row r="550" spans="2:35" x14ac:dyDescent="0.3">
      <c r="B550" s="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25"/>
      <c r="V550" s="5"/>
      <c r="W550" s="25"/>
      <c r="X550" s="5"/>
      <c r="Y550" s="25"/>
      <c r="Z550" s="5"/>
      <c r="AB550" s="34"/>
      <c r="AC550" s="34"/>
      <c r="AD550" s="34"/>
      <c r="AE550" s="34"/>
      <c r="AF550" s="34"/>
      <c r="AG550" s="34"/>
      <c r="AH550" s="34"/>
      <c r="AI550" s="35"/>
    </row>
    <row r="551" spans="2:35" x14ac:dyDescent="0.3">
      <c r="B551" s="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25"/>
      <c r="V551" s="5"/>
      <c r="W551" s="25"/>
      <c r="X551" s="5"/>
      <c r="Y551" s="25"/>
      <c r="Z551" s="5"/>
      <c r="AB551" s="34"/>
      <c r="AC551" s="34"/>
      <c r="AD551" s="34"/>
      <c r="AE551" s="34"/>
      <c r="AF551" s="34"/>
      <c r="AG551" s="34"/>
      <c r="AH551" s="34"/>
      <c r="AI551" s="35"/>
    </row>
    <row r="552" spans="2:35" x14ac:dyDescent="0.3">
      <c r="B552" s="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25"/>
      <c r="V552" s="5"/>
      <c r="W552" s="25"/>
      <c r="X552" s="5"/>
      <c r="Y552" s="25"/>
      <c r="Z552" s="5"/>
      <c r="AB552" s="34"/>
      <c r="AC552" s="34"/>
      <c r="AD552" s="34"/>
      <c r="AE552" s="34"/>
      <c r="AF552" s="34"/>
      <c r="AG552" s="34"/>
      <c r="AH552" s="34"/>
      <c r="AI552" s="35"/>
    </row>
    <row r="553" spans="2:35" x14ac:dyDescent="0.3">
      <c r="B553" s="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25"/>
      <c r="V553" s="5"/>
      <c r="W553" s="25"/>
      <c r="X553" s="5"/>
      <c r="Y553" s="25"/>
      <c r="Z553" s="5"/>
      <c r="AB553" s="34"/>
      <c r="AC553" s="34"/>
      <c r="AD553" s="34"/>
      <c r="AE553" s="34"/>
      <c r="AF553" s="34"/>
      <c r="AG553" s="34"/>
      <c r="AH553" s="34"/>
      <c r="AI553" s="35"/>
    </row>
    <row r="554" spans="2:35" x14ac:dyDescent="0.3">
      <c r="B554" s="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25"/>
      <c r="V554" s="5"/>
      <c r="W554" s="25"/>
      <c r="X554" s="5"/>
      <c r="Y554" s="25"/>
      <c r="Z554" s="5"/>
      <c r="AB554" s="34"/>
      <c r="AC554" s="34"/>
      <c r="AD554" s="34"/>
      <c r="AE554" s="34"/>
      <c r="AF554" s="34"/>
      <c r="AG554" s="34"/>
      <c r="AH554" s="34"/>
      <c r="AI554" s="35"/>
    </row>
    <row r="555" spans="2:35" x14ac:dyDescent="0.3">
      <c r="B555" s="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25"/>
      <c r="V555" s="5"/>
      <c r="W555" s="25"/>
      <c r="X555" s="5"/>
      <c r="Y555" s="25"/>
      <c r="Z555" s="5"/>
      <c r="AB555" s="34"/>
      <c r="AC555" s="34"/>
      <c r="AD555" s="34"/>
      <c r="AE555" s="34"/>
      <c r="AF555" s="34"/>
      <c r="AG555" s="34"/>
      <c r="AH555" s="34"/>
      <c r="AI555" s="35"/>
    </row>
    <row r="556" spans="2:35" x14ac:dyDescent="0.3">
      <c r="B556" s="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25"/>
      <c r="V556" s="5"/>
      <c r="W556" s="25"/>
      <c r="X556" s="5"/>
      <c r="Y556" s="25"/>
      <c r="Z556" s="5"/>
      <c r="AB556" s="34"/>
      <c r="AC556" s="34"/>
      <c r="AD556" s="34"/>
      <c r="AE556" s="34"/>
      <c r="AF556" s="34"/>
      <c r="AG556" s="34"/>
      <c r="AH556" s="34"/>
      <c r="AI556" s="35"/>
    </row>
    <row r="557" spans="2:35" x14ac:dyDescent="0.3">
      <c r="B557" s="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25"/>
      <c r="V557" s="5"/>
      <c r="W557" s="25"/>
      <c r="X557" s="5"/>
      <c r="Y557" s="25"/>
      <c r="Z557" s="5"/>
      <c r="AB557" s="34"/>
      <c r="AC557" s="34"/>
      <c r="AD557" s="34"/>
      <c r="AE557" s="34"/>
      <c r="AF557" s="34"/>
      <c r="AG557" s="34"/>
      <c r="AH557" s="34"/>
      <c r="AI557" s="35"/>
    </row>
    <row r="558" spans="2:35" x14ac:dyDescent="0.3">
      <c r="B558" s="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25"/>
      <c r="V558" s="5"/>
      <c r="W558" s="25"/>
      <c r="X558" s="5"/>
      <c r="Y558" s="25"/>
      <c r="Z558" s="5"/>
      <c r="AB558" s="34"/>
      <c r="AC558" s="34"/>
      <c r="AD558" s="34"/>
      <c r="AE558" s="34"/>
      <c r="AF558" s="34"/>
      <c r="AG558" s="34"/>
      <c r="AH558" s="34"/>
      <c r="AI558" s="35"/>
    </row>
    <row r="559" spans="2:35" x14ac:dyDescent="0.3">
      <c r="B559" s="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25"/>
      <c r="V559" s="5"/>
      <c r="W559" s="25"/>
      <c r="X559" s="5"/>
      <c r="Y559" s="25"/>
      <c r="Z559" s="5"/>
      <c r="AB559" s="34"/>
      <c r="AC559" s="34"/>
      <c r="AD559" s="34"/>
      <c r="AE559" s="34"/>
      <c r="AF559" s="34"/>
      <c r="AG559" s="34"/>
      <c r="AH559" s="34"/>
      <c r="AI559" s="35"/>
    </row>
    <row r="560" spans="2:35" x14ac:dyDescent="0.3">
      <c r="B560" s="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25"/>
      <c r="V560" s="5"/>
      <c r="W560" s="25"/>
      <c r="X560" s="5"/>
      <c r="Y560" s="25"/>
      <c r="Z560" s="5"/>
      <c r="AB560" s="34"/>
      <c r="AC560" s="34"/>
      <c r="AD560" s="34"/>
      <c r="AE560" s="34"/>
      <c r="AF560" s="34"/>
      <c r="AG560" s="34"/>
      <c r="AH560" s="34"/>
      <c r="AI560" s="35"/>
    </row>
    <row r="561" spans="2:35" x14ac:dyDescent="0.3">
      <c r="B561" s="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25"/>
      <c r="V561" s="5"/>
      <c r="W561" s="25"/>
      <c r="X561" s="5"/>
      <c r="Y561" s="25"/>
      <c r="Z561" s="5"/>
      <c r="AB561" s="34"/>
      <c r="AC561" s="34"/>
      <c r="AD561" s="34"/>
      <c r="AE561" s="34"/>
      <c r="AF561" s="34"/>
      <c r="AG561" s="34"/>
      <c r="AH561" s="34"/>
      <c r="AI561" s="35"/>
    </row>
    <row r="562" spans="2:35" x14ac:dyDescent="0.3">
      <c r="B562" s="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25"/>
      <c r="V562" s="5"/>
      <c r="W562" s="25"/>
      <c r="X562" s="5"/>
      <c r="Y562" s="25"/>
      <c r="Z562" s="5"/>
      <c r="AB562" s="34"/>
      <c r="AC562" s="34"/>
      <c r="AD562" s="34"/>
      <c r="AE562" s="34"/>
      <c r="AF562" s="34"/>
      <c r="AG562" s="34"/>
      <c r="AH562" s="34"/>
      <c r="AI562" s="35"/>
    </row>
    <row r="563" spans="2:35" x14ac:dyDescent="0.3">
      <c r="B563" s="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25"/>
      <c r="V563" s="5"/>
      <c r="W563" s="25"/>
      <c r="X563" s="5"/>
      <c r="Y563" s="25"/>
      <c r="Z563" s="5"/>
      <c r="AB563" s="34"/>
      <c r="AC563" s="34"/>
      <c r="AD563" s="34"/>
      <c r="AE563" s="34"/>
      <c r="AF563" s="34"/>
      <c r="AG563" s="34"/>
      <c r="AH563" s="34"/>
      <c r="AI563" s="35"/>
    </row>
    <row r="564" spans="2:35" x14ac:dyDescent="0.3">
      <c r="B564" s="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25"/>
      <c r="V564" s="5"/>
      <c r="W564" s="25"/>
      <c r="X564" s="5"/>
      <c r="Y564" s="25"/>
      <c r="Z564" s="5"/>
      <c r="AB564" s="34"/>
      <c r="AC564" s="34"/>
      <c r="AD564" s="34"/>
      <c r="AE564" s="34"/>
      <c r="AF564" s="34"/>
      <c r="AG564" s="34"/>
      <c r="AH564" s="34"/>
      <c r="AI564" s="35"/>
    </row>
    <row r="565" spans="2:35" x14ac:dyDescent="0.3">
      <c r="B565" s="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25"/>
      <c r="V565" s="5"/>
      <c r="W565" s="25"/>
      <c r="X565" s="5"/>
      <c r="Y565" s="25"/>
      <c r="Z565" s="5"/>
      <c r="AB565" s="34"/>
      <c r="AC565" s="34"/>
      <c r="AD565" s="34"/>
      <c r="AE565" s="34"/>
      <c r="AF565" s="34"/>
      <c r="AG565" s="34"/>
      <c r="AH565" s="34"/>
      <c r="AI565" s="35"/>
    </row>
    <row r="566" spans="2:35" x14ac:dyDescent="0.3">
      <c r="B566" s="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25"/>
      <c r="V566" s="5"/>
      <c r="W566" s="25"/>
      <c r="X566" s="5"/>
      <c r="Y566" s="25"/>
      <c r="Z566" s="5"/>
      <c r="AB566" s="34"/>
      <c r="AC566" s="34"/>
      <c r="AD566" s="34"/>
      <c r="AE566" s="34"/>
      <c r="AF566" s="34"/>
      <c r="AG566" s="34"/>
      <c r="AH566" s="34"/>
      <c r="AI566" s="35"/>
    </row>
    <row r="567" spans="2:35" x14ac:dyDescent="0.3">
      <c r="B567" s="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25"/>
      <c r="V567" s="5"/>
      <c r="W567" s="25"/>
      <c r="X567" s="5"/>
      <c r="Y567" s="25"/>
      <c r="Z567" s="5"/>
      <c r="AB567" s="34"/>
      <c r="AC567" s="34"/>
      <c r="AD567" s="34"/>
      <c r="AE567" s="34"/>
      <c r="AF567" s="34"/>
      <c r="AG567" s="34"/>
      <c r="AH567" s="34"/>
      <c r="AI567" s="35"/>
    </row>
    <row r="568" spans="2:35" x14ac:dyDescent="0.3">
      <c r="B568" s="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25"/>
      <c r="V568" s="5"/>
      <c r="W568" s="25"/>
      <c r="X568" s="5"/>
      <c r="Y568" s="25"/>
      <c r="Z568" s="5"/>
      <c r="AB568" s="34"/>
      <c r="AC568" s="34"/>
      <c r="AD568" s="34"/>
      <c r="AE568" s="34"/>
      <c r="AF568" s="34"/>
      <c r="AG568" s="34"/>
      <c r="AH568" s="34"/>
      <c r="AI568" s="35"/>
    </row>
    <row r="569" spans="2:35" x14ac:dyDescent="0.3">
      <c r="B569" s="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25"/>
      <c r="V569" s="5"/>
      <c r="W569" s="25"/>
      <c r="X569" s="5"/>
      <c r="Y569" s="25"/>
      <c r="Z569" s="5"/>
      <c r="AB569" s="34"/>
      <c r="AC569" s="34"/>
      <c r="AD569" s="34"/>
      <c r="AE569" s="34"/>
      <c r="AF569" s="34"/>
      <c r="AG569" s="34"/>
      <c r="AH569" s="34"/>
      <c r="AI569" s="35"/>
    </row>
    <row r="570" spans="2:35" x14ac:dyDescent="0.3">
      <c r="B570" s="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25"/>
      <c r="V570" s="5"/>
      <c r="W570" s="25"/>
      <c r="X570" s="5"/>
      <c r="Y570" s="25"/>
      <c r="Z570" s="5"/>
      <c r="AB570" s="34"/>
      <c r="AC570" s="34"/>
      <c r="AD570" s="34"/>
      <c r="AE570" s="34"/>
      <c r="AF570" s="34"/>
      <c r="AG570" s="34"/>
      <c r="AH570" s="34"/>
      <c r="AI570" s="35"/>
    </row>
    <row r="571" spans="2:35" x14ac:dyDescent="0.3">
      <c r="B571" s="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25"/>
      <c r="V571" s="5"/>
      <c r="W571" s="25"/>
      <c r="X571" s="5"/>
      <c r="Y571" s="25"/>
      <c r="Z571" s="5"/>
      <c r="AB571" s="34"/>
      <c r="AC571" s="34"/>
      <c r="AD571" s="34"/>
      <c r="AE571" s="34"/>
      <c r="AF571" s="34"/>
      <c r="AG571" s="34"/>
      <c r="AH571" s="34"/>
      <c r="AI571" s="35"/>
    </row>
    <row r="572" spans="2:35" x14ac:dyDescent="0.3">
      <c r="B572" s="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25"/>
      <c r="V572" s="5"/>
      <c r="W572" s="25"/>
      <c r="X572" s="5"/>
      <c r="Y572" s="25"/>
      <c r="Z572" s="5"/>
      <c r="AB572" s="34"/>
      <c r="AC572" s="34"/>
      <c r="AD572" s="34"/>
      <c r="AE572" s="34"/>
      <c r="AF572" s="34"/>
      <c r="AG572" s="34"/>
      <c r="AH572" s="34"/>
      <c r="AI572" s="35"/>
    </row>
    <row r="573" spans="2:35" x14ac:dyDescent="0.3">
      <c r="B573" s="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25"/>
      <c r="V573" s="5"/>
      <c r="W573" s="25"/>
      <c r="X573" s="5"/>
      <c r="Y573" s="25"/>
      <c r="Z573" s="5"/>
      <c r="AB573" s="34"/>
      <c r="AC573" s="34"/>
      <c r="AD573" s="34"/>
      <c r="AE573" s="34"/>
      <c r="AF573" s="34"/>
      <c r="AG573" s="34"/>
      <c r="AH573" s="34"/>
      <c r="AI573" s="35"/>
    </row>
    <row r="574" spans="2:35" x14ac:dyDescent="0.3">
      <c r="B574" s="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25"/>
      <c r="V574" s="5"/>
      <c r="W574" s="25"/>
      <c r="X574" s="5"/>
      <c r="Y574" s="25"/>
      <c r="Z574" s="5"/>
      <c r="AB574" s="34"/>
      <c r="AC574" s="34"/>
      <c r="AD574" s="34"/>
      <c r="AE574" s="34"/>
      <c r="AF574" s="34"/>
      <c r="AG574" s="34"/>
      <c r="AH574" s="34"/>
      <c r="AI574" s="35"/>
    </row>
    <row r="575" spans="2:35" x14ac:dyDescent="0.3">
      <c r="B575" s="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25"/>
      <c r="V575" s="5"/>
      <c r="W575" s="25"/>
      <c r="X575" s="5"/>
      <c r="Y575" s="25"/>
      <c r="Z575" s="5"/>
      <c r="AB575" s="34"/>
      <c r="AC575" s="34"/>
      <c r="AD575" s="34"/>
      <c r="AE575" s="34"/>
      <c r="AF575" s="34"/>
      <c r="AG575" s="34"/>
      <c r="AH575" s="34"/>
      <c r="AI575" s="35"/>
    </row>
    <row r="576" spans="2:35" x14ac:dyDescent="0.3">
      <c r="B576" s="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25"/>
      <c r="V576" s="5"/>
      <c r="W576" s="25"/>
      <c r="X576" s="5"/>
      <c r="Y576" s="25"/>
      <c r="Z576" s="5"/>
      <c r="AB576" s="34"/>
      <c r="AC576" s="34"/>
      <c r="AD576" s="34"/>
      <c r="AE576" s="34"/>
      <c r="AF576" s="34"/>
      <c r="AG576" s="34"/>
      <c r="AH576" s="34"/>
      <c r="AI576" s="35"/>
    </row>
    <row r="577" spans="2:35" x14ac:dyDescent="0.3">
      <c r="B577" s="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25"/>
      <c r="V577" s="5"/>
      <c r="W577" s="25"/>
      <c r="X577" s="5"/>
      <c r="Y577" s="25"/>
      <c r="Z577" s="5"/>
      <c r="AB577" s="34"/>
      <c r="AC577" s="34"/>
      <c r="AD577" s="34"/>
      <c r="AE577" s="34"/>
      <c r="AF577" s="34"/>
      <c r="AG577" s="34"/>
      <c r="AH577" s="34"/>
      <c r="AI577" s="35"/>
    </row>
    <row r="578" spans="2:35" x14ac:dyDescent="0.3">
      <c r="B578" s="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25"/>
      <c r="V578" s="5"/>
      <c r="W578" s="25"/>
      <c r="X578" s="5"/>
      <c r="Y578" s="25"/>
      <c r="Z578" s="5"/>
      <c r="AB578" s="34"/>
      <c r="AC578" s="34"/>
      <c r="AD578" s="34"/>
      <c r="AE578" s="34"/>
      <c r="AF578" s="34"/>
      <c r="AG578" s="34"/>
      <c r="AH578" s="34"/>
      <c r="AI578" s="35"/>
    </row>
    <row r="579" spans="2:35" x14ac:dyDescent="0.3">
      <c r="B579" s="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25"/>
      <c r="V579" s="5"/>
      <c r="W579" s="25"/>
      <c r="X579" s="5"/>
      <c r="Y579" s="25"/>
      <c r="Z579" s="5"/>
      <c r="AB579" s="34"/>
      <c r="AC579" s="34"/>
      <c r="AD579" s="34"/>
      <c r="AE579" s="34"/>
      <c r="AF579" s="34"/>
      <c r="AG579" s="34"/>
      <c r="AH579" s="34"/>
      <c r="AI579" s="35"/>
    </row>
    <row r="580" spans="2:35" x14ac:dyDescent="0.3">
      <c r="B580" s="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25"/>
      <c r="V580" s="5"/>
      <c r="W580" s="25"/>
      <c r="X580" s="5"/>
      <c r="Y580" s="25"/>
      <c r="Z580" s="5"/>
      <c r="AB580" s="34"/>
      <c r="AC580" s="34"/>
      <c r="AD580" s="34"/>
      <c r="AE580" s="34"/>
      <c r="AF580" s="34"/>
      <c r="AG580" s="34"/>
      <c r="AH580" s="34"/>
      <c r="AI580" s="35"/>
    </row>
    <row r="581" spans="2:35" x14ac:dyDescent="0.3">
      <c r="B581" s="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25"/>
      <c r="V581" s="5"/>
      <c r="W581" s="25"/>
      <c r="X581" s="5"/>
      <c r="Y581" s="25"/>
      <c r="Z581" s="5"/>
      <c r="AB581" s="34"/>
      <c r="AC581" s="34"/>
      <c r="AD581" s="34"/>
      <c r="AE581" s="34"/>
      <c r="AF581" s="34"/>
      <c r="AG581" s="34"/>
      <c r="AH581" s="34"/>
      <c r="AI581" s="35"/>
    </row>
    <row r="582" spans="2:35" x14ac:dyDescent="0.3">
      <c r="B582" s="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25"/>
      <c r="V582" s="5"/>
      <c r="W582" s="25"/>
      <c r="X582" s="5"/>
      <c r="Y582" s="25"/>
      <c r="Z582" s="5"/>
      <c r="AB582" s="34"/>
      <c r="AC582" s="34"/>
      <c r="AD582" s="34"/>
      <c r="AE582" s="34"/>
      <c r="AF582" s="34"/>
      <c r="AG582" s="34"/>
      <c r="AH582" s="34"/>
      <c r="AI582" s="35"/>
    </row>
    <row r="583" spans="2:35" x14ac:dyDescent="0.3">
      <c r="B583" s="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25"/>
      <c r="V583" s="5"/>
      <c r="W583" s="25"/>
      <c r="X583" s="5"/>
      <c r="Y583" s="25"/>
      <c r="Z583" s="5"/>
      <c r="AB583" s="34"/>
      <c r="AC583" s="34"/>
      <c r="AD583" s="34"/>
      <c r="AE583" s="34"/>
      <c r="AF583" s="34"/>
      <c r="AG583" s="34"/>
      <c r="AH583" s="34"/>
      <c r="AI583" s="35"/>
    </row>
    <row r="584" spans="2:35" x14ac:dyDescent="0.3">
      <c r="B584" s="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25"/>
      <c r="V584" s="5"/>
      <c r="W584" s="25"/>
      <c r="X584" s="5"/>
      <c r="Y584" s="25"/>
      <c r="Z584" s="5"/>
      <c r="AB584" s="34"/>
      <c r="AC584" s="34"/>
      <c r="AD584" s="34"/>
      <c r="AE584" s="34"/>
      <c r="AF584" s="34"/>
      <c r="AG584" s="34"/>
      <c r="AH584" s="34"/>
      <c r="AI584" s="35"/>
    </row>
    <row r="585" spans="2:35" x14ac:dyDescent="0.3">
      <c r="B585" s="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25"/>
      <c r="V585" s="5"/>
      <c r="W585" s="25"/>
      <c r="X585" s="5"/>
      <c r="Y585" s="25"/>
      <c r="Z585" s="5"/>
      <c r="AB585" s="34"/>
      <c r="AC585" s="34"/>
      <c r="AD585" s="34"/>
      <c r="AE585" s="34"/>
      <c r="AF585" s="34"/>
      <c r="AG585" s="34"/>
      <c r="AH585" s="34"/>
      <c r="AI585" s="35"/>
    </row>
    <row r="586" spans="2:35" x14ac:dyDescent="0.3">
      <c r="B586" s="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25"/>
      <c r="V586" s="5"/>
      <c r="W586" s="25"/>
      <c r="X586" s="5"/>
      <c r="Y586" s="25"/>
      <c r="Z586" s="5"/>
      <c r="AB586" s="34"/>
      <c r="AC586" s="34"/>
      <c r="AD586" s="34"/>
      <c r="AE586" s="34"/>
      <c r="AF586" s="34"/>
      <c r="AG586" s="34"/>
      <c r="AH586" s="34"/>
      <c r="AI586" s="35"/>
    </row>
    <row r="587" spans="2:35" x14ac:dyDescent="0.3">
      <c r="B587" s="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25"/>
      <c r="V587" s="5"/>
      <c r="W587" s="25"/>
      <c r="X587" s="5"/>
      <c r="Y587" s="25"/>
      <c r="Z587" s="5"/>
      <c r="AB587" s="34"/>
      <c r="AC587" s="34"/>
      <c r="AD587" s="34"/>
      <c r="AE587" s="34"/>
      <c r="AF587" s="34"/>
      <c r="AG587" s="34"/>
      <c r="AH587" s="34"/>
      <c r="AI587" s="35"/>
    </row>
    <row r="588" spans="2:35" x14ac:dyDescent="0.3">
      <c r="B588" s="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25"/>
      <c r="V588" s="5"/>
      <c r="W588" s="25"/>
      <c r="X588" s="5"/>
      <c r="Y588" s="25"/>
      <c r="Z588" s="5"/>
      <c r="AB588" s="34"/>
      <c r="AC588" s="34"/>
      <c r="AD588" s="34"/>
      <c r="AE588" s="34"/>
      <c r="AF588" s="34"/>
      <c r="AG588" s="34"/>
      <c r="AH588" s="34"/>
      <c r="AI588" s="35"/>
    </row>
    <row r="589" spans="2:35" x14ac:dyDescent="0.3">
      <c r="B589" s="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25"/>
      <c r="V589" s="5"/>
      <c r="W589" s="25"/>
      <c r="X589" s="5"/>
      <c r="Y589" s="25"/>
      <c r="Z589" s="5"/>
      <c r="AB589" s="34"/>
      <c r="AC589" s="34"/>
      <c r="AD589" s="34"/>
      <c r="AE589" s="34"/>
      <c r="AF589" s="34"/>
      <c r="AG589" s="34"/>
      <c r="AH589" s="34"/>
      <c r="AI589" s="35"/>
    </row>
    <row r="590" spans="2:35" x14ac:dyDescent="0.3">
      <c r="B590" s="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25"/>
      <c r="V590" s="5"/>
      <c r="W590" s="25"/>
      <c r="X590" s="5"/>
      <c r="Y590" s="25"/>
      <c r="Z590" s="5"/>
      <c r="AB590" s="34"/>
      <c r="AC590" s="34"/>
      <c r="AD590" s="34"/>
      <c r="AE590" s="34"/>
      <c r="AF590" s="34"/>
      <c r="AG590" s="34"/>
      <c r="AH590" s="34"/>
      <c r="AI590" s="35"/>
    </row>
    <row r="591" spans="2:35" x14ac:dyDescent="0.3">
      <c r="B591" s="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25"/>
      <c r="V591" s="5"/>
      <c r="W591" s="25"/>
      <c r="X591" s="5"/>
      <c r="Y591" s="25"/>
      <c r="Z591" s="5"/>
      <c r="AB591" s="34"/>
      <c r="AC591" s="34"/>
      <c r="AD591" s="34"/>
      <c r="AE591" s="34"/>
      <c r="AF591" s="34"/>
      <c r="AG591" s="34"/>
      <c r="AH591" s="34"/>
      <c r="AI591" s="35"/>
    </row>
    <row r="592" spans="2:35" x14ac:dyDescent="0.3">
      <c r="B592" s="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25"/>
      <c r="V592" s="5"/>
      <c r="W592" s="25"/>
      <c r="X592" s="5"/>
      <c r="Y592" s="25"/>
      <c r="Z592" s="5"/>
      <c r="AB592" s="34"/>
      <c r="AC592" s="34"/>
      <c r="AD592" s="34"/>
      <c r="AE592" s="34"/>
      <c r="AF592" s="34"/>
      <c r="AG592" s="34"/>
      <c r="AH592" s="34"/>
      <c r="AI592" s="35"/>
    </row>
    <row r="593" spans="2:35" x14ac:dyDescent="0.3">
      <c r="B593" s="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25"/>
      <c r="V593" s="5"/>
      <c r="W593" s="25"/>
      <c r="X593" s="5"/>
      <c r="Y593" s="25"/>
      <c r="Z593" s="5"/>
      <c r="AB593" s="34"/>
      <c r="AC593" s="34"/>
      <c r="AD593" s="34"/>
      <c r="AE593" s="34"/>
      <c r="AF593" s="34"/>
      <c r="AG593" s="34"/>
      <c r="AH593" s="34"/>
      <c r="AI593" s="35"/>
    </row>
    <row r="594" spans="2:35" x14ac:dyDescent="0.3">
      <c r="B594" s="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25"/>
      <c r="V594" s="5"/>
      <c r="W594" s="25"/>
      <c r="X594" s="5"/>
      <c r="Y594" s="25"/>
      <c r="Z594" s="5"/>
      <c r="AB594" s="34"/>
      <c r="AC594" s="34"/>
      <c r="AD594" s="34"/>
      <c r="AE594" s="34"/>
      <c r="AF594" s="34"/>
      <c r="AG594" s="34"/>
      <c r="AH594" s="34"/>
      <c r="AI594" s="35"/>
    </row>
    <row r="595" spans="2:35" x14ac:dyDescent="0.3">
      <c r="B595" s="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25"/>
      <c r="V595" s="5"/>
      <c r="W595" s="25"/>
      <c r="X595" s="5"/>
      <c r="Y595" s="25"/>
      <c r="Z595" s="5"/>
      <c r="AB595" s="34"/>
      <c r="AC595" s="34"/>
      <c r="AD595" s="34"/>
      <c r="AE595" s="34"/>
      <c r="AF595" s="34"/>
      <c r="AG595" s="34"/>
      <c r="AH595" s="34"/>
      <c r="AI595" s="35"/>
    </row>
    <row r="596" spans="2:35" x14ac:dyDescent="0.3">
      <c r="B596" s="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25"/>
      <c r="V596" s="5"/>
      <c r="W596" s="25"/>
      <c r="X596" s="5"/>
      <c r="Y596" s="25"/>
      <c r="Z596" s="5"/>
      <c r="AB596" s="34"/>
      <c r="AC596" s="34"/>
      <c r="AD596" s="34"/>
      <c r="AE596" s="34"/>
      <c r="AF596" s="34"/>
      <c r="AG596" s="34"/>
      <c r="AH596" s="34"/>
      <c r="AI596" s="35"/>
    </row>
    <row r="597" spans="2:35" x14ac:dyDescent="0.3">
      <c r="B597" s="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25"/>
      <c r="V597" s="5"/>
      <c r="W597" s="25"/>
      <c r="X597" s="5"/>
      <c r="Y597" s="25"/>
      <c r="Z597" s="5"/>
      <c r="AB597" s="34"/>
      <c r="AC597" s="34"/>
      <c r="AD597" s="34"/>
      <c r="AE597" s="34"/>
      <c r="AF597" s="34"/>
      <c r="AG597" s="34"/>
      <c r="AH597" s="34"/>
      <c r="AI597" s="35"/>
    </row>
    <row r="598" spans="2:35" x14ac:dyDescent="0.3">
      <c r="B598" s="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25"/>
      <c r="V598" s="5"/>
      <c r="W598" s="25"/>
      <c r="X598" s="5"/>
      <c r="Y598" s="25"/>
      <c r="Z598" s="5"/>
      <c r="AB598" s="34"/>
      <c r="AC598" s="34"/>
      <c r="AD598" s="34"/>
      <c r="AE598" s="34"/>
      <c r="AF598" s="34"/>
      <c r="AG598" s="34"/>
      <c r="AH598" s="34"/>
      <c r="AI598" s="35"/>
    </row>
    <row r="599" spans="2:35" x14ac:dyDescent="0.3">
      <c r="B599" s="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25"/>
      <c r="V599" s="5"/>
      <c r="W599" s="25"/>
      <c r="X599" s="5"/>
      <c r="Y599" s="25"/>
      <c r="Z599" s="5"/>
      <c r="AB599" s="34"/>
      <c r="AC599" s="34"/>
      <c r="AD599" s="34"/>
      <c r="AE599" s="34"/>
      <c r="AF599" s="34"/>
      <c r="AG599" s="34"/>
      <c r="AH599" s="34"/>
      <c r="AI599" s="35"/>
    </row>
    <row r="600" spans="2:35" x14ac:dyDescent="0.3">
      <c r="B600" s="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25"/>
      <c r="V600" s="5"/>
      <c r="W600" s="25"/>
      <c r="X600" s="5"/>
      <c r="Y600" s="25"/>
      <c r="Z600" s="5"/>
      <c r="AB600" s="34"/>
      <c r="AC600" s="34"/>
      <c r="AD600" s="34"/>
      <c r="AE600" s="34"/>
      <c r="AF600" s="34"/>
      <c r="AG600" s="34"/>
      <c r="AH600" s="34"/>
      <c r="AI600" s="35"/>
    </row>
    <row r="601" spans="2:35" x14ac:dyDescent="0.3">
      <c r="B601" s="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25"/>
      <c r="V601" s="5"/>
      <c r="W601" s="25"/>
      <c r="X601" s="5"/>
      <c r="Y601" s="25"/>
      <c r="Z601" s="5"/>
      <c r="AB601" s="34"/>
      <c r="AC601" s="34"/>
      <c r="AD601" s="34"/>
      <c r="AE601" s="34"/>
      <c r="AF601" s="34"/>
      <c r="AG601" s="34"/>
      <c r="AH601" s="34"/>
      <c r="AI601" s="35"/>
    </row>
    <row r="602" spans="2:35" x14ac:dyDescent="0.3">
      <c r="B602" s="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25"/>
      <c r="V602" s="5"/>
      <c r="W602" s="25"/>
      <c r="X602" s="5"/>
      <c r="Y602" s="25"/>
      <c r="Z602" s="5"/>
      <c r="AB602" s="34"/>
      <c r="AC602" s="34"/>
      <c r="AD602" s="34"/>
      <c r="AE602" s="34"/>
      <c r="AF602" s="34"/>
      <c r="AG602" s="34"/>
      <c r="AH602" s="34"/>
      <c r="AI602" s="35"/>
    </row>
    <row r="603" spans="2:35" x14ac:dyDescent="0.3">
      <c r="B603" s="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25"/>
      <c r="V603" s="5"/>
      <c r="W603" s="25"/>
      <c r="X603" s="5"/>
      <c r="Y603" s="25"/>
      <c r="Z603" s="5"/>
      <c r="AB603" s="34"/>
      <c r="AC603" s="34"/>
      <c r="AD603" s="34"/>
      <c r="AE603" s="34"/>
      <c r="AF603" s="34"/>
      <c r="AG603" s="34"/>
      <c r="AH603" s="34"/>
      <c r="AI603" s="35"/>
    </row>
    <row r="604" spans="2:35" x14ac:dyDescent="0.3">
      <c r="B604" s="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25"/>
      <c r="V604" s="5"/>
      <c r="W604" s="25"/>
      <c r="X604" s="5"/>
      <c r="Y604" s="25"/>
      <c r="Z604" s="5"/>
      <c r="AB604" s="34"/>
      <c r="AC604" s="34"/>
      <c r="AD604" s="34"/>
      <c r="AE604" s="34"/>
      <c r="AF604" s="34"/>
      <c r="AG604" s="34"/>
      <c r="AH604" s="34"/>
      <c r="AI604" s="35"/>
    </row>
    <row r="605" spans="2:35" x14ac:dyDescent="0.3">
      <c r="B605" s="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25"/>
      <c r="V605" s="5"/>
      <c r="W605" s="25"/>
      <c r="X605" s="5"/>
      <c r="Y605" s="25"/>
      <c r="Z605" s="5"/>
      <c r="AB605" s="34"/>
      <c r="AC605" s="34"/>
      <c r="AD605" s="34"/>
      <c r="AE605" s="34"/>
      <c r="AF605" s="34"/>
      <c r="AG605" s="34"/>
      <c r="AH605" s="34"/>
      <c r="AI605" s="35"/>
    </row>
    <row r="606" spans="2:35" x14ac:dyDescent="0.3">
      <c r="B606" s="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25"/>
      <c r="V606" s="5"/>
      <c r="W606" s="25"/>
      <c r="X606" s="5"/>
      <c r="Y606" s="25"/>
      <c r="Z606" s="5"/>
      <c r="AB606" s="34"/>
      <c r="AC606" s="34"/>
      <c r="AD606" s="34"/>
      <c r="AE606" s="34"/>
      <c r="AF606" s="34"/>
      <c r="AG606" s="34"/>
      <c r="AH606" s="34"/>
      <c r="AI606" s="35"/>
    </row>
    <row r="607" spans="2:35" x14ac:dyDescent="0.3">
      <c r="B607" s="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25"/>
      <c r="V607" s="5"/>
      <c r="W607" s="25"/>
      <c r="X607" s="5"/>
      <c r="Y607" s="25"/>
      <c r="Z607" s="5"/>
      <c r="AB607" s="34"/>
      <c r="AC607" s="34"/>
      <c r="AD607" s="34"/>
      <c r="AE607" s="34"/>
      <c r="AF607" s="34"/>
      <c r="AG607" s="34"/>
      <c r="AH607" s="34"/>
      <c r="AI607" s="35"/>
    </row>
    <row r="608" spans="2:35" x14ac:dyDescent="0.3">
      <c r="B608" s="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25"/>
      <c r="V608" s="5"/>
      <c r="W608" s="25"/>
      <c r="X608" s="5"/>
      <c r="Y608" s="25"/>
      <c r="Z608" s="5"/>
      <c r="AB608" s="34"/>
      <c r="AC608" s="34"/>
      <c r="AD608" s="34"/>
      <c r="AE608" s="34"/>
      <c r="AF608" s="34"/>
      <c r="AG608" s="34"/>
      <c r="AH608" s="34"/>
      <c r="AI608" s="35"/>
    </row>
    <row r="609" spans="2:35" x14ac:dyDescent="0.3">
      <c r="B609" s="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25"/>
      <c r="V609" s="5"/>
      <c r="W609" s="25"/>
      <c r="X609" s="5"/>
      <c r="Y609" s="25"/>
      <c r="Z609" s="5"/>
      <c r="AB609" s="34"/>
      <c r="AC609" s="34"/>
      <c r="AD609" s="34"/>
      <c r="AE609" s="34"/>
      <c r="AF609" s="34"/>
      <c r="AG609" s="34"/>
      <c r="AH609" s="34"/>
      <c r="AI609" s="35"/>
    </row>
    <row r="610" spans="2:35" x14ac:dyDescent="0.3">
      <c r="B610" s="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25"/>
      <c r="V610" s="5"/>
      <c r="W610" s="25"/>
      <c r="X610" s="5"/>
      <c r="Y610" s="25"/>
      <c r="Z610" s="5"/>
      <c r="AB610" s="34"/>
      <c r="AC610" s="34"/>
      <c r="AD610" s="34"/>
      <c r="AE610" s="34"/>
      <c r="AF610" s="34"/>
      <c r="AG610" s="34"/>
      <c r="AH610" s="34"/>
      <c r="AI610" s="35"/>
    </row>
    <row r="611" spans="2:35" x14ac:dyDescent="0.3">
      <c r="B611" s="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25"/>
      <c r="V611" s="5"/>
      <c r="W611" s="25"/>
      <c r="X611" s="5"/>
      <c r="Y611" s="25"/>
      <c r="Z611" s="5"/>
      <c r="AB611" s="34"/>
      <c r="AC611" s="34"/>
      <c r="AD611" s="34"/>
      <c r="AE611" s="34"/>
      <c r="AF611" s="34"/>
      <c r="AG611" s="34"/>
      <c r="AH611" s="34"/>
      <c r="AI611" s="35"/>
    </row>
    <row r="612" spans="2:35" x14ac:dyDescent="0.3">
      <c r="B612" s="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25"/>
      <c r="V612" s="5"/>
      <c r="W612" s="25"/>
      <c r="X612" s="5"/>
      <c r="Y612" s="25"/>
      <c r="Z612" s="5"/>
      <c r="AB612" s="34"/>
      <c r="AC612" s="34"/>
      <c r="AD612" s="34"/>
      <c r="AE612" s="34"/>
      <c r="AF612" s="34"/>
      <c r="AG612" s="34"/>
      <c r="AH612" s="34"/>
      <c r="AI612" s="35"/>
    </row>
    <row r="613" spans="2:35" x14ac:dyDescent="0.3">
      <c r="B613" s="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25"/>
      <c r="V613" s="5"/>
      <c r="W613" s="25"/>
      <c r="X613" s="5"/>
      <c r="Y613" s="25"/>
      <c r="Z613" s="5"/>
      <c r="AB613" s="34"/>
      <c r="AC613" s="34"/>
      <c r="AD613" s="34"/>
      <c r="AE613" s="34"/>
      <c r="AF613" s="34"/>
      <c r="AG613" s="34"/>
      <c r="AH613" s="34"/>
      <c r="AI613" s="35"/>
    </row>
    <row r="614" spans="2:35" x14ac:dyDescent="0.3">
      <c r="B614" s="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25"/>
      <c r="V614" s="5"/>
      <c r="W614" s="25"/>
      <c r="X614" s="5"/>
      <c r="Y614" s="25"/>
      <c r="Z614" s="5"/>
      <c r="AB614" s="34"/>
      <c r="AC614" s="34"/>
      <c r="AD614" s="34"/>
      <c r="AE614" s="34"/>
      <c r="AF614" s="34"/>
      <c r="AG614" s="34"/>
      <c r="AH614" s="34"/>
      <c r="AI614" s="35"/>
    </row>
    <row r="615" spans="2:35" x14ac:dyDescent="0.3">
      <c r="B615" s="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25"/>
      <c r="V615" s="5"/>
      <c r="W615" s="25"/>
      <c r="X615" s="5"/>
      <c r="Y615" s="25"/>
      <c r="Z615" s="5"/>
      <c r="AB615" s="34"/>
      <c r="AC615" s="34"/>
      <c r="AD615" s="34"/>
      <c r="AE615" s="34"/>
      <c r="AF615" s="34"/>
      <c r="AG615" s="34"/>
      <c r="AH615" s="34"/>
      <c r="AI615" s="35"/>
    </row>
    <row r="616" spans="2:35" x14ac:dyDescent="0.3">
      <c r="B616" s="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25"/>
      <c r="V616" s="5"/>
      <c r="W616" s="25"/>
      <c r="X616" s="5"/>
      <c r="Y616" s="25"/>
      <c r="Z616" s="5"/>
      <c r="AB616" s="34"/>
      <c r="AC616" s="34"/>
      <c r="AD616" s="34"/>
      <c r="AE616" s="34"/>
      <c r="AF616" s="34"/>
      <c r="AG616" s="34"/>
      <c r="AH616" s="34"/>
      <c r="AI616" s="35"/>
    </row>
    <row r="617" spans="2:35" x14ac:dyDescent="0.3">
      <c r="B617" s="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25"/>
      <c r="V617" s="5"/>
      <c r="W617" s="25"/>
      <c r="X617" s="5"/>
      <c r="Y617" s="25"/>
      <c r="Z617" s="5"/>
      <c r="AB617" s="34"/>
      <c r="AC617" s="34"/>
      <c r="AD617" s="34"/>
      <c r="AE617" s="34"/>
      <c r="AF617" s="34"/>
      <c r="AG617" s="34"/>
      <c r="AH617" s="34"/>
      <c r="AI617" s="35"/>
    </row>
    <row r="618" spans="2:35" x14ac:dyDescent="0.3">
      <c r="B618" s="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25"/>
      <c r="V618" s="5"/>
      <c r="W618" s="25"/>
      <c r="X618" s="5"/>
      <c r="Y618" s="25"/>
      <c r="Z618" s="5"/>
      <c r="AB618" s="34"/>
      <c r="AC618" s="34"/>
      <c r="AD618" s="34"/>
      <c r="AE618" s="34"/>
      <c r="AF618" s="34"/>
      <c r="AG618" s="34"/>
      <c r="AH618" s="34"/>
      <c r="AI618" s="35"/>
    </row>
    <row r="619" spans="2:35" x14ac:dyDescent="0.3">
      <c r="B619" s="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25"/>
      <c r="V619" s="5"/>
      <c r="W619" s="25"/>
      <c r="X619" s="5"/>
      <c r="Y619" s="25"/>
      <c r="Z619" s="5"/>
      <c r="AB619" s="34"/>
      <c r="AC619" s="34"/>
      <c r="AD619" s="34"/>
      <c r="AE619" s="34"/>
      <c r="AF619" s="34"/>
      <c r="AG619" s="34"/>
      <c r="AH619" s="34"/>
      <c r="AI619" s="35"/>
    </row>
    <row r="620" spans="2:35" x14ac:dyDescent="0.3">
      <c r="B620" s="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25"/>
      <c r="V620" s="5"/>
      <c r="W620" s="25"/>
      <c r="X620" s="5"/>
      <c r="Y620" s="25"/>
      <c r="Z620" s="5"/>
      <c r="AB620" s="34"/>
      <c r="AC620" s="34"/>
      <c r="AD620" s="34"/>
      <c r="AE620" s="34"/>
      <c r="AF620" s="34"/>
      <c r="AG620" s="34"/>
      <c r="AH620" s="34"/>
      <c r="AI620" s="35"/>
    </row>
    <row r="621" spans="2:35" x14ac:dyDescent="0.3">
      <c r="B621" s="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25"/>
      <c r="V621" s="5"/>
      <c r="W621" s="25"/>
      <c r="X621" s="5"/>
      <c r="Y621" s="25"/>
      <c r="Z621" s="5"/>
      <c r="AB621" s="34"/>
      <c r="AC621" s="34"/>
      <c r="AD621" s="34"/>
      <c r="AE621" s="34"/>
      <c r="AF621" s="34"/>
      <c r="AG621" s="34"/>
      <c r="AH621" s="34"/>
      <c r="AI621" s="35"/>
    </row>
    <row r="622" spans="2:35" x14ac:dyDescent="0.3">
      <c r="B622" s="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25"/>
      <c r="V622" s="5"/>
      <c r="W622" s="25"/>
      <c r="X622" s="5"/>
      <c r="Y622" s="25"/>
      <c r="Z622" s="5"/>
      <c r="AB622" s="34"/>
      <c r="AC622" s="34"/>
      <c r="AD622" s="34"/>
      <c r="AE622" s="34"/>
      <c r="AF622" s="34"/>
      <c r="AG622" s="34"/>
      <c r="AH622" s="34"/>
      <c r="AI622" s="35"/>
    </row>
    <row r="623" spans="2:35" x14ac:dyDescent="0.3">
      <c r="B623" s="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25"/>
      <c r="V623" s="5"/>
      <c r="W623" s="25"/>
      <c r="X623" s="5"/>
      <c r="Y623" s="25"/>
      <c r="Z623" s="5"/>
      <c r="AB623" s="34"/>
      <c r="AC623" s="34"/>
      <c r="AD623" s="34"/>
      <c r="AE623" s="34"/>
      <c r="AF623" s="34"/>
      <c r="AG623" s="34"/>
      <c r="AH623" s="34"/>
      <c r="AI623" s="35"/>
    </row>
    <row r="624" spans="2:35" x14ac:dyDescent="0.3">
      <c r="B624" s="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25"/>
      <c r="V624" s="5"/>
      <c r="W624" s="25"/>
      <c r="X624" s="5"/>
      <c r="Y624" s="25"/>
      <c r="Z624" s="5"/>
      <c r="AB624" s="34"/>
      <c r="AC624" s="34"/>
      <c r="AD624" s="34"/>
      <c r="AE624" s="34"/>
      <c r="AF624" s="34"/>
      <c r="AG624" s="34"/>
      <c r="AH624" s="34"/>
      <c r="AI624" s="35"/>
    </row>
    <row r="625" spans="2:35" x14ac:dyDescent="0.3">
      <c r="B625" s="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25"/>
      <c r="V625" s="5"/>
      <c r="W625" s="25"/>
      <c r="X625" s="5"/>
      <c r="Y625" s="25"/>
      <c r="Z625" s="5"/>
      <c r="AB625" s="34"/>
      <c r="AC625" s="34"/>
      <c r="AD625" s="34"/>
      <c r="AE625" s="34"/>
      <c r="AF625" s="34"/>
      <c r="AG625" s="34"/>
      <c r="AH625" s="34"/>
      <c r="AI625" s="35"/>
    </row>
    <row r="626" spans="2:35" x14ac:dyDescent="0.3">
      <c r="B626" s="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25"/>
      <c r="V626" s="5"/>
      <c r="W626" s="25"/>
      <c r="X626" s="5"/>
      <c r="Y626" s="25"/>
      <c r="Z626" s="5"/>
      <c r="AB626" s="34"/>
      <c r="AC626" s="34"/>
      <c r="AD626" s="34"/>
      <c r="AE626" s="34"/>
      <c r="AF626" s="34"/>
      <c r="AG626" s="34"/>
      <c r="AH626" s="34"/>
      <c r="AI626" s="35"/>
    </row>
    <row r="627" spans="2:35" x14ac:dyDescent="0.3">
      <c r="B627" s="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25"/>
      <c r="V627" s="5"/>
      <c r="W627" s="25"/>
      <c r="X627" s="5"/>
      <c r="Y627" s="25"/>
      <c r="Z627" s="5"/>
      <c r="AB627" s="34"/>
      <c r="AC627" s="34"/>
      <c r="AD627" s="34"/>
      <c r="AE627" s="34"/>
      <c r="AF627" s="34"/>
      <c r="AG627" s="34"/>
      <c r="AH627" s="34"/>
      <c r="AI627" s="35"/>
    </row>
    <row r="628" spans="2:35" x14ac:dyDescent="0.3">
      <c r="B628" s="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25"/>
      <c r="V628" s="5"/>
      <c r="W628" s="25"/>
      <c r="X628" s="5"/>
      <c r="Y628" s="25"/>
      <c r="Z628" s="5"/>
      <c r="AB628" s="34"/>
      <c r="AC628" s="34"/>
      <c r="AD628" s="34"/>
      <c r="AE628" s="34"/>
      <c r="AF628" s="34"/>
      <c r="AG628" s="34"/>
      <c r="AH628" s="34"/>
      <c r="AI628" s="35"/>
    </row>
    <row r="629" spans="2:35" x14ac:dyDescent="0.3">
      <c r="B629" s="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25"/>
      <c r="V629" s="5"/>
      <c r="W629" s="25"/>
      <c r="X629" s="5"/>
      <c r="Y629" s="25"/>
      <c r="Z629" s="5"/>
      <c r="AB629" s="34"/>
      <c r="AC629" s="34"/>
      <c r="AD629" s="34"/>
      <c r="AE629" s="34"/>
      <c r="AF629" s="34"/>
      <c r="AG629" s="34"/>
      <c r="AH629" s="34"/>
      <c r="AI629" s="35"/>
    </row>
    <row r="630" spans="2:35" x14ac:dyDescent="0.3">
      <c r="B630" s="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25"/>
      <c r="V630" s="5"/>
      <c r="W630" s="25"/>
      <c r="X630" s="5"/>
      <c r="Y630" s="25"/>
      <c r="Z630" s="5"/>
      <c r="AB630" s="34"/>
      <c r="AC630" s="34"/>
      <c r="AD630" s="34"/>
      <c r="AE630" s="34"/>
      <c r="AF630" s="34"/>
      <c r="AG630" s="34"/>
      <c r="AH630" s="34"/>
      <c r="AI630" s="35"/>
    </row>
    <row r="631" spans="2:35" x14ac:dyDescent="0.3">
      <c r="B631" s="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25"/>
      <c r="V631" s="5"/>
      <c r="W631" s="25"/>
      <c r="X631" s="5"/>
      <c r="Y631" s="25"/>
      <c r="Z631" s="5"/>
      <c r="AB631" s="34"/>
      <c r="AC631" s="34"/>
      <c r="AD631" s="34"/>
      <c r="AE631" s="34"/>
      <c r="AF631" s="34"/>
      <c r="AG631" s="34"/>
      <c r="AH631" s="34"/>
      <c r="AI631" s="35"/>
    </row>
    <row r="632" spans="2:35" x14ac:dyDescent="0.3">
      <c r="B632" s="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25"/>
      <c r="V632" s="5"/>
      <c r="W632" s="25"/>
      <c r="X632" s="5"/>
      <c r="Y632" s="25"/>
      <c r="Z632" s="5"/>
      <c r="AB632" s="34"/>
      <c r="AC632" s="34"/>
      <c r="AD632" s="34"/>
      <c r="AE632" s="34"/>
      <c r="AF632" s="34"/>
      <c r="AG632" s="34"/>
      <c r="AH632" s="34"/>
      <c r="AI632" s="35"/>
    </row>
    <row r="633" spans="2:35" x14ac:dyDescent="0.3">
      <c r="B633" s="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25"/>
      <c r="V633" s="5"/>
      <c r="W633" s="25"/>
      <c r="X633" s="5"/>
      <c r="Y633" s="25"/>
      <c r="Z633" s="5"/>
      <c r="AB633" s="34"/>
      <c r="AC633" s="34"/>
      <c r="AD633" s="34"/>
      <c r="AE633" s="34"/>
      <c r="AF633" s="34"/>
      <c r="AG633" s="34"/>
      <c r="AH633" s="34"/>
      <c r="AI633" s="35"/>
    </row>
    <row r="634" spans="2:35" x14ac:dyDescent="0.3">
      <c r="B634" s="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25"/>
      <c r="V634" s="5"/>
      <c r="W634" s="25"/>
      <c r="X634" s="5"/>
      <c r="Y634" s="25"/>
      <c r="Z634" s="5"/>
      <c r="AB634" s="34"/>
      <c r="AC634" s="34"/>
      <c r="AD634" s="34"/>
      <c r="AE634" s="34"/>
      <c r="AF634" s="34"/>
      <c r="AG634" s="34"/>
      <c r="AH634" s="34"/>
      <c r="AI634" s="35"/>
    </row>
    <row r="635" spans="2:35" x14ac:dyDescent="0.3">
      <c r="B635" s="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25"/>
      <c r="V635" s="5"/>
      <c r="W635" s="25"/>
      <c r="X635" s="5"/>
      <c r="Y635" s="25"/>
      <c r="Z635" s="5"/>
      <c r="AB635" s="34"/>
      <c r="AC635" s="34"/>
      <c r="AD635" s="34"/>
      <c r="AE635" s="34"/>
      <c r="AF635" s="34"/>
      <c r="AG635" s="34"/>
      <c r="AH635" s="34"/>
      <c r="AI635" s="35"/>
    </row>
    <row r="636" spans="2:35" x14ac:dyDescent="0.3">
      <c r="B636" s="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25"/>
      <c r="V636" s="5"/>
      <c r="W636" s="25"/>
      <c r="X636" s="5"/>
      <c r="Y636" s="25"/>
      <c r="Z636" s="5"/>
      <c r="AB636" s="34"/>
      <c r="AC636" s="34"/>
      <c r="AD636" s="34"/>
      <c r="AE636" s="34"/>
      <c r="AF636" s="34"/>
      <c r="AG636" s="34"/>
      <c r="AH636" s="34"/>
      <c r="AI636" s="35"/>
    </row>
    <row r="637" spans="2:35" x14ac:dyDescent="0.3">
      <c r="B637" s="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25"/>
      <c r="V637" s="5"/>
      <c r="W637" s="25"/>
      <c r="X637" s="5"/>
      <c r="Y637" s="25"/>
      <c r="Z637" s="5"/>
      <c r="AB637" s="34"/>
      <c r="AC637" s="34"/>
      <c r="AD637" s="34"/>
      <c r="AE637" s="34"/>
      <c r="AF637" s="34"/>
      <c r="AG637" s="34"/>
      <c r="AH637" s="34"/>
      <c r="AI637" s="35"/>
    </row>
    <row r="638" spans="2:35" x14ac:dyDescent="0.3">
      <c r="B638" s="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25"/>
      <c r="V638" s="5"/>
      <c r="W638" s="25"/>
      <c r="X638" s="5"/>
      <c r="Y638" s="25"/>
      <c r="Z638" s="5"/>
      <c r="AB638" s="34"/>
      <c r="AC638" s="34"/>
      <c r="AD638" s="34"/>
      <c r="AE638" s="34"/>
      <c r="AF638" s="34"/>
      <c r="AG638" s="34"/>
      <c r="AH638" s="34"/>
      <c r="AI638" s="35"/>
    </row>
    <row r="639" spans="2:35" x14ac:dyDescent="0.3">
      <c r="B639" s="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25"/>
      <c r="V639" s="5"/>
      <c r="W639" s="25"/>
      <c r="X639" s="5"/>
      <c r="Y639" s="25"/>
      <c r="Z639" s="5"/>
      <c r="AB639" s="34"/>
      <c r="AC639" s="34"/>
      <c r="AD639" s="34"/>
      <c r="AE639" s="34"/>
      <c r="AF639" s="34"/>
      <c r="AG639" s="34"/>
      <c r="AH639" s="34"/>
      <c r="AI639" s="35"/>
    </row>
    <row r="640" spans="2:35" x14ac:dyDescent="0.3">
      <c r="B640" s="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25"/>
      <c r="V640" s="5"/>
      <c r="W640" s="25"/>
      <c r="X640" s="5"/>
      <c r="Y640" s="25"/>
      <c r="Z640" s="5"/>
      <c r="AB640" s="34"/>
      <c r="AC640" s="34"/>
      <c r="AD640" s="34"/>
      <c r="AE640" s="34"/>
      <c r="AF640" s="34"/>
      <c r="AG640" s="34"/>
      <c r="AH640" s="34"/>
      <c r="AI640" s="35"/>
    </row>
    <row r="641" spans="2:35" x14ac:dyDescent="0.3">
      <c r="B641" s="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25"/>
      <c r="V641" s="5"/>
      <c r="W641" s="25"/>
      <c r="X641" s="5"/>
      <c r="Y641" s="25"/>
      <c r="Z641" s="5"/>
      <c r="AB641" s="34"/>
      <c r="AC641" s="34"/>
      <c r="AD641" s="34"/>
      <c r="AE641" s="34"/>
      <c r="AF641" s="34"/>
      <c r="AG641" s="34"/>
      <c r="AH641" s="34"/>
      <c r="AI641" s="35"/>
    </row>
    <row r="642" spans="2:35" x14ac:dyDescent="0.3">
      <c r="B642" s="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25"/>
      <c r="V642" s="5"/>
      <c r="W642" s="25"/>
      <c r="X642" s="5"/>
      <c r="Y642" s="25"/>
      <c r="Z642" s="5"/>
      <c r="AB642" s="34"/>
      <c r="AC642" s="34"/>
      <c r="AD642" s="34"/>
      <c r="AE642" s="34"/>
      <c r="AF642" s="34"/>
      <c r="AG642" s="34"/>
      <c r="AH642" s="34"/>
      <c r="AI642" s="35"/>
    </row>
    <row r="643" spans="2:35" x14ac:dyDescent="0.3">
      <c r="B643" s="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25"/>
      <c r="V643" s="5"/>
      <c r="W643" s="25"/>
      <c r="X643" s="5"/>
      <c r="Y643" s="25"/>
      <c r="Z643" s="5"/>
      <c r="AB643" s="34"/>
      <c r="AC643" s="34"/>
      <c r="AD643" s="34"/>
      <c r="AE643" s="34"/>
      <c r="AF643" s="34"/>
      <c r="AG643" s="34"/>
      <c r="AH643" s="34"/>
      <c r="AI643" s="35"/>
    </row>
    <row r="644" spans="2:35" x14ac:dyDescent="0.3">
      <c r="B644" s="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25"/>
      <c r="V644" s="5"/>
      <c r="W644" s="25"/>
      <c r="X644" s="5"/>
      <c r="Y644" s="25"/>
      <c r="Z644" s="5"/>
      <c r="AB644" s="34"/>
      <c r="AC644" s="34"/>
      <c r="AD644" s="34"/>
      <c r="AE644" s="34"/>
      <c r="AF644" s="34"/>
      <c r="AG644" s="34"/>
      <c r="AH644" s="34"/>
      <c r="AI644" s="35"/>
    </row>
    <row r="645" spans="2:35" x14ac:dyDescent="0.3">
      <c r="B645" s="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25"/>
      <c r="V645" s="5"/>
      <c r="W645" s="25"/>
      <c r="X645" s="5"/>
      <c r="Y645" s="25"/>
      <c r="Z645" s="5"/>
      <c r="AB645" s="34"/>
      <c r="AC645" s="34"/>
      <c r="AD645" s="34"/>
      <c r="AE645" s="34"/>
      <c r="AF645" s="34"/>
      <c r="AG645" s="34"/>
      <c r="AH645" s="34"/>
      <c r="AI645" s="35"/>
    </row>
    <row r="646" spans="2:35" x14ac:dyDescent="0.3">
      <c r="B646" s="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25"/>
      <c r="V646" s="5"/>
      <c r="W646" s="25"/>
      <c r="X646" s="5"/>
      <c r="Y646" s="25"/>
      <c r="Z646" s="5"/>
      <c r="AB646" s="34"/>
      <c r="AC646" s="34"/>
      <c r="AD646" s="34"/>
      <c r="AE646" s="34"/>
      <c r="AF646" s="34"/>
      <c r="AG646" s="34"/>
      <c r="AH646" s="34"/>
      <c r="AI646" s="35"/>
    </row>
    <row r="647" spans="2:35" x14ac:dyDescent="0.3">
      <c r="B647" s="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25"/>
      <c r="V647" s="5"/>
      <c r="W647" s="25"/>
      <c r="X647" s="5"/>
      <c r="Y647" s="25"/>
      <c r="Z647" s="5"/>
      <c r="AB647" s="34"/>
      <c r="AC647" s="34"/>
      <c r="AD647" s="34"/>
      <c r="AE647" s="34"/>
      <c r="AF647" s="34"/>
      <c r="AG647" s="34"/>
      <c r="AH647" s="34"/>
      <c r="AI647" s="35"/>
    </row>
    <row r="648" spans="2:35" x14ac:dyDescent="0.3">
      <c r="B648" s="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25"/>
      <c r="V648" s="5"/>
      <c r="W648" s="25"/>
      <c r="X648" s="5"/>
      <c r="Y648" s="25"/>
      <c r="Z648" s="5"/>
      <c r="AB648" s="34"/>
      <c r="AC648" s="34"/>
      <c r="AD648" s="34"/>
      <c r="AE648" s="34"/>
      <c r="AF648" s="34"/>
      <c r="AG648" s="34"/>
      <c r="AH648" s="34"/>
      <c r="AI648" s="35"/>
    </row>
    <row r="649" spans="2:35" x14ac:dyDescent="0.3">
      <c r="B649" s="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25"/>
      <c r="V649" s="5"/>
      <c r="W649" s="25"/>
      <c r="X649" s="5"/>
      <c r="Y649" s="25"/>
      <c r="Z649" s="5"/>
      <c r="AB649" s="34"/>
      <c r="AC649" s="34"/>
      <c r="AD649" s="34"/>
      <c r="AE649" s="34"/>
      <c r="AF649" s="34"/>
      <c r="AG649" s="34"/>
      <c r="AH649" s="34"/>
      <c r="AI649" s="35"/>
    </row>
    <row r="650" spans="2:35" x14ac:dyDescent="0.3">
      <c r="B650" s="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25"/>
      <c r="V650" s="5"/>
      <c r="W650" s="25"/>
      <c r="X650" s="5"/>
      <c r="Y650" s="25"/>
      <c r="Z650" s="5"/>
      <c r="AB650" s="34"/>
      <c r="AC650" s="34"/>
      <c r="AD650" s="34"/>
      <c r="AE650" s="34"/>
      <c r="AF650" s="34"/>
      <c r="AG650" s="34"/>
      <c r="AH650" s="34"/>
      <c r="AI650" s="35"/>
    </row>
    <row r="651" spans="2:35" x14ac:dyDescent="0.3">
      <c r="B651" s="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25"/>
      <c r="V651" s="5"/>
      <c r="W651" s="25"/>
      <c r="X651" s="5"/>
      <c r="Y651" s="25"/>
      <c r="Z651" s="5"/>
      <c r="AB651" s="34"/>
      <c r="AC651" s="34"/>
      <c r="AD651" s="34"/>
      <c r="AE651" s="34"/>
      <c r="AF651" s="34"/>
      <c r="AG651" s="34"/>
      <c r="AH651" s="34"/>
      <c r="AI651" s="35"/>
    </row>
    <row r="652" spans="2:35" x14ac:dyDescent="0.3">
      <c r="B652" s="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25"/>
      <c r="V652" s="5"/>
      <c r="W652" s="25"/>
      <c r="X652" s="5"/>
      <c r="Y652" s="25"/>
      <c r="Z652" s="5"/>
      <c r="AB652" s="34"/>
      <c r="AC652" s="34"/>
      <c r="AD652" s="34"/>
      <c r="AE652" s="34"/>
      <c r="AF652" s="34"/>
      <c r="AG652" s="34"/>
      <c r="AH652" s="34"/>
      <c r="AI652" s="35"/>
    </row>
    <row r="653" spans="2:35" x14ac:dyDescent="0.3">
      <c r="B653" s="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25"/>
      <c r="V653" s="5"/>
      <c r="W653" s="25"/>
      <c r="X653" s="5"/>
      <c r="Y653" s="25"/>
      <c r="Z653" s="5"/>
      <c r="AB653" s="34"/>
      <c r="AC653" s="34"/>
      <c r="AD653" s="34"/>
      <c r="AE653" s="34"/>
      <c r="AF653" s="34"/>
      <c r="AG653" s="34"/>
      <c r="AH653" s="34"/>
      <c r="AI653" s="35"/>
    </row>
    <row r="654" spans="2:35" x14ac:dyDescent="0.3">
      <c r="B654" s="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25"/>
      <c r="V654" s="5"/>
      <c r="W654" s="25"/>
      <c r="X654" s="5"/>
      <c r="Y654" s="25"/>
      <c r="Z654" s="5"/>
      <c r="AB654" s="34"/>
      <c r="AC654" s="34"/>
      <c r="AD654" s="34"/>
      <c r="AE654" s="34"/>
      <c r="AF654" s="34"/>
      <c r="AG654" s="34"/>
      <c r="AH654" s="34"/>
      <c r="AI654" s="35"/>
    </row>
    <row r="655" spans="2:35" x14ac:dyDescent="0.3">
      <c r="B655" s="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25"/>
      <c r="V655" s="5"/>
      <c r="W655" s="25"/>
      <c r="X655" s="5"/>
      <c r="Y655" s="25"/>
      <c r="Z655" s="5"/>
      <c r="AB655" s="34"/>
      <c r="AC655" s="34"/>
      <c r="AD655" s="34"/>
      <c r="AE655" s="34"/>
      <c r="AF655" s="34"/>
      <c r="AG655" s="34"/>
      <c r="AH655" s="34"/>
      <c r="AI655" s="35"/>
    </row>
    <row r="656" spans="2:35" x14ac:dyDescent="0.3">
      <c r="B656" s="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25"/>
      <c r="V656" s="5"/>
      <c r="W656" s="25"/>
      <c r="X656" s="5"/>
      <c r="Y656" s="25"/>
      <c r="Z656" s="5"/>
      <c r="AB656" s="34"/>
      <c r="AC656" s="34"/>
      <c r="AD656" s="34"/>
      <c r="AE656" s="34"/>
      <c r="AF656" s="34"/>
      <c r="AG656" s="34"/>
      <c r="AH656" s="34"/>
      <c r="AI656" s="35"/>
    </row>
    <row r="657" spans="2:35" x14ac:dyDescent="0.3">
      <c r="B657" s="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25"/>
      <c r="V657" s="5"/>
      <c r="W657" s="25"/>
      <c r="X657" s="5"/>
      <c r="Y657" s="25"/>
      <c r="Z657" s="5"/>
      <c r="AB657" s="34"/>
      <c r="AC657" s="34"/>
      <c r="AD657" s="34"/>
      <c r="AE657" s="34"/>
      <c r="AF657" s="34"/>
      <c r="AG657" s="34"/>
      <c r="AH657" s="34"/>
      <c r="AI657" s="35"/>
    </row>
    <row r="658" spans="2:35" x14ac:dyDescent="0.3">
      <c r="B658" s="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25"/>
      <c r="V658" s="5"/>
      <c r="W658" s="25"/>
      <c r="X658" s="5"/>
      <c r="Y658" s="25"/>
      <c r="Z658" s="5"/>
      <c r="AB658" s="34"/>
      <c r="AC658" s="34"/>
      <c r="AD658" s="34"/>
      <c r="AE658" s="34"/>
      <c r="AF658" s="34"/>
      <c r="AG658" s="34"/>
      <c r="AH658" s="34"/>
      <c r="AI658" s="35"/>
    </row>
    <row r="659" spans="2:35" x14ac:dyDescent="0.3">
      <c r="B659" s="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25"/>
      <c r="V659" s="5"/>
      <c r="W659" s="25"/>
      <c r="X659" s="5"/>
      <c r="Y659" s="25"/>
      <c r="Z659" s="5"/>
      <c r="AB659" s="34"/>
      <c r="AC659" s="34"/>
      <c r="AD659" s="34"/>
      <c r="AE659" s="34"/>
      <c r="AF659" s="34"/>
      <c r="AG659" s="34"/>
      <c r="AH659" s="34"/>
      <c r="AI659" s="35"/>
    </row>
    <row r="660" spans="2:35" x14ac:dyDescent="0.3">
      <c r="B660" s="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25"/>
      <c r="V660" s="5"/>
      <c r="W660" s="25"/>
      <c r="X660" s="5"/>
      <c r="Y660" s="25"/>
      <c r="Z660" s="5"/>
      <c r="AB660" s="34"/>
      <c r="AC660" s="34"/>
      <c r="AD660" s="34"/>
      <c r="AE660" s="34"/>
      <c r="AF660" s="34"/>
      <c r="AG660" s="34"/>
      <c r="AH660" s="34"/>
      <c r="AI660" s="35"/>
    </row>
    <row r="661" spans="2:35" x14ac:dyDescent="0.3">
      <c r="B661" s="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25"/>
      <c r="V661" s="5"/>
      <c r="W661" s="25"/>
      <c r="X661" s="5"/>
      <c r="Y661" s="25"/>
      <c r="Z661" s="5"/>
      <c r="AB661" s="34"/>
      <c r="AC661" s="34"/>
      <c r="AD661" s="34"/>
      <c r="AE661" s="34"/>
      <c r="AF661" s="34"/>
      <c r="AG661" s="34"/>
      <c r="AH661" s="34"/>
      <c r="AI661" s="35"/>
    </row>
    <row r="662" spans="2:35" x14ac:dyDescent="0.3">
      <c r="B662" s="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25"/>
      <c r="V662" s="5"/>
      <c r="W662" s="25"/>
      <c r="X662" s="5"/>
      <c r="Y662" s="25"/>
      <c r="Z662" s="5"/>
      <c r="AB662" s="34"/>
      <c r="AC662" s="34"/>
      <c r="AD662" s="34"/>
      <c r="AE662" s="34"/>
      <c r="AF662" s="34"/>
      <c r="AG662" s="34"/>
      <c r="AH662" s="34"/>
      <c r="AI662" s="35"/>
    </row>
    <row r="663" spans="2:35" x14ac:dyDescent="0.3">
      <c r="B663" s="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25"/>
      <c r="V663" s="5"/>
      <c r="W663" s="25"/>
      <c r="X663" s="5"/>
      <c r="Y663" s="25"/>
      <c r="Z663" s="5"/>
      <c r="AB663" s="34"/>
      <c r="AC663" s="34"/>
      <c r="AD663" s="34"/>
      <c r="AE663" s="34"/>
      <c r="AF663" s="34"/>
      <c r="AG663" s="34"/>
      <c r="AH663" s="34"/>
      <c r="AI663" s="35"/>
    </row>
    <row r="664" spans="2:35" x14ac:dyDescent="0.3">
      <c r="B664" s="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25"/>
      <c r="V664" s="5"/>
      <c r="W664" s="25"/>
      <c r="X664" s="5"/>
      <c r="Y664" s="25"/>
      <c r="Z664" s="5"/>
      <c r="AB664" s="34"/>
      <c r="AC664" s="34"/>
      <c r="AD664" s="34"/>
      <c r="AE664" s="34"/>
      <c r="AF664" s="34"/>
      <c r="AG664" s="34"/>
      <c r="AH664" s="34"/>
      <c r="AI664" s="35"/>
    </row>
    <row r="665" spans="2:35" x14ac:dyDescent="0.3">
      <c r="B665" s="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25"/>
      <c r="V665" s="5"/>
      <c r="W665" s="25"/>
      <c r="X665" s="5"/>
      <c r="Y665" s="25"/>
      <c r="Z665" s="5"/>
      <c r="AB665" s="34"/>
      <c r="AC665" s="34"/>
      <c r="AD665" s="34"/>
      <c r="AE665" s="34"/>
      <c r="AF665" s="34"/>
      <c r="AG665" s="34"/>
      <c r="AH665" s="34"/>
      <c r="AI665" s="35"/>
    </row>
    <row r="666" spans="2:35" x14ac:dyDescent="0.3">
      <c r="B666" s="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25"/>
      <c r="V666" s="5"/>
      <c r="W666" s="25"/>
      <c r="X666" s="5"/>
      <c r="Y666" s="25"/>
      <c r="Z666" s="5"/>
      <c r="AB666" s="34"/>
      <c r="AC666" s="34"/>
      <c r="AD666" s="34"/>
      <c r="AE666" s="34"/>
      <c r="AF666" s="34"/>
      <c r="AG666" s="34"/>
      <c r="AH666" s="34"/>
      <c r="AI666" s="35"/>
    </row>
    <row r="667" spans="2:35" x14ac:dyDescent="0.3">
      <c r="B667" s="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25"/>
      <c r="V667" s="5"/>
      <c r="W667" s="25"/>
      <c r="X667" s="5"/>
      <c r="Y667" s="25"/>
      <c r="Z667" s="5"/>
      <c r="AB667" s="34"/>
      <c r="AC667" s="34"/>
      <c r="AD667" s="34"/>
      <c r="AE667" s="34"/>
      <c r="AF667" s="34"/>
      <c r="AG667" s="34"/>
      <c r="AH667" s="34"/>
      <c r="AI667" s="35"/>
    </row>
    <row r="668" spans="2:35" x14ac:dyDescent="0.3">
      <c r="B668" s="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25"/>
      <c r="V668" s="5"/>
      <c r="W668" s="25"/>
      <c r="X668" s="5"/>
      <c r="Y668" s="25"/>
      <c r="Z668" s="5"/>
      <c r="AB668" s="34"/>
      <c r="AC668" s="34"/>
      <c r="AD668" s="34"/>
      <c r="AE668" s="34"/>
      <c r="AF668" s="34"/>
      <c r="AG668" s="34"/>
      <c r="AH668" s="34"/>
      <c r="AI668" s="35"/>
    </row>
    <row r="669" spans="2:35" x14ac:dyDescent="0.3">
      <c r="B669" s="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25"/>
      <c r="V669" s="5"/>
      <c r="W669" s="25"/>
      <c r="X669" s="5"/>
      <c r="Y669" s="25"/>
      <c r="Z669" s="5"/>
      <c r="AB669" s="34"/>
      <c r="AC669" s="34"/>
      <c r="AD669" s="34"/>
      <c r="AE669" s="34"/>
      <c r="AF669" s="34"/>
      <c r="AG669" s="34"/>
      <c r="AH669" s="34"/>
      <c r="AI669" s="35"/>
    </row>
    <row r="670" spans="2:35" x14ac:dyDescent="0.3">
      <c r="B670" s="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25"/>
      <c r="V670" s="5"/>
      <c r="W670" s="25"/>
      <c r="X670" s="5"/>
      <c r="Y670" s="25"/>
      <c r="Z670" s="5"/>
      <c r="AB670" s="34"/>
      <c r="AC670" s="34"/>
      <c r="AD670" s="34"/>
      <c r="AE670" s="34"/>
      <c r="AF670" s="34"/>
      <c r="AG670" s="34"/>
      <c r="AH670" s="34"/>
      <c r="AI670" s="35"/>
    </row>
    <row r="671" spans="2:35" x14ac:dyDescent="0.3">
      <c r="B671" s="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25"/>
      <c r="V671" s="5"/>
      <c r="W671" s="25"/>
      <c r="X671" s="5"/>
      <c r="Y671" s="25"/>
      <c r="Z671" s="5"/>
      <c r="AB671" s="34"/>
      <c r="AC671" s="34"/>
      <c r="AD671" s="34"/>
      <c r="AE671" s="34"/>
      <c r="AF671" s="34"/>
      <c r="AG671" s="34"/>
      <c r="AH671" s="34"/>
      <c r="AI671" s="35"/>
    </row>
    <row r="672" spans="2:35" x14ac:dyDescent="0.3">
      <c r="B672" s="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25"/>
      <c r="V672" s="5"/>
      <c r="W672" s="25"/>
      <c r="X672" s="5"/>
      <c r="Y672" s="25"/>
      <c r="Z672" s="5"/>
      <c r="AB672" s="34"/>
      <c r="AC672" s="34"/>
      <c r="AD672" s="34"/>
      <c r="AE672" s="34"/>
      <c r="AF672" s="34"/>
      <c r="AG672" s="34"/>
      <c r="AH672" s="34"/>
      <c r="AI672" s="35"/>
    </row>
    <row r="673" spans="2:35" x14ac:dyDescent="0.3">
      <c r="B673" s="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25"/>
      <c r="V673" s="5"/>
      <c r="W673" s="25"/>
      <c r="X673" s="5"/>
      <c r="Y673" s="25"/>
      <c r="Z673" s="5"/>
      <c r="AB673" s="34"/>
      <c r="AC673" s="34"/>
      <c r="AD673" s="34"/>
      <c r="AE673" s="34"/>
      <c r="AF673" s="34"/>
      <c r="AG673" s="34"/>
      <c r="AH673" s="34"/>
      <c r="AI673" s="35"/>
    </row>
    <row r="674" spans="2:35" x14ac:dyDescent="0.3">
      <c r="B674" s="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25"/>
      <c r="V674" s="5"/>
      <c r="W674" s="25"/>
      <c r="X674" s="5"/>
      <c r="Y674" s="25"/>
      <c r="Z674" s="5"/>
      <c r="AB674" s="34"/>
      <c r="AC674" s="34"/>
      <c r="AD674" s="34"/>
      <c r="AE674" s="34"/>
      <c r="AF674" s="34"/>
      <c r="AG674" s="34"/>
      <c r="AH674" s="34"/>
      <c r="AI674" s="35"/>
    </row>
    <row r="675" spans="2:35" x14ac:dyDescent="0.3">
      <c r="B675" s="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25"/>
      <c r="V675" s="5"/>
      <c r="W675" s="25"/>
      <c r="X675" s="5"/>
      <c r="Y675" s="25"/>
      <c r="Z675" s="5"/>
      <c r="AB675" s="34"/>
      <c r="AC675" s="34"/>
      <c r="AD675" s="34"/>
      <c r="AE675" s="34"/>
      <c r="AF675" s="34"/>
      <c r="AG675" s="34"/>
      <c r="AH675" s="34"/>
      <c r="AI675" s="35"/>
    </row>
    <row r="676" spans="2:35" x14ac:dyDescent="0.3">
      <c r="B676" s="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25"/>
      <c r="V676" s="5"/>
      <c r="W676" s="25"/>
      <c r="X676" s="5"/>
      <c r="Y676" s="25"/>
      <c r="Z676" s="5"/>
      <c r="AB676" s="34"/>
      <c r="AC676" s="34"/>
      <c r="AD676" s="34"/>
      <c r="AE676" s="34"/>
      <c r="AF676" s="34"/>
      <c r="AG676" s="34"/>
      <c r="AH676" s="34"/>
      <c r="AI676" s="35"/>
    </row>
    <row r="677" spans="2:35" x14ac:dyDescent="0.3">
      <c r="B677" s="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25"/>
      <c r="V677" s="5"/>
      <c r="W677" s="25"/>
      <c r="X677" s="5"/>
      <c r="Y677" s="25"/>
      <c r="Z677" s="5"/>
      <c r="AB677" s="34"/>
      <c r="AC677" s="34"/>
      <c r="AD677" s="34"/>
      <c r="AE677" s="34"/>
      <c r="AF677" s="34"/>
      <c r="AG677" s="34"/>
      <c r="AH677" s="34"/>
      <c r="AI677" s="35"/>
    </row>
    <row r="678" spans="2:35" x14ac:dyDescent="0.3">
      <c r="B678" s="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25"/>
      <c r="V678" s="5"/>
      <c r="W678" s="25"/>
      <c r="X678" s="5"/>
      <c r="Y678" s="25"/>
      <c r="Z678" s="5"/>
      <c r="AB678" s="34"/>
      <c r="AC678" s="34"/>
      <c r="AD678" s="34"/>
      <c r="AE678" s="34"/>
      <c r="AF678" s="34"/>
      <c r="AG678" s="34"/>
      <c r="AH678" s="34"/>
      <c r="AI678" s="35"/>
    </row>
    <row r="679" spans="2:35" x14ac:dyDescent="0.3">
      <c r="B679" s="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25"/>
      <c r="V679" s="5"/>
      <c r="W679" s="25"/>
      <c r="X679" s="5"/>
      <c r="Y679" s="25"/>
      <c r="Z679" s="5"/>
      <c r="AB679" s="34"/>
      <c r="AC679" s="34"/>
      <c r="AD679" s="34"/>
      <c r="AE679" s="34"/>
      <c r="AF679" s="34"/>
      <c r="AG679" s="34"/>
      <c r="AH679" s="34"/>
      <c r="AI679" s="35"/>
    </row>
    <row r="680" spans="2:35" x14ac:dyDescent="0.3">
      <c r="B680" s="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25"/>
      <c r="V680" s="5"/>
      <c r="W680" s="25"/>
      <c r="X680" s="5"/>
      <c r="Y680" s="25"/>
      <c r="Z680" s="5"/>
      <c r="AB680" s="34"/>
      <c r="AC680" s="34"/>
      <c r="AD680" s="34"/>
      <c r="AE680" s="34"/>
      <c r="AF680" s="34"/>
      <c r="AG680" s="34"/>
      <c r="AH680" s="34"/>
      <c r="AI680" s="35"/>
    </row>
    <row r="681" spans="2:35" x14ac:dyDescent="0.3">
      <c r="B681" s="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25"/>
      <c r="V681" s="5"/>
      <c r="W681" s="25"/>
      <c r="X681" s="5"/>
      <c r="Y681" s="25"/>
      <c r="Z681" s="5"/>
      <c r="AB681" s="34"/>
      <c r="AC681" s="34"/>
      <c r="AD681" s="34"/>
      <c r="AE681" s="34"/>
      <c r="AF681" s="34"/>
      <c r="AG681" s="34"/>
      <c r="AH681" s="34"/>
      <c r="AI681" s="35"/>
    </row>
    <row r="682" spans="2:35" x14ac:dyDescent="0.3">
      <c r="B682" s="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25"/>
      <c r="V682" s="5"/>
      <c r="W682" s="25"/>
      <c r="X682" s="5"/>
      <c r="Y682" s="25"/>
      <c r="Z682" s="5"/>
      <c r="AB682" s="34"/>
      <c r="AC682" s="34"/>
      <c r="AD682" s="34"/>
      <c r="AE682" s="34"/>
      <c r="AF682" s="34"/>
      <c r="AG682" s="34"/>
      <c r="AH682" s="34"/>
      <c r="AI682" s="35"/>
    </row>
    <row r="683" spans="2:35" x14ac:dyDescent="0.3">
      <c r="B683" s="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25"/>
      <c r="V683" s="5"/>
      <c r="W683" s="25"/>
      <c r="X683" s="5"/>
      <c r="Y683" s="25"/>
      <c r="Z683" s="5"/>
      <c r="AB683" s="34"/>
      <c r="AC683" s="34"/>
      <c r="AD683" s="34"/>
      <c r="AE683" s="34"/>
      <c r="AF683" s="34"/>
      <c r="AG683" s="34"/>
      <c r="AH683" s="34"/>
      <c r="AI683" s="35"/>
    </row>
    <row r="684" spans="2:35" x14ac:dyDescent="0.3">
      <c r="B684" s="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25"/>
      <c r="V684" s="5"/>
      <c r="W684" s="25"/>
      <c r="X684" s="5"/>
      <c r="Y684" s="25"/>
      <c r="Z684" s="5"/>
      <c r="AB684" s="34"/>
      <c r="AC684" s="34"/>
      <c r="AD684" s="34"/>
      <c r="AE684" s="34"/>
      <c r="AF684" s="34"/>
      <c r="AG684" s="34"/>
      <c r="AH684" s="34"/>
      <c r="AI684" s="35"/>
    </row>
    <row r="685" spans="2:35" x14ac:dyDescent="0.3">
      <c r="B685" s="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25"/>
      <c r="V685" s="5"/>
      <c r="W685" s="25"/>
      <c r="X685" s="5"/>
      <c r="Y685" s="25"/>
      <c r="Z685" s="5"/>
      <c r="AB685" s="34"/>
      <c r="AC685" s="34"/>
      <c r="AD685" s="34"/>
      <c r="AE685" s="34"/>
      <c r="AF685" s="34"/>
      <c r="AG685" s="34"/>
      <c r="AH685" s="34"/>
      <c r="AI685" s="35"/>
    </row>
    <row r="686" spans="2:35" x14ac:dyDescent="0.3">
      <c r="B686" s="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25"/>
      <c r="V686" s="5"/>
      <c r="W686" s="25"/>
      <c r="X686" s="5"/>
      <c r="Y686" s="25"/>
      <c r="Z686" s="5"/>
      <c r="AB686" s="34"/>
      <c r="AC686" s="34"/>
      <c r="AD686" s="34"/>
      <c r="AE686" s="34"/>
      <c r="AF686" s="34"/>
      <c r="AG686" s="34"/>
      <c r="AH686" s="34"/>
      <c r="AI686" s="35"/>
    </row>
    <row r="687" spans="2:35" x14ac:dyDescent="0.3">
      <c r="B687" s="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25"/>
      <c r="V687" s="5"/>
      <c r="W687" s="25"/>
      <c r="X687" s="5"/>
      <c r="Y687" s="25"/>
      <c r="Z687" s="5"/>
      <c r="AB687" s="34"/>
      <c r="AC687" s="34"/>
      <c r="AD687" s="34"/>
      <c r="AE687" s="34"/>
      <c r="AF687" s="34"/>
      <c r="AG687" s="34"/>
      <c r="AH687" s="34"/>
      <c r="AI687" s="35"/>
    </row>
    <row r="688" spans="2:35" x14ac:dyDescent="0.3">
      <c r="B688" s="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25"/>
      <c r="V688" s="5"/>
      <c r="W688" s="25"/>
      <c r="X688" s="5"/>
      <c r="Y688" s="25"/>
      <c r="Z688" s="5"/>
      <c r="AB688" s="34"/>
      <c r="AC688" s="34"/>
      <c r="AD688" s="34"/>
      <c r="AE688" s="34"/>
      <c r="AF688" s="34"/>
      <c r="AG688" s="34"/>
      <c r="AH688" s="34"/>
      <c r="AI688" s="35"/>
    </row>
    <row r="689" spans="2:35" x14ac:dyDescent="0.3">
      <c r="B689" s="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25"/>
      <c r="V689" s="5"/>
      <c r="W689" s="25"/>
      <c r="X689" s="5"/>
      <c r="Y689" s="25"/>
      <c r="Z689" s="5"/>
      <c r="AB689" s="34"/>
      <c r="AC689" s="34"/>
      <c r="AD689" s="34"/>
      <c r="AE689" s="34"/>
      <c r="AF689" s="34"/>
      <c r="AG689" s="34"/>
      <c r="AH689" s="34"/>
      <c r="AI689" s="35"/>
    </row>
    <row r="690" spans="2:35" x14ac:dyDescent="0.3">
      <c r="B690" s="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25"/>
      <c r="V690" s="5"/>
      <c r="W690" s="25"/>
      <c r="X690" s="5"/>
      <c r="Y690" s="25"/>
      <c r="Z690" s="5"/>
      <c r="AB690" s="34"/>
      <c r="AC690" s="34"/>
      <c r="AD690" s="34"/>
      <c r="AE690" s="34"/>
      <c r="AF690" s="34"/>
      <c r="AG690" s="34"/>
      <c r="AH690" s="34"/>
      <c r="AI690" s="35"/>
    </row>
    <row r="691" spans="2:35" x14ac:dyDescent="0.3">
      <c r="B691" s="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25"/>
      <c r="V691" s="5"/>
      <c r="W691" s="25"/>
      <c r="X691" s="5"/>
      <c r="Y691" s="25"/>
      <c r="Z691" s="5"/>
      <c r="AB691" s="34"/>
      <c r="AC691" s="34"/>
      <c r="AD691" s="34"/>
      <c r="AE691" s="34"/>
      <c r="AF691" s="34"/>
      <c r="AG691" s="34"/>
      <c r="AH691" s="34"/>
      <c r="AI691" s="35"/>
    </row>
    <row r="692" spans="2:35" x14ac:dyDescent="0.3">
      <c r="B692" s="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25"/>
      <c r="V692" s="5"/>
      <c r="W692" s="25"/>
      <c r="X692" s="5"/>
      <c r="Y692" s="25"/>
      <c r="Z692" s="5"/>
      <c r="AB692" s="34"/>
      <c r="AC692" s="34"/>
      <c r="AD692" s="34"/>
      <c r="AE692" s="34"/>
      <c r="AF692" s="34"/>
      <c r="AG692" s="34"/>
      <c r="AH692" s="34"/>
      <c r="AI692" s="35"/>
    </row>
    <row r="693" spans="2:35" x14ac:dyDescent="0.3">
      <c r="B693" s="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25"/>
      <c r="V693" s="5"/>
      <c r="W693" s="25"/>
      <c r="X693" s="5"/>
      <c r="Y693" s="25"/>
      <c r="Z693" s="5"/>
      <c r="AB693" s="34"/>
      <c r="AC693" s="34"/>
      <c r="AD693" s="34"/>
      <c r="AE693" s="34"/>
      <c r="AF693" s="34"/>
      <c r="AG693" s="34"/>
      <c r="AH693" s="34"/>
      <c r="AI693" s="35"/>
    </row>
    <row r="694" spans="2:35" x14ac:dyDescent="0.3">
      <c r="B694" s="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25"/>
      <c r="V694" s="5"/>
      <c r="W694" s="25"/>
      <c r="X694" s="5"/>
      <c r="Y694" s="25"/>
      <c r="Z694" s="5"/>
      <c r="AB694" s="34"/>
      <c r="AC694" s="34"/>
      <c r="AD694" s="34"/>
      <c r="AE694" s="34"/>
      <c r="AF694" s="34"/>
      <c r="AG694" s="34"/>
      <c r="AH694" s="34"/>
      <c r="AI694" s="35"/>
    </row>
    <row r="695" spans="2:35" x14ac:dyDescent="0.3">
      <c r="B695" s="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25"/>
      <c r="V695" s="5"/>
      <c r="W695" s="25"/>
      <c r="X695" s="5"/>
      <c r="Y695" s="25"/>
      <c r="Z695" s="5"/>
      <c r="AB695" s="34"/>
      <c r="AC695" s="34"/>
      <c r="AD695" s="34"/>
      <c r="AE695" s="34"/>
      <c r="AF695" s="34"/>
      <c r="AG695" s="34"/>
      <c r="AH695" s="34"/>
      <c r="AI695" s="35"/>
    </row>
    <row r="696" spans="2:35" x14ac:dyDescent="0.3">
      <c r="B696" s="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25"/>
      <c r="V696" s="5"/>
      <c r="W696" s="25"/>
      <c r="X696" s="5"/>
      <c r="Y696" s="25"/>
      <c r="Z696" s="5"/>
      <c r="AB696" s="34"/>
      <c r="AC696" s="34"/>
      <c r="AD696" s="34"/>
      <c r="AE696" s="34"/>
      <c r="AF696" s="34"/>
      <c r="AG696" s="34"/>
      <c r="AH696" s="34"/>
      <c r="AI696" s="35"/>
    </row>
    <row r="697" spans="2:35" x14ac:dyDescent="0.3">
      <c r="B697" s="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25"/>
      <c r="V697" s="5"/>
      <c r="W697" s="25"/>
      <c r="X697" s="5"/>
      <c r="Y697" s="25"/>
      <c r="Z697" s="5"/>
      <c r="AB697" s="34"/>
      <c r="AC697" s="34"/>
      <c r="AD697" s="34"/>
      <c r="AE697" s="34"/>
      <c r="AF697" s="34"/>
      <c r="AG697" s="34"/>
      <c r="AH697" s="34"/>
      <c r="AI697" s="35"/>
    </row>
    <row r="698" spans="2:35" x14ac:dyDescent="0.3">
      <c r="B698" s="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25"/>
      <c r="V698" s="5"/>
      <c r="W698" s="25"/>
      <c r="X698" s="5"/>
      <c r="Y698" s="25"/>
      <c r="Z698" s="5"/>
      <c r="AB698" s="34"/>
      <c r="AC698" s="34"/>
      <c r="AD698" s="34"/>
      <c r="AE698" s="34"/>
      <c r="AF698" s="34"/>
      <c r="AG698" s="34"/>
      <c r="AH698" s="34"/>
      <c r="AI698" s="35"/>
    </row>
    <row r="699" spans="2:35" x14ac:dyDescent="0.3">
      <c r="B699" s="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25"/>
      <c r="V699" s="5"/>
      <c r="W699" s="25"/>
      <c r="X699" s="5"/>
      <c r="Y699" s="25"/>
      <c r="Z699" s="5"/>
      <c r="AB699" s="34"/>
      <c r="AC699" s="34"/>
      <c r="AD699" s="34"/>
      <c r="AE699" s="34"/>
      <c r="AF699" s="34"/>
      <c r="AG699" s="34"/>
      <c r="AH699" s="34"/>
      <c r="AI699" s="35"/>
    </row>
    <row r="700" spans="2:35" x14ac:dyDescent="0.3">
      <c r="B700" s="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25"/>
      <c r="V700" s="5"/>
      <c r="W700" s="25"/>
      <c r="X700" s="5"/>
      <c r="Y700" s="25"/>
      <c r="Z700" s="5"/>
      <c r="AB700" s="34"/>
      <c r="AC700" s="34"/>
      <c r="AD700" s="34"/>
      <c r="AE700" s="34"/>
      <c r="AF700" s="34"/>
      <c r="AG700" s="34"/>
      <c r="AH700" s="34"/>
      <c r="AI700" s="35"/>
    </row>
    <row r="701" spans="2:35" x14ac:dyDescent="0.3">
      <c r="B701" s="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25"/>
      <c r="V701" s="5"/>
      <c r="W701" s="25"/>
      <c r="X701" s="5"/>
      <c r="Y701" s="25"/>
      <c r="Z701" s="5"/>
      <c r="AB701" s="34"/>
      <c r="AC701" s="34"/>
      <c r="AD701" s="34"/>
      <c r="AE701" s="34"/>
      <c r="AF701" s="34"/>
      <c r="AG701" s="34"/>
      <c r="AH701" s="34"/>
      <c r="AI701" s="35"/>
    </row>
    <row r="702" spans="2:35" x14ac:dyDescent="0.3">
      <c r="B702" s="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25"/>
      <c r="V702" s="5"/>
      <c r="W702" s="25"/>
      <c r="X702" s="5"/>
      <c r="Y702" s="25"/>
      <c r="Z702" s="5"/>
      <c r="AB702" s="34"/>
      <c r="AC702" s="34"/>
      <c r="AD702" s="34"/>
      <c r="AE702" s="34"/>
      <c r="AF702" s="34"/>
      <c r="AG702" s="34"/>
      <c r="AH702" s="34"/>
      <c r="AI702" s="35"/>
    </row>
    <row r="703" spans="2:35" x14ac:dyDescent="0.3">
      <c r="B703" s="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25"/>
      <c r="V703" s="5"/>
      <c r="W703" s="25"/>
      <c r="X703" s="5"/>
      <c r="Y703" s="25"/>
      <c r="Z703" s="5"/>
      <c r="AB703" s="34"/>
      <c r="AC703" s="34"/>
      <c r="AD703" s="34"/>
      <c r="AE703" s="34"/>
      <c r="AF703" s="34"/>
      <c r="AG703" s="34"/>
      <c r="AH703" s="34"/>
      <c r="AI703" s="35"/>
    </row>
    <row r="704" spans="2:35" x14ac:dyDescent="0.3">
      <c r="B704" s="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25"/>
      <c r="V704" s="5"/>
      <c r="W704" s="25"/>
      <c r="X704" s="5"/>
      <c r="Y704" s="25"/>
      <c r="Z704" s="5"/>
      <c r="AB704" s="34"/>
      <c r="AC704" s="34"/>
      <c r="AD704" s="34"/>
      <c r="AE704" s="34"/>
      <c r="AF704" s="34"/>
      <c r="AG704" s="34"/>
      <c r="AH704" s="34"/>
      <c r="AI704" s="35"/>
    </row>
    <row r="705" spans="2:35" x14ac:dyDescent="0.3">
      <c r="B705" s="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25"/>
      <c r="V705" s="5"/>
      <c r="W705" s="25"/>
      <c r="X705" s="5"/>
      <c r="Y705" s="25"/>
      <c r="Z705" s="5"/>
      <c r="AB705" s="34"/>
      <c r="AC705" s="34"/>
      <c r="AD705" s="34"/>
      <c r="AE705" s="34"/>
      <c r="AF705" s="34"/>
      <c r="AG705" s="34"/>
      <c r="AH705" s="34"/>
      <c r="AI705" s="35"/>
    </row>
    <row r="706" spans="2:35" x14ac:dyDescent="0.3">
      <c r="B706" s="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25"/>
      <c r="V706" s="5"/>
      <c r="W706" s="25"/>
      <c r="X706" s="5"/>
      <c r="Y706" s="25"/>
      <c r="Z706" s="5"/>
      <c r="AB706" s="34"/>
      <c r="AC706" s="34"/>
      <c r="AD706" s="34"/>
      <c r="AE706" s="34"/>
      <c r="AF706" s="34"/>
      <c r="AG706" s="34"/>
      <c r="AH706" s="34"/>
      <c r="AI706" s="35"/>
    </row>
    <row r="707" spans="2:35" x14ac:dyDescent="0.3">
      <c r="B707" s="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25"/>
      <c r="V707" s="5"/>
      <c r="W707" s="25"/>
      <c r="X707" s="5"/>
      <c r="Y707" s="25"/>
      <c r="Z707" s="5"/>
      <c r="AB707" s="34"/>
      <c r="AC707" s="34"/>
      <c r="AD707" s="34"/>
      <c r="AE707" s="34"/>
      <c r="AF707" s="34"/>
      <c r="AG707" s="34"/>
      <c r="AH707" s="34"/>
      <c r="AI707" s="35"/>
    </row>
    <row r="708" spans="2:35" x14ac:dyDescent="0.3">
      <c r="B708" s="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25"/>
      <c r="V708" s="5"/>
      <c r="W708" s="25"/>
      <c r="X708" s="5"/>
      <c r="Y708" s="25"/>
      <c r="Z708" s="5"/>
      <c r="AB708" s="34"/>
      <c r="AC708" s="34"/>
      <c r="AD708" s="34"/>
      <c r="AE708" s="34"/>
      <c r="AF708" s="34"/>
      <c r="AG708" s="34"/>
      <c r="AH708" s="34"/>
      <c r="AI708" s="35"/>
    </row>
    <row r="709" spans="2:35" x14ac:dyDescent="0.3">
      <c r="B709" s="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25"/>
      <c r="V709" s="5"/>
      <c r="W709" s="25"/>
      <c r="X709" s="5"/>
      <c r="Y709" s="25"/>
      <c r="Z709" s="5"/>
      <c r="AB709" s="34"/>
      <c r="AC709" s="34"/>
      <c r="AD709" s="34"/>
      <c r="AE709" s="34"/>
      <c r="AF709" s="34"/>
      <c r="AG709" s="34"/>
      <c r="AH709" s="34"/>
      <c r="AI709" s="35"/>
    </row>
    <row r="710" spans="2:35" x14ac:dyDescent="0.3">
      <c r="B710" s="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25"/>
      <c r="V710" s="5"/>
      <c r="W710" s="25"/>
      <c r="X710" s="5"/>
      <c r="Y710" s="25"/>
      <c r="Z710" s="5"/>
      <c r="AB710" s="34"/>
      <c r="AC710" s="34"/>
      <c r="AD710" s="34"/>
      <c r="AE710" s="34"/>
      <c r="AF710" s="34"/>
      <c r="AG710" s="34"/>
      <c r="AH710" s="34"/>
      <c r="AI710" s="35"/>
    </row>
    <row r="711" spans="2:35" x14ac:dyDescent="0.3">
      <c r="B711" s="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25"/>
      <c r="V711" s="5"/>
      <c r="W711" s="25"/>
      <c r="X711" s="5"/>
      <c r="Y711" s="25"/>
      <c r="Z711" s="5"/>
      <c r="AB711" s="34"/>
      <c r="AC711" s="34"/>
      <c r="AD711" s="34"/>
      <c r="AE711" s="34"/>
      <c r="AF711" s="34"/>
      <c r="AG711" s="34"/>
      <c r="AH711" s="34"/>
      <c r="AI711" s="35"/>
    </row>
    <row r="712" spans="2:35" x14ac:dyDescent="0.3">
      <c r="B712" s="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25"/>
      <c r="V712" s="5"/>
      <c r="W712" s="25"/>
      <c r="X712" s="5"/>
      <c r="Y712" s="25"/>
      <c r="Z712" s="5"/>
      <c r="AB712" s="34"/>
      <c r="AC712" s="34"/>
      <c r="AD712" s="34"/>
      <c r="AE712" s="34"/>
      <c r="AF712" s="34"/>
      <c r="AG712" s="34"/>
      <c r="AH712" s="34"/>
      <c r="AI712" s="35"/>
    </row>
    <row r="713" spans="2:35" x14ac:dyDescent="0.3">
      <c r="B713" s="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25"/>
      <c r="V713" s="5"/>
      <c r="W713" s="25"/>
      <c r="X713" s="5"/>
      <c r="Y713" s="25"/>
      <c r="Z713" s="5"/>
      <c r="AB713" s="34"/>
      <c r="AC713" s="34"/>
      <c r="AD713" s="34"/>
      <c r="AE713" s="34"/>
      <c r="AF713" s="34"/>
      <c r="AG713" s="34"/>
      <c r="AH713" s="34"/>
      <c r="AI713" s="35"/>
    </row>
    <row r="714" spans="2:35" x14ac:dyDescent="0.3">
      <c r="B714" s="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25"/>
      <c r="V714" s="5"/>
      <c r="W714" s="25"/>
      <c r="X714" s="5"/>
      <c r="Y714" s="25"/>
      <c r="Z714" s="5"/>
      <c r="AB714" s="34"/>
      <c r="AC714" s="34"/>
      <c r="AD714" s="34"/>
      <c r="AE714" s="34"/>
      <c r="AF714" s="34"/>
      <c r="AG714" s="34"/>
      <c r="AH714" s="34"/>
      <c r="AI714" s="35"/>
    </row>
    <row r="715" spans="2:35" x14ac:dyDescent="0.3">
      <c r="B715" s="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25"/>
      <c r="V715" s="5"/>
      <c r="W715" s="25"/>
      <c r="X715" s="5"/>
      <c r="Y715" s="25"/>
      <c r="Z715" s="5"/>
      <c r="AB715" s="34"/>
      <c r="AC715" s="34"/>
      <c r="AD715" s="34"/>
      <c r="AE715" s="34"/>
      <c r="AF715" s="34"/>
      <c r="AG715" s="34"/>
      <c r="AH715" s="34"/>
      <c r="AI715" s="35"/>
    </row>
    <row r="716" spans="2:35" x14ac:dyDescent="0.3">
      <c r="B716" s="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25"/>
      <c r="V716" s="5"/>
      <c r="W716" s="25"/>
      <c r="X716" s="5"/>
      <c r="Y716" s="25"/>
      <c r="Z716" s="5"/>
      <c r="AB716" s="34"/>
      <c r="AC716" s="34"/>
      <c r="AD716" s="34"/>
      <c r="AE716" s="34"/>
      <c r="AF716" s="34"/>
      <c r="AG716" s="34"/>
      <c r="AH716" s="34"/>
      <c r="AI716" s="35"/>
    </row>
    <row r="717" spans="2:35" x14ac:dyDescent="0.3">
      <c r="B717" s="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25"/>
      <c r="V717" s="5"/>
      <c r="W717" s="25"/>
      <c r="X717" s="5"/>
      <c r="Y717" s="25"/>
      <c r="Z717" s="5"/>
      <c r="AB717" s="34"/>
      <c r="AC717" s="34"/>
      <c r="AD717" s="34"/>
      <c r="AE717" s="34"/>
      <c r="AF717" s="34"/>
      <c r="AG717" s="34"/>
      <c r="AH717" s="34"/>
      <c r="AI717" s="35"/>
    </row>
    <row r="718" spans="2:35" x14ac:dyDescent="0.3">
      <c r="B718" s="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25"/>
      <c r="V718" s="5"/>
      <c r="W718" s="25"/>
      <c r="X718" s="5"/>
      <c r="Y718" s="25"/>
      <c r="Z718" s="5"/>
      <c r="AB718" s="34"/>
      <c r="AC718" s="34"/>
      <c r="AD718" s="34"/>
      <c r="AE718" s="34"/>
      <c r="AF718" s="34"/>
      <c r="AG718" s="34"/>
      <c r="AH718" s="34"/>
      <c r="AI718" s="35"/>
    </row>
    <row r="719" spans="2:35" x14ac:dyDescent="0.3">
      <c r="B719" s="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25"/>
      <c r="V719" s="5"/>
      <c r="W719" s="25"/>
      <c r="X719" s="5"/>
      <c r="Y719" s="25"/>
      <c r="Z719" s="5"/>
      <c r="AB719" s="34"/>
      <c r="AC719" s="34"/>
      <c r="AD719" s="34"/>
      <c r="AE719" s="34"/>
      <c r="AF719" s="34"/>
      <c r="AG719" s="34"/>
      <c r="AH719" s="34"/>
      <c r="AI719" s="35"/>
    </row>
    <row r="720" spans="2:35" x14ac:dyDescent="0.3">
      <c r="B720" s="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25"/>
      <c r="V720" s="5"/>
      <c r="W720" s="25"/>
      <c r="X720" s="5"/>
      <c r="Y720" s="25"/>
      <c r="Z720" s="5"/>
      <c r="AB720" s="34"/>
      <c r="AC720" s="34"/>
      <c r="AD720" s="34"/>
      <c r="AE720" s="34"/>
      <c r="AF720" s="34"/>
      <c r="AG720" s="34"/>
      <c r="AH720" s="34"/>
      <c r="AI720" s="35"/>
    </row>
    <row r="721" spans="2:35" x14ac:dyDescent="0.3">
      <c r="B721" s="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25"/>
      <c r="V721" s="5"/>
      <c r="W721" s="25"/>
      <c r="X721" s="5"/>
      <c r="Y721" s="25"/>
      <c r="Z721" s="5"/>
      <c r="AB721" s="34"/>
      <c r="AC721" s="34"/>
      <c r="AD721" s="34"/>
      <c r="AE721" s="34"/>
      <c r="AF721" s="34"/>
      <c r="AG721" s="34"/>
      <c r="AH721" s="34"/>
      <c r="AI721" s="35"/>
    </row>
    <row r="722" spans="2:35" x14ac:dyDescent="0.3">
      <c r="B722" s="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25"/>
      <c r="V722" s="5"/>
      <c r="W722" s="25"/>
      <c r="X722" s="5"/>
      <c r="Y722" s="25"/>
      <c r="Z722" s="5"/>
      <c r="AB722" s="34"/>
      <c r="AC722" s="34"/>
      <c r="AD722" s="34"/>
      <c r="AE722" s="34"/>
      <c r="AF722" s="34"/>
      <c r="AG722" s="34"/>
      <c r="AH722" s="34"/>
      <c r="AI722" s="35"/>
    </row>
    <row r="723" spans="2:35" x14ac:dyDescent="0.3">
      <c r="B723" s="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25"/>
      <c r="V723" s="5"/>
      <c r="W723" s="25"/>
      <c r="X723" s="5"/>
      <c r="Y723" s="25"/>
      <c r="Z723" s="5"/>
      <c r="AB723" s="34"/>
      <c r="AC723" s="34"/>
      <c r="AD723" s="34"/>
      <c r="AE723" s="34"/>
      <c r="AF723" s="34"/>
      <c r="AG723" s="34"/>
      <c r="AH723" s="34"/>
      <c r="AI723" s="35"/>
    </row>
    <row r="724" spans="2:35" x14ac:dyDescent="0.3">
      <c r="B724" s="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25"/>
      <c r="V724" s="5"/>
      <c r="W724" s="25"/>
      <c r="X724" s="5"/>
      <c r="Y724" s="25"/>
      <c r="Z724" s="5"/>
      <c r="AB724" s="34"/>
      <c r="AC724" s="34"/>
      <c r="AD724" s="34"/>
      <c r="AE724" s="34"/>
      <c r="AF724" s="34"/>
      <c r="AG724" s="34"/>
      <c r="AH724" s="34"/>
      <c r="AI724" s="35"/>
    </row>
    <row r="725" spans="2:35" x14ac:dyDescent="0.3">
      <c r="B725" s="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25"/>
      <c r="V725" s="5"/>
      <c r="W725" s="25"/>
      <c r="X725" s="5"/>
      <c r="Y725" s="25"/>
      <c r="Z725" s="5"/>
      <c r="AB725" s="34"/>
      <c r="AC725" s="34"/>
      <c r="AD725" s="34"/>
      <c r="AE725" s="34"/>
      <c r="AF725" s="34"/>
      <c r="AG725" s="34"/>
      <c r="AH725" s="34"/>
      <c r="AI725" s="35"/>
    </row>
    <row r="726" spans="2:35" x14ac:dyDescent="0.3">
      <c r="B726" s="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25"/>
      <c r="V726" s="5"/>
      <c r="W726" s="25"/>
      <c r="X726" s="5"/>
      <c r="Y726" s="25"/>
      <c r="Z726" s="5"/>
      <c r="AB726" s="34"/>
      <c r="AC726" s="34"/>
      <c r="AD726" s="34"/>
      <c r="AE726" s="34"/>
      <c r="AF726" s="34"/>
      <c r="AG726" s="34"/>
      <c r="AH726" s="34"/>
      <c r="AI726" s="35"/>
    </row>
    <row r="727" spans="2:35" x14ac:dyDescent="0.3">
      <c r="B727" s="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25"/>
      <c r="V727" s="5"/>
      <c r="W727" s="25"/>
      <c r="X727" s="5"/>
      <c r="Y727" s="25"/>
      <c r="Z727" s="5"/>
      <c r="AB727" s="34"/>
      <c r="AC727" s="34"/>
      <c r="AD727" s="34"/>
      <c r="AE727" s="34"/>
      <c r="AF727" s="34"/>
      <c r="AG727" s="34"/>
      <c r="AH727" s="34"/>
      <c r="AI727" s="35"/>
    </row>
    <row r="728" spans="2:35" x14ac:dyDescent="0.3">
      <c r="B728" s="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25"/>
      <c r="V728" s="5"/>
      <c r="W728" s="25"/>
      <c r="X728" s="5"/>
      <c r="Y728" s="25"/>
      <c r="Z728" s="5"/>
      <c r="AB728" s="34"/>
      <c r="AC728" s="34"/>
      <c r="AD728" s="34"/>
      <c r="AE728" s="34"/>
      <c r="AF728" s="34"/>
      <c r="AG728" s="34"/>
      <c r="AH728" s="34"/>
      <c r="AI728" s="35"/>
    </row>
    <row r="729" spans="2:35" x14ac:dyDescent="0.3">
      <c r="B729" s="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25"/>
      <c r="V729" s="5"/>
      <c r="W729" s="25"/>
      <c r="X729" s="5"/>
      <c r="Y729" s="25"/>
      <c r="Z729" s="5"/>
      <c r="AB729" s="34"/>
      <c r="AC729" s="34"/>
      <c r="AD729" s="34"/>
      <c r="AE729" s="34"/>
      <c r="AF729" s="34"/>
      <c r="AG729" s="34"/>
      <c r="AH729" s="34"/>
      <c r="AI729" s="35"/>
    </row>
    <row r="730" spans="2:35" x14ac:dyDescent="0.3">
      <c r="B730" s="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25"/>
      <c r="V730" s="5"/>
      <c r="W730" s="25"/>
      <c r="X730" s="5"/>
      <c r="Y730" s="25"/>
      <c r="Z730" s="5"/>
      <c r="AB730" s="34"/>
      <c r="AC730" s="34"/>
      <c r="AD730" s="34"/>
      <c r="AE730" s="34"/>
      <c r="AF730" s="34"/>
      <c r="AG730" s="34"/>
      <c r="AH730" s="34"/>
      <c r="AI730" s="35"/>
    </row>
    <row r="731" spans="2:35" x14ac:dyDescent="0.3">
      <c r="B731" s="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25"/>
      <c r="V731" s="5"/>
      <c r="W731" s="25"/>
      <c r="X731" s="5"/>
      <c r="Y731" s="25"/>
      <c r="Z731" s="5"/>
      <c r="AB731" s="34"/>
      <c r="AC731" s="34"/>
      <c r="AD731" s="34"/>
      <c r="AE731" s="34"/>
      <c r="AF731" s="34"/>
      <c r="AG731" s="34"/>
      <c r="AH731" s="34"/>
      <c r="AI731" s="35"/>
    </row>
    <row r="732" spans="2:35" x14ac:dyDescent="0.3">
      <c r="B732" s="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25"/>
      <c r="V732" s="5"/>
      <c r="W732" s="25"/>
      <c r="X732" s="5"/>
      <c r="Y732" s="25"/>
      <c r="Z732" s="5"/>
      <c r="AB732" s="34"/>
      <c r="AC732" s="34"/>
      <c r="AD732" s="34"/>
      <c r="AE732" s="34"/>
      <c r="AF732" s="34"/>
      <c r="AG732" s="34"/>
      <c r="AH732" s="34"/>
      <c r="AI732" s="35"/>
    </row>
    <row r="733" spans="2:35" x14ac:dyDescent="0.3">
      <c r="B733" s="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25"/>
      <c r="V733" s="5"/>
      <c r="W733" s="25"/>
      <c r="X733" s="5"/>
      <c r="Y733" s="25"/>
      <c r="Z733" s="5"/>
      <c r="AB733" s="34"/>
      <c r="AC733" s="34"/>
      <c r="AD733" s="34"/>
      <c r="AE733" s="34"/>
      <c r="AF733" s="34"/>
      <c r="AG733" s="34"/>
      <c r="AH733" s="34"/>
      <c r="AI733" s="35"/>
    </row>
    <row r="734" spans="2:35" x14ac:dyDescent="0.3">
      <c r="B734" s="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25"/>
      <c r="V734" s="5"/>
      <c r="W734" s="25"/>
      <c r="X734" s="5"/>
      <c r="Y734" s="25"/>
      <c r="Z734" s="5"/>
      <c r="AB734" s="34"/>
      <c r="AC734" s="34"/>
      <c r="AD734" s="34"/>
      <c r="AE734" s="34"/>
      <c r="AF734" s="34"/>
      <c r="AG734" s="34"/>
      <c r="AH734" s="34"/>
      <c r="AI734" s="35"/>
    </row>
    <row r="735" spans="2:35" x14ac:dyDescent="0.3">
      <c r="B735" s="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25"/>
      <c r="V735" s="5"/>
      <c r="W735" s="25"/>
      <c r="X735" s="5"/>
      <c r="Y735" s="25"/>
      <c r="Z735" s="5"/>
      <c r="AB735" s="34"/>
      <c r="AC735" s="34"/>
      <c r="AD735" s="34"/>
      <c r="AE735" s="34"/>
      <c r="AF735" s="34"/>
      <c r="AG735" s="34"/>
      <c r="AH735" s="34"/>
      <c r="AI735" s="35"/>
    </row>
    <row r="736" spans="2:35" x14ac:dyDescent="0.3">
      <c r="B736" s="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25"/>
      <c r="V736" s="5"/>
      <c r="W736" s="25"/>
      <c r="X736" s="5"/>
      <c r="Y736" s="25"/>
      <c r="Z736" s="5"/>
      <c r="AB736" s="34"/>
      <c r="AC736" s="34"/>
      <c r="AD736" s="34"/>
      <c r="AE736" s="34"/>
      <c r="AF736" s="34"/>
      <c r="AG736" s="34"/>
      <c r="AH736" s="34"/>
      <c r="AI736" s="35"/>
    </row>
    <row r="737" spans="2:35" x14ac:dyDescent="0.3">
      <c r="B737" s="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25"/>
      <c r="V737" s="5"/>
      <c r="W737" s="25"/>
      <c r="X737" s="5"/>
      <c r="Y737" s="25"/>
      <c r="Z737" s="5"/>
      <c r="AB737" s="34"/>
      <c r="AC737" s="34"/>
      <c r="AD737" s="34"/>
      <c r="AE737" s="34"/>
      <c r="AF737" s="34"/>
      <c r="AG737" s="34"/>
      <c r="AH737" s="34"/>
      <c r="AI737" s="35"/>
    </row>
    <row r="738" spans="2:35" x14ac:dyDescent="0.3">
      <c r="B738" s="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25"/>
      <c r="V738" s="5"/>
      <c r="W738" s="25"/>
      <c r="X738" s="5"/>
      <c r="Y738" s="25"/>
      <c r="Z738" s="5"/>
      <c r="AB738" s="34"/>
      <c r="AC738" s="34"/>
      <c r="AD738" s="34"/>
      <c r="AE738" s="34"/>
      <c r="AF738" s="34"/>
      <c r="AG738" s="34"/>
      <c r="AH738" s="34"/>
      <c r="AI738" s="35"/>
    </row>
    <row r="739" spans="2:35" x14ac:dyDescent="0.3">
      <c r="B739" s="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25"/>
      <c r="V739" s="5"/>
      <c r="W739" s="25"/>
      <c r="X739" s="5"/>
      <c r="Y739" s="25"/>
      <c r="Z739" s="5"/>
      <c r="AB739" s="34"/>
      <c r="AC739" s="34"/>
      <c r="AD739" s="34"/>
      <c r="AE739" s="34"/>
      <c r="AF739" s="34"/>
      <c r="AG739" s="34"/>
      <c r="AH739" s="34"/>
      <c r="AI739" s="35"/>
    </row>
    <row r="740" spans="2:35" x14ac:dyDescent="0.3">
      <c r="B740" s="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25"/>
      <c r="V740" s="5"/>
      <c r="W740" s="25"/>
      <c r="X740" s="5"/>
      <c r="Y740" s="25"/>
      <c r="Z740" s="5"/>
      <c r="AB740" s="34"/>
      <c r="AC740" s="34"/>
      <c r="AD740" s="34"/>
      <c r="AE740" s="34"/>
      <c r="AF740" s="34"/>
      <c r="AG740" s="34"/>
      <c r="AH740" s="34"/>
      <c r="AI740" s="35"/>
    </row>
    <row r="741" spans="2:35" x14ac:dyDescent="0.3">
      <c r="B741" s="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25"/>
      <c r="V741" s="5"/>
      <c r="W741" s="25"/>
      <c r="X741" s="5"/>
      <c r="Y741" s="25"/>
      <c r="Z741" s="5"/>
      <c r="AB741" s="34"/>
      <c r="AC741" s="34"/>
      <c r="AD741" s="34"/>
      <c r="AE741" s="34"/>
      <c r="AF741" s="34"/>
      <c r="AG741" s="34"/>
      <c r="AH741" s="34"/>
      <c r="AI741" s="35"/>
    </row>
    <row r="742" spans="2:35" x14ac:dyDescent="0.3">
      <c r="B742" s="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25"/>
      <c r="V742" s="5"/>
      <c r="W742" s="25"/>
      <c r="X742" s="5"/>
      <c r="Y742" s="25"/>
      <c r="Z742" s="5"/>
      <c r="AB742" s="34"/>
      <c r="AC742" s="34"/>
      <c r="AD742" s="34"/>
      <c r="AE742" s="34"/>
      <c r="AF742" s="34"/>
      <c r="AG742" s="34"/>
      <c r="AH742" s="34"/>
      <c r="AI742" s="35"/>
    </row>
    <row r="743" spans="2:35" x14ac:dyDescent="0.3">
      <c r="B743" s="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25"/>
      <c r="V743" s="5"/>
      <c r="W743" s="25"/>
      <c r="X743" s="5"/>
      <c r="Y743" s="25"/>
      <c r="Z743" s="5"/>
      <c r="AB743" s="34"/>
      <c r="AC743" s="34"/>
      <c r="AD743" s="34"/>
      <c r="AE743" s="34"/>
      <c r="AF743" s="34"/>
      <c r="AG743" s="34"/>
      <c r="AH743" s="34"/>
      <c r="AI743" s="35"/>
    </row>
    <row r="744" spans="2:35" x14ac:dyDescent="0.3">
      <c r="B744" s="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25"/>
      <c r="V744" s="5"/>
      <c r="W744" s="25"/>
      <c r="X744" s="5"/>
      <c r="Y744" s="25"/>
      <c r="Z744" s="5"/>
      <c r="AB744" s="34"/>
      <c r="AC744" s="34"/>
      <c r="AD744" s="34"/>
      <c r="AE744" s="34"/>
      <c r="AF744" s="34"/>
      <c r="AG744" s="34"/>
      <c r="AH744" s="34"/>
      <c r="AI744" s="35"/>
    </row>
    <row r="745" spans="2:35" x14ac:dyDescent="0.3">
      <c r="B745" s="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25"/>
      <c r="V745" s="5"/>
      <c r="W745" s="25"/>
      <c r="X745" s="5"/>
      <c r="Y745" s="25"/>
      <c r="Z745" s="5"/>
      <c r="AB745" s="34"/>
      <c r="AC745" s="34"/>
      <c r="AD745" s="34"/>
      <c r="AE745" s="34"/>
      <c r="AF745" s="34"/>
      <c r="AG745" s="34"/>
      <c r="AH745" s="34"/>
      <c r="AI745" s="35"/>
    </row>
    <row r="746" spans="2:35" x14ac:dyDescent="0.3">
      <c r="B746" s="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25"/>
      <c r="V746" s="5"/>
      <c r="W746" s="25"/>
      <c r="X746" s="5"/>
      <c r="Y746" s="25"/>
      <c r="Z746" s="5"/>
      <c r="AB746" s="34"/>
      <c r="AC746" s="34"/>
      <c r="AD746" s="34"/>
      <c r="AE746" s="34"/>
      <c r="AF746" s="34"/>
      <c r="AG746" s="34"/>
      <c r="AH746" s="34"/>
      <c r="AI746" s="35"/>
    </row>
    <row r="747" spans="2:35" x14ac:dyDescent="0.3">
      <c r="B747" s="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25"/>
      <c r="V747" s="5"/>
      <c r="W747" s="25"/>
      <c r="X747" s="5"/>
      <c r="Y747" s="25"/>
      <c r="Z747" s="5"/>
      <c r="AB747" s="34"/>
      <c r="AC747" s="34"/>
      <c r="AD747" s="34"/>
      <c r="AE747" s="34"/>
      <c r="AF747" s="34"/>
      <c r="AG747" s="34"/>
      <c r="AH747" s="34"/>
      <c r="AI747" s="35"/>
    </row>
    <row r="748" spans="2:35" x14ac:dyDescent="0.3">
      <c r="B748" s="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25"/>
      <c r="V748" s="5"/>
      <c r="W748" s="25"/>
      <c r="X748" s="5"/>
      <c r="Y748" s="25"/>
      <c r="Z748" s="5"/>
      <c r="AB748" s="34"/>
      <c r="AC748" s="34"/>
      <c r="AD748" s="34"/>
      <c r="AE748" s="34"/>
      <c r="AF748" s="34"/>
      <c r="AG748" s="34"/>
      <c r="AH748" s="34"/>
      <c r="AI748" s="35"/>
    </row>
    <row r="749" spans="2:35" x14ac:dyDescent="0.3">
      <c r="B749" s="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25"/>
      <c r="V749" s="5"/>
      <c r="W749" s="25"/>
      <c r="X749" s="5"/>
      <c r="Y749" s="25"/>
      <c r="Z749" s="5"/>
      <c r="AB749" s="34"/>
      <c r="AC749" s="34"/>
      <c r="AD749" s="34"/>
      <c r="AE749" s="34"/>
      <c r="AF749" s="34"/>
      <c r="AG749" s="34"/>
      <c r="AH749" s="34"/>
      <c r="AI749" s="35"/>
    </row>
    <row r="750" spans="2:35" x14ac:dyDescent="0.3">
      <c r="B750" s="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25"/>
      <c r="V750" s="5"/>
      <c r="W750" s="25"/>
      <c r="X750" s="5"/>
      <c r="Y750" s="25"/>
      <c r="Z750" s="5"/>
      <c r="AB750" s="34"/>
      <c r="AC750" s="34"/>
      <c r="AD750" s="34"/>
      <c r="AE750" s="34"/>
      <c r="AF750" s="34"/>
      <c r="AG750" s="34"/>
      <c r="AH750" s="34"/>
      <c r="AI750" s="35"/>
    </row>
    <row r="751" spans="2:35" x14ac:dyDescent="0.3">
      <c r="B751" s="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25"/>
      <c r="V751" s="5"/>
      <c r="W751" s="25"/>
      <c r="X751" s="5"/>
      <c r="Y751" s="25"/>
      <c r="Z751" s="5"/>
      <c r="AB751" s="34"/>
      <c r="AC751" s="34"/>
      <c r="AD751" s="34"/>
      <c r="AE751" s="34"/>
      <c r="AF751" s="34"/>
      <c r="AG751" s="34"/>
      <c r="AH751" s="34"/>
      <c r="AI751" s="35"/>
    </row>
    <row r="752" spans="2:35" x14ac:dyDescent="0.3">
      <c r="B752" s="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25"/>
      <c r="V752" s="5"/>
      <c r="W752" s="25"/>
      <c r="X752" s="5"/>
      <c r="Y752" s="25"/>
      <c r="Z752" s="5"/>
      <c r="AB752" s="34"/>
      <c r="AC752" s="34"/>
      <c r="AD752" s="34"/>
      <c r="AE752" s="34"/>
      <c r="AF752" s="34"/>
      <c r="AG752" s="34"/>
      <c r="AH752" s="34"/>
      <c r="AI752" s="35"/>
    </row>
    <row r="753" spans="2:35" x14ac:dyDescent="0.3">
      <c r="B753" s="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25"/>
      <c r="V753" s="5"/>
      <c r="W753" s="25"/>
      <c r="X753" s="5"/>
      <c r="Y753" s="25"/>
      <c r="Z753" s="5"/>
      <c r="AB753" s="34"/>
      <c r="AC753" s="34"/>
      <c r="AD753" s="34"/>
      <c r="AE753" s="34"/>
      <c r="AF753" s="34"/>
      <c r="AG753" s="34"/>
      <c r="AH753" s="34"/>
      <c r="AI753" s="35"/>
    </row>
    <row r="754" spans="2:35" x14ac:dyDescent="0.3">
      <c r="B754" s="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25"/>
      <c r="V754" s="5"/>
      <c r="W754" s="25"/>
      <c r="X754" s="5"/>
      <c r="Y754" s="25"/>
      <c r="Z754" s="5"/>
      <c r="AB754" s="34"/>
      <c r="AC754" s="34"/>
      <c r="AD754" s="34"/>
      <c r="AE754" s="34"/>
      <c r="AF754" s="34"/>
      <c r="AG754" s="34"/>
      <c r="AH754" s="34"/>
      <c r="AI754" s="35"/>
    </row>
    <row r="755" spans="2:35" x14ac:dyDescent="0.3">
      <c r="B755" s="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25"/>
      <c r="V755" s="5"/>
      <c r="W755" s="25"/>
      <c r="X755" s="5"/>
      <c r="Y755" s="25"/>
      <c r="Z755" s="5"/>
      <c r="AB755" s="34"/>
      <c r="AC755" s="34"/>
      <c r="AD755" s="34"/>
      <c r="AE755" s="34"/>
      <c r="AF755" s="34"/>
      <c r="AG755" s="34"/>
      <c r="AH755" s="34"/>
      <c r="AI755" s="35"/>
    </row>
    <row r="756" spans="2:35" x14ac:dyDescent="0.3">
      <c r="B756" s="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25"/>
      <c r="V756" s="5"/>
      <c r="W756" s="25"/>
      <c r="X756" s="5"/>
      <c r="Y756" s="25"/>
      <c r="Z756" s="5"/>
      <c r="AB756" s="34"/>
      <c r="AC756" s="34"/>
      <c r="AD756" s="34"/>
      <c r="AE756" s="34"/>
      <c r="AF756" s="34"/>
      <c r="AG756" s="34"/>
      <c r="AH756" s="34"/>
      <c r="AI756" s="35"/>
    </row>
    <row r="757" spans="2:35" x14ac:dyDescent="0.3">
      <c r="B757" s="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25"/>
      <c r="V757" s="5"/>
      <c r="W757" s="25"/>
      <c r="X757" s="5"/>
      <c r="Y757" s="25"/>
      <c r="Z757" s="5"/>
      <c r="AB757" s="34"/>
      <c r="AC757" s="34"/>
      <c r="AD757" s="34"/>
      <c r="AE757" s="34"/>
      <c r="AF757" s="34"/>
      <c r="AG757" s="34"/>
      <c r="AH757" s="34"/>
      <c r="AI757" s="35"/>
    </row>
    <row r="758" spans="2:35" x14ac:dyDescent="0.3">
      <c r="B758" s="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25"/>
      <c r="V758" s="5"/>
      <c r="W758" s="25"/>
      <c r="X758" s="5"/>
      <c r="Y758" s="25"/>
      <c r="Z758" s="5"/>
      <c r="AB758" s="34"/>
      <c r="AC758" s="34"/>
      <c r="AD758" s="34"/>
      <c r="AE758" s="34"/>
      <c r="AF758" s="34"/>
      <c r="AG758" s="34"/>
      <c r="AH758" s="34"/>
      <c r="AI758" s="35"/>
    </row>
    <row r="759" spans="2:35" x14ac:dyDescent="0.3">
      <c r="B759" s="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25"/>
      <c r="V759" s="5"/>
      <c r="W759" s="25"/>
      <c r="X759" s="5"/>
      <c r="Y759" s="25"/>
      <c r="Z759" s="5"/>
      <c r="AB759" s="34"/>
      <c r="AC759" s="34"/>
      <c r="AD759" s="34"/>
      <c r="AE759" s="34"/>
      <c r="AF759" s="34"/>
      <c r="AG759" s="34"/>
      <c r="AH759" s="34"/>
      <c r="AI759" s="35"/>
    </row>
    <row r="760" spans="2:35" x14ac:dyDescent="0.3">
      <c r="B760" s="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25"/>
      <c r="V760" s="5"/>
      <c r="W760" s="25"/>
      <c r="X760" s="5"/>
      <c r="Y760" s="25"/>
      <c r="Z760" s="5"/>
      <c r="AB760" s="34"/>
      <c r="AC760" s="34"/>
      <c r="AD760" s="34"/>
      <c r="AE760" s="34"/>
      <c r="AF760" s="34"/>
      <c r="AG760" s="34"/>
      <c r="AH760" s="34"/>
      <c r="AI760" s="35"/>
    </row>
    <row r="761" spans="2:35" x14ac:dyDescent="0.3">
      <c r="B761" s="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25"/>
      <c r="V761" s="5"/>
      <c r="W761" s="25"/>
      <c r="X761" s="5"/>
      <c r="Y761" s="25"/>
      <c r="Z761" s="5"/>
      <c r="AB761" s="34"/>
      <c r="AC761" s="34"/>
      <c r="AD761" s="34"/>
      <c r="AE761" s="34"/>
      <c r="AF761" s="34"/>
      <c r="AG761" s="34"/>
      <c r="AH761" s="34"/>
      <c r="AI761" s="35"/>
    </row>
    <row r="762" spans="2:35" x14ac:dyDescent="0.3">
      <c r="B762" s="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25"/>
      <c r="V762" s="5"/>
      <c r="W762" s="25"/>
      <c r="X762" s="5"/>
      <c r="Y762" s="25"/>
      <c r="Z762" s="5"/>
      <c r="AB762" s="34"/>
      <c r="AC762" s="34"/>
      <c r="AD762" s="34"/>
      <c r="AE762" s="34"/>
      <c r="AF762" s="34"/>
      <c r="AG762" s="34"/>
      <c r="AH762" s="34"/>
      <c r="AI762" s="35"/>
    </row>
    <row r="763" spans="2:35" x14ac:dyDescent="0.3">
      <c r="B763" s="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25"/>
      <c r="V763" s="5"/>
      <c r="W763" s="25"/>
      <c r="X763" s="5"/>
      <c r="Y763" s="25"/>
      <c r="Z763" s="5"/>
      <c r="AB763" s="34"/>
      <c r="AC763" s="34"/>
      <c r="AD763" s="34"/>
      <c r="AE763" s="34"/>
      <c r="AF763" s="34"/>
      <c r="AG763" s="34"/>
      <c r="AH763" s="34"/>
      <c r="AI763" s="35"/>
    </row>
    <row r="764" spans="2:35" x14ac:dyDescent="0.3">
      <c r="B764" s="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25"/>
      <c r="V764" s="5"/>
      <c r="W764" s="25"/>
      <c r="X764" s="5"/>
      <c r="Y764" s="25"/>
      <c r="Z764" s="5"/>
      <c r="AB764" s="34"/>
      <c r="AC764" s="34"/>
      <c r="AD764" s="34"/>
      <c r="AE764" s="34"/>
      <c r="AF764" s="34"/>
      <c r="AG764" s="34"/>
      <c r="AH764" s="34"/>
      <c r="AI764" s="35"/>
    </row>
    <row r="765" spans="2:35" x14ac:dyDescent="0.3">
      <c r="B765" s="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25"/>
      <c r="V765" s="5"/>
      <c r="W765" s="25"/>
      <c r="X765" s="5"/>
      <c r="Y765" s="25"/>
      <c r="Z765" s="5"/>
      <c r="AB765" s="34"/>
      <c r="AC765" s="34"/>
      <c r="AD765" s="34"/>
      <c r="AE765" s="34"/>
      <c r="AF765" s="34"/>
      <c r="AG765" s="34"/>
      <c r="AH765" s="34"/>
      <c r="AI765" s="35"/>
    </row>
    <row r="766" spans="2:35" x14ac:dyDescent="0.3">
      <c r="B766" s="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25"/>
      <c r="V766" s="5"/>
      <c r="W766" s="25"/>
      <c r="X766" s="5"/>
      <c r="Y766" s="25"/>
      <c r="Z766" s="5"/>
      <c r="AB766" s="34"/>
      <c r="AC766" s="34"/>
      <c r="AD766" s="34"/>
      <c r="AE766" s="34"/>
      <c r="AF766" s="34"/>
      <c r="AG766" s="34"/>
      <c r="AH766" s="34"/>
      <c r="AI766" s="35"/>
    </row>
    <row r="767" spans="2:35" x14ac:dyDescent="0.3">
      <c r="B767" s="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25"/>
      <c r="V767" s="5"/>
      <c r="W767" s="25"/>
      <c r="X767" s="5"/>
      <c r="Y767" s="25"/>
      <c r="Z767" s="5"/>
      <c r="AB767" s="34"/>
      <c r="AC767" s="34"/>
      <c r="AD767" s="34"/>
      <c r="AE767" s="34"/>
      <c r="AF767" s="34"/>
      <c r="AG767" s="34"/>
      <c r="AH767" s="34"/>
      <c r="AI767" s="35"/>
    </row>
    <row r="768" spans="2:35" x14ac:dyDescent="0.3">
      <c r="B768" s="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25"/>
      <c r="V768" s="5"/>
      <c r="W768" s="25"/>
      <c r="X768" s="5"/>
      <c r="Y768" s="25"/>
      <c r="Z768" s="5"/>
      <c r="AB768" s="34"/>
      <c r="AC768" s="34"/>
      <c r="AD768" s="34"/>
      <c r="AE768" s="34"/>
      <c r="AF768" s="34"/>
      <c r="AG768" s="34"/>
      <c r="AH768" s="34"/>
      <c r="AI768" s="35"/>
    </row>
    <row r="769" spans="2:35" x14ac:dyDescent="0.3">
      <c r="B769" s="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25"/>
      <c r="V769" s="5"/>
      <c r="W769" s="25"/>
      <c r="X769" s="5"/>
      <c r="Y769" s="25"/>
      <c r="Z769" s="5"/>
      <c r="AB769" s="34"/>
      <c r="AC769" s="34"/>
      <c r="AD769" s="34"/>
      <c r="AE769" s="34"/>
      <c r="AF769" s="34"/>
      <c r="AG769" s="34"/>
      <c r="AH769" s="34"/>
      <c r="AI769" s="35"/>
    </row>
    <row r="770" spans="2:35" x14ac:dyDescent="0.3">
      <c r="B770" s="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25"/>
      <c r="V770" s="5"/>
      <c r="W770" s="25"/>
      <c r="X770" s="5"/>
      <c r="Y770" s="25"/>
      <c r="Z770" s="5"/>
      <c r="AB770" s="34"/>
      <c r="AC770" s="34"/>
      <c r="AD770" s="34"/>
      <c r="AE770" s="34"/>
      <c r="AF770" s="34"/>
      <c r="AG770" s="34"/>
      <c r="AH770" s="34"/>
      <c r="AI770" s="35"/>
    </row>
    <row r="771" spans="2:35" x14ac:dyDescent="0.3">
      <c r="B771" s="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25"/>
      <c r="V771" s="5"/>
      <c r="W771" s="25"/>
      <c r="X771" s="5"/>
      <c r="Y771" s="25"/>
      <c r="Z771" s="5"/>
      <c r="AB771" s="34"/>
      <c r="AC771" s="34"/>
      <c r="AD771" s="34"/>
      <c r="AE771" s="34"/>
      <c r="AF771" s="34"/>
      <c r="AG771" s="34"/>
      <c r="AH771" s="34"/>
      <c r="AI771" s="35"/>
    </row>
    <row r="772" spans="2:35" x14ac:dyDescent="0.3">
      <c r="B772" s="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25"/>
      <c r="V772" s="5"/>
      <c r="W772" s="25"/>
      <c r="X772" s="5"/>
      <c r="Y772" s="25"/>
      <c r="Z772" s="5"/>
      <c r="AB772" s="34"/>
      <c r="AC772" s="34"/>
      <c r="AD772" s="34"/>
      <c r="AE772" s="34"/>
      <c r="AF772" s="34"/>
      <c r="AG772" s="34"/>
      <c r="AH772" s="34"/>
      <c r="AI772" s="35"/>
    </row>
    <row r="773" spans="2:35" x14ac:dyDescent="0.3">
      <c r="B773" s="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25"/>
      <c r="V773" s="5"/>
      <c r="W773" s="25"/>
      <c r="X773" s="5"/>
      <c r="Y773" s="25"/>
      <c r="Z773" s="5"/>
      <c r="AB773" s="34"/>
      <c r="AC773" s="34"/>
      <c r="AD773" s="34"/>
      <c r="AE773" s="34"/>
      <c r="AF773" s="34"/>
      <c r="AG773" s="34"/>
      <c r="AH773" s="34"/>
      <c r="AI773" s="35"/>
    </row>
    <row r="774" spans="2:35" x14ac:dyDescent="0.3">
      <c r="B774" s="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25"/>
      <c r="V774" s="5"/>
      <c r="W774" s="25"/>
      <c r="X774" s="5"/>
      <c r="Y774" s="25"/>
      <c r="Z774" s="5"/>
      <c r="AB774" s="34"/>
      <c r="AC774" s="34"/>
      <c r="AD774" s="34"/>
      <c r="AE774" s="34"/>
      <c r="AF774" s="34"/>
      <c r="AG774" s="34"/>
      <c r="AH774" s="34"/>
      <c r="AI774" s="35"/>
    </row>
    <row r="775" spans="2:35" x14ac:dyDescent="0.3">
      <c r="B775" s="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25"/>
      <c r="V775" s="5"/>
      <c r="W775" s="25"/>
      <c r="X775" s="5"/>
      <c r="Y775" s="25"/>
      <c r="Z775" s="5"/>
      <c r="AB775" s="34"/>
      <c r="AC775" s="34"/>
      <c r="AD775" s="34"/>
      <c r="AE775" s="34"/>
      <c r="AF775" s="34"/>
      <c r="AG775" s="34"/>
      <c r="AH775" s="34"/>
      <c r="AI775" s="35"/>
    </row>
    <row r="776" spans="2:35" x14ac:dyDescent="0.3">
      <c r="B776" s="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25"/>
      <c r="V776" s="5"/>
      <c r="W776" s="25"/>
      <c r="X776" s="5"/>
      <c r="Y776" s="25"/>
      <c r="Z776" s="5"/>
      <c r="AB776" s="34"/>
      <c r="AC776" s="34"/>
      <c r="AD776" s="34"/>
      <c r="AE776" s="34"/>
      <c r="AF776" s="34"/>
      <c r="AG776" s="34"/>
      <c r="AH776" s="34"/>
      <c r="AI776" s="35"/>
    </row>
    <row r="777" spans="2:35" x14ac:dyDescent="0.3">
      <c r="B777" s="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25"/>
      <c r="V777" s="5"/>
      <c r="W777" s="25"/>
      <c r="X777" s="5"/>
      <c r="Y777" s="25"/>
      <c r="Z777" s="5"/>
      <c r="AB777" s="34"/>
      <c r="AC777" s="34"/>
      <c r="AD777" s="34"/>
      <c r="AE777" s="34"/>
      <c r="AF777" s="34"/>
      <c r="AG777" s="34"/>
      <c r="AH777" s="34"/>
      <c r="AI777" s="35"/>
    </row>
    <row r="778" spans="2:35" x14ac:dyDescent="0.3">
      <c r="B778" s="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25"/>
      <c r="V778" s="5"/>
      <c r="W778" s="25"/>
      <c r="X778" s="5"/>
      <c r="Y778" s="25"/>
      <c r="Z778" s="5"/>
      <c r="AB778" s="34"/>
      <c r="AC778" s="34"/>
      <c r="AD778" s="34"/>
      <c r="AE778" s="34"/>
      <c r="AF778" s="34"/>
      <c r="AG778" s="34"/>
      <c r="AH778" s="34"/>
      <c r="AI778" s="35"/>
    </row>
    <row r="779" spans="2:35" x14ac:dyDescent="0.3">
      <c r="B779" s="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25"/>
      <c r="V779" s="5"/>
      <c r="W779" s="25"/>
      <c r="X779" s="5"/>
      <c r="Y779" s="25"/>
      <c r="Z779" s="5"/>
      <c r="AB779" s="34"/>
      <c r="AC779" s="34"/>
      <c r="AD779" s="34"/>
      <c r="AE779" s="34"/>
      <c r="AF779" s="34"/>
      <c r="AG779" s="34"/>
      <c r="AH779" s="34"/>
      <c r="AI779" s="35"/>
    </row>
    <row r="780" spans="2:35" x14ac:dyDescent="0.3">
      <c r="B780" s="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25"/>
      <c r="V780" s="5"/>
      <c r="W780" s="25"/>
      <c r="X780" s="5"/>
      <c r="Y780" s="25"/>
      <c r="Z780" s="5"/>
      <c r="AB780" s="34"/>
      <c r="AC780" s="34"/>
      <c r="AD780" s="34"/>
      <c r="AE780" s="34"/>
      <c r="AF780" s="34"/>
      <c r="AG780" s="34"/>
      <c r="AH780" s="34"/>
      <c r="AI780" s="35"/>
    </row>
    <row r="781" spans="2:35" x14ac:dyDescent="0.3">
      <c r="B781" s="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25"/>
      <c r="V781" s="5"/>
      <c r="W781" s="25"/>
      <c r="X781" s="5"/>
      <c r="Y781" s="25"/>
      <c r="Z781" s="5"/>
      <c r="AB781" s="34"/>
      <c r="AC781" s="34"/>
      <c r="AD781" s="34"/>
      <c r="AE781" s="34"/>
      <c r="AF781" s="34"/>
      <c r="AG781" s="34"/>
      <c r="AH781" s="34"/>
      <c r="AI781" s="35"/>
    </row>
    <row r="782" spans="2:35" x14ac:dyDescent="0.3">
      <c r="B782" s="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25"/>
      <c r="V782" s="5"/>
      <c r="W782" s="25"/>
      <c r="X782" s="5"/>
      <c r="Y782" s="25"/>
      <c r="Z782" s="5"/>
      <c r="AB782" s="34"/>
      <c r="AC782" s="34"/>
      <c r="AD782" s="34"/>
      <c r="AE782" s="34"/>
      <c r="AF782" s="34"/>
      <c r="AG782" s="34"/>
      <c r="AH782" s="34"/>
      <c r="AI782" s="35"/>
    </row>
    <row r="783" spans="2:35" x14ac:dyDescent="0.3">
      <c r="B783" s="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25"/>
      <c r="V783" s="5"/>
      <c r="W783" s="25"/>
      <c r="X783" s="5"/>
      <c r="Y783" s="25"/>
      <c r="Z783" s="5"/>
      <c r="AB783" s="34"/>
      <c r="AC783" s="34"/>
      <c r="AD783" s="34"/>
      <c r="AE783" s="34"/>
      <c r="AF783" s="34"/>
      <c r="AG783" s="34"/>
      <c r="AH783" s="34"/>
      <c r="AI783" s="35"/>
    </row>
    <row r="784" spans="2:35" x14ac:dyDescent="0.3">
      <c r="B784" s="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25"/>
      <c r="V784" s="5"/>
      <c r="W784" s="25"/>
      <c r="X784" s="5"/>
      <c r="Y784" s="25"/>
      <c r="Z784" s="5"/>
      <c r="AB784" s="34"/>
      <c r="AC784" s="34"/>
      <c r="AD784" s="34"/>
      <c r="AE784" s="34"/>
      <c r="AF784" s="34"/>
      <c r="AG784" s="34"/>
      <c r="AH784" s="34"/>
      <c r="AI784" s="35"/>
    </row>
    <row r="785" spans="2:35" x14ac:dyDescent="0.3">
      <c r="B785" s="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25"/>
      <c r="V785" s="5"/>
      <c r="W785" s="25"/>
      <c r="X785" s="5"/>
      <c r="Y785" s="25"/>
      <c r="Z785" s="5"/>
      <c r="AB785" s="34"/>
      <c r="AC785" s="34"/>
      <c r="AD785" s="34"/>
      <c r="AE785" s="34"/>
      <c r="AF785" s="34"/>
      <c r="AG785" s="34"/>
      <c r="AH785" s="34"/>
      <c r="AI785" s="35"/>
    </row>
    <row r="786" spans="2:35" x14ac:dyDescent="0.3">
      <c r="B786" s="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25"/>
      <c r="V786" s="5"/>
      <c r="W786" s="25"/>
      <c r="X786" s="5"/>
      <c r="Y786" s="25"/>
      <c r="Z786" s="5"/>
      <c r="AB786" s="34"/>
      <c r="AC786" s="34"/>
      <c r="AD786" s="34"/>
      <c r="AE786" s="34"/>
      <c r="AF786" s="34"/>
      <c r="AG786" s="34"/>
      <c r="AH786" s="34"/>
      <c r="AI786" s="35"/>
    </row>
    <row r="787" spans="2:35" x14ac:dyDescent="0.3">
      <c r="B787" s="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25"/>
      <c r="V787" s="5"/>
      <c r="W787" s="25"/>
      <c r="X787" s="5"/>
      <c r="Y787" s="25"/>
      <c r="Z787" s="5"/>
      <c r="AB787" s="34"/>
      <c r="AC787" s="34"/>
      <c r="AD787" s="34"/>
      <c r="AE787" s="34"/>
      <c r="AF787" s="34"/>
      <c r="AG787" s="34"/>
      <c r="AH787" s="34"/>
      <c r="AI787" s="35"/>
    </row>
    <row r="788" spans="2:35" x14ac:dyDescent="0.3">
      <c r="B788" s="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25"/>
      <c r="V788" s="5"/>
      <c r="W788" s="25"/>
      <c r="X788" s="5"/>
      <c r="Y788" s="25"/>
      <c r="Z788" s="5"/>
      <c r="AB788" s="34"/>
      <c r="AC788" s="34"/>
      <c r="AD788" s="34"/>
      <c r="AE788" s="34"/>
      <c r="AF788" s="34"/>
      <c r="AG788" s="34"/>
      <c r="AH788" s="34"/>
      <c r="AI788" s="35"/>
    </row>
    <row r="789" spans="2:35" x14ac:dyDescent="0.3">
      <c r="B789" s="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25"/>
      <c r="V789" s="5"/>
      <c r="W789" s="25"/>
      <c r="X789" s="5"/>
      <c r="Y789" s="25"/>
      <c r="Z789" s="5"/>
      <c r="AB789" s="34"/>
      <c r="AC789" s="34"/>
      <c r="AD789" s="34"/>
      <c r="AE789" s="34"/>
      <c r="AF789" s="34"/>
      <c r="AG789" s="34"/>
      <c r="AH789" s="34"/>
      <c r="AI789" s="35"/>
    </row>
    <row r="790" spans="2:35" x14ac:dyDescent="0.3">
      <c r="B790" s="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25"/>
      <c r="V790" s="5"/>
      <c r="W790" s="25"/>
      <c r="X790" s="5"/>
      <c r="Y790" s="25"/>
      <c r="Z790" s="5"/>
      <c r="AB790" s="34"/>
      <c r="AC790" s="34"/>
      <c r="AD790" s="34"/>
      <c r="AE790" s="34"/>
      <c r="AF790" s="34"/>
      <c r="AG790" s="34"/>
      <c r="AH790" s="34"/>
      <c r="AI790" s="35"/>
    </row>
    <row r="791" spans="2:35" x14ac:dyDescent="0.3">
      <c r="B791" s="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25"/>
      <c r="V791" s="5"/>
      <c r="W791" s="25"/>
      <c r="X791" s="5"/>
      <c r="Y791" s="25"/>
      <c r="Z791" s="5"/>
      <c r="AB791" s="34"/>
      <c r="AC791" s="34"/>
      <c r="AD791" s="34"/>
      <c r="AE791" s="34"/>
      <c r="AF791" s="34"/>
      <c r="AG791" s="34"/>
      <c r="AH791" s="34"/>
      <c r="AI791" s="35"/>
    </row>
    <row r="792" spans="2:35" x14ac:dyDescent="0.3">
      <c r="B792" s="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25"/>
      <c r="V792" s="5"/>
      <c r="W792" s="25"/>
      <c r="X792" s="5"/>
      <c r="Y792" s="25"/>
      <c r="Z792" s="5"/>
      <c r="AB792" s="34"/>
      <c r="AC792" s="34"/>
      <c r="AD792" s="34"/>
      <c r="AE792" s="34"/>
      <c r="AF792" s="34"/>
      <c r="AG792" s="34"/>
      <c r="AH792" s="34"/>
      <c r="AI792" s="35"/>
    </row>
    <row r="793" spans="2:35" x14ac:dyDescent="0.3">
      <c r="B793" s="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25"/>
      <c r="V793" s="5"/>
      <c r="W793" s="25"/>
      <c r="X793" s="5"/>
      <c r="Y793" s="25"/>
      <c r="Z793" s="5"/>
      <c r="AB793" s="34"/>
      <c r="AC793" s="34"/>
      <c r="AD793" s="34"/>
      <c r="AE793" s="34"/>
      <c r="AF793" s="34"/>
      <c r="AG793" s="34"/>
      <c r="AH793" s="34"/>
      <c r="AI793" s="35"/>
    </row>
    <row r="794" spans="2:35" x14ac:dyDescent="0.3">
      <c r="B794" s="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25"/>
      <c r="V794" s="5"/>
      <c r="W794" s="25"/>
      <c r="X794" s="5"/>
      <c r="Y794" s="25"/>
      <c r="Z794" s="5"/>
      <c r="AB794" s="34"/>
      <c r="AC794" s="34"/>
      <c r="AD794" s="34"/>
      <c r="AE794" s="34"/>
      <c r="AF794" s="34"/>
      <c r="AG794" s="34"/>
      <c r="AH794" s="34"/>
      <c r="AI794" s="35"/>
    </row>
    <row r="795" spans="2:35" x14ac:dyDescent="0.3">
      <c r="B795" s="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25"/>
      <c r="V795" s="5"/>
      <c r="W795" s="25"/>
      <c r="X795" s="5"/>
      <c r="Y795" s="25"/>
      <c r="Z795" s="5"/>
      <c r="AB795" s="34"/>
      <c r="AC795" s="34"/>
      <c r="AD795" s="34"/>
      <c r="AE795" s="34"/>
      <c r="AF795" s="34"/>
      <c r="AG795" s="34"/>
      <c r="AH795" s="34"/>
      <c r="AI795" s="35"/>
    </row>
    <row r="796" spans="2:35" x14ac:dyDescent="0.3">
      <c r="B796" s="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25"/>
      <c r="V796" s="5"/>
      <c r="W796" s="25"/>
      <c r="X796" s="5"/>
      <c r="Y796" s="25"/>
      <c r="Z796" s="5"/>
      <c r="AB796" s="34"/>
      <c r="AC796" s="34"/>
      <c r="AD796" s="34"/>
      <c r="AE796" s="34"/>
      <c r="AF796" s="34"/>
      <c r="AG796" s="34"/>
      <c r="AH796" s="34"/>
      <c r="AI796" s="35"/>
    </row>
    <row r="797" spans="2:35" x14ac:dyDescent="0.3">
      <c r="B797" s="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25"/>
      <c r="V797" s="5"/>
      <c r="W797" s="25"/>
      <c r="X797" s="5"/>
      <c r="Y797" s="25"/>
      <c r="Z797" s="5"/>
      <c r="AB797" s="34"/>
      <c r="AC797" s="34"/>
      <c r="AD797" s="34"/>
      <c r="AE797" s="34"/>
      <c r="AF797" s="34"/>
      <c r="AG797" s="34"/>
      <c r="AH797" s="34"/>
      <c r="AI797" s="35"/>
    </row>
    <row r="798" spans="2:35" x14ac:dyDescent="0.3">
      <c r="B798" s="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25"/>
      <c r="V798" s="5"/>
      <c r="W798" s="25"/>
      <c r="X798" s="5"/>
      <c r="Y798" s="25"/>
      <c r="Z798" s="5"/>
      <c r="AB798" s="34"/>
      <c r="AC798" s="34"/>
      <c r="AD798" s="34"/>
      <c r="AE798" s="34"/>
      <c r="AF798" s="34"/>
      <c r="AG798" s="34"/>
      <c r="AH798" s="34"/>
      <c r="AI798" s="35"/>
    </row>
    <row r="799" spans="2:35" x14ac:dyDescent="0.3">
      <c r="B799" s="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25"/>
      <c r="V799" s="5"/>
      <c r="W799" s="25"/>
      <c r="X799" s="5"/>
      <c r="Y799" s="25"/>
      <c r="Z799" s="5"/>
      <c r="AB799" s="34"/>
      <c r="AC799" s="34"/>
      <c r="AD799" s="34"/>
      <c r="AE799" s="34"/>
      <c r="AF799" s="34"/>
      <c r="AG799" s="34"/>
      <c r="AH799" s="34"/>
      <c r="AI799" s="35"/>
    </row>
    <row r="800" spans="2:35" x14ac:dyDescent="0.3">
      <c r="B800" s="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25"/>
      <c r="V800" s="5"/>
      <c r="W800" s="25"/>
      <c r="X800" s="5"/>
      <c r="Y800" s="25"/>
      <c r="Z800" s="5"/>
      <c r="AB800" s="34"/>
      <c r="AC800" s="34"/>
      <c r="AD800" s="34"/>
      <c r="AE800" s="34"/>
      <c r="AF800" s="34"/>
      <c r="AG800" s="34"/>
      <c r="AH800" s="34"/>
      <c r="AI800" s="35"/>
    </row>
    <row r="801" spans="2:35" x14ac:dyDescent="0.3">
      <c r="B801" s="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25"/>
      <c r="V801" s="5"/>
      <c r="W801" s="25"/>
      <c r="X801" s="5"/>
      <c r="Y801" s="25"/>
      <c r="Z801" s="5"/>
      <c r="AB801" s="34"/>
      <c r="AC801" s="34"/>
      <c r="AD801" s="34"/>
      <c r="AE801" s="34"/>
      <c r="AF801" s="34"/>
      <c r="AG801" s="34"/>
      <c r="AH801" s="34"/>
      <c r="AI801" s="35"/>
    </row>
    <row r="802" spans="2:35" x14ac:dyDescent="0.3">
      <c r="B802" s="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25"/>
      <c r="V802" s="5"/>
      <c r="W802" s="25"/>
      <c r="X802" s="5"/>
      <c r="Y802" s="25"/>
      <c r="Z802" s="5"/>
      <c r="AB802" s="34"/>
      <c r="AC802" s="34"/>
      <c r="AD802" s="34"/>
      <c r="AE802" s="34"/>
      <c r="AF802" s="34"/>
      <c r="AG802" s="34"/>
      <c r="AH802" s="34"/>
      <c r="AI802" s="35"/>
    </row>
    <row r="803" spans="2:35" x14ac:dyDescent="0.3">
      <c r="B803" s="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25"/>
      <c r="V803" s="5"/>
      <c r="W803" s="25"/>
      <c r="X803" s="5"/>
      <c r="Y803" s="25"/>
      <c r="Z803" s="5"/>
      <c r="AB803" s="34"/>
      <c r="AC803" s="34"/>
      <c r="AD803" s="34"/>
      <c r="AE803" s="34"/>
      <c r="AF803" s="34"/>
      <c r="AG803" s="34"/>
      <c r="AH803" s="34"/>
      <c r="AI803" s="35"/>
    </row>
    <row r="804" spans="2:35" x14ac:dyDescent="0.3">
      <c r="B804" s="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25"/>
      <c r="V804" s="5"/>
      <c r="W804" s="25"/>
      <c r="X804" s="5"/>
      <c r="Y804" s="25"/>
      <c r="Z804" s="5"/>
      <c r="AB804" s="34"/>
      <c r="AC804" s="34"/>
      <c r="AD804" s="34"/>
      <c r="AE804" s="34"/>
      <c r="AF804" s="34"/>
      <c r="AG804" s="34"/>
      <c r="AH804" s="34"/>
      <c r="AI804" s="35"/>
    </row>
    <row r="805" spans="2:35" x14ac:dyDescent="0.3">
      <c r="B805" s="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25"/>
      <c r="V805" s="5"/>
      <c r="W805" s="25"/>
      <c r="X805" s="5"/>
      <c r="Y805" s="25"/>
      <c r="Z805" s="5"/>
      <c r="AB805" s="34"/>
      <c r="AC805" s="34"/>
      <c r="AD805" s="34"/>
      <c r="AE805" s="34"/>
      <c r="AF805" s="34"/>
      <c r="AG805" s="34"/>
      <c r="AH805" s="34"/>
      <c r="AI805" s="35"/>
    </row>
    <row r="806" spans="2:35" x14ac:dyDescent="0.3">
      <c r="B806" s="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25"/>
      <c r="V806" s="5"/>
      <c r="W806" s="25"/>
      <c r="X806" s="5"/>
      <c r="Y806" s="25"/>
      <c r="Z806" s="5"/>
      <c r="AB806" s="34"/>
      <c r="AC806" s="34"/>
      <c r="AD806" s="34"/>
      <c r="AE806" s="34"/>
      <c r="AF806" s="34"/>
      <c r="AG806" s="34"/>
      <c r="AH806" s="34"/>
      <c r="AI806" s="35"/>
    </row>
    <row r="807" spans="2:35" x14ac:dyDescent="0.3">
      <c r="B807" s="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25"/>
      <c r="V807" s="5"/>
      <c r="W807" s="25"/>
      <c r="X807" s="5"/>
      <c r="Y807" s="25"/>
      <c r="Z807" s="5"/>
      <c r="AB807" s="34"/>
      <c r="AC807" s="34"/>
      <c r="AD807" s="34"/>
      <c r="AE807" s="34"/>
      <c r="AF807" s="34"/>
      <c r="AG807" s="34"/>
      <c r="AH807" s="34"/>
      <c r="AI807" s="35"/>
    </row>
    <row r="808" spans="2:35" x14ac:dyDescent="0.3">
      <c r="B808" s="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25"/>
      <c r="V808" s="5"/>
      <c r="W808" s="25"/>
      <c r="X808" s="5"/>
      <c r="Y808" s="25"/>
      <c r="Z808" s="5"/>
      <c r="AB808" s="34"/>
      <c r="AC808" s="34"/>
      <c r="AD808" s="34"/>
      <c r="AE808" s="34"/>
      <c r="AF808" s="34"/>
      <c r="AG808" s="34"/>
      <c r="AH808" s="34"/>
      <c r="AI808" s="35"/>
    </row>
    <row r="809" spans="2:35" x14ac:dyDescent="0.3">
      <c r="B809" s="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25"/>
      <c r="V809" s="5"/>
      <c r="W809" s="25"/>
      <c r="X809" s="5"/>
      <c r="Y809" s="25"/>
      <c r="Z809" s="5"/>
      <c r="AB809" s="34"/>
      <c r="AC809" s="34"/>
      <c r="AD809" s="34"/>
      <c r="AE809" s="34"/>
      <c r="AF809" s="34"/>
      <c r="AG809" s="34"/>
      <c r="AH809" s="34"/>
      <c r="AI809" s="35"/>
    </row>
    <row r="810" spans="2:35" x14ac:dyDescent="0.3">
      <c r="B810" s="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25"/>
      <c r="V810" s="5"/>
      <c r="W810" s="25"/>
      <c r="X810" s="5"/>
      <c r="Y810" s="25"/>
      <c r="Z810" s="5"/>
      <c r="AB810" s="34"/>
      <c r="AC810" s="34"/>
      <c r="AD810" s="34"/>
      <c r="AE810" s="34"/>
      <c r="AF810" s="34"/>
      <c r="AG810" s="34"/>
      <c r="AH810" s="34"/>
      <c r="AI810" s="35"/>
    </row>
    <row r="811" spans="2:35" x14ac:dyDescent="0.3">
      <c r="B811" s="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25"/>
      <c r="V811" s="5"/>
      <c r="W811" s="25"/>
      <c r="X811" s="5"/>
      <c r="Y811" s="25"/>
      <c r="Z811" s="5"/>
      <c r="AB811" s="34"/>
      <c r="AC811" s="34"/>
      <c r="AD811" s="34"/>
      <c r="AE811" s="34"/>
      <c r="AF811" s="34"/>
      <c r="AG811" s="34"/>
      <c r="AH811" s="34"/>
      <c r="AI811" s="35"/>
    </row>
    <row r="812" spans="2:35" x14ac:dyDescent="0.3">
      <c r="B812" s="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25"/>
      <c r="V812" s="5"/>
      <c r="W812" s="25"/>
      <c r="X812" s="5"/>
      <c r="Y812" s="25"/>
      <c r="Z812" s="5"/>
      <c r="AB812" s="34"/>
      <c r="AC812" s="34"/>
      <c r="AD812" s="34"/>
      <c r="AE812" s="34"/>
      <c r="AF812" s="34"/>
      <c r="AG812" s="34"/>
      <c r="AH812" s="34"/>
      <c r="AI812" s="35"/>
    </row>
    <row r="813" spans="2:35" x14ac:dyDescent="0.3">
      <c r="B813" s="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25"/>
      <c r="V813" s="5"/>
      <c r="W813" s="25"/>
      <c r="X813" s="5"/>
      <c r="Y813" s="25"/>
      <c r="Z813" s="5"/>
      <c r="AB813" s="34"/>
      <c r="AC813" s="34"/>
      <c r="AD813" s="34"/>
      <c r="AE813" s="34"/>
      <c r="AF813" s="34"/>
      <c r="AG813" s="34"/>
      <c r="AH813" s="34"/>
      <c r="AI813" s="35"/>
    </row>
    <row r="814" spans="2:35" x14ac:dyDescent="0.3">
      <c r="B814" s="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25"/>
      <c r="V814" s="5"/>
      <c r="W814" s="25"/>
      <c r="X814" s="5"/>
      <c r="Y814" s="25"/>
      <c r="Z814" s="5"/>
      <c r="AB814" s="34"/>
      <c r="AC814" s="34"/>
      <c r="AD814" s="34"/>
      <c r="AE814" s="34"/>
      <c r="AF814" s="34"/>
      <c r="AG814" s="34"/>
      <c r="AH814" s="34"/>
      <c r="AI814" s="35"/>
    </row>
    <row r="815" spans="2:35" x14ac:dyDescent="0.3">
      <c r="B815" s="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25"/>
      <c r="V815" s="5"/>
      <c r="W815" s="25"/>
      <c r="X815" s="5"/>
      <c r="Y815" s="25"/>
      <c r="Z815" s="5"/>
      <c r="AB815" s="34"/>
      <c r="AC815" s="34"/>
      <c r="AD815" s="34"/>
      <c r="AE815" s="34"/>
      <c r="AF815" s="34"/>
      <c r="AG815" s="34"/>
      <c r="AH815" s="34"/>
      <c r="AI815" s="35"/>
    </row>
    <row r="816" spans="2:35" x14ac:dyDescent="0.3">
      <c r="B816" s="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25"/>
      <c r="V816" s="5"/>
      <c r="W816" s="25"/>
      <c r="X816" s="5"/>
      <c r="Y816" s="25"/>
      <c r="Z816" s="5"/>
      <c r="AB816" s="34"/>
      <c r="AC816" s="34"/>
      <c r="AD816" s="34"/>
      <c r="AE816" s="34"/>
      <c r="AF816" s="34"/>
      <c r="AG816" s="34"/>
      <c r="AH816" s="34"/>
      <c r="AI816" s="35"/>
    </row>
    <row r="817" spans="2:35" x14ac:dyDescent="0.3">
      <c r="B817" s="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25"/>
      <c r="V817" s="5"/>
      <c r="W817" s="25"/>
      <c r="X817" s="5"/>
      <c r="Y817" s="25"/>
      <c r="Z817" s="5"/>
      <c r="AB817" s="34"/>
      <c r="AC817" s="34"/>
      <c r="AD817" s="34"/>
      <c r="AE817" s="34"/>
      <c r="AF817" s="34"/>
      <c r="AG817" s="34"/>
      <c r="AH817" s="34"/>
      <c r="AI817" s="35"/>
    </row>
    <row r="818" spans="2:35" x14ac:dyDescent="0.3">
      <c r="B818" s="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25"/>
      <c r="V818" s="5"/>
      <c r="W818" s="25"/>
      <c r="X818" s="5"/>
      <c r="Y818" s="25"/>
      <c r="Z818" s="5"/>
      <c r="AB818" s="34"/>
      <c r="AC818" s="34"/>
      <c r="AD818" s="34"/>
      <c r="AE818" s="34"/>
      <c r="AF818" s="34"/>
      <c r="AG818" s="34"/>
      <c r="AH818" s="34"/>
      <c r="AI818" s="35"/>
    </row>
    <row r="819" spans="2:35" x14ac:dyDescent="0.3">
      <c r="B819" s="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25"/>
      <c r="V819" s="5"/>
      <c r="W819" s="25"/>
      <c r="X819" s="5"/>
      <c r="Y819" s="25"/>
      <c r="Z819" s="5"/>
      <c r="AB819" s="34"/>
      <c r="AC819" s="34"/>
      <c r="AD819" s="34"/>
      <c r="AE819" s="34"/>
      <c r="AF819" s="34"/>
      <c r="AG819" s="34"/>
      <c r="AH819" s="34"/>
      <c r="AI819" s="35"/>
    </row>
    <row r="820" spans="2:35" x14ac:dyDescent="0.3">
      <c r="B820" s="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25"/>
      <c r="V820" s="5"/>
      <c r="W820" s="25"/>
      <c r="X820" s="5"/>
      <c r="Y820" s="25"/>
      <c r="Z820" s="5"/>
      <c r="AB820" s="34"/>
      <c r="AC820" s="34"/>
      <c r="AD820" s="34"/>
      <c r="AE820" s="34"/>
      <c r="AF820" s="34"/>
      <c r="AG820" s="34"/>
      <c r="AH820" s="34"/>
      <c r="AI820" s="35"/>
    </row>
    <row r="821" spans="2:35" x14ac:dyDescent="0.3">
      <c r="B821" s="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25"/>
      <c r="V821" s="5"/>
      <c r="W821" s="25"/>
      <c r="X821" s="5"/>
      <c r="Y821" s="25"/>
      <c r="Z821" s="5"/>
      <c r="AB821" s="34"/>
      <c r="AC821" s="34"/>
      <c r="AD821" s="34"/>
      <c r="AE821" s="34"/>
      <c r="AF821" s="34"/>
      <c r="AG821" s="34"/>
      <c r="AH821" s="34"/>
      <c r="AI821" s="35"/>
    </row>
    <row r="822" spans="2:35" x14ac:dyDescent="0.3">
      <c r="B822" s="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25"/>
      <c r="V822" s="5"/>
      <c r="W822" s="25"/>
      <c r="X822" s="5"/>
      <c r="Y822" s="25"/>
      <c r="Z822" s="5"/>
      <c r="AB822" s="34"/>
      <c r="AC822" s="34"/>
      <c r="AD822" s="34"/>
      <c r="AE822" s="34"/>
      <c r="AF822" s="34"/>
      <c r="AG822" s="34"/>
      <c r="AH822" s="34"/>
      <c r="AI822" s="35"/>
    </row>
    <row r="823" spans="2:35" x14ac:dyDescent="0.3">
      <c r="B823" s="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25"/>
      <c r="V823" s="5"/>
      <c r="W823" s="25"/>
      <c r="X823" s="5"/>
      <c r="Y823" s="25"/>
      <c r="Z823" s="5"/>
      <c r="AB823" s="34"/>
      <c r="AC823" s="34"/>
      <c r="AD823" s="34"/>
      <c r="AE823" s="34"/>
      <c r="AF823" s="34"/>
      <c r="AG823" s="34"/>
      <c r="AH823" s="34"/>
      <c r="AI823" s="35"/>
    </row>
    <row r="824" spans="2:35" x14ac:dyDescent="0.3">
      <c r="B824" s="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25"/>
      <c r="V824" s="5"/>
      <c r="W824" s="25"/>
      <c r="X824" s="5"/>
      <c r="Y824" s="25"/>
      <c r="Z824" s="5"/>
      <c r="AB824" s="34"/>
      <c r="AC824" s="34"/>
      <c r="AD824" s="34"/>
      <c r="AE824" s="34"/>
      <c r="AF824" s="34"/>
      <c r="AG824" s="34"/>
      <c r="AH824" s="34"/>
      <c r="AI824" s="35"/>
    </row>
    <row r="825" spans="2:35" x14ac:dyDescent="0.3">
      <c r="B825" s="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25"/>
      <c r="V825" s="5"/>
      <c r="W825" s="25"/>
      <c r="X825" s="5"/>
      <c r="Y825" s="25"/>
      <c r="Z825" s="5"/>
      <c r="AB825" s="34"/>
      <c r="AC825" s="34"/>
      <c r="AD825" s="34"/>
      <c r="AE825" s="34"/>
      <c r="AF825" s="34"/>
      <c r="AG825" s="34"/>
      <c r="AH825" s="34"/>
      <c r="AI825" s="35"/>
    </row>
    <row r="826" spans="2:35" x14ac:dyDescent="0.3">
      <c r="B826" s="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25"/>
      <c r="V826" s="5"/>
      <c r="W826" s="25"/>
      <c r="X826" s="5"/>
      <c r="Y826" s="25"/>
      <c r="Z826" s="5"/>
      <c r="AB826" s="34"/>
      <c r="AC826" s="34"/>
      <c r="AD826" s="34"/>
      <c r="AE826" s="34"/>
      <c r="AF826" s="34"/>
      <c r="AG826" s="34"/>
      <c r="AH826" s="34"/>
      <c r="AI826" s="35"/>
    </row>
    <row r="827" spans="2:35" x14ac:dyDescent="0.3">
      <c r="B827" s="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25"/>
      <c r="V827" s="5"/>
      <c r="W827" s="25"/>
      <c r="X827" s="5"/>
      <c r="Y827" s="25"/>
      <c r="Z827" s="5"/>
      <c r="AB827" s="34"/>
      <c r="AC827" s="34"/>
      <c r="AD827" s="34"/>
      <c r="AE827" s="34"/>
      <c r="AF827" s="34"/>
      <c r="AG827" s="34"/>
      <c r="AH827" s="34"/>
      <c r="AI827" s="35"/>
    </row>
    <row r="828" spans="2:35" x14ac:dyDescent="0.3">
      <c r="B828" s="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25"/>
      <c r="V828" s="5"/>
      <c r="W828" s="25"/>
      <c r="X828" s="5"/>
      <c r="Y828" s="25"/>
      <c r="Z828" s="5"/>
      <c r="AB828" s="34"/>
      <c r="AC828" s="34"/>
      <c r="AD828" s="34"/>
      <c r="AE828" s="34"/>
      <c r="AF828" s="34"/>
      <c r="AG828" s="34"/>
      <c r="AH828" s="34"/>
      <c r="AI828" s="35"/>
    </row>
    <row r="829" spans="2:35" x14ac:dyDescent="0.3">
      <c r="B829" s="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25"/>
      <c r="V829" s="5"/>
      <c r="W829" s="25"/>
      <c r="X829" s="5"/>
      <c r="Y829" s="25"/>
      <c r="Z829" s="5"/>
      <c r="AB829" s="34"/>
      <c r="AC829" s="34"/>
      <c r="AD829" s="34"/>
      <c r="AE829" s="34"/>
      <c r="AF829" s="34"/>
      <c r="AG829" s="34"/>
      <c r="AH829" s="34"/>
      <c r="AI829" s="35"/>
    </row>
    <row r="830" spans="2:35" x14ac:dyDescent="0.3">
      <c r="B830" s="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25"/>
      <c r="V830" s="5"/>
      <c r="W830" s="25"/>
      <c r="X830" s="5"/>
      <c r="Y830" s="25"/>
      <c r="Z830" s="5"/>
      <c r="AB830" s="34"/>
      <c r="AC830" s="34"/>
      <c r="AD830" s="34"/>
      <c r="AE830" s="34"/>
      <c r="AF830" s="34"/>
      <c r="AG830" s="34"/>
      <c r="AH830" s="34"/>
      <c r="AI830" s="35"/>
    </row>
    <row r="831" spans="2:35" x14ac:dyDescent="0.3">
      <c r="B831" s="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25"/>
      <c r="V831" s="5"/>
      <c r="W831" s="25"/>
      <c r="X831" s="5"/>
      <c r="Y831" s="25"/>
      <c r="Z831" s="5"/>
      <c r="AB831" s="34"/>
      <c r="AC831" s="34"/>
      <c r="AD831" s="34"/>
      <c r="AE831" s="34"/>
      <c r="AF831" s="34"/>
      <c r="AG831" s="34"/>
      <c r="AH831" s="34"/>
      <c r="AI831" s="35"/>
    </row>
    <row r="832" spans="2:35" x14ac:dyDescent="0.3">
      <c r="B832" s="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25"/>
      <c r="V832" s="5"/>
      <c r="W832" s="25"/>
      <c r="X832" s="5"/>
      <c r="Y832" s="25"/>
      <c r="Z832" s="5"/>
      <c r="AB832" s="34"/>
      <c r="AC832" s="34"/>
      <c r="AD832" s="34"/>
      <c r="AE832" s="34"/>
      <c r="AF832" s="34"/>
      <c r="AG832" s="34"/>
      <c r="AH832" s="34"/>
      <c r="AI832" s="35"/>
    </row>
    <row r="833" spans="2:35" x14ac:dyDescent="0.3">
      <c r="B833" s="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25"/>
      <c r="V833" s="5"/>
      <c r="W833" s="25"/>
      <c r="X833" s="5"/>
      <c r="Y833" s="25"/>
      <c r="Z833" s="5"/>
      <c r="AB833" s="34"/>
      <c r="AC833" s="34"/>
      <c r="AD833" s="34"/>
      <c r="AE833" s="34"/>
      <c r="AF833" s="34"/>
      <c r="AG833" s="34"/>
      <c r="AH833" s="34"/>
      <c r="AI833" s="35"/>
    </row>
    <row r="834" spans="2:35" x14ac:dyDescent="0.3">
      <c r="B834" s="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25"/>
      <c r="V834" s="5"/>
      <c r="W834" s="25"/>
      <c r="X834" s="5"/>
      <c r="Y834" s="25"/>
      <c r="Z834" s="5"/>
      <c r="AB834" s="34"/>
      <c r="AC834" s="34"/>
      <c r="AD834" s="34"/>
      <c r="AE834" s="34"/>
      <c r="AF834" s="34"/>
      <c r="AG834" s="34"/>
      <c r="AH834" s="34"/>
      <c r="AI834" s="35"/>
    </row>
    <row r="835" spans="2:35" x14ac:dyDescent="0.3">
      <c r="B835" s="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25"/>
      <c r="V835" s="5"/>
      <c r="W835" s="25"/>
      <c r="X835" s="5"/>
      <c r="Y835" s="25"/>
      <c r="Z835" s="5"/>
      <c r="AB835" s="34"/>
      <c r="AC835" s="34"/>
      <c r="AD835" s="34"/>
      <c r="AE835" s="34"/>
      <c r="AF835" s="34"/>
      <c r="AG835" s="34"/>
      <c r="AH835" s="34"/>
      <c r="AI835" s="35"/>
    </row>
    <row r="836" spans="2:35" x14ac:dyDescent="0.3">
      <c r="B836" s="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25"/>
      <c r="V836" s="5"/>
      <c r="W836" s="25"/>
      <c r="X836" s="5"/>
      <c r="Y836" s="25"/>
      <c r="Z836" s="5"/>
      <c r="AB836" s="34"/>
      <c r="AC836" s="34"/>
      <c r="AD836" s="34"/>
      <c r="AE836" s="34"/>
      <c r="AF836" s="34"/>
      <c r="AG836" s="34"/>
      <c r="AH836" s="34"/>
      <c r="AI836" s="35"/>
    </row>
    <row r="837" spans="2:35" x14ac:dyDescent="0.3">
      <c r="B837" s="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25"/>
      <c r="V837" s="5"/>
      <c r="W837" s="25"/>
      <c r="X837" s="5"/>
      <c r="Y837" s="25"/>
      <c r="Z837" s="5"/>
      <c r="AB837" s="34"/>
      <c r="AC837" s="34"/>
      <c r="AD837" s="34"/>
      <c r="AE837" s="34"/>
      <c r="AF837" s="34"/>
      <c r="AG837" s="34"/>
      <c r="AH837" s="34"/>
      <c r="AI837" s="35"/>
    </row>
    <row r="838" spans="2:35" x14ac:dyDescent="0.3">
      <c r="B838" s="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25"/>
      <c r="V838" s="5"/>
      <c r="W838" s="25"/>
      <c r="X838" s="5"/>
      <c r="Y838" s="25"/>
      <c r="Z838" s="5"/>
      <c r="AB838" s="34"/>
      <c r="AC838" s="34"/>
      <c r="AD838" s="34"/>
      <c r="AE838" s="34"/>
      <c r="AF838" s="34"/>
      <c r="AG838" s="34"/>
      <c r="AH838" s="34"/>
      <c r="AI838" s="35"/>
    </row>
    <row r="839" spans="2:35" x14ac:dyDescent="0.3">
      <c r="B839" s="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25"/>
      <c r="V839" s="5"/>
      <c r="W839" s="25"/>
      <c r="X839" s="5"/>
      <c r="Y839" s="25"/>
      <c r="Z839" s="5"/>
      <c r="AB839" s="34"/>
      <c r="AC839" s="34"/>
      <c r="AD839" s="34"/>
      <c r="AE839" s="34"/>
      <c r="AF839" s="34"/>
      <c r="AG839" s="34"/>
      <c r="AH839" s="34"/>
      <c r="AI839" s="35"/>
    </row>
    <row r="840" spans="2:35" x14ac:dyDescent="0.3">
      <c r="B840" s="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25"/>
      <c r="V840" s="5"/>
      <c r="W840" s="25"/>
      <c r="X840" s="5"/>
      <c r="Y840" s="25"/>
      <c r="Z840" s="5"/>
      <c r="AB840" s="34"/>
      <c r="AC840" s="34"/>
      <c r="AD840" s="34"/>
      <c r="AE840" s="34"/>
      <c r="AF840" s="34"/>
      <c r="AG840" s="34"/>
      <c r="AH840" s="34"/>
      <c r="AI840" s="35"/>
    </row>
    <row r="841" spans="2:35" x14ac:dyDescent="0.3">
      <c r="B841" s="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25"/>
      <c r="V841" s="5"/>
      <c r="W841" s="25"/>
      <c r="X841" s="5"/>
      <c r="Y841" s="25"/>
      <c r="Z841" s="5"/>
      <c r="AB841" s="34"/>
      <c r="AC841" s="34"/>
      <c r="AD841" s="34"/>
      <c r="AE841" s="34"/>
      <c r="AF841" s="34"/>
      <c r="AG841" s="34"/>
      <c r="AH841" s="34"/>
      <c r="AI841" s="35"/>
    </row>
    <row r="842" spans="2:35" x14ac:dyDescent="0.3">
      <c r="B842" s="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25"/>
      <c r="V842" s="5"/>
      <c r="W842" s="25"/>
      <c r="X842" s="5"/>
      <c r="Y842" s="25"/>
      <c r="Z842" s="5"/>
      <c r="AB842" s="34"/>
      <c r="AC842" s="34"/>
      <c r="AD842" s="34"/>
      <c r="AE842" s="34"/>
      <c r="AF842" s="34"/>
      <c r="AG842" s="34"/>
      <c r="AH842" s="34"/>
      <c r="AI842" s="35"/>
    </row>
    <row r="843" spans="2:35" x14ac:dyDescent="0.3">
      <c r="B843" s="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25"/>
      <c r="V843" s="5"/>
      <c r="W843" s="25"/>
      <c r="X843" s="5"/>
      <c r="Y843" s="25"/>
      <c r="Z843" s="5"/>
      <c r="AB843" s="34"/>
      <c r="AC843" s="34"/>
      <c r="AD843" s="34"/>
      <c r="AE843" s="34"/>
      <c r="AF843" s="34"/>
      <c r="AG843" s="34"/>
      <c r="AH843" s="34"/>
      <c r="AI843" s="35"/>
    </row>
    <row r="844" spans="2:35" x14ac:dyDescent="0.3">
      <c r="B844" s="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25"/>
      <c r="V844" s="5"/>
      <c r="W844" s="25"/>
      <c r="X844" s="5"/>
      <c r="Y844" s="25"/>
      <c r="Z844" s="5"/>
      <c r="AB844" s="34"/>
      <c r="AC844" s="34"/>
      <c r="AD844" s="34"/>
      <c r="AE844" s="34"/>
      <c r="AF844" s="34"/>
      <c r="AG844" s="34"/>
      <c r="AH844" s="34"/>
      <c r="AI844" s="35"/>
    </row>
    <row r="845" spans="2:35" x14ac:dyDescent="0.3">
      <c r="B845" s="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25"/>
      <c r="V845" s="5"/>
      <c r="W845" s="25"/>
      <c r="X845" s="5"/>
      <c r="Y845" s="25"/>
      <c r="Z845" s="5"/>
      <c r="AB845" s="34"/>
      <c r="AC845" s="34"/>
      <c r="AD845" s="34"/>
      <c r="AE845" s="34"/>
      <c r="AF845" s="34"/>
      <c r="AG845" s="34"/>
      <c r="AH845" s="34"/>
      <c r="AI845" s="35"/>
    </row>
    <row r="846" spans="2:35" x14ac:dyDescent="0.3">
      <c r="B846" s="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25"/>
      <c r="V846" s="5"/>
      <c r="W846" s="25"/>
      <c r="X846" s="5"/>
      <c r="Y846" s="25"/>
      <c r="Z846" s="5"/>
      <c r="AB846" s="34"/>
      <c r="AC846" s="34"/>
      <c r="AD846" s="34"/>
      <c r="AE846" s="34"/>
      <c r="AF846" s="34"/>
      <c r="AG846" s="34"/>
      <c r="AH846" s="34"/>
      <c r="AI846" s="35"/>
    </row>
    <row r="847" spans="2:35" x14ac:dyDescent="0.3">
      <c r="B847" s="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25"/>
      <c r="V847" s="5"/>
      <c r="W847" s="25"/>
      <c r="X847" s="5"/>
      <c r="Y847" s="25"/>
      <c r="Z847" s="5"/>
      <c r="AB847" s="34"/>
      <c r="AC847" s="34"/>
      <c r="AD847" s="34"/>
      <c r="AE847" s="34"/>
      <c r="AF847" s="34"/>
      <c r="AG847" s="34"/>
      <c r="AH847" s="34"/>
      <c r="AI847" s="35"/>
    </row>
    <row r="848" spans="2:35" x14ac:dyDescent="0.3">
      <c r="B848" s="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25"/>
      <c r="V848" s="5"/>
      <c r="W848" s="25"/>
      <c r="X848" s="5"/>
      <c r="Y848" s="25"/>
      <c r="Z848" s="5"/>
      <c r="AB848" s="34"/>
      <c r="AC848" s="34"/>
      <c r="AD848" s="34"/>
      <c r="AE848" s="34"/>
      <c r="AF848" s="34"/>
      <c r="AG848" s="34"/>
      <c r="AH848" s="34"/>
      <c r="AI848" s="35"/>
    </row>
    <row r="849" spans="2:35" x14ac:dyDescent="0.3">
      <c r="B849" s="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25"/>
      <c r="V849" s="5"/>
      <c r="W849" s="25"/>
      <c r="X849" s="5"/>
      <c r="Y849" s="25"/>
      <c r="Z849" s="5"/>
      <c r="AB849" s="34"/>
      <c r="AC849" s="34"/>
      <c r="AD849" s="34"/>
      <c r="AE849" s="34"/>
      <c r="AF849" s="34"/>
      <c r="AG849" s="34"/>
      <c r="AH849" s="34"/>
      <c r="AI849" s="35"/>
    </row>
    <row r="850" spans="2:35" x14ac:dyDescent="0.3">
      <c r="B850" s="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25"/>
      <c r="V850" s="5"/>
      <c r="W850" s="25"/>
      <c r="X850" s="5"/>
      <c r="Y850" s="25"/>
      <c r="Z850" s="5"/>
      <c r="AB850" s="34"/>
      <c r="AC850" s="34"/>
      <c r="AD850" s="34"/>
      <c r="AE850" s="34"/>
      <c r="AF850" s="34"/>
      <c r="AG850" s="34"/>
      <c r="AH850" s="34"/>
      <c r="AI850" s="35"/>
    </row>
    <row r="851" spans="2:35" x14ac:dyDescent="0.3">
      <c r="B851" s="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25"/>
      <c r="V851" s="5"/>
      <c r="W851" s="25"/>
      <c r="X851" s="5"/>
      <c r="Y851" s="25"/>
      <c r="Z851" s="5"/>
      <c r="AB851" s="34"/>
      <c r="AC851" s="34"/>
      <c r="AD851" s="34"/>
      <c r="AE851" s="34"/>
      <c r="AF851" s="34"/>
      <c r="AG851" s="34"/>
      <c r="AH851" s="34"/>
      <c r="AI851" s="35"/>
    </row>
    <row r="852" spans="2:35" x14ac:dyDescent="0.3">
      <c r="B852" s="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25"/>
      <c r="V852" s="5"/>
      <c r="W852" s="25"/>
      <c r="X852" s="5"/>
      <c r="Y852" s="25"/>
      <c r="Z852" s="5"/>
      <c r="AB852" s="34"/>
      <c r="AC852" s="34"/>
      <c r="AD852" s="34"/>
      <c r="AE852" s="34"/>
      <c r="AF852" s="34"/>
      <c r="AG852" s="34"/>
      <c r="AH852" s="34"/>
      <c r="AI852" s="35"/>
    </row>
    <row r="853" spans="2:35" x14ac:dyDescent="0.3">
      <c r="B853" s="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25"/>
      <c r="V853" s="5"/>
      <c r="W853" s="25"/>
      <c r="X853" s="5"/>
      <c r="Y853" s="25"/>
      <c r="Z853" s="5"/>
      <c r="AB853" s="34"/>
      <c r="AC853" s="34"/>
      <c r="AD853" s="34"/>
      <c r="AE853" s="34"/>
      <c r="AF853" s="34"/>
      <c r="AG853" s="34"/>
      <c r="AH853" s="34"/>
      <c r="AI853" s="35"/>
    </row>
    <row r="854" spans="2:35" x14ac:dyDescent="0.3">
      <c r="B854" s="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25"/>
      <c r="V854" s="5"/>
      <c r="W854" s="25"/>
      <c r="X854" s="5"/>
      <c r="Y854" s="25"/>
      <c r="Z854" s="5"/>
      <c r="AB854" s="34"/>
      <c r="AC854" s="34"/>
      <c r="AD854" s="34"/>
      <c r="AE854" s="34"/>
      <c r="AF854" s="34"/>
      <c r="AG854" s="34"/>
      <c r="AH854" s="34"/>
      <c r="AI854" s="35"/>
    </row>
    <row r="855" spans="2:35" x14ac:dyDescent="0.3">
      <c r="B855" s="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25"/>
      <c r="V855" s="5"/>
      <c r="W855" s="25"/>
      <c r="X855" s="5"/>
      <c r="Y855" s="25"/>
      <c r="Z855" s="5"/>
      <c r="AB855" s="34"/>
      <c r="AC855" s="34"/>
      <c r="AD855" s="34"/>
      <c r="AE855" s="34"/>
      <c r="AF855" s="34"/>
      <c r="AG855" s="34"/>
      <c r="AH855" s="34"/>
      <c r="AI855" s="35"/>
    </row>
    <row r="856" spans="2:35" x14ac:dyDescent="0.3">
      <c r="B856" s="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25"/>
      <c r="V856" s="5"/>
      <c r="W856" s="25"/>
      <c r="X856" s="5"/>
      <c r="Y856" s="25"/>
      <c r="Z856" s="5"/>
      <c r="AB856" s="34"/>
      <c r="AC856" s="34"/>
      <c r="AD856" s="34"/>
      <c r="AE856" s="34"/>
      <c r="AF856" s="34"/>
      <c r="AG856" s="34"/>
      <c r="AH856" s="34"/>
      <c r="AI856" s="35"/>
    </row>
    <row r="857" spans="2:35" x14ac:dyDescent="0.3">
      <c r="B857" s="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25"/>
      <c r="V857" s="5"/>
      <c r="W857" s="25"/>
      <c r="X857" s="5"/>
      <c r="Y857" s="25"/>
      <c r="Z857" s="5"/>
      <c r="AB857" s="34"/>
      <c r="AC857" s="34"/>
      <c r="AD857" s="34"/>
      <c r="AE857" s="34"/>
      <c r="AF857" s="34"/>
      <c r="AG857" s="34"/>
      <c r="AH857" s="34"/>
      <c r="AI857" s="35"/>
    </row>
    <row r="858" spans="2:35" x14ac:dyDescent="0.3">
      <c r="B858" s="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25"/>
      <c r="V858" s="5"/>
      <c r="W858" s="25"/>
      <c r="X858" s="5"/>
      <c r="Y858" s="25"/>
      <c r="Z858" s="5"/>
      <c r="AB858" s="34"/>
      <c r="AC858" s="34"/>
      <c r="AD858" s="34"/>
      <c r="AE858" s="34"/>
      <c r="AF858" s="34"/>
      <c r="AG858" s="34"/>
      <c r="AH858" s="34"/>
      <c r="AI858" s="35"/>
    </row>
    <row r="859" spans="2:35" x14ac:dyDescent="0.3">
      <c r="B859" s="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25"/>
      <c r="V859" s="5"/>
      <c r="W859" s="25"/>
      <c r="X859" s="5"/>
      <c r="Y859" s="25"/>
      <c r="Z859" s="5"/>
      <c r="AB859" s="34"/>
      <c r="AC859" s="34"/>
      <c r="AD859" s="34"/>
      <c r="AE859" s="34"/>
      <c r="AF859" s="34"/>
      <c r="AG859" s="34"/>
      <c r="AH859" s="34"/>
      <c r="AI859" s="35"/>
    </row>
    <row r="860" spans="2:35" x14ac:dyDescent="0.3">
      <c r="B860" s="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25"/>
      <c r="V860" s="5"/>
      <c r="W860" s="25"/>
      <c r="X860" s="5"/>
      <c r="Y860" s="25"/>
      <c r="Z860" s="5"/>
      <c r="AB860" s="34"/>
      <c r="AC860" s="34"/>
      <c r="AD860" s="34"/>
      <c r="AE860" s="34"/>
      <c r="AF860" s="34"/>
      <c r="AG860" s="34"/>
      <c r="AH860" s="34"/>
      <c r="AI860" s="35"/>
    </row>
    <row r="861" spans="2:35" x14ac:dyDescent="0.3">
      <c r="B861" s="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25"/>
      <c r="V861" s="5"/>
      <c r="W861" s="25"/>
      <c r="X861" s="5"/>
      <c r="Y861" s="25"/>
      <c r="Z861" s="5"/>
      <c r="AB861" s="34"/>
      <c r="AC861" s="34"/>
      <c r="AD861" s="34"/>
      <c r="AE861" s="34"/>
      <c r="AF861" s="34"/>
      <c r="AG861" s="34"/>
      <c r="AH861" s="34"/>
      <c r="AI861" s="35"/>
    </row>
    <row r="862" spans="2:35" x14ac:dyDescent="0.3">
      <c r="B862" s="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25"/>
      <c r="V862" s="5"/>
      <c r="W862" s="25"/>
      <c r="X862" s="5"/>
      <c r="Y862" s="25"/>
      <c r="Z862" s="5"/>
      <c r="AB862" s="34"/>
      <c r="AC862" s="34"/>
      <c r="AD862" s="34"/>
      <c r="AE862" s="34"/>
      <c r="AF862" s="34"/>
      <c r="AG862" s="34"/>
      <c r="AH862" s="34"/>
      <c r="AI862" s="35"/>
    </row>
    <row r="863" spans="2:35" x14ac:dyDescent="0.3">
      <c r="B863" s="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25"/>
      <c r="V863" s="5"/>
      <c r="W863" s="25"/>
      <c r="X863" s="5"/>
      <c r="Y863" s="25"/>
      <c r="Z863" s="5"/>
      <c r="AB863" s="34"/>
      <c r="AC863" s="34"/>
      <c r="AD863" s="34"/>
      <c r="AE863" s="34"/>
      <c r="AF863" s="34"/>
      <c r="AG863" s="34"/>
      <c r="AH863" s="34"/>
      <c r="AI863" s="35"/>
    </row>
    <row r="864" spans="2:35" x14ac:dyDescent="0.3">
      <c r="B864" s="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25"/>
      <c r="V864" s="5"/>
      <c r="W864" s="25"/>
      <c r="X864" s="5"/>
      <c r="Y864" s="25"/>
      <c r="Z864" s="5"/>
      <c r="AB864" s="34"/>
      <c r="AC864" s="34"/>
      <c r="AD864" s="34"/>
      <c r="AE864" s="34"/>
      <c r="AF864" s="34"/>
      <c r="AG864" s="34"/>
      <c r="AH864" s="34"/>
      <c r="AI864" s="35"/>
    </row>
    <row r="865" spans="2:35" x14ac:dyDescent="0.3">
      <c r="B865" s="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25"/>
      <c r="V865" s="5"/>
      <c r="W865" s="25"/>
      <c r="X865" s="5"/>
      <c r="Y865" s="25"/>
      <c r="Z865" s="5"/>
      <c r="AB865" s="34"/>
      <c r="AC865" s="34"/>
      <c r="AD865" s="34"/>
      <c r="AE865" s="34"/>
      <c r="AF865" s="34"/>
      <c r="AG865" s="34"/>
      <c r="AH865" s="34"/>
      <c r="AI865" s="35"/>
    </row>
    <row r="866" spans="2:35" x14ac:dyDescent="0.3">
      <c r="B866" s="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25"/>
      <c r="V866" s="5"/>
      <c r="W866" s="25"/>
      <c r="X866" s="5"/>
      <c r="Y866" s="25"/>
      <c r="Z866" s="5"/>
      <c r="AB866" s="34"/>
      <c r="AC866" s="34"/>
      <c r="AD866" s="34"/>
      <c r="AE866" s="34"/>
      <c r="AF866" s="34"/>
      <c r="AG866" s="34"/>
      <c r="AH866" s="34"/>
      <c r="AI866" s="35"/>
    </row>
    <row r="867" spans="2:35" x14ac:dyDescent="0.3">
      <c r="B867" s="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25"/>
      <c r="V867" s="5"/>
      <c r="W867" s="25"/>
      <c r="X867" s="5"/>
      <c r="Y867" s="25"/>
      <c r="Z867" s="5"/>
      <c r="AB867" s="34"/>
      <c r="AC867" s="34"/>
      <c r="AD867" s="34"/>
      <c r="AE867" s="34"/>
      <c r="AF867" s="34"/>
      <c r="AG867" s="34"/>
      <c r="AH867" s="34"/>
      <c r="AI867" s="35"/>
    </row>
    <row r="868" spans="2:35" x14ac:dyDescent="0.3">
      <c r="B868" s="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25"/>
      <c r="V868" s="5"/>
      <c r="W868" s="25"/>
      <c r="X868" s="5"/>
      <c r="Y868" s="25"/>
      <c r="Z868" s="5"/>
      <c r="AB868" s="34"/>
      <c r="AC868" s="34"/>
      <c r="AD868" s="34"/>
      <c r="AE868" s="34"/>
      <c r="AF868" s="34"/>
      <c r="AG868" s="34"/>
      <c r="AH868" s="34"/>
      <c r="AI868" s="35"/>
    </row>
    <row r="869" spans="2:35" x14ac:dyDescent="0.3">
      <c r="B869" s="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25"/>
      <c r="V869" s="5"/>
      <c r="W869" s="25"/>
      <c r="X869" s="5"/>
      <c r="Y869" s="25"/>
      <c r="Z869" s="5"/>
      <c r="AB869" s="34"/>
      <c r="AC869" s="34"/>
      <c r="AD869" s="34"/>
      <c r="AE869" s="34"/>
      <c r="AF869" s="34"/>
      <c r="AG869" s="34"/>
      <c r="AH869" s="34"/>
      <c r="AI869" s="35"/>
    </row>
    <row r="870" spans="2:35" x14ac:dyDescent="0.3">
      <c r="B870" s="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25"/>
      <c r="V870" s="5"/>
      <c r="W870" s="25"/>
      <c r="X870" s="5"/>
      <c r="Y870" s="25"/>
      <c r="Z870" s="5"/>
      <c r="AB870" s="34"/>
      <c r="AC870" s="34"/>
      <c r="AD870" s="34"/>
      <c r="AE870" s="34"/>
      <c r="AF870" s="34"/>
      <c r="AG870" s="34"/>
      <c r="AH870" s="34"/>
      <c r="AI870" s="35"/>
    </row>
    <row r="871" spans="2:35" x14ac:dyDescent="0.3">
      <c r="B871" s="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25"/>
      <c r="V871" s="5"/>
      <c r="W871" s="25"/>
      <c r="X871" s="5"/>
      <c r="Y871" s="25"/>
      <c r="Z871" s="5"/>
      <c r="AB871" s="34"/>
      <c r="AC871" s="34"/>
      <c r="AD871" s="34"/>
      <c r="AE871" s="34"/>
      <c r="AF871" s="34"/>
      <c r="AG871" s="34"/>
      <c r="AH871" s="34"/>
      <c r="AI871" s="35"/>
    </row>
    <row r="872" spans="2:35" x14ac:dyDescent="0.3">
      <c r="B872" s="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25"/>
      <c r="V872" s="5"/>
      <c r="W872" s="25"/>
      <c r="X872" s="5"/>
      <c r="Y872" s="25"/>
      <c r="Z872" s="5"/>
      <c r="AB872" s="34"/>
      <c r="AC872" s="34"/>
      <c r="AD872" s="34"/>
      <c r="AE872" s="34"/>
      <c r="AF872" s="34"/>
      <c r="AG872" s="34"/>
      <c r="AH872" s="34"/>
      <c r="AI872" s="35"/>
    </row>
    <row r="873" spans="2:35" x14ac:dyDescent="0.3">
      <c r="B873" s="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25"/>
      <c r="V873" s="5"/>
      <c r="W873" s="25"/>
      <c r="X873" s="5"/>
      <c r="Y873" s="25"/>
      <c r="Z873" s="5"/>
      <c r="AB873" s="34"/>
      <c r="AC873" s="34"/>
      <c r="AD873" s="34"/>
      <c r="AE873" s="34"/>
      <c r="AF873" s="34"/>
      <c r="AG873" s="34"/>
      <c r="AH873" s="34"/>
      <c r="AI873" s="35"/>
    </row>
    <row r="874" spans="2:35" x14ac:dyDescent="0.3">
      <c r="B874" s="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25"/>
      <c r="V874" s="5"/>
      <c r="W874" s="25"/>
      <c r="X874" s="5"/>
      <c r="Y874" s="25"/>
      <c r="Z874" s="5"/>
      <c r="AB874" s="34"/>
      <c r="AC874" s="34"/>
      <c r="AD874" s="34"/>
      <c r="AE874" s="34"/>
      <c r="AF874" s="34"/>
      <c r="AG874" s="34"/>
      <c r="AH874" s="34"/>
      <c r="AI874" s="35"/>
    </row>
    <row r="875" spans="2:35" x14ac:dyDescent="0.3">
      <c r="B875" s="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25"/>
      <c r="V875" s="5"/>
      <c r="W875" s="25"/>
      <c r="X875" s="5"/>
      <c r="Y875" s="25"/>
      <c r="Z875" s="5"/>
      <c r="AB875" s="34"/>
      <c r="AC875" s="34"/>
      <c r="AD875" s="34"/>
      <c r="AE875" s="34"/>
      <c r="AF875" s="34"/>
      <c r="AG875" s="34"/>
      <c r="AH875" s="34"/>
      <c r="AI875" s="35"/>
    </row>
    <row r="876" spans="2:35" x14ac:dyDescent="0.3">
      <c r="B876" s="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25"/>
      <c r="V876" s="5"/>
      <c r="W876" s="25"/>
      <c r="X876" s="5"/>
      <c r="Y876" s="25"/>
      <c r="Z876" s="5"/>
      <c r="AB876" s="34"/>
      <c r="AC876" s="34"/>
      <c r="AD876" s="34"/>
      <c r="AE876" s="34"/>
      <c r="AF876" s="34"/>
      <c r="AG876" s="34"/>
      <c r="AH876" s="34"/>
      <c r="AI876" s="35"/>
    </row>
    <row r="877" spans="2:35" x14ac:dyDescent="0.3">
      <c r="B877" s="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25"/>
      <c r="V877" s="5"/>
      <c r="W877" s="25"/>
      <c r="X877" s="5"/>
      <c r="Y877" s="25"/>
      <c r="Z877" s="5"/>
      <c r="AB877" s="34"/>
      <c r="AC877" s="34"/>
      <c r="AD877" s="34"/>
      <c r="AE877" s="34"/>
      <c r="AF877" s="34"/>
      <c r="AG877" s="34"/>
      <c r="AH877" s="34"/>
      <c r="AI877" s="35"/>
    </row>
    <row r="878" spans="2:35" x14ac:dyDescent="0.3">
      <c r="B878" s="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25"/>
      <c r="V878" s="5"/>
      <c r="W878" s="25"/>
      <c r="X878" s="5"/>
      <c r="Y878" s="25"/>
      <c r="Z878" s="5"/>
      <c r="AB878" s="34"/>
      <c r="AC878" s="34"/>
      <c r="AD878" s="34"/>
      <c r="AE878" s="34"/>
      <c r="AF878" s="34"/>
      <c r="AG878" s="34"/>
      <c r="AH878" s="34"/>
      <c r="AI878" s="35"/>
    </row>
    <row r="879" spans="2:35" x14ac:dyDescent="0.3">
      <c r="B879" s="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25"/>
      <c r="V879" s="5"/>
      <c r="W879" s="25"/>
      <c r="X879" s="5"/>
      <c r="Y879" s="25"/>
      <c r="Z879" s="5"/>
      <c r="AB879" s="34"/>
      <c r="AC879" s="34"/>
      <c r="AD879" s="34"/>
      <c r="AE879" s="34"/>
      <c r="AF879" s="34"/>
      <c r="AG879" s="34"/>
      <c r="AH879" s="34"/>
      <c r="AI879" s="35"/>
    </row>
    <row r="880" spans="2:35" x14ac:dyDescent="0.3">
      <c r="B880" s="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25"/>
      <c r="V880" s="5"/>
      <c r="W880" s="25"/>
      <c r="X880" s="5"/>
      <c r="Y880" s="25"/>
      <c r="Z880" s="5"/>
      <c r="AB880" s="34"/>
      <c r="AC880" s="34"/>
      <c r="AD880" s="34"/>
      <c r="AE880" s="34"/>
      <c r="AF880" s="34"/>
      <c r="AG880" s="34"/>
      <c r="AH880" s="34"/>
      <c r="AI880" s="35"/>
    </row>
    <row r="881" spans="2:35" x14ac:dyDescent="0.3">
      <c r="B881" s="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25"/>
      <c r="V881" s="5"/>
      <c r="W881" s="25"/>
      <c r="X881" s="5"/>
      <c r="Y881" s="25"/>
      <c r="Z881" s="5"/>
      <c r="AB881" s="34"/>
      <c r="AC881" s="34"/>
      <c r="AD881" s="34"/>
      <c r="AE881" s="34"/>
      <c r="AF881" s="34"/>
      <c r="AG881" s="34"/>
      <c r="AH881" s="34"/>
      <c r="AI881" s="35"/>
    </row>
    <row r="882" spans="2:35" x14ac:dyDescent="0.3">
      <c r="B882" s="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25"/>
      <c r="V882" s="5"/>
      <c r="W882" s="25"/>
      <c r="X882" s="5"/>
      <c r="Y882" s="25"/>
      <c r="Z882" s="5"/>
      <c r="AB882" s="34"/>
      <c r="AC882" s="34"/>
      <c r="AD882" s="34"/>
      <c r="AE882" s="34"/>
      <c r="AF882" s="34"/>
      <c r="AG882" s="34"/>
      <c r="AH882" s="34"/>
      <c r="AI882" s="35"/>
    </row>
    <row r="883" spans="2:35" x14ac:dyDescent="0.3">
      <c r="B883" s="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25"/>
      <c r="V883" s="5"/>
      <c r="W883" s="25"/>
      <c r="X883" s="5"/>
      <c r="Y883" s="25"/>
      <c r="Z883" s="5"/>
      <c r="AB883" s="34"/>
      <c r="AC883" s="34"/>
      <c r="AD883" s="34"/>
      <c r="AE883" s="34"/>
      <c r="AF883" s="34"/>
      <c r="AG883" s="34"/>
      <c r="AH883" s="34"/>
      <c r="AI883" s="35"/>
    </row>
    <row r="884" spans="2:35" x14ac:dyDescent="0.3">
      <c r="B884" s="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25"/>
      <c r="V884" s="5"/>
      <c r="W884" s="25"/>
      <c r="X884" s="5"/>
      <c r="Y884" s="25"/>
      <c r="Z884" s="5"/>
      <c r="AB884" s="34"/>
      <c r="AC884" s="34"/>
      <c r="AD884" s="34"/>
      <c r="AE884" s="34"/>
      <c r="AF884" s="34"/>
      <c r="AG884" s="34"/>
      <c r="AH884" s="34"/>
      <c r="AI884" s="35"/>
    </row>
    <row r="885" spans="2:35" x14ac:dyDescent="0.3">
      <c r="B885" s="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25"/>
      <c r="V885" s="5"/>
      <c r="W885" s="25"/>
      <c r="X885" s="5"/>
      <c r="Y885" s="25"/>
      <c r="Z885" s="5"/>
      <c r="AB885" s="34"/>
      <c r="AC885" s="34"/>
      <c r="AD885" s="34"/>
      <c r="AE885" s="34"/>
      <c r="AF885" s="34"/>
      <c r="AG885" s="34"/>
      <c r="AH885" s="34"/>
      <c r="AI885" s="35"/>
    </row>
    <row r="886" spans="2:35" x14ac:dyDescent="0.3">
      <c r="B886" s="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25"/>
      <c r="V886" s="5"/>
      <c r="W886" s="25"/>
      <c r="X886" s="5"/>
      <c r="Y886" s="25"/>
      <c r="Z886" s="5"/>
      <c r="AB886" s="34"/>
      <c r="AC886" s="34"/>
      <c r="AD886" s="34"/>
      <c r="AE886" s="34"/>
      <c r="AF886" s="34"/>
      <c r="AG886" s="34"/>
      <c r="AH886" s="34"/>
      <c r="AI886" s="35"/>
    </row>
    <row r="887" spans="2:35" x14ac:dyDescent="0.3">
      <c r="B887" s="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25"/>
      <c r="V887" s="5"/>
      <c r="W887" s="25"/>
      <c r="X887" s="5"/>
      <c r="Y887" s="25"/>
      <c r="Z887" s="5"/>
      <c r="AB887" s="34"/>
      <c r="AC887" s="34"/>
      <c r="AD887" s="34"/>
      <c r="AE887" s="34"/>
      <c r="AF887" s="34"/>
      <c r="AG887" s="34"/>
      <c r="AH887" s="34"/>
      <c r="AI887" s="35"/>
    </row>
    <row r="888" spans="2:35" x14ac:dyDescent="0.3">
      <c r="B888" s="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25"/>
      <c r="V888" s="5"/>
      <c r="W888" s="25"/>
      <c r="X888" s="5"/>
      <c r="Y888" s="25"/>
      <c r="Z888" s="5"/>
      <c r="AB888" s="34"/>
      <c r="AC888" s="34"/>
      <c r="AD888" s="34"/>
      <c r="AE888" s="34"/>
      <c r="AF888" s="34"/>
      <c r="AG888" s="34"/>
      <c r="AH888" s="34"/>
      <c r="AI888" s="35"/>
    </row>
    <row r="889" spans="2:35" x14ac:dyDescent="0.3">
      <c r="B889" s="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25"/>
      <c r="V889" s="5"/>
      <c r="W889" s="25"/>
      <c r="X889" s="5"/>
      <c r="Y889" s="25"/>
      <c r="Z889" s="5"/>
      <c r="AB889" s="34"/>
      <c r="AC889" s="34"/>
      <c r="AD889" s="34"/>
      <c r="AE889" s="34"/>
      <c r="AF889" s="34"/>
      <c r="AG889" s="34"/>
      <c r="AH889" s="34"/>
      <c r="AI889" s="35"/>
    </row>
    <row r="890" spans="2:35" x14ac:dyDescent="0.3">
      <c r="B890" s="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25"/>
      <c r="V890" s="5"/>
      <c r="W890" s="25"/>
      <c r="X890" s="5"/>
      <c r="Y890" s="25"/>
      <c r="Z890" s="5"/>
      <c r="AB890" s="34"/>
      <c r="AC890" s="34"/>
      <c r="AD890" s="34"/>
      <c r="AE890" s="34"/>
      <c r="AF890" s="34"/>
      <c r="AG890" s="34"/>
      <c r="AH890" s="34"/>
      <c r="AI890" s="35"/>
    </row>
    <row r="891" spans="2:35" x14ac:dyDescent="0.3">
      <c r="B891" s="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25"/>
      <c r="V891" s="5"/>
      <c r="W891" s="25"/>
      <c r="X891" s="5"/>
      <c r="Y891" s="25"/>
      <c r="Z891" s="5"/>
      <c r="AB891" s="34"/>
      <c r="AC891" s="34"/>
      <c r="AD891" s="34"/>
      <c r="AE891" s="34"/>
      <c r="AF891" s="34"/>
      <c r="AG891" s="34"/>
      <c r="AH891" s="34"/>
      <c r="AI891" s="35"/>
    </row>
    <row r="892" spans="2:35" x14ac:dyDescent="0.3">
      <c r="B892" s="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25"/>
      <c r="V892" s="5"/>
      <c r="W892" s="25"/>
      <c r="X892" s="5"/>
      <c r="Y892" s="25"/>
      <c r="Z892" s="5"/>
      <c r="AB892" s="34"/>
      <c r="AC892" s="34"/>
      <c r="AD892" s="34"/>
      <c r="AE892" s="34"/>
      <c r="AF892" s="34"/>
      <c r="AG892" s="34"/>
      <c r="AH892" s="34"/>
      <c r="AI892" s="35"/>
    </row>
    <row r="893" spans="2:35" x14ac:dyDescent="0.3">
      <c r="B893" s="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25"/>
      <c r="V893" s="5"/>
      <c r="W893" s="25"/>
      <c r="X893" s="5"/>
      <c r="Y893" s="25"/>
      <c r="Z893" s="5"/>
      <c r="AB893" s="34"/>
      <c r="AC893" s="34"/>
      <c r="AD893" s="34"/>
      <c r="AE893" s="34"/>
      <c r="AF893" s="34"/>
      <c r="AG893" s="34"/>
      <c r="AH893" s="34"/>
      <c r="AI893" s="35"/>
    </row>
    <row r="894" spans="2:35" x14ac:dyDescent="0.3">
      <c r="B894" s="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25"/>
      <c r="V894" s="5"/>
      <c r="W894" s="25"/>
      <c r="X894" s="5"/>
      <c r="Y894" s="25"/>
      <c r="Z894" s="5"/>
      <c r="AB894" s="34"/>
      <c r="AC894" s="34"/>
      <c r="AD894" s="34"/>
      <c r="AE894" s="34"/>
      <c r="AF894" s="34"/>
      <c r="AG894" s="34"/>
      <c r="AH894" s="34"/>
      <c r="AI894" s="35"/>
    </row>
    <row r="895" spans="2:35" x14ac:dyDescent="0.3">
      <c r="B895" s="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25"/>
      <c r="V895" s="5"/>
      <c r="W895" s="25"/>
      <c r="X895" s="5"/>
      <c r="Y895" s="25"/>
      <c r="Z895" s="5"/>
      <c r="AB895" s="34"/>
      <c r="AC895" s="34"/>
      <c r="AD895" s="34"/>
      <c r="AE895" s="34"/>
      <c r="AF895" s="34"/>
      <c r="AG895" s="34"/>
      <c r="AH895" s="34"/>
      <c r="AI895" s="35"/>
    </row>
    <row r="896" spans="2:35" x14ac:dyDescent="0.3">
      <c r="B896" s="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25"/>
      <c r="V896" s="5"/>
      <c r="W896" s="25"/>
      <c r="X896" s="5"/>
      <c r="Y896" s="25"/>
      <c r="Z896" s="5"/>
      <c r="AB896" s="34"/>
      <c r="AC896" s="34"/>
      <c r="AD896" s="34"/>
      <c r="AE896" s="34"/>
      <c r="AF896" s="34"/>
      <c r="AG896" s="34"/>
      <c r="AH896" s="34"/>
      <c r="AI896" s="35"/>
    </row>
    <row r="897" spans="2:35" x14ac:dyDescent="0.3">
      <c r="B897" s="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25"/>
      <c r="V897" s="5"/>
      <c r="W897" s="25"/>
      <c r="X897" s="5"/>
      <c r="Y897" s="25"/>
      <c r="Z897" s="5"/>
      <c r="AB897" s="34"/>
      <c r="AC897" s="34"/>
      <c r="AD897" s="34"/>
      <c r="AE897" s="34"/>
      <c r="AF897" s="34"/>
      <c r="AG897" s="34"/>
      <c r="AH897" s="34"/>
      <c r="AI897" s="35"/>
    </row>
    <row r="898" spans="2:35" x14ac:dyDescent="0.3">
      <c r="B898" s="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25"/>
      <c r="V898" s="5"/>
      <c r="W898" s="25"/>
      <c r="X898" s="5"/>
      <c r="Y898" s="25"/>
      <c r="Z898" s="5"/>
      <c r="AB898" s="34"/>
      <c r="AC898" s="34"/>
      <c r="AD898" s="34"/>
      <c r="AE898" s="34"/>
      <c r="AF898" s="34"/>
      <c r="AG898" s="34"/>
      <c r="AH898" s="34"/>
      <c r="AI898" s="35"/>
    </row>
    <row r="899" spans="2:35" x14ac:dyDescent="0.3">
      <c r="B899" s="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25"/>
      <c r="V899" s="5"/>
      <c r="W899" s="25"/>
      <c r="X899" s="5"/>
      <c r="Y899" s="25"/>
      <c r="Z899" s="5"/>
      <c r="AB899" s="34"/>
      <c r="AC899" s="34"/>
      <c r="AD899" s="34"/>
      <c r="AE899" s="34"/>
      <c r="AF899" s="34"/>
      <c r="AG899" s="34"/>
      <c r="AH899" s="34"/>
      <c r="AI899" s="35"/>
    </row>
    <row r="900" spans="2:35" x14ac:dyDescent="0.3">
      <c r="B900" s="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25"/>
      <c r="V900" s="5"/>
      <c r="W900" s="25"/>
      <c r="X900" s="5"/>
      <c r="Y900" s="25"/>
      <c r="Z900" s="5"/>
      <c r="AB900" s="34"/>
      <c r="AC900" s="34"/>
      <c r="AD900" s="34"/>
      <c r="AE900" s="34"/>
      <c r="AF900" s="34"/>
      <c r="AG900" s="34"/>
      <c r="AH900" s="34"/>
      <c r="AI900" s="35"/>
    </row>
    <row r="901" spans="2:35" x14ac:dyDescent="0.3">
      <c r="B901" s="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25"/>
      <c r="V901" s="5"/>
      <c r="W901" s="25"/>
      <c r="X901" s="5"/>
      <c r="Y901" s="25"/>
      <c r="Z901" s="5"/>
      <c r="AB901" s="34"/>
      <c r="AC901" s="34"/>
      <c r="AD901" s="34"/>
      <c r="AE901" s="34"/>
      <c r="AF901" s="34"/>
      <c r="AG901" s="34"/>
      <c r="AH901" s="34"/>
      <c r="AI901" s="35"/>
    </row>
    <row r="902" spans="2:35" x14ac:dyDescent="0.3">
      <c r="B902" s="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25"/>
      <c r="V902" s="5"/>
      <c r="W902" s="25"/>
      <c r="X902" s="5"/>
      <c r="Y902" s="25"/>
      <c r="Z902" s="5"/>
      <c r="AB902" s="34"/>
      <c r="AC902" s="34"/>
      <c r="AD902" s="34"/>
      <c r="AE902" s="34"/>
      <c r="AF902" s="34"/>
      <c r="AG902" s="34"/>
      <c r="AH902" s="34"/>
      <c r="AI902" s="35"/>
    </row>
    <row r="903" spans="2:35" x14ac:dyDescent="0.3">
      <c r="B903" s="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25"/>
      <c r="V903" s="5"/>
      <c r="W903" s="25"/>
      <c r="X903" s="5"/>
      <c r="Y903" s="25"/>
      <c r="Z903" s="5"/>
      <c r="AB903" s="34"/>
      <c r="AC903" s="34"/>
      <c r="AD903" s="34"/>
      <c r="AE903" s="34"/>
      <c r="AF903" s="34"/>
      <c r="AG903" s="34"/>
      <c r="AH903" s="34"/>
      <c r="AI903" s="35"/>
    </row>
    <row r="904" spans="2:35" x14ac:dyDescent="0.3">
      <c r="B904" s="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25"/>
      <c r="V904" s="5"/>
      <c r="W904" s="25"/>
      <c r="X904" s="5"/>
      <c r="Y904" s="25"/>
      <c r="Z904" s="5"/>
      <c r="AB904" s="34"/>
      <c r="AC904" s="34"/>
      <c r="AD904" s="34"/>
      <c r="AE904" s="34"/>
      <c r="AF904" s="34"/>
      <c r="AG904" s="34"/>
      <c r="AH904" s="34"/>
      <c r="AI904" s="35"/>
    </row>
    <row r="905" spans="2:35" x14ac:dyDescent="0.3">
      <c r="B905" s="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25"/>
      <c r="V905" s="5"/>
      <c r="W905" s="25"/>
      <c r="X905" s="5"/>
      <c r="Y905" s="25"/>
      <c r="Z905" s="5"/>
      <c r="AB905" s="34"/>
      <c r="AC905" s="34"/>
      <c r="AD905" s="34"/>
      <c r="AE905" s="34"/>
      <c r="AF905" s="34"/>
      <c r="AG905" s="34"/>
      <c r="AH905" s="34"/>
      <c r="AI905" s="35"/>
    </row>
    <row r="906" spans="2:35" x14ac:dyDescent="0.3">
      <c r="B906" s="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25"/>
      <c r="V906" s="5"/>
      <c r="W906" s="25"/>
      <c r="X906" s="5"/>
      <c r="Y906" s="25"/>
      <c r="Z906" s="5"/>
      <c r="AB906" s="34"/>
      <c r="AC906" s="34"/>
      <c r="AD906" s="34"/>
      <c r="AE906" s="34"/>
      <c r="AF906" s="34"/>
      <c r="AG906" s="34"/>
      <c r="AH906" s="34"/>
      <c r="AI906" s="35"/>
    </row>
    <row r="907" spans="2:35" x14ac:dyDescent="0.3">
      <c r="B907" s="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25"/>
      <c r="V907" s="5"/>
      <c r="W907" s="25"/>
      <c r="X907" s="5"/>
      <c r="Y907" s="25"/>
      <c r="Z907" s="5"/>
      <c r="AB907" s="34"/>
      <c r="AC907" s="34"/>
      <c r="AD907" s="34"/>
      <c r="AE907" s="34"/>
      <c r="AF907" s="34"/>
      <c r="AG907" s="34"/>
      <c r="AH907" s="34"/>
      <c r="AI907" s="35"/>
    </row>
    <row r="908" spans="2:35" x14ac:dyDescent="0.3">
      <c r="B908" s="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25"/>
      <c r="V908" s="5"/>
      <c r="W908" s="25"/>
      <c r="X908" s="5"/>
      <c r="Y908" s="25"/>
      <c r="Z908" s="5"/>
      <c r="AB908" s="34"/>
      <c r="AC908" s="34"/>
      <c r="AD908" s="34"/>
      <c r="AE908" s="34"/>
      <c r="AF908" s="34"/>
      <c r="AG908" s="34"/>
      <c r="AH908" s="34"/>
      <c r="AI908" s="35"/>
    </row>
    <row r="909" spans="2:35" x14ac:dyDescent="0.3">
      <c r="B909" s="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25"/>
      <c r="V909" s="5"/>
      <c r="W909" s="25"/>
      <c r="X909" s="5"/>
      <c r="Y909" s="25"/>
      <c r="Z909" s="5"/>
      <c r="AB909" s="34"/>
      <c r="AC909" s="34"/>
      <c r="AD909" s="34"/>
      <c r="AE909" s="34"/>
      <c r="AF909" s="34"/>
      <c r="AG909" s="34"/>
      <c r="AH909" s="34"/>
      <c r="AI909" s="35"/>
    </row>
    <row r="910" spans="2:35" x14ac:dyDescent="0.3">
      <c r="B910" s="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25"/>
      <c r="V910" s="5"/>
      <c r="W910" s="25"/>
      <c r="X910" s="5"/>
      <c r="Y910" s="25"/>
      <c r="Z910" s="5"/>
      <c r="AB910" s="34"/>
      <c r="AC910" s="34"/>
      <c r="AD910" s="34"/>
      <c r="AE910" s="34"/>
      <c r="AF910" s="34"/>
      <c r="AG910" s="34"/>
      <c r="AH910" s="34"/>
      <c r="AI910" s="35"/>
    </row>
    <row r="911" spans="2:35" x14ac:dyDescent="0.3">
      <c r="B911" s="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25"/>
      <c r="V911" s="5"/>
      <c r="W911" s="25"/>
      <c r="X911" s="5"/>
      <c r="Y911" s="25"/>
      <c r="Z911" s="5"/>
      <c r="AB911" s="34"/>
      <c r="AC911" s="34"/>
      <c r="AD911" s="34"/>
      <c r="AE911" s="34"/>
      <c r="AF911" s="34"/>
      <c r="AG911" s="34"/>
      <c r="AH911" s="34"/>
      <c r="AI911" s="35"/>
    </row>
    <row r="912" spans="2:35" x14ac:dyDescent="0.3">
      <c r="B912" s="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25"/>
      <c r="V912" s="5"/>
      <c r="W912" s="25"/>
      <c r="X912" s="5"/>
      <c r="Y912" s="25"/>
      <c r="Z912" s="5"/>
      <c r="AB912" s="34"/>
      <c r="AC912" s="34"/>
      <c r="AD912" s="34"/>
      <c r="AE912" s="34"/>
      <c r="AF912" s="34"/>
      <c r="AG912" s="34"/>
      <c r="AH912" s="34"/>
      <c r="AI912" s="35"/>
    </row>
    <row r="913" spans="2:35" x14ac:dyDescent="0.3">
      <c r="B913" s="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25"/>
      <c r="V913" s="5"/>
      <c r="W913" s="25"/>
      <c r="X913" s="5"/>
      <c r="Y913" s="25"/>
      <c r="Z913" s="5"/>
      <c r="AB913" s="34"/>
      <c r="AC913" s="34"/>
      <c r="AD913" s="34"/>
      <c r="AE913" s="34"/>
      <c r="AF913" s="34"/>
      <c r="AG913" s="34"/>
      <c r="AH913" s="34"/>
      <c r="AI913" s="35"/>
    </row>
    <row r="914" spans="2:35" x14ac:dyDescent="0.3">
      <c r="B914" s="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25"/>
      <c r="V914" s="5"/>
      <c r="W914" s="25"/>
      <c r="X914" s="5"/>
      <c r="Y914" s="25"/>
      <c r="Z914" s="5"/>
      <c r="AB914" s="34"/>
      <c r="AC914" s="34"/>
      <c r="AD914" s="34"/>
      <c r="AE914" s="34"/>
      <c r="AF914" s="34"/>
      <c r="AG914" s="34"/>
      <c r="AH914" s="34"/>
      <c r="AI914" s="35"/>
    </row>
    <row r="915" spans="2:35" x14ac:dyDescent="0.3">
      <c r="B915" s="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25"/>
      <c r="V915" s="5"/>
      <c r="W915" s="25"/>
      <c r="X915" s="5"/>
      <c r="Y915" s="25"/>
      <c r="Z915" s="5"/>
      <c r="AB915" s="34"/>
      <c r="AC915" s="34"/>
      <c r="AD915" s="34"/>
      <c r="AE915" s="34"/>
      <c r="AF915" s="34"/>
      <c r="AG915" s="34"/>
      <c r="AH915" s="34"/>
      <c r="AI915" s="35"/>
    </row>
    <row r="916" spans="2:35" x14ac:dyDescent="0.3">
      <c r="B916" s="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25"/>
      <c r="V916" s="5"/>
      <c r="W916" s="25"/>
      <c r="X916" s="5"/>
      <c r="Y916" s="25"/>
      <c r="Z916" s="5"/>
      <c r="AB916" s="34"/>
      <c r="AC916" s="34"/>
      <c r="AD916" s="34"/>
      <c r="AE916" s="34"/>
      <c r="AF916" s="34"/>
      <c r="AG916" s="34"/>
      <c r="AH916" s="34"/>
      <c r="AI916" s="35"/>
    </row>
    <row r="917" spans="2:35" x14ac:dyDescent="0.3">
      <c r="B917" s="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25"/>
      <c r="V917" s="5"/>
      <c r="W917" s="25"/>
      <c r="X917" s="5"/>
      <c r="Y917" s="25"/>
      <c r="Z917" s="5"/>
      <c r="AB917" s="34"/>
      <c r="AC917" s="34"/>
      <c r="AD917" s="34"/>
      <c r="AE917" s="34"/>
      <c r="AF917" s="34"/>
      <c r="AG917" s="34"/>
      <c r="AH917" s="34"/>
      <c r="AI917" s="35"/>
    </row>
    <row r="918" spans="2:35" x14ac:dyDescent="0.3">
      <c r="B918" s="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25"/>
      <c r="V918" s="5"/>
      <c r="W918" s="25"/>
      <c r="X918" s="5"/>
      <c r="Y918" s="25"/>
      <c r="Z918" s="5"/>
      <c r="AB918" s="34"/>
      <c r="AC918" s="34"/>
      <c r="AD918" s="34"/>
      <c r="AE918" s="34"/>
      <c r="AF918" s="34"/>
      <c r="AG918" s="34"/>
      <c r="AH918" s="34"/>
      <c r="AI918" s="35"/>
    </row>
    <row r="919" spans="2:35" x14ac:dyDescent="0.3">
      <c r="B919" s="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25"/>
      <c r="V919" s="5"/>
      <c r="W919" s="25"/>
      <c r="X919" s="5"/>
      <c r="Y919" s="25"/>
      <c r="Z919" s="5"/>
      <c r="AB919" s="34"/>
      <c r="AC919" s="34"/>
      <c r="AD919" s="34"/>
      <c r="AE919" s="34"/>
      <c r="AF919" s="34"/>
      <c r="AG919" s="34"/>
      <c r="AH919" s="34"/>
      <c r="AI919" s="35"/>
    </row>
    <row r="920" spans="2:35" x14ac:dyDescent="0.3">
      <c r="B920" s="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25"/>
      <c r="V920" s="5"/>
      <c r="W920" s="25"/>
      <c r="X920" s="5"/>
      <c r="Y920" s="25"/>
      <c r="Z920" s="5"/>
      <c r="AB920" s="34"/>
      <c r="AC920" s="34"/>
      <c r="AD920" s="34"/>
      <c r="AE920" s="34"/>
      <c r="AF920" s="34"/>
      <c r="AG920" s="34"/>
      <c r="AH920" s="34"/>
      <c r="AI920" s="35"/>
    </row>
    <row r="921" spans="2:35" x14ac:dyDescent="0.3">
      <c r="B921" s="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25"/>
      <c r="V921" s="5"/>
      <c r="W921" s="25"/>
      <c r="X921" s="5"/>
      <c r="Y921" s="25"/>
      <c r="Z921" s="5"/>
      <c r="AB921" s="34"/>
      <c r="AC921" s="34"/>
      <c r="AD921" s="34"/>
      <c r="AE921" s="34"/>
      <c r="AF921" s="34"/>
      <c r="AG921" s="34"/>
      <c r="AH921" s="34"/>
      <c r="AI921" s="35"/>
    </row>
    <row r="922" spans="2:35" x14ac:dyDescent="0.3">
      <c r="B922" s="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25"/>
      <c r="V922" s="5"/>
      <c r="W922" s="25"/>
      <c r="X922" s="5"/>
      <c r="Y922" s="25"/>
      <c r="Z922" s="5"/>
      <c r="AB922" s="34"/>
      <c r="AC922" s="34"/>
      <c r="AD922" s="34"/>
      <c r="AE922" s="34"/>
      <c r="AF922" s="34"/>
      <c r="AG922" s="34"/>
      <c r="AH922" s="34"/>
      <c r="AI922" s="35"/>
    </row>
    <row r="923" spans="2:35" x14ac:dyDescent="0.3">
      <c r="B923" s="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25"/>
      <c r="V923" s="5"/>
      <c r="W923" s="25"/>
      <c r="X923" s="5"/>
      <c r="Y923" s="25"/>
      <c r="Z923" s="5"/>
      <c r="AB923" s="34"/>
      <c r="AC923" s="34"/>
      <c r="AD923" s="34"/>
      <c r="AE923" s="34"/>
      <c r="AF923" s="34"/>
      <c r="AG923" s="34"/>
      <c r="AH923" s="34"/>
      <c r="AI923" s="35"/>
    </row>
    <row r="924" spans="2:35" x14ac:dyDescent="0.3">
      <c r="B924" s="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25"/>
      <c r="V924" s="5"/>
      <c r="W924" s="25"/>
      <c r="X924" s="5"/>
      <c r="Y924" s="25"/>
      <c r="Z924" s="5"/>
      <c r="AB924" s="34"/>
      <c r="AC924" s="34"/>
      <c r="AD924" s="34"/>
      <c r="AE924" s="34"/>
      <c r="AF924" s="34"/>
      <c r="AG924" s="34"/>
      <c r="AH924" s="34"/>
      <c r="AI924" s="35"/>
    </row>
    <row r="925" spans="2:35" x14ac:dyDescent="0.3">
      <c r="B925" s="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25"/>
      <c r="V925" s="5"/>
      <c r="W925" s="25"/>
      <c r="X925" s="5"/>
      <c r="Y925" s="25"/>
      <c r="Z925" s="5"/>
      <c r="AB925" s="34"/>
      <c r="AC925" s="34"/>
      <c r="AD925" s="34"/>
      <c r="AE925" s="34"/>
      <c r="AF925" s="34"/>
      <c r="AG925" s="34"/>
      <c r="AH925" s="34"/>
      <c r="AI925" s="35"/>
    </row>
    <row r="926" spans="2:35" x14ac:dyDescent="0.3">
      <c r="B926" s="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25"/>
      <c r="V926" s="5"/>
      <c r="W926" s="25"/>
      <c r="X926" s="5"/>
      <c r="Y926" s="25"/>
      <c r="Z926" s="5"/>
      <c r="AB926" s="34"/>
      <c r="AC926" s="34"/>
      <c r="AD926" s="34"/>
      <c r="AE926" s="34"/>
      <c r="AF926" s="34"/>
      <c r="AG926" s="34"/>
      <c r="AH926" s="34"/>
      <c r="AI926" s="35"/>
    </row>
    <row r="927" spans="2:35" x14ac:dyDescent="0.3">
      <c r="B927" s="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25"/>
      <c r="V927" s="5"/>
      <c r="W927" s="25"/>
      <c r="X927" s="5"/>
      <c r="Y927" s="25"/>
      <c r="Z927" s="5"/>
      <c r="AB927" s="34"/>
      <c r="AC927" s="34"/>
      <c r="AD927" s="34"/>
      <c r="AE927" s="34"/>
      <c r="AF927" s="34"/>
      <c r="AG927" s="34"/>
      <c r="AH927" s="34"/>
      <c r="AI927" s="35"/>
    </row>
    <row r="928" spans="2:35" x14ac:dyDescent="0.3">
      <c r="B928" s="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25"/>
      <c r="V928" s="5"/>
      <c r="W928" s="25"/>
      <c r="X928" s="5"/>
      <c r="Y928" s="25"/>
      <c r="Z928" s="5"/>
      <c r="AB928" s="34"/>
      <c r="AC928" s="34"/>
      <c r="AD928" s="34"/>
      <c r="AE928" s="34"/>
      <c r="AF928" s="34"/>
      <c r="AG928" s="34"/>
      <c r="AH928" s="34"/>
      <c r="AI928" s="35"/>
    </row>
    <row r="929" spans="2:35" x14ac:dyDescent="0.3">
      <c r="B929" s="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25"/>
      <c r="V929" s="5"/>
      <c r="W929" s="25"/>
      <c r="X929" s="5"/>
      <c r="Y929" s="25"/>
      <c r="Z929" s="5"/>
      <c r="AB929" s="34"/>
      <c r="AC929" s="34"/>
      <c r="AD929" s="34"/>
      <c r="AE929" s="34"/>
      <c r="AF929" s="34"/>
      <c r="AG929" s="34"/>
      <c r="AH929" s="34"/>
      <c r="AI929" s="35"/>
    </row>
    <row r="930" spans="2:35" x14ac:dyDescent="0.3">
      <c r="B930" s="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25"/>
      <c r="V930" s="5"/>
      <c r="W930" s="25"/>
      <c r="X930" s="5"/>
      <c r="Y930" s="25"/>
      <c r="Z930" s="5"/>
      <c r="AB930" s="34"/>
      <c r="AC930" s="34"/>
      <c r="AD930" s="34"/>
      <c r="AE930" s="34"/>
      <c r="AF930" s="34"/>
      <c r="AG930" s="34"/>
      <c r="AH930" s="34"/>
      <c r="AI930" s="35"/>
    </row>
    <row r="931" spans="2:35" x14ac:dyDescent="0.3">
      <c r="B931" s="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25"/>
      <c r="V931" s="5"/>
      <c r="W931" s="25"/>
      <c r="X931" s="5"/>
      <c r="Y931" s="25"/>
      <c r="Z931" s="5"/>
      <c r="AB931" s="34"/>
      <c r="AC931" s="34"/>
      <c r="AD931" s="34"/>
      <c r="AE931" s="34"/>
      <c r="AF931" s="34"/>
      <c r="AG931" s="34"/>
      <c r="AH931" s="34"/>
      <c r="AI931" s="35"/>
    </row>
    <row r="932" spans="2:35" x14ac:dyDescent="0.3">
      <c r="B932" s="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25"/>
      <c r="V932" s="5"/>
      <c r="W932" s="25"/>
      <c r="X932" s="5"/>
      <c r="Y932" s="25"/>
      <c r="Z932" s="5"/>
      <c r="AB932" s="34"/>
      <c r="AC932" s="34"/>
      <c r="AD932" s="34"/>
      <c r="AE932" s="34"/>
      <c r="AF932" s="34"/>
      <c r="AG932" s="34"/>
      <c r="AH932" s="34"/>
      <c r="AI932" s="35"/>
    </row>
    <row r="933" spans="2:35" x14ac:dyDescent="0.3">
      <c r="B933" s="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25"/>
      <c r="V933" s="5"/>
      <c r="W933" s="25"/>
      <c r="X933" s="5"/>
      <c r="Y933" s="25"/>
      <c r="Z933" s="5"/>
      <c r="AB933" s="34"/>
      <c r="AC933" s="34"/>
      <c r="AD933" s="34"/>
      <c r="AE933" s="34"/>
      <c r="AF933" s="34"/>
      <c r="AG933" s="34"/>
      <c r="AH933" s="34"/>
      <c r="AI933" s="35"/>
    </row>
    <row r="934" spans="2:35" x14ac:dyDescent="0.3">
      <c r="B934" s="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25"/>
      <c r="V934" s="5"/>
      <c r="W934" s="25"/>
      <c r="X934" s="5"/>
      <c r="Y934" s="25"/>
      <c r="Z934" s="5"/>
      <c r="AB934" s="34"/>
      <c r="AC934" s="34"/>
      <c r="AD934" s="34"/>
      <c r="AE934" s="34"/>
      <c r="AF934" s="34"/>
      <c r="AG934" s="34"/>
      <c r="AH934" s="34"/>
      <c r="AI934" s="35"/>
    </row>
    <row r="935" spans="2:35" x14ac:dyDescent="0.3">
      <c r="B935" s="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25"/>
      <c r="V935" s="5"/>
      <c r="W935" s="25"/>
      <c r="X935" s="5"/>
      <c r="Y935" s="25"/>
      <c r="Z935" s="5"/>
      <c r="AB935" s="34"/>
      <c r="AC935" s="34"/>
      <c r="AD935" s="34"/>
      <c r="AE935" s="34"/>
      <c r="AF935" s="34"/>
      <c r="AG935" s="34"/>
      <c r="AH935" s="34"/>
      <c r="AI935" s="35"/>
    </row>
    <row r="936" spans="2:35" x14ac:dyDescent="0.3">
      <c r="B936" s="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25"/>
      <c r="V936" s="5"/>
      <c r="W936" s="25"/>
      <c r="X936" s="5"/>
      <c r="Y936" s="25"/>
      <c r="Z936" s="5"/>
      <c r="AB936" s="34"/>
      <c r="AC936" s="34"/>
      <c r="AD936" s="34"/>
      <c r="AE936" s="34"/>
      <c r="AF936" s="34"/>
      <c r="AG936" s="34"/>
      <c r="AH936" s="34"/>
      <c r="AI936" s="35"/>
    </row>
    <row r="937" spans="2:35" x14ac:dyDescent="0.3">
      <c r="B937" s="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25"/>
      <c r="V937" s="5"/>
      <c r="W937" s="25"/>
      <c r="X937" s="5"/>
      <c r="Y937" s="25"/>
      <c r="Z937" s="5"/>
      <c r="AB937" s="34"/>
      <c r="AC937" s="34"/>
      <c r="AD937" s="34"/>
      <c r="AE937" s="34"/>
      <c r="AF937" s="34"/>
      <c r="AG937" s="34"/>
      <c r="AH937" s="34"/>
      <c r="AI937" s="35"/>
    </row>
    <row r="938" spans="2:35" x14ac:dyDescent="0.3">
      <c r="B938" s="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25"/>
      <c r="V938" s="5"/>
      <c r="W938" s="25"/>
      <c r="X938" s="5"/>
      <c r="Y938" s="25"/>
      <c r="Z938" s="5"/>
      <c r="AB938" s="34"/>
      <c r="AC938" s="34"/>
      <c r="AD938" s="34"/>
      <c r="AE938" s="34"/>
      <c r="AF938" s="34"/>
      <c r="AG938" s="34"/>
      <c r="AH938" s="34"/>
      <c r="AI938" s="35"/>
    </row>
    <row r="939" spans="2:35" x14ac:dyDescent="0.3">
      <c r="B939" s="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25"/>
      <c r="V939" s="5"/>
      <c r="W939" s="25"/>
      <c r="X939" s="5"/>
      <c r="Y939" s="25"/>
      <c r="Z939" s="5"/>
      <c r="AB939" s="34"/>
      <c r="AC939" s="34"/>
      <c r="AD939" s="34"/>
      <c r="AE939" s="34"/>
      <c r="AF939" s="34"/>
      <c r="AG939" s="34"/>
      <c r="AH939" s="34"/>
      <c r="AI939" s="35"/>
    </row>
    <row r="940" spans="2:35" x14ac:dyDescent="0.3">
      <c r="B940" s="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25"/>
      <c r="V940" s="5"/>
      <c r="W940" s="25"/>
      <c r="X940" s="5"/>
      <c r="Y940" s="25"/>
      <c r="Z940" s="5"/>
      <c r="AB940" s="34"/>
      <c r="AC940" s="34"/>
      <c r="AD940" s="34"/>
      <c r="AE940" s="34"/>
      <c r="AF940" s="34"/>
      <c r="AG940" s="34"/>
      <c r="AH940" s="34"/>
      <c r="AI940" s="35"/>
    </row>
    <row r="941" spans="2:35" x14ac:dyDescent="0.3">
      <c r="B941" s="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25"/>
      <c r="V941" s="5"/>
      <c r="W941" s="25"/>
      <c r="X941" s="5"/>
      <c r="Y941" s="25"/>
      <c r="Z941" s="5"/>
      <c r="AB941" s="34"/>
      <c r="AC941" s="34"/>
      <c r="AD941" s="34"/>
      <c r="AE941" s="34"/>
      <c r="AF941" s="34"/>
      <c r="AG941" s="34"/>
      <c r="AH941" s="34"/>
      <c r="AI941" s="35"/>
    </row>
    <row r="942" spans="2:35" x14ac:dyDescent="0.3">
      <c r="B942" s="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25"/>
      <c r="V942" s="5"/>
      <c r="W942" s="25"/>
      <c r="X942" s="5"/>
      <c r="Y942" s="25"/>
      <c r="Z942" s="5"/>
      <c r="AB942" s="34"/>
      <c r="AC942" s="34"/>
      <c r="AD942" s="34"/>
      <c r="AE942" s="34"/>
      <c r="AF942" s="34"/>
      <c r="AG942" s="34"/>
      <c r="AH942" s="34"/>
      <c r="AI942" s="35"/>
    </row>
    <row r="943" spans="2:35" x14ac:dyDescent="0.3">
      <c r="B943" s="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25"/>
      <c r="V943" s="5"/>
      <c r="W943" s="25"/>
      <c r="X943" s="5"/>
      <c r="Y943" s="25"/>
      <c r="Z943" s="5"/>
      <c r="AB943" s="34"/>
      <c r="AC943" s="34"/>
      <c r="AD943" s="34"/>
      <c r="AE943" s="34"/>
      <c r="AF943" s="34"/>
      <c r="AG943" s="34"/>
      <c r="AH943" s="34"/>
      <c r="AI943" s="35"/>
    </row>
    <row r="944" spans="2:35" x14ac:dyDescent="0.3">
      <c r="B944" s="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25"/>
      <c r="V944" s="5"/>
      <c r="W944" s="25"/>
      <c r="X944" s="5"/>
      <c r="Y944" s="25"/>
      <c r="Z944" s="5"/>
      <c r="AB944" s="34"/>
      <c r="AC944" s="34"/>
      <c r="AD944" s="34"/>
      <c r="AE944" s="34"/>
      <c r="AF944" s="34"/>
      <c r="AG944" s="34"/>
      <c r="AH944" s="34"/>
      <c r="AI944" s="35"/>
    </row>
    <row r="945" spans="2:35" x14ac:dyDescent="0.3">
      <c r="B945" s="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25"/>
      <c r="V945" s="5"/>
      <c r="W945" s="25"/>
      <c r="X945" s="5"/>
      <c r="Y945" s="25"/>
      <c r="Z945" s="5"/>
      <c r="AB945" s="34"/>
      <c r="AC945" s="34"/>
      <c r="AD945" s="34"/>
      <c r="AE945" s="34"/>
      <c r="AF945" s="34"/>
      <c r="AG945" s="34"/>
      <c r="AH945" s="34"/>
      <c r="AI945" s="35"/>
    </row>
    <row r="946" spans="2:35" x14ac:dyDescent="0.3">
      <c r="B946" s="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25"/>
      <c r="V946" s="5"/>
      <c r="W946" s="25"/>
      <c r="X946" s="5"/>
      <c r="Y946" s="25"/>
      <c r="Z946" s="5"/>
      <c r="AB946" s="34"/>
      <c r="AC946" s="34"/>
      <c r="AD946" s="34"/>
      <c r="AE946" s="34"/>
      <c r="AF946" s="34"/>
      <c r="AG946" s="34"/>
      <c r="AH946" s="34"/>
      <c r="AI946" s="35"/>
    </row>
    <row r="947" spans="2:35" x14ac:dyDescent="0.3">
      <c r="B947" s="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25"/>
      <c r="V947" s="5"/>
      <c r="W947" s="25"/>
      <c r="X947" s="5"/>
      <c r="Y947" s="25"/>
      <c r="Z947" s="5"/>
      <c r="AB947" s="34"/>
      <c r="AC947" s="34"/>
      <c r="AD947" s="34"/>
      <c r="AE947" s="34"/>
      <c r="AF947" s="34"/>
      <c r="AG947" s="34"/>
      <c r="AH947" s="34"/>
      <c r="AI947" s="35"/>
    </row>
    <row r="948" spans="2:35" x14ac:dyDescent="0.3">
      <c r="B948" s="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25"/>
      <c r="V948" s="5"/>
      <c r="W948" s="25"/>
      <c r="X948" s="5"/>
      <c r="Y948" s="25"/>
      <c r="Z948" s="5"/>
      <c r="AB948" s="34"/>
      <c r="AC948" s="34"/>
      <c r="AD948" s="34"/>
      <c r="AE948" s="34"/>
      <c r="AF948" s="34"/>
      <c r="AG948" s="34"/>
      <c r="AH948" s="34"/>
      <c r="AI948" s="35"/>
    </row>
    <row r="949" spans="2:35" x14ac:dyDescent="0.3">
      <c r="B949" s="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25"/>
      <c r="V949" s="5"/>
      <c r="W949" s="25"/>
      <c r="X949" s="5"/>
      <c r="Y949" s="25"/>
      <c r="Z949" s="5"/>
      <c r="AB949" s="34"/>
      <c r="AC949" s="34"/>
      <c r="AD949" s="34"/>
      <c r="AE949" s="34"/>
      <c r="AF949" s="34"/>
      <c r="AG949" s="34"/>
      <c r="AH949" s="34"/>
      <c r="AI949" s="35"/>
    </row>
    <row r="950" spans="2:35" x14ac:dyDescent="0.3">
      <c r="B950" s="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25"/>
      <c r="V950" s="5"/>
      <c r="W950" s="25"/>
      <c r="X950" s="5"/>
      <c r="Y950" s="25"/>
      <c r="Z950" s="5"/>
      <c r="AB950" s="34"/>
      <c r="AC950" s="34"/>
      <c r="AD950" s="34"/>
      <c r="AE950" s="34"/>
      <c r="AF950" s="34"/>
      <c r="AG950" s="34"/>
      <c r="AH950" s="34"/>
      <c r="AI950" s="35"/>
    </row>
    <row r="951" spans="2:35" x14ac:dyDescent="0.3">
      <c r="B951" s="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25"/>
      <c r="V951" s="5"/>
      <c r="W951" s="25"/>
      <c r="X951" s="5"/>
      <c r="Y951" s="25"/>
      <c r="Z951" s="5"/>
      <c r="AB951" s="34"/>
      <c r="AC951" s="34"/>
      <c r="AD951" s="34"/>
      <c r="AE951" s="34"/>
      <c r="AF951" s="34"/>
      <c r="AG951" s="34"/>
      <c r="AH951" s="34"/>
      <c r="AI951" s="35"/>
    </row>
    <row r="952" spans="2:35" x14ac:dyDescent="0.3">
      <c r="B952" s="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25"/>
      <c r="V952" s="5"/>
      <c r="W952" s="25"/>
      <c r="X952" s="5"/>
      <c r="Y952" s="25"/>
      <c r="Z952" s="5"/>
      <c r="AB952" s="34"/>
      <c r="AC952" s="34"/>
      <c r="AD952" s="34"/>
      <c r="AE952" s="34"/>
      <c r="AF952" s="34"/>
      <c r="AG952" s="34"/>
      <c r="AH952" s="34"/>
      <c r="AI952" s="35"/>
    </row>
    <row r="953" spans="2:35" x14ac:dyDescent="0.3">
      <c r="B953" s="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25"/>
      <c r="V953" s="5"/>
      <c r="W953" s="25"/>
      <c r="X953" s="5"/>
      <c r="Y953" s="25"/>
      <c r="Z953" s="5"/>
      <c r="AB953" s="34"/>
      <c r="AC953" s="34"/>
      <c r="AD953" s="34"/>
      <c r="AE953" s="34"/>
      <c r="AF953" s="34"/>
      <c r="AG953" s="34"/>
      <c r="AH953" s="34"/>
      <c r="AI953" s="35"/>
    </row>
    <row r="954" spans="2:35" x14ac:dyDescent="0.3">
      <c r="B954" s="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25"/>
      <c r="V954" s="5"/>
      <c r="W954" s="25"/>
      <c r="X954" s="5"/>
      <c r="Y954" s="25"/>
      <c r="Z954" s="5"/>
      <c r="AB954" s="34"/>
      <c r="AC954" s="34"/>
      <c r="AD954" s="34"/>
      <c r="AE954" s="34"/>
      <c r="AF954" s="34"/>
      <c r="AG954" s="34"/>
      <c r="AH954" s="34"/>
      <c r="AI954" s="35"/>
    </row>
    <row r="955" spans="2:35" x14ac:dyDescent="0.3">
      <c r="B955" s="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25"/>
      <c r="V955" s="5"/>
      <c r="W955" s="25"/>
      <c r="X955" s="5"/>
      <c r="Y955" s="25"/>
      <c r="Z955" s="5"/>
      <c r="AB955" s="34"/>
      <c r="AC955" s="34"/>
      <c r="AD955" s="34"/>
      <c r="AE955" s="34"/>
      <c r="AF955" s="34"/>
      <c r="AG955" s="34"/>
      <c r="AH955" s="34"/>
      <c r="AI955" s="35"/>
    </row>
    <row r="956" spans="2:35" x14ac:dyDescent="0.3">
      <c r="B956" s="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25"/>
      <c r="V956" s="5"/>
      <c r="W956" s="25"/>
      <c r="X956" s="5"/>
      <c r="Y956" s="25"/>
      <c r="Z956" s="5"/>
      <c r="AB956" s="34"/>
      <c r="AC956" s="34"/>
      <c r="AD956" s="34"/>
      <c r="AE956" s="34"/>
      <c r="AF956" s="34"/>
      <c r="AG956" s="34"/>
      <c r="AH956" s="34"/>
      <c r="AI956" s="35"/>
    </row>
    <row r="957" spans="2:35" x14ac:dyDescent="0.3">
      <c r="B957" s="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25"/>
      <c r="V957" s="5"/>
      <c r="W957" s="25"/>
      <c r="X957" s="5"/>
      <c r="Y957" s="25"/>
      <c r="Z957" s="5"/>
      <c r="AB957" s="34"/>
      <c r="AC957" s="34"/>
      <c r="AD957" s="34"/>
      <c r="AE957" s="34"/>
      <c r="AF957" s="34"/>
      <c r="AG957" s="34"/>
      <c r="AH957" s="34"/>
      <c r="AI957" s="35"/>
    </row>
    <row r="958" spans="2:35" x14ac:dyDescent="0.3">
      <c r="B958" s="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25"/>
      <c r="V958" s="5"/>
      <c r="W958" s="25"/>
      <c r="X958" s="5"/>
      <c r="Y958" s="25"/>
      <c r="Z958" s="5"/>
      <c r="AB958" s="34"/>
      <c r="AC958" s="34"/>
      <c r="AD958" s="34"/>
      <c r="AE958" s="34"/>
      <c r="AF958" s="34"/>
      <c r="AG958" s="34"/>
      <c r="AH958" s="34"/>
      <c r="AI958" s="35"/>
    </row>
    <row r="959" spans="2:35" x14ac:dyDescent="0.3">
      <c r="B959" s="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25"/>
      <c r="V959" s="5"/>
      <c r="W959" s="25"/>
      <c r="X959" s="5"/>
      <c r="Y959" s="25"/>
      <c r="Z959" s="5"/>
      <c r="AB959" s="34"/>
      <c r="AC959" s="34"/>
      <c r="AD959" s="34"/>
      <c r="AE959" s="34"/>
      <c r="AF959" s="34"/>
      <c r="AG959" s="34"/>
      <c r="AH959" s="34"/>
      <c r="AI959" s="35"/>
    </row>
    <row r="960" spans="2:35" x14ac:dyDescent="0.3">
      <c r="B960" s="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25"/>
      <c r="V960" s="5"/>
      <c r="W960" s="25"/>
      <c r="X960" s="5"/>
      <c r="Y960" s="25"/>
      <c r="Z960" s="5"/>
      <c r="AB960" s="34"/>
      <c r="AC960" s="34"/>
      <c r="AD960" s="34"/>
      <c r="AE960" s="34"/>
      <c r="AF960" s="34"/>
      <c r="AG960" s="34"/>
      <c r="AH960" s="34"/>
      <c r="AI960" s="35"/>
    </row>
    <row r="961" spans="2:35" x14ac:dyDescent="0.3">
      <c r="B961" s="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25"/>
      <c r="V961" s="5"/>
      <c r="W961" s="25"/>
      <c r="X961" s="5"/>
      <c r="Y961" s="25"/>
      <c r="Z961" s="5"/>
      <c r="AB961" s="34"/>
      <c r="AC961" s="34"/>
      <c r="AD961" s="34"/>
      <c r="AE961" s="34"/>
      <c r="AF961" s="34"/>
      <c r="AG961" s="34"/>
      <c r="AH961" s="34"/>
      <c r="AI961" s="35"/>
    </row>
    <row r="962" spans="2:35" x14ac:dyDescent="0.3">
      <c r="B962" s="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25"/>
      <c r="V962" s="5"/>
      <c r="W962" s="25"/>
      <c r="X962" s="5"/>
      <c r="Y962" s="25"/>
      <c r="Z962" s="5"/>
      <c r="AB962" s="34"/>
      <c r="AC962" s="34"/>
      <c r="AD962" s="34"/>
      <c r="AE962" s="34"/>
      <c r="AF962" s="34"/>
      <c r="AG962" s="34"/>
      <c r="AH962" s="34"/>
      <c r="AI962" s="35"/>
    </row>
    <row r="963" spans="2:35" x14ac:dyDescent="0.3">
      <c r="B963" s="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25"/>
      <c r="V963" s="5"/>
      <c r="W963" s="25"/>
      <c r="X963" s="5"/>
      <c r="Y963" s="25"/>
      <c r="Z963" s="5"/>
      <c r="AB963" s="34"/>
      <c r="AC963" s="34"/>
      <c r="AD963" s="34"/>
      <c r="AE963" s="34"/>
      <c r="AF963" s="34"/>
      <c r="AG963" s="34"/>
      <c r="AH963" s="34"/>
      <c r="AI963" s="35"/>
    </row>
    <row r="964" spans="2:35" x14ac:dyDescent="0.3">
      <c r="B964" s="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25"/>
      <c r="V964" s="5"/>
      <c r="W964" s="25"/>
      <c r="X964" s="5"/>
      <c r="Y964" s="25"/>
      <c r="Z964" s="5"/>
      <c r="AB964" s="34"/>
      <c r="AC964" s="34"/>
      <c r="AD964" s="34"/>
      <c r="AE964" s="34"/>
      <c r="AF964" s="34"/>
      <c r="AG964" s="34"/>
      <c r="AH964" s="34"/>
      <c r="AI964" s="35"/>
    </row>
    <row r="965" spans="2:35" x14ac:dyDescent="0.3">
      <c r="B965" s="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25"/>
      <c r="V965" s="5"/>
      <c r="W965" s="25"/>
      <c r="X965" s="5"/>
      <c r="Y965" s="25"/>
      <c r="Z965" s="5"/>
      <c r="AB965" s="34"/>
      <c r="AC965" s="34"/>
      <c r="AD965" s="34"/>
      <c r="AE965" s="34"/>
      <c r="AF965" s="34"/>
      <c r="AG965" s="34"/>
      <c r="AH965" s="34"/>
      <c r="AI965" s="35"/>
    </row>
    <row r="966" spans="2:35" x14ac:dyDescent="0.3">
      <c r="B966" s="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25"/>
      <c r="V966" s="5"/>
      <c r="W966" s="25"/>
      <c r="X966" s="5"/>
      <c r="Y966" s="25"/>
      <c r="Z966" s="5"/>
      <c r="AB966" s="34"/>
      <c r="AC966" s="34"/>
      <c r="AD966" s="34"/>
      <c r="AE966" s="34"/>
      <c r="AF966" s="34"/>
      <c r="AG966" s="34"/>
      <c r="AH966" s="34"/>
      <c r="AI966" s="35"/>
    </row>
    <row r="967" spans="2:35" x14ac:dyDescent="0.3">
      <c r="B967" s="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25"/>
      <c r="V967" s="5"/>
      <c r="W967" s="25"/>
      <c r="X967" s="5"/>
      <c r="Y967" s="25"/>
      <c r="Z967" s="5"/>
      <c r="AB967" s="34"/>
      <c r="AC967" s="34"/>
      <c r="AD967" s="34"/>
      <c r="AE967" s="34"/>
      <c r="AF967" s="34"/>
      <c r="AG967" s="34"/>
      <c r="AH967" s="34"/>
      <c r="AI967" s="35"/>
    </row>
    <row r="968" spans="2:35" x14ac:dyDescent="0.3">
      <c r="B968" s="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25"/>
      <c r="V968" s="5"/>
      <c r="W968" s="25"/>
      <c r="X968" s="5"/>
      <c r="Y968" s="25"/>
      <c r="Z968" s="5"/>
      <c r="AB968" s="34"/>
      <c r="AC968" s="34"/>
      <c r="AD968" s="34"/>
      <c r="AE968" s="34"/>
      <c r="AF968" s="34"/>
      <c r="AG968" s="34"/>
      <c r="AH968" s="34"/>
      <c r="AI968" s="35"/>
    </row>
    <row r="969" spans="2:35" x14ac:dyDescent="0.3">
      <c r="B969" s="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25"/>
      <c r="V969" s="5"/>
      <c r="W969" s="25"/>
      <c r="X969" s="5"/>
      <c r="Y969" s="25"/>
      <c r="Z969" s="5"/>
      <c r="AB969" s="34"/>
      <c r="AC969" s="34"/>
      <c r="AD969" s="34"/>
      <c r="AE969" s="34"/>
      <c r="AF969" s="34"/>
      <c r="AG969" s="34"/>
      <c r="AH969" s="34"/>
      <c r="AI969" s="35"/>
    </row>
    <row r="970" spans="2:35" x14ac:dyDescent="0.3">
      <c r="B970" s="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25"/>
      <c r="V970" s="5"/>
      <c r="W970" s="25"/>
      <c r="X970" s="5"/>
      <c r="Y970" s="25"/>
      <c r="Z970" s="5"/>
      <c r="AB970" s="34"/>
      <c r="AC970" s="34"/>
      <c r="AD970" s="34"/>
      <c r="AE970" s="34"/>
      <c r="AF970" s="34"/>
      <c r="AG970" s="34"/>
      <c r="AH970" s="34"/>
      <c r="AI970" s="35"/>
    </row>
    <row r="971" spans="2:35" x14ac:dyDescent="0.3">
      <c r="B971" s="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25"/>
      <c r="V971" s="5"/>
      <c r="W971" s="25"/>
      <c r="X971" s="5"/>
      <c r="Y971" s="25"/>
      <c r="Z971" s="5"/>
      <c r="AB971" s="34"/>
      <c r="AC971" s="34"/>
      <c r="AD971" s="34"/>
      <c r="AE971" s="34"/>
      <c r="AF971" s="34"/>
      <c r="AG971" s="34"/>
      <c r="AH971" s="34"/>
      <c r="AI971" s="35"/>
    </row>
    <row r="972" spans="2:35" x14ac:dyDescent="0.3">
      <c r="B972" s="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25"/>
      <c r="V972" s="5"/>
      <c r="W972" s="25"/>
      <c r="X972" s="5"/>
      <c r="Y972" s="25"/>
      <c r="Z972" s="5"/>
      <c r="AB972" s="34"/>
      <c r="AC972" s="34"/>
      <c r="AD972" s="34"/>
      <c r="AE972" s="34"/>
      <c r="AF972" s="34"/>
      <c r="AG972" s="34"/>
      <c r="AH972" s="34"/>
      <c r="AI972" s="35"/>
    </row>
    <row r="973" spans="2:35" x14ac:dyDescent="0.3">
      <c r="B973" s="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25"/>
      <c r="V973" s="5"/>
      <c r="W973" s="25"/>
      <c r="X973" s="5"/>
      <c r="Y973" s="25"/>
      <c r="Z973" s="5"/>
      <c r="AB973" s="34"/>
      <c r="AC973" s="34"/>
      <c r="AD973" s="34"/>
      <c r="AE973" s="34"/>
      <c r="AF973" s="34"/>
      <c r="AG973" s="34"/>
      <c r="AH973" s="34"/>
      <c r="AI973" s="35"/>
    </row>
    <row r="974" spans="2:35" x14ac:dyDescent="0.3">
      <c r="B974" s="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25"/>
      <c r="V974" s="5"/>
      <c r="W974" s="25"/>
      <c r="X974" s="5"/>
      <c r="Y974" s="25"/>
      <c r="Z974" s="5"/>
      <c r="AB974" s="34"/>
      <c r="AC974" s="34"/>
      <c r="AD974" s="34"/>
      <c r="AE974" s="34"/>
      <c r="AF974" s="34"/>
      <c r="AG974" s="34"/>
      <c r="AH974" s="34"/>
      <c r="AI974" s="35"/>
    </row>
    <row r="975" spans="2:35" x14ac:dyDescent="0.3">
      <c r="B975" s="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25"/>
      <c r="V975" s="5"/>
      <c r="W975" s="25"/>
      <c r="X975" s="5"/>
      <c r="Y975" s="25"/>
      <c r="Z975" s="5"/>
      <c r="AB975" s="34"/>
      <c r="AC975" s="34"/>
      <c r="AD975" s="34"/>
      <c r="AE975" s="34"/>
      <c r="AF975" s="34"/>
      <c r="AG975" s="34"/>
      <c r="AH975" s="34"/>
      <c r="AI975" s="35"/>
    </row>
    <row r="976" spans="2:35" x14ac:dyDescent="0.3">
      <c r="B976" s="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25"/>
      <c r="V976" s="5"/>
      <c r="W976" s="25"/>
      <c r="X976" s="5"/>
      <c r="Y976" s="25"/>
      <c r="Z976" s="5"/>
      <c r="AB976" s="34"/>
      <c r="AC976" s="34"/>
      <c r="AD976" s="34"/>
      <c r="AE976" s="34"/>
      <c r="AF976" s="34"/>
      <c r="AG976" s="34"/>
      <c r="AH976" s="34"/>
      <c r="AI976" s="35"/>
    </row>
    <row r="977" spans="2:35" x14ac:dyDescent="0.3">
      <c r="B977" s="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25"/>
      <c r="V977" s="5"/>
      <c r="W977" s="25"/>
      <c r="X977" s="5"/>
      <c r="Y977" s="25"/>
      <c r="Z977" s="5"/>
      <c r="AB977" s="34"/>
      <c r="AC977" s="34"/>
      <c r="AD977" s="34"/>
      <c r="AE977" s="34"/>
      <c r="AF977" s="34"/>
      <c r="AG977" s="34"/>
      <c r="AH977" s="34"/>
      <c r="AI977" s="35"/>
    </row>
    <row r="978" spans="2:35" x14ac:dyDescent="0.3">
      <c r="B978" s="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25"/>
      <c r="V978" s="5"/>
      <c r="W978" s="25"/>
      <c r="X978" s="5"/>
      <c r="Y978" s="25"/>
      <c r="Z978" s="5"/>
      <c r="AB978" s="34"/>
      <c r="AC978" s="34"/>
      <c r="AD978" s="34"/>
      <c r="AE978" s="34"/>
      <c r="AF978" s="34"/>
      <c r="AG978" s="34"/>
      <c r="AH978" s="34"/>
      <c r="AI978" s="35"/>
    </row>
    <row r="979" spans="2:35" x14ac:dyDescent="0.3">
      <c r="B979" s="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25"/>
      <c r="V979" s="5"/>
      <c r="W979" s="25"/>
      <c r="X979" s="5"/>
      <c r="Y979" s="25"/>
      <c r="Z979" s="5"/>
      <c r="AB979" s="34"/>
      <c r="AC979" s="34"/>
      <c r="AD979" s="34"/>
      <c r="AE979" s="34"/>
      <c r="AF979" s="34"/>
      <c r="AG979" s="34"/>
      <c r="AH979" s="34"/>
      <c r="AI979" s="35"/>
    </row>
    <row r="980" spans="2:35" x14ac:dyDescent="0.3">
      <c r="B980" s="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25"/>
      <c r="V980" s="5"/>
      <c r="W980" s="25"/>
      <c r="X980" s="5"/>
      <c r="Y980" s="25"/>
      <c r="Z980" s="5"/>
      <c r="AB980" s="34"/>
      <c r="AC980" s="34"/>
      <c r="AD980" s="34"/>
      <c r="AE980" s="34"/>
      <c r="AF980" s="34"/>
      <c r="AG980" s="34"/>
      <c r="AH980" s="34"/>
      <c r="AI980" s="35"/>
    </row>
    <row r="981" spans="2:35" x14ac:dyDescent="0.3">
      <c r="B981" s="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25"/>
      <c r="V981" s="5"/>
      <c r="W981" s="25"/>
      <c r="X981" s="5"/>
      <c r="Y981" s="25"/>
      <c r="Z981" s="5"/>
      <c r="AB981" s="34"/>
      <c r="AC981" s="34"/>
      <c r="AD981" s="34"/>
      <c r="AE981" s="34"/>
      <c r="AF981" s="34"/>
      <c r="AG981" s="34"/>
      <c r="AH981" s="34"/>
      <c r="AI981" s="35"/>
    </row>
    <row r="982" spans="2:35" x14ac:dyDescent="0.3">
      <c r="B982" s="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25"/>
      <c r="V982" s="5"/>
      <c r="W982" s="25"/>
      <c r="X982" s="5"/>
      <c r="Y982" s="25"/>
      <c r="Z982" s="5"/>
      <c r="AB982" s="34"/>
      <c r="AC982" s="34"/>
      <c r="AD982" s="34"/>
      <c r="AE982" s="34"/>
      <c r="AF982" s="34"/>
      <c r="AG982" s="34"/>
      <c r="AH982" s="34"/>
      <c r="AI982" s="35"/>
    </row>
    <row r="983" spans="2:35" x14ac:dyDescent="0.3">
      <c r="B983" s="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25"/>
      <c r="V983" s="5"/>
      <c r="W983" s="25"/>
      <c r="X983" s="5"/>
      <c r="Y983" s="25"/>
      <c r="Z983" s="5"/>
      <c r="AB983" s="34"/>
      <c r="AC983" s="34"/>
      <c r="AD983" s="34"/>
      <c r="AE983" s="34"/>
      <c r="AF983" s="34"/>
      <c r="AG983" s="34"/>
      <c r="AH983" s="34"/>
      <c r="AI983" s="35"/>
    </row>
    <row r="984" spans="2:35" x14ac:dyDescent="0.3">
      <c r="B984" s="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25"/>
      <c r="V984" s="5"/>
      <c r="W984" s="25"/>
      <c r="X984" s="5"/>
      <c r="Y984" s="25"/>
      <c r="Z984" s="5"/>
      <c r="AB984" s="34"/>
      <c r="AC984" s="34"/>
      <c r="AD984" s="34"/>
      <c r="AE984" s="34"/>
      <c r="AF984" s="34"/>
      <c r="AG984" s="34"/>
      <c r="AH984" s="34"/>
      <c r="AI984" s="35"/>
    </row>
    <row r="985" spans="2:35" x14ac:dyDescent="0.3">
      <c r="B985" s="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25"/>
      <c r="V985" s="5"/>
      <c r="W985" s="25"/>
      <c r="X985" s="5"/>
      <c r="Y985" s="25"/>
      <c r="Z985" s="5"/>
      <c r="AB985" s="34"/>
      <c r="AC985" s="34"/>
      <c r="AD985" s="34"/>
      <c r="AE985" s="34"/>
      <c r="AF985" s="34"/>
      <c r="AG985" s="34"/>
      <c r="AH985" s="34"/>
      <c r="AI985" s="35"/>
    </row>
    <row r="986" spans="2:35" x14ac:dyDescent="0.3">
      <c r="B986" s="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25"/>
      <c r="V986" s="5"/>
      <c r="W986" s="25"/>
      <c r="X986" s="5"/>
      <c r="Y986" s="25"/>
      <c r="Z986" s="5"/>
      <c r="AB986" s="34"/>
      <c r="AC986" s="34"/>
      <c r="AD986" s="34"/>
      <c r="AE986" s="34"/>
      <c r="AF986" s="34"/>
      <c r="AG986" s="34"/>
      <c r="AH986" s="34"/>
      <c r="AI986" s="35"/>
    </row>
    <row r="987" spans="2:35" x14ac:dyDescent="0.3">
      <c r="B987" s="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25"/>
      <c r="V987" s="5"/>
      <c r="W987" s="25"/>
      <c r="X987" s="5"/>
      <c r="Y987" s="25"/>
      <c r="Z987" s="5"/>
      <c r="AB987" s="34"/>
      <c r="AC987" s="34"/>
      <c r="AD987" s="34"/>
      <c r="AE987" s="34"/>
      <c r="AF987" s="34"/>
      <c r="AG987" s="34"/>
      <c r="AH987" s="34"/>
      <c r="AI987" s="35"/>
    </row>
    <row r="988" spans="2:35" x14ac:dyDescent="0.3">
      <c r="B988" s="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25"/>
      <c r="V988" s="5"/>
      <c r="W988" s="25"/>
      <c r="X988" s="5"/>
      <c r="Y988" s="25"/>
      <c r="Z988" s="5"/>
      <c r="AB988" s="34"/>
      <c r="AC988" s="34"/>
      <c r="AD988" s="34"/>
      <c r="AE988" s="34"/>
      <c r="AF988" s="34"/>
      <c r="AG988" s="34"/>
      <c r="AH988" s="34"/>
      <c r="AI988" s="35"/>
    </row>
    <row r="989" spans="2:35" x14ac:dyDescent="0.3">
      <c r="B989" s="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25"/>
      <c r="V989" s="5"/>
      <c r="W989" s="25"/>
      <c r="X989" s="5"/>
      <c r="Y989" s="25"/>
      <c r="Z989" s="5"/>
      <c r="AB989" s="34"/>
      <c r="AC989" s="34"/>
      <c r="AD989" s="34"/>
      <c r="AE989" s="34"/>
      <c r="AF989" s="34"/>
      <c r="AG989" s="34"/>
      <c r="AH989" s="34"/>
      <c r="AI989" s="35"/>
    </row>
    <row r="990" spans="2:35" x14ac:dyDescent="0.3">
      <c r="B990" s="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25"/>
      <c r="V990" s="5"/>
      <c r="W990" s="25"/>
      <c r="X990" s="5"/>
      <c r="Y990" s="25"/>
      <c r="Z990" s="5"/>
      <c r="AB990" s="34"/>
      <c r="AC990" s="34"/>
      <c r="AD990" s="34"/>
      <c r="AE990" s="34"/>
      <c r="AF990" s="34"/>
      <c r="AG990" s="34"/>
      <c r="AH990" s="34"/>
      <c r="AI990" s="35"/>
    </row>
    <row r="991" spans="2:35" x14ac:dyDescent="0.3">
      <c r="B991" s="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25"/>
      <c r="V991" s="5"/>
      <c r="W991" s="25"/>
      <c r="X991" s="5"/>
      <c r="Y991" s="25"/>
      <c r="Z991" s="5"/>
      <c r="AB991" s="34"/>
      <c r="AC991" s="34"/>
      <c r="AD991" s="34"/>
      <c r="AE991" s="34"/>
      <c r="AF991" s="34"/>
      <c r="AG991" s="34"/>
      <c r="AH991" s="34"/>
      <c r="AI991" s="35"/>
    </row>
    <row r="992" spans="2:35" x14ac:dyDescent="0.3">
      <c r="B992" s="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25"/>
      <c r="V992" s="5"/>
      <c r="W992" s="25"/>
      <c r="X992" s="5"/>
      <c r="Y992" s="25"/>
      <c r="Z992" s="5"/>
      <c r="AB992" s="34"/>
      <c r="AC992" s="34"/>
      <c r="AD992" s="34"/>
      <c r="AE992" s="34"/>
      <c r="AF992" s="34"/>
      <c r="AG992" s="34"/>
      <c r="AH992" s="34"/>
      <c r="AI992" s="35"/>
    </row>
    <row r="993" spans="2:35" x14ac:dyDescent="0.3">
      <c r="B993" s="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25"/>
      <c r="V993" s="5"/>
      <c r="W993" s="25"/>
      <c r="X993" s="5"/>
      <c r="Y993" s="25"/>
      <c r="Z993" s="5"/>
      <c r="AB993" s="34"/>
      <c r="AC993" s="34"/>
      <c r="AD993" s="34"/>
      <c r="AE993" s="34"/>
      <c r="AF993" s="34"/>
      <c r="AG993" s="34"/>
      <c r="AH993" s="34"/>
      <c r="AI993" s="35"/>
    </row>
    <row r="994" spans="2:35" x14ac:dyDescent="0.3">
      <c r="B994" s="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25"/>
      <c r="V994" s="5"/>
      <c r="W994" s="25"/>
      <c r="X994" s="5"/>
      <c r="Y994" s="25"/>
      <c r="Z994" s="5"/>
      <c r="AB994" s="34"/>
      <c r="AC994" s="34"/>
      <c r="AD994" s="34"/>
      <c r="AE994" s="34"/>
      <c r="AF994" s="34"/>
      <c r="AG994" s="34"/>
      <c r="AH994" s="34"/>
      <c r="AI994" s="35"/>
    </row>
    <row r="995" spans="2:35" x14ac:dyDescent="0.3">
      <c r="B995" s="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25"/>
      <c r="V995" s="5"/>
      <c r="W995" s="25"/>
      <c r="X995" s="5"/>
      <c r="Y995" s="25"/>
      <c r="Z995" s="5"/>
      <c r="AB995" s="34"/>
      <c r="AC995" s="34"/>
      <c r="AD995" s="34"/>
      <c r="AE995" s="34"/>
      <c r="AF995" s="34"/>
      <c r="AG995" s="34"/>
      <c r="AH995" s="34"/>
      <c r="AI995" s="35"/>
    </row>
    <row r="996" spans="2:35" x14ac:dyDescent="0.3">
      <c r="B996" s="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25"/>
      <c r="V996" s="5"/>
      <c r="W996" s="25"/>
      <c r="X996" s="5"/>
      <c r="Y996" s="25"/>
      <c r="Z996" s="5"/>
      <c r="AB996" s="34"/>
      <c r="AC996" s="34"/>
      <c r="AD996" s="34"/>
      <c r="AE996" s="34"/>
      <c r="AF996" s="34"/>
      <c r="AG996" s="34"/>
      <c r="AH996" s="34"/>
      <c r="AI996" s="35"/>
    </row>
    <row r="997" spans="2:35" x14ac:dyDescent="0.3">
      <c r="B997" s="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25"/>
      <c r="V997" s="5"/>
      <c r="W997" s="25"/>
      <c r="X997" s="5"/>
      <c r="Y997" s="25"/>
      <c r="Z997" s="5"/>
      <c r="AB997" s="34"/>
      <c r="AC997" s="34"/>
      <c r="AD997" s="34"/>
      <c r="AE997" s="34"/>
      <c r="AF997" s="34"/>
      <c r="AG997" s="34"/>
      <c r="AH997" s="34"/>
      <c r="AI997" s="35"/>
    </row>
    <row r="998" spans="2:35" x14ac:dyDescent="0.3">
      <c r="B998" s="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25"/>
      <c r="V998" s="5"/>
      <c r="W998" s="25"/>
      <c r="X998" s="5"/>
      <c r="Y998" s="25"/>
      <c r="Z998" s="5"/>
      <c r="AB998" s="34"/>
      <c r="AC998" s="34"/>
      <c r="AD998" s="34"/>
      <c r="AE998" s="34"/>
      <c r="AF998" s="34"/>
      <c r="AG998" s="34"/>
      <c r="AH998" s="34"/>
      <c r="AI998" s="35"/>
    </row>
    <row r="999" spans="2:35" x14ac:dyDescent="0.3">
      <c r="B999" s="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25"/>
      <c r="V999" s="5"/>
      <c r="W999" s="25"/>
      <c r="X999" s="5"/>
      <c r="Y999" s="25"/>
      <c r="Z999" s="5"/>
      <c r="AB999" s="34"/>
      <c r="AC999" s="34"/>
      <c r="AD999" s="34"/>
      <c r="AE999" s="34"/>
      <c r="AF999" s="34"/>
      <c r="AG999" s="34"/>
      <c r="AH999" s="34"/>
      <c r="AI999" s="35"/>
    </row>
    <row r="1000" spans="2:35" x14ac:dyDescent="0.3">
      <c r="B1000" s="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25"/>
      <c r="V1000" s="5"/>
      <c r="W1000" s="25"/>
      <c r="X1000" s="5"/>
      <c r="Y1000" s="25"/>
      <c r="Z1000" s="5"/>
      <c r="AB1000" s="34"/>
      <c r="AC1000" s="34"/>
      <c r="AD1000" s="34"/>
      <c r="AE1000" s="34"/>
      <c r="AF1000" s="34"/>
      <c r="AG1000" s="34"/>
      <c r="AH1000" s="34"/>
      <c r="AI1000" s="35"/>
    </row>
    <row r="1001" spans="2:35" x14ac:dyDescent="0.3">
      <c r="B1001" s="2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25"/>
      <c r="V1001" s="5"/>
      <c r="W1001" s="25"/>
      <c r="X1001" s="5"/>
      <c r="Y1001" s="25"/>
      <c r="Z1001" s="5"/>
      <c r="AB1001" s="34"/>
      <c r="AC1001" s="34"/>
      <c r="AD1001" s="34"/>
      <c r="AE1001" s="34"/>
      <c r="AF1001" s="34"/>
      <c r="AG1001" s="34"/>
      <c r="AH1001" s="34"/>
      <c r="AI1001" s="35"/>
    </row>
    <row r="1002" spans="2:35" x14ac:dyDescent="0.3">
      <c r="B1002" s="2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25"/>
      <c r="V1002" s="5"/>
      <c r="W1002" s="25"/>
      <c r="X1002" s="5"/>
      <c r="Y1002" s="25"/>
      <c r="Z1002" s="5"/>
      <c r="AB1002" s="34"/>
      <c r="AC1002" s="34"/>
      <c r="AD1002" s="34"/>
      <c r="AE1002" s="34"/>
      <c r="AF1002" s="34"/>
      <c r="AG1002" s="34"/>
      <c r="AH1002" s="34"/>
      <c r="AI1002" s="35"/>
    </row>
    <row r="1003" spans="2:35" x14ac:dyDescent="0.3">
      <c r="B1003" s="2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25"/>
      <c r="V1003" s="5"/>
      <c r="W1003" s="25"/>
      <c r="X1003" s="5"/>
      <c r="Y1003" s="25"/>
      <c r="Z1003" s="5"/>
      <c r="AB1003" s="34"/>
      <c r="AC1003" s="34"/>
      <c r="AD1003" s="34"/>
      <c r="AE1003" s="34"/>
      <c r="AF1003" s="34"/>
      <c r="AG1003" s="34"/>
      <c r="AH1003" s="34"/>
      <c r="AI1003" s="35"/>
    </row>
    <row r="1004" spans="2:35" x14ac:dyDescent="0.3">
      <c r="B1004" s="2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25"/>
      <c r="V1004" s="5"/>
      <c r="W1004" s="25"/>
      <c r="X1004" s="5"/>
      <c r="Y1004" s="25"/>
      <c r="Z1004" s="5"/>
      <c r="AB1004" s="34"/>
      <c r="AC1004" s="34"/>
      <c r="AD1004" s="34"/>
      <c r="AE1004" s="34"/>
      <c r="AF1004" s="34"/>
      <c r="AG1004" s="34"/>
      <c r="AH1004" s="34"/>
      <c r="AI1004" s="35"/>
    </row>
    <row r="1005" spans="2:35" x14ac:dyDescent="0.3">
      <c r="B1005" s="2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25"/>
      <c r="V1005" s="5"/>
      <c r="W1005" s="25"/>
      <c r="X1005" s="5"/>
      <c r="Y1005" s="25"/>
      <c r="Z1005" s="5"/>
      <c r="AB1005" s="34"/>
      <c r="AC1005" s="34"/>
      <c r="AD1005" s="34"/>
      <c r="AE1005" s="34"/>
      <c r="AF1005" s="34"/>
      <c r="AG1005" s="34"/>
      <c r="AH1005" s="34"/>
      <c r="AI1005" s="35"/>
    </row>
    <row r="1006" spans="2:35" x14ac:dyDescent="0.3">
      <c r="B1006" s="2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25"/>
      <c r="V1006" s="5"/>
      <c r="W1006" s="25"/>
      <c r="X1006" s="5"/>
      <c r="Y1006" s="25"/>
      <c r="Z1006" s="5"/>
      <c r="AB1006" s="34"/>
      <c r="AC1006" s="34"/>
      <c r="AD1006" s="34"/>
      <c r="AE1006" s="34"/>
      <c r="AF1006" s="34"/>
      <c r="AG1006" s="34"/>
      <c r="AH1006" s="34"/>
      <c r="AI1006" s="35"/>
    </row>
    <row r="1007" spans="2:35" x14ac:dyDescent="0.3">
      <c r="B1007" s="2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25"/>
      <c r="V1007" s="5"/>
      <c r="W1007" s="25"/>
      <c r="X1007" s="5"/>
      <c r="Y1007" s="25"/>
      <c r="Z1007" s="5"/>
      <c r="AB1007" s="34"/>
      <c r="AC1007" s="34"/>
      <c r="AD1007" s="34"/>
      <c r="AE1007" s="34"/>
      <c r="AF1007" s="34"/>
      <c r="AG1007" s="34"/>
      <c r="AH1007" s="34"/>
      <c r="AI1007" s="35"/>
    </row>
    <row r="1008" spans="2:35" x14ac:dyDescent="0.3">
      <c r="B1008" s="2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25"/>
      <c r="V1008" s="5"/>
      <c r="W1008" s="25"/>
      <c r="X1008" s="5"/>
      <c r="Y1008" s="25"/>
      <c r="Z1008" s="5"/>
      <c r="AB1008" s="34"/>
      <c r="AC1008" s="34"/>
      <c r="AD1008" s="34"/>
      <c r="AE1008" s="34"/>
      <c r="AF1008" s="34"/>
      <c r="AG1008" s="34"/>
      <c r="AH1008" s="34"/>
      <c r="AI1008" s="35"/>
    </row>
    <row r="1009" spans="2:35" x14ac:dyDescent="0.3">
      <c r="B1009" s="2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25"/>
      <c r="V1009" s="5"/>
      <c r="W1009" s="25"/>
      <c r="X1009" s="5"/>
      <c r="Y1009" s="25"/>
      <c r="Z1009" s="5"/>
      <c r="AB1009" s="34"/>
      <c r="AC1009" s="34"/>
      <c r="AD1009" s="34"/>
      <c r="AE1009" s="34"/>
      <c r="AF1009" s="34"/>
      <c r="AG1009" s="34"/>
      <c r="AH1009" s="34"/>
      <c r="AI1009" s="35"/>
    </row>
    <row r="1010" spans="2:35" x14ac:dyDescent="0.3">
      <c r="B1010" s="2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25"/>
      <c r="V1010" s="5"/>
      <c r="W1010" s="25"/>
      <c r="X1010" s="5"/>
      <c r="Y1010" s="25"/>
      <c r="Z1010" s="5"/>
      <c r="AB1010" s="34"/>
      <c r="AC1010" s="34"/>
      <c r="AD1010" s="34"/>
      <c r="AE1010" s="34"/>
      <c r="AF1010" s="34"/>
      <c r="AG1010" s="34"/>
      <c r="AH1010" s="34"/>
      <c r="AI1010" s="35"/>
    </row>
    <row r="1011" spans="2:35" x14ac:dyDescent="0.3">
      <c r="B1011" s="2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25"/>
      <c r="V1011" s="5"/>
      <c r="W1011" s="25"/>
      <c r="X1011" s="5"/>
      <c r="Y1011" s="25"/>
      <c r="Z1011" s="5"/>
      <c r="AB1011" s="34"/>
      <c r="AC1011" s="34"/>
      <c r="AD1011" s="34"/>
      <c r="AE1011" s="34"/>
      <c r="AF1011" s="34"/>
      <c r="AG1011" s="34"/>
      <c r="AH1011" s="34"/>
      <c r="AI1011" s="35"/>
    </row>
    <row r="1012" spans="2:35" x14ac:dyDescent="0.3">
      <c r="B1012" s="2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25"/>
      <c r="V1012" s="5"/>
      <c r="W1012" s="25"/>
      <c r="X1012" s="5"/>
      <c r="Y1012" s="25"/>
      <c r="Z1012" s="5"/>
      <c r="AB1012" s="34"/>
      <c r="AC1012" s="34"/>
      <c r="AD1012" s="34"/>
      <c r="AE1012" s="34"/>
      <c r="AF1012" s="34"/>
      <c r="AG1012" s="34"/>
      <c r="AH1012" s="34"/>
      <c r="AI1012" s="35"/>
    </row>
    <row r="1013" spans="2:35" x14ac:dyDescent="0.3">
      <c r="B1013" s="2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25"/>
      <c r="V1013" s="5"/>
      <c r="W1013" s="25"/>
      <c r="X1013" s="5"/>
      <c r="Y1013" s="25"/>
      <c r="Z1013" s="5"/>
      <c r="AB1013" s="34"/>
      <c r="AC1013" s="34"/>
      <c r="AD1013" s="34"/>
      <c r="AE1013" s="34"/>
      <c r="AF1013" s="34"/>
      <c r="AG1013" s="34"/>
      <c r="AH1013" s="34"/>
      <c r="AI1013" s="35"/>
    </row>
    <row r="1014" spans="2:35" x14ac:dyDescent="0.3">
      <c r="B1014" s="2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25"/>
      <c r="V1014" s="5"/>
      <c r="W1014" s="25"/>
      <c r="X1014" s="5"/>
      <c r="Y1014" s="25"/>
      <c r="Z1014" s="5"/>
      <c r="AB1014" s="34"/>
      <c r="AC1014" s="34"/>
      <c r="AD1014" s="34"/>
      <c r="AE1014" s="34"/>
      <c r="AF1014" s="34"/>
      <c r="AG1014" s="34"/>
      <c r="AH1014" s="34"/>
      <c r="AI1014" s="35"/>
    </row>
    <row r="1015" spans="2:35" x14ac:dyDescent="0.3">
      <c r="B1015" s="2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25"/>
      <c r="V1015" s="5"/>
      <c r="W1015" s="25"/>
      <c r="X1015" s="5"/>
      <c r="Y1015" s="25"/>
      <c r="Z1015" s="5"/>
      <c r="AB1015" s="34"/>
      <c r="AC1015" s="34"/>
      <c r="AD1015" s="34"/>
      <c r="AE1015" s="34"/>
      <c r="AF1015" s="34"/>
      <c r="AG1015" s="34"/>
      <c r="AH1015" s="34"/>
      <c r="AI1015" s="35"/>
    </row>
    <row r="1016" spans="2:35" x14ac:dyDescent="0.3">
      <c r="B1016" s="2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25"/>
      <c r="V1016" s="5"/>
      <c r="W1016" s="25"/>
      <c r="X1016" s="5"/>
      <c r="Y1016" s="25"/>
      <c r="Z1016" s="5"/>
      <c r="AB1016" s="34"/>
      <c r="AC1016" s="34"/>
      <c r="AD1016" s="34"/>
      <c r="AE1016" s="34"/>
      <c r="AF1016" s="34"/>
      <c r="AG1016" s="34"/>
      <c r="AH1016" s="34"/>
      <c r="AI1016" s="35"/>
    </row>
    <row r="1017" spans="2:35" x14ac:dyDescent="0.3">
      <c r="B1017" s="2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25"/>
      <c r="V1017" s="5"/>
      <c r="W1017" s="25"/>
      <c r="X1017" s="5"/>
      <c r="Y1017" s="25"/>
      <c r="Z1017" s="5"/>
      <c r="AB1017" s="34"/>
      <c r="AC1017" s="34"/>
      <c r="AD1017" s="34"/>
      <c r="AE1017" s="34"/>
      <c r="AF1017" s="34"/>
      <c r="AG1017" s="34"/>
      <c r="AH1017" s="34"/>
      <c r="AI1017" s="35"/>
    </row>
    <row r="1018" spans="2:35" x14ac:dyDescent="0.3">
      <c r="B1018" s="2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25"/>
      <c r="V1018" s="5"/>
      <c r="W1018" s="25"/>
      <c r="X1018" s="5"/>
      <c r="Y1018" s="25"/>
      <c r="Z1018" s="5"/>
      <c r="AB1018" s="34"/>
      <c r="AC1018" s="34"/>
      <c r="AD1018" s="34"/>
      <c r="AE1018" s="34"/>
      <c r="AF1018" s="34"/>
      <c r="AG1018" s="34"/>
      <c r="AH1018" s="34"/>
      <c r="AI1018" s="35"/>
    </row>
    <row r="1019" spans="2:35" x14ac:dyDescent="0.3">
      <c r="B1019" s="2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25"/>
      <c r="V1019" s="5"/>
      <c r="W1019" s="25"/>
      <c r="X1019" s="5"/>
      <c r="Y1019" s="25"/>
      <c r="Z1019" s="5"/>
      <c r="AB1019" s="34"/>
      <c r="AC1019" s="34"/>
      <c r="AD1019" s="34"/>
      <c r="AE1019" s="34"/>
      <c r="AF1019" s="34"/>
      <c r="AG1019" s="34"/>
      <c r="AH1019" s="34"/>
      <c r="AI1019" s="35"/>
    </row>
    <row r="1020" spans="2:35" x14ac:dyDescent="0.3">
      <c r="B1020" s="2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25"/>
      <c r="V1020" s="5"/>
      <c r="W1020" s="25"/>
      <c r="X1020" s="5"/>
      <c r="Y1020" s="25"/>
      <c r="Z1020" s="5"/>
      <c r="AB1020" s="34"/>
      <c r="AC1020" s="34"/>
      <c r="AD1020" s="34"/>
      <c r="AE1020" s="34"/>
      <c r="AF1020" s="34"/>
      <c r="AG1020" s="34"/>
      <c r="AH1020" s="34"/>
      <c r="AI1020" s="35"/>
    </row>
    <row r="1021" spans="2:35" x14ac:dyDescent="0.3">
      <c r="B1021" s="2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25"/>
      <c r="V1021" s="5"/>
      <c r="W1021" s="25"/>
      <c r="X1021" s="5"/>
      <c r="Y1021" s="25"/>
      <c r="Z1021" s="5"/>
      <c r="AB1021" s="34"/>
      <c r="AC1021" s="34"/>
      <c r="AD1021" s="34"/>
      <c r="AE1021" s="34"/>
      <c r="AF1021" s="34"/>
      <c r="AG1021" s="34"/>
      <c r="AH1021" s="34"/>
      <c r="AI1021" s="35"/>
    </row>
    <row r="1022" spans="2:35" x14ac:dyDescent="0.3">
      <c r="B1022" s="2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25"/>
      <c r="V1022" s="5"/>
      <c r="W1022" s="25"/>
      <c r="X1022" s="5"/>
      <c r="Y1022" s="25"/>
      <c r="Z1022" s="5"/>
      <c r="AB1022" s="34"/>
      <c r="AC1022" s="34"/>
      <c r="AD1022" s="34"/>
      <c r="AE1022" s="34"/>
      <c r="AF1022" s="34"/>
      <c r="AG1022" s="34"/>
      <c r="AH1022" s="34"/>
      <c r="AI1022" s="35"/>
    </row>
    <row r="1023" spans="2:35" x14ac:dyDescent="0.3">
      <c r="B1023" s="2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25"/>
      <c r="V1023" s="5"/>
      <c r="W1023" s="25"/>
      <c r="X1023" s="5"/>
      <c r="Y1023" s="25"/>
      <c r="Z1023" s="5"/>
      <c r="AB1023" s="34"/>
      <c r="AC1023" s="34"/>
      <c r="AD1023" s="34"/>
      <c r="AE1023" s="34"/>
      <c r="AF1023" s="34"/>
      <c r="AG1023" s="34"/>
      <c r="AH1023" s="34"/>
      <c r="AI1023" s="35"/>
    </row>
    <row r="1024" spans="2:35" x14ac:dyDescent="0.3">
      <c r="B1024" s="2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25"/>
      <c r="V1024" s="5"/>
      <c r="W1024" s="25"/>
      <c r="X1024" s="5"/>
      <c r="Y1024" s="25"/>
      <c r="Z1024" s="5"/>
      <c r="AB1024" s="34"/>
      <c r="AC1024" s="34"/>
      <c r="AD1024" s="34"/>
      <c r="AE1024" s="34"/>
      <c r="AF1024" s="34"/>
      <c r="AG1024" s="34"/>
      <c r="AH1024" s="34"/>
      <c r="AI1024" s="35"/>
    </row>
    <row r="1025" spans="2:35" x14ac:dyDescent="0.3">
      <c r="B1025" s="2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25"/>
      <c r="V1025" s="5"/>
      <c r="W1025" s="25"/>
      <c r="X1025" s="5"/>
      <c r="Y1025" s="25"/>
      <c r="Z1025" s="5"/>
      <c r="AB1025" s="34"/>
      <c r="AC1025" s="34"/>
      <c r="AD1025" s="34"/>
      <c r="AE1025" s="34"/>
      <c r="AF1025" s="34"/>
      <c r="AG1025" s="34"/>
      <c r="AH1025" s="34"/>
      <c r="AI1025" s="35"/>
    </row>
    <row r="1026" spans="2:35" x14ac:dyDescent="0.3">
      <c r="B1026" s="2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25"/>
      <c r="V1026" s="5"/>
      <c r="W1026" s="25"/>
      <c r="X1026" s="5"/>
      <c r="Y1026" s="25"/>
      <c r="Z1026" s="5"/>
      <c r="AB1026" s="34"/>
      <c r="AC1026" s="34"/>
      <c r="AD1026" s="34"/>
      <c r="AE1026" s="34"/>
      <c r="AF1026" s="34"/>
      <c r="AG1026" s="34"/>
      <c r="AH1026" s="34"/>
      <c r="AI1026" s="35"/>
    </row>
    <row r="1027" spans="2:35" x14ac:dyDescent="0.3">
      <c r="B1027" s="2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25"/>
      <c r="V1027" s="5"/>
      <c r="W1027" s="25"/>
      <c r="X1027" s="5"/>
      <c r="Y1027" s="25"/>
      <c r="Z1027" s="5"/>
      <c r="AB1027" s="34"/>
      <c r="AC1027" s="34"/>
      <c r="AD1027" s="34"/>
      <c r="AE1027" s="34"/>
      <c r="AF1027" s="34"/>
      <c r="AG1027" s="34"/>
      <c r="AH1027" s="34"/>
      <c r="AI1027" s="35"/>
    </row>
    <row r="1028" spans="2:35" x14ac:dyDescent="0.3">
      <c r="B1028" s="2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25"/>
      <c r="V1028" s="5"/>
      <c r="W1028" s="25"/>
      <c r="X1028" s="5"/>
      <c r="Y1028" s="25"/>
      <c r="Z1028" s="5"/>
      <c r="AB1028" s="34"/>
      <c r="AC1028" s="34"/>
      <c r="AD1028" s="34"/>
      <c r="AE1028" s="34"/>
      <c r="AF1028" s="34"/>
      <c r="AG1028" s="34"/>
      <c r="AH1028" s="34"/>
      <c r="AI1028" s="35"/>
    </row>
    <row r="1029" spans="2:35" x14ac:dyDescent="0.3">
      <c r="B1029" s="2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25"/>
      <c r="V1029" s="5"/>
      <c r="W1029" s="25"/>
      <c r="X1029" s="5"/>
      <c r="Y1029" s="25"/>
      <c r="Z1029" s="5"/>
      <c r="AB1029" s="34"/>
      <c r="AC1029" s="34"/>
      <c r="AD1029" s="34"/>
      <c r="AE1029" s="34"/>
      <c r="AF1029" s="34"/>
      <c r="AG1029" s="34"/>
      <c r="AH1029" s="34"/>
      <c r="AI1029" s="35"/>
    </row>
    <row r="1030" spans="2:35" x14ac:dyDescent="0.3">
      <c r="B1030" s="2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25"/>
      <c r="V1030" s="5"/>
      <c r="W1030" s="25"/>
      <c r="X1030" s="5"/>
      <c r="Y1030" s="25"/>
      <c r="Z1030" s="5"/>
      <c r="AB1030" s="34"/>
      <c r="AC1030" s="34"/>
      <c r="AD1030" s="34"/>
      <c r="AE1030" s="34"/>
      <c r="AF1030" s="34"/>
      <c r="AG1030" s="34"/>
      <c r="AH1030" s="34"/>
      <c r="AI1030" s="35"/>
    </row>
    <row r="1031" spans="2:35" x14ac:dyDescent="0.3">
      <c r="B1031" s="2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25"/>
      <c r="V1031" s="5"/>
      <c r="W1031" s="25"/>
      <c r="X1031" s="5"/>
      <c r="Y1031" s="25"/>
      <c r="Z1031" s="5"/>
      <c r="AB1031" s="34"/>
      <c r="AC1031" s="34"/>
      <c r="AD1031" s="34"/>
      <c r="AE1031" s="34"/>
      <c r="AF1031" s="34"/>
      <c r="AG1031" s="34"/>
      <c r="AH1031" s="34"/>
      <c r="AI1031" s="35"/>
    </row>
    <row r="1032" spans="2:35" x14ac:dyDescent="0.3">
      <c r="B1032" s="2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25"/>
      <c r="V1032" s="5"/>
      <c r="W1032" s="25"/>
      <c r="X1032" s="5"/>
      <c r="Y1032" s="25"/>
      <c r="Z1032" s="5"/>
      <c r="AB1032" s="34"/>
      <c r="AC1032" s="34"/>
      <c r="AD1032" s="34"/>
      <c r="AE1032" s="34"/>
      <c r="AF1032" s="34"/>
      <c r="AG1032" s="34"/>
      <c r="AH1032" s="34"/>
      <c r="AI1032" s="35"/>
    </row>
    <row r="1033" spans="2:35" x14ac:dyDescent="0.3">
      <c r="B1033" s="2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25"/>
      <c r="V1033" s="5"/>
      <c r="W1033" s="25"/>
      <c r="X1033" s="5"/>
      <c r="Y1033" s="25"/>
      <c r="Z1033" s="5"/>
      <c r="AB1033" s="34"/>
      <c r="AC1033" s="34"/>
      <c r="AD1033" s="34"/>
      <c r="AE1033" s="34"/>
      <c r="AF1033" s="34"/>
      <c r="AG1033" s="34"/>
      <c r="AH1033" s="34"/>
      <c r="AI1033" s="35"/>
    </row>
    <row r="1034" spans="2:35" x14ac:dyDescent="0.3">
      <c r="B1034" s="2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25"/>
      <c r="V1034" s="5"/>
      <c r="W1034" s="25"/>
      <c r="X1034" s="5"/>
      <c r="Y1034" s="25"/>
      <c r="Z1034" s="5"/>
      <c r="AB1034" s="34"/>
      <c r="AC1034" s="34"/>
      <c r="AD1034" s="34"/>
      <c r="AE1034" s="34"/>
      <c r="AF1034" s="34"/>
      <c r="AG1034" s="34"/>
      <c r="AH1034" s="34"/>
      <c r="AI1034" s="35"/>
    </row>
    <row r="1035" spans="2:35" x14ac:dyDescent="0.3">
      <c r="B1035" s="2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25"/>
      <c r="V1035" s="5"/>
      <c r="W1035" s="25"/>
      <c r="X1035" s="5"/>
      <c r="Y1035" s="25"/>
      <c r="Z1035" s="5"/>
      <c r="AB1035" s="34"/>
      <c r="AC1035" s="34"/>
      <c r="AD1035" s="34"/>
      <c r="AE1035" s="34"/>
      <c r="AF1035" s="34"/>
      <c r="AG1035" s="34"/>
      <c r="AH1035" s="34"/>
      <c r="AI1035" s="35"/>
    </row>
    <row r="1036" spans="2:35" x14ac:dyDescent="0.3">
      <c r="B1036" s="2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25"/>
      <c r="V1036" s="5"/>
      <c r="W1036" s="25"/>
      <c r="X1036" s="5"/>
      <c r="Y1036" s="25"/>
      <c r="Z1036" s="5"/>
      <c r="AB1036" s="34"/>
      <c r="AC1036" s="34"/>
      <c r="AD1036" s="34"/>
      <c r="AE1036" s="34"/>
      <c r="AF1036" s="34"/>
      <c r="AG1036" s="34"/>
      <c r="AH1036" s="34"/>
      <c r="AI1036" s="35"/>
    </row>
    <row r="1037" spans="2:35" x14ac:dyDescent="0.3">
      <c r="B1037" s="2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25"/>
      <c r="V1037" s="5"/>
      <c r="W1037" s="25"/>
      <c r="X1037" s="5"/>
      <c r="Y1037" s="25"/>
      <c r="Z1037" s="5"/>
      <c r="AB1037" s="34"/>
      <c r="AC1037" s="34"/>
      <c r="AD1037" s="34"/>
      <c r="AE1037" s="34"/>
      <c r="AF1037" s="34"/>
      <c r="AG1037" s="34"/>
      <c r="AH1037" s="34"/>
      <c r="AI1037" s="35"/>
    </row>
    <row r="1038" spans="2:35" x14ac:dyDescent="0.3">
      <c r="B1038" s="2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25"/>
      <c r="V1038" s="5"/>
      <c r="W1038" s="25"/>
      <c r="X1038" s="5"/>
      <c r="Y1038" s="25"/>
      <c r="Z1038" s="5"/>
      <c r="AB1038" s="34"/>
      <c r="AC1038" s="34"/>
      <c r="AD1038" s="34"/>
      <c r="AE1038" s="34"/>
      <c r="AF1038" s="34"/>
      <c r="AG1038" s="34"/>
      <c r="AH1038" s="34"/>
      <c r="AI1038" s="35"/>
    </row>
    <row r="1039" spans="2:35" x14ac:dyDescent="0.3">
      <c r="B1039" s="2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25"/>
      <c r="V1039" s="5"/>
      <c r="W1039" s="25"/>
      <c r="X1039" s="5"/>
      <c r="Y1039" s="25"/>
      <c r="Z1039" s="5"/>
      <c r="AB1039" s="34"/>
      <c r="AC1039" s="34"/>
      <c r="AD1039" s="34"/>
      <c r="AE1039" s="34"/>
      <c r="AF1039" s="34"/>
      <c r="AG1039" s="34"/>
      <c r="AH1039" s="34"/>
      <c r="AI1039" s="35"/>
    </row>
    <row r="1040" spans="2:35" x14ac:dyDescent="0.3">
      <c r="B1040" s="2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25"/>
      <c r="V1040" s="5"/>
      <c r="W1040" s="25"/>
      <c r="X1040" s="5"/>
      <c r="Y1040" s="25"/>
      <c r="Z1040" s="5"/>
      <c r="AB1040" s="34"/>
      <c r="AC1040" s="34"/>
      <c r="AD1040" s="34"/>
      <c r="AE1040" s="34"/>
      <c r="AF1040" s="34"/>
      <c r="AG1040" s="34"/>
      <c r="AH1040" s="34"/>
      <c r="AI1040" s="35"/>
    </row>
    <row r="1041" spans="2:35" x14ac:dyDescent="0.3">
      <c r="B1041" s="2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25"/>
      <c r="V1041" s="5"/>
      <c r="W1041" s="25"/>
      <c r="X1041" s="5"/>
      <c r="Y1041" s="25"/>
      <c r="Z1041" s="5"/>
      <c r="AB1041" s="34"/>
      <c r="AC1041" s="34"/>
      <c r="AD1041" s="34"/>
      <c r="AE1041" s="34"/>
      <c r="AF1041" s="34"/>
      <c r="AG1041" s="34"/>
      <c r="AH1041" s="34"/>
      <c r="AI1041" s="35"/>
    </row>
    <row r="1042" spans="2:35" x14ac:dyDescent="0.3">
      <c r="B1042" s="2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25"/>
      <c r="V1042" s="5"/>
      <c r="W1042" s="25"/>
      <c r="X1042" s="5"/>
      <c r="Y1042" s="25"/>
      <c r="Z1042" s="5"/>
      <c r="AB1042" s="34"/>
      <c r="AC1042" s="34"/>
      <c r="AD1042" s="34"/>
      <c r="AE1042" s="34"/>
      <c r="AF1042" s="34"/>
      <c r="AG1042" s="34"/>
      <c r="AH1042" s="34"/>
      <c r="AI1042" s="35"/>
    </row>
    <row r="1043" spans="2:35" x14ac:dyDescent="0.3">
      <c r="B1043" s="2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25"/>
      <c r="V1043" s="5"/>
      <c r="W1043" s="25"/>
      <c r="X1043" s="5"/>
      <c r="Y1043" s="25"/>
      <c r="Z1043" s="5"/>
      <c r="AB1043" s="34"/>
      <c r="AC1043" s="34"/>
      <c r="AD1043" s="34"/>
      <c r="AE1043" s="34"/>
      <c r="AF1043" s="34"/>
      <c r="AG1043" s="34"/>
      <c r="AH1043" s="34"/>
      <c r="AI1043" s="35"/>
    </row>
    <row r="1044" spans="2:35" x14ac:dyDescent="0.3">
      <c r="B1044" s="2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25"/>
      <c r="V1044" s="5"/>
      <c r="W1044" s="25"/>
      <c r="X1044" s="5"/>
      <c r="Y1044" s="25"/>
      <c r="Z1044" s="5"/>
      <c r="AB1044" s="34"/>
      <c r="AC1044" s="34"/>
      <c r="AD1044" s="34"/>
      <c r="AE1044" s="34"/>
      <c r="AF1044" s="34"/>
      <c r="AG1044" s="34"/>
      <c r="AH1044" s="34"/>
      <c r="AI1044" s="35"/>
    </row>
    <row r="1045" spans="2:35" x14ac:dyDescent="0.3">
      <c r="B1045" s="2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25"/>
      <c r="V1045" s="5"/>
      <c r="W1045" s="25"/>
      <c r="X1045" s="5"/>
      <c r="Y1045" s="25"/>
      <c r="Z1045" s="5"/>
      <c r="AB1045" s="34"/>
      <c r="AC1045" s="34"/>
      <c r="AD1045" s="34"/>
      <c r="AE1045" s="34"/>
      <c r="AF1045" s="34"/>
      <c r="AG1045" s="34"/>
      <c r="AH1045" s="34"/>
      <c r="AI1045" s="35"/>
    </row>
    <row r="1046" spans="2:35" x14ac:dyDescent="0.3">
      <c r="B1046" s="2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25"/>
      <c r="V1046" s="5"/>
      <c r="W1046" s="25"/>
      <c r="X1046" s="5"/>
      <c r="Y1046" s="25"/>
      <c r="Z1046" s="5"/>
      <c r="AB1046" s="34"/>
      <c r="AC1046" s="34"/>
      <c r="AD1046" s="34"/>
      <c r="AE1046" s="34"/>
      <c r="AF1046" s="34"/>
      <c r="AG1046" s="34"/>
      <c r="AH1046" s="34"/>
      <c r="AI1046" s="35"/>
    </row>
    <row r="1047" spans="2:35" x14ac:dyDescent="0.3">
      <c r="B1047" s="2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25"/>
      <c r="V1047" s="5"/>
      <c r="W1047" s="25"/>
      <c r="X1047" s="5"/>
      <c r="Y1047" s="25"/>
      <c r="Z1047" s="5"/>
      <c r="AB1047" s="34"/>
      <c r="AC1047" s="34"/>
      <c r="AD1047" s="34"/>
      <c r="AE1047" s="34"/>
      <c r="AF1047" s="34"/>
      <c r="AG1047" s="34"/>
      <c r="AH1047" s="34"/>
      <c r="AI1047" s="35"/>
    </row>
    <row r="1048" spans="2:35" x14ac:dyDescent="0.3">
      <c r="B1048" s="2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25"/>
      <c r="V1048" s="5"/>
      <c r="W1048" s="25"/>
      <c r="X1048" s="5"/>
      <c r="Y1048" s="25"/>
      <c r="Z1048" s="5"/>
      <c r="AB1048" s="34"/>
      <c r="AC1048" s="34"/>
      <c r="AD1048" s="34"/>
      <c r="AE1048" s="34"/>
      <c r="AF1048" s="34"/>
      <c r="AG1048" s="34"/>
      <c r="AH1048" s="34"/>
      <c r="AI1048" s="35"/>
    </row>
    <row r="1049" spans="2:35" x14ac:dyDescent="0.3">
      <c r="B1049" s="2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25"/>
      <c r="V1049" s="5"/>
      <c r="W1049" s="25"/>
      <c r="X1049" s="5"/>
      <c r="Y1049" s="25"/>
      <c r="Z1049" s="5"/>
      <c r="AB1049" s="34"/>
      <c r="AC1049" s="34"/>
      <c r="AD1049" s="34"/>
      <c r="AE1049" s="34"/>
      <c r="AF1049" s="34"/>
      <c r="AG1049" s="34"/>
      <c r="AH1049" s="34"/>
      <c r="AI1049" s="35"/>
    </row>
    <row r="1050" spans="2:35" x14ac:dyDescent="0.3">
      <c r="B1050" s="2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25"/>
      <c r="V1050" s="5"/>
      <c r="W1050" s="25"/>
      <c r="X1050" s="5"/>
      <c r="Y1050" s="25"/>
      <c r="Z1050" s="5"/>
      <c r="AB1050" s="34"/>
      <c r="AC1050" s="34"/>
      <c r="AD1050" s="34"/>
      <c r="AE1050" s="34"/>
      <c r="AF1050" s="34"/>
      <c r="AG1050" s="34"/>
      <c r="AH1050" s="34"/>
      <c r="AI1050" s="35"/>
    </row>
    <row r="1051" spans="2:35" x14ac:dyDescent="0.3">
      <c r="B1051" s="2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25"/>
      <c r="V1051" s="5"/>
      <c r="W1051" s="25"/>
      <c r="X1051" s="5"/>
      <c r="Y1051" s="25"/>
      <c r="Z1051" s="5"/>
      <c r="AB1051" s="34"/>
      <c r="AC1051" s="34"/>
      <c r="AD1051" s="34"/>
      <c r="AE1051" s="34"/>
      <c r="AF1051" s="34"/>
      <c r="AG1051" s="34"/>
      <c r="AH1051" s="34"/>
      <c r="AI1051" s="35"/>
    </row>
    <row r="1052" spans="2:35" x14ac:dyDescent="0.3">
      <c r="B1052" s="2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25"/>
      <c r="V1052" s="5"/>
      <c r="W1052" s="25"/>
      <c r="X1052" s="5"/>
      <c r="Y1052" s="25"/>
      <c r="Z1052" s="5"/>
      <c r="AB1052" s="34"/>
      <c r="AC1052" s="34"/>
      <c r="AD1052" s="34"/>
      <c r="AE1052" s="34"/>
      <c r="AF1052" s="34"/>
      <c r="AG1052" s="34"/>
      <c r="AH1052" s="34"/>
      <c r="AI1052" s="35"/>
    </row>
    <row r="1053" spans="2:35" x14ac:dyDescent="0.3">
      <c r="B1053" s="2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25"/>
      <c r="V1053" s="5"/>
      <c r="W1053" s="25"/>
      <c r="X1053" s="5"/>
      <c r="Y1053" s="25"/>
      <c r="Z1053" s="5"/>
      <c r="AB1053" s="34"/>
      <c r="AC1053" s="34"/>
      <c r="AD1053" s="34"/>
      <c r="AE1053" s="34"/>
      <c r="AF1053" s="34"/>
      <c r="AG1053" s="34"/>
      <c r="AH1053" s="34"/>
      <c r="AI1053" s="35"/>
    </row>
    <row r="1054" spans="2:35" x14ac:dyDescent="0.3">
      <c r="B1054" s="2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25"/>
      <c r="V1054" s="5"/>
      <c r="W1054" s="25"/>
      <c r="X1054" s="5"/>
      <c r="Y1054" s="25"/>
      <c r="Z1054" s="5"/>
      <c r="AB1054" s="34"/>
      <c r="AC1054" s="34"/>
      <c r="AD1054" s="34"/>
      <c r="AE1054" s="34"/>
      <c r="AF1054" s="34"/>
      <c r="AG1054" s="34"/>
      <c r="AH1054" s="34"/>
      <c r="AI1054" s="35"/>
    </row>
    <row r="1055" spans="2:35" x14ac:dyDescent="0.3">
      <c r="B1055" s="2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25"/>
      <c r="V1055" s="5"/>
      <c r="W1055" s="25"/>
      <c r="X1055" s="5"/>
      <c r="Y1055" s="25"/>
      <c r="Z1055" s="5"/>
      <c r="AB1055" s="34"/>
      <c r="AC1055" s="34"/>
      <c r="AD1055" s="34"/>
      <c r="AE1055" s="34"/>
      <c r="AF1055" s="34"/>
      <c r="AG1055" s="34"/>
      <c r="AH1055" s="34"/>
      <c r="AI1055" s="35"/>
    </row>
    <row r="1056" spans="2:35" x14ac:dyDescent="0.3">
      <c r="B1056" s="2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25"/>
      <c r="V1056" s="5"/>
      <c r="W1056" s="25"/>
      <c r="X1056" s="5"/>
      <c r="Y1056" s="25"/>
      <c r="Z1056" s="5"/>
      <c r="AB1056" s="34"/>
      <c r="AC1056" s="34"/>
      <c r="AD1056" s="34"/>
      <c r="AE1056" s="34"/>
      <c r="AF1056" s="34"/>
      <c r="AG1056" s="34"/>
      <c r="AH1056" s="34"/>
      <c r="AI1056" s="35"/>
    </row>
    <row r="1057" spans="2:35" x14ac:dyDescent="0.3">
      <c r="B1057" s="2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25"/>
      <c r="V1057" s="5"/>
      <c r="W1057" s="25"/>
      <c r="X1057" s="5"/>
      <c r="Y1057" s="25"/>
      <c r="Z1057" s="5"/>
      <c r="AB1057" s="34"/>
      <c r="AC1057" s="34"/>
      <c r="AD1057" s="34"/>
      <c r="AE1057" s="34"/>
      <c r="AF1057" s="34"/>
      <c r="AG1057" s="34"/>
      <c r="AH1057" s="34"/>
      <c r="AI1057" s="35"/>
    </row>
    <row r="1058" spans="2:35" x14ac:dyDescent="0.3">
      <c r="B1058" s="2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25"/>
      <c r="V1058" s="5"/>
      <c r="W1058" s="25"/>
      <c r="X1058" s="5"/>
      <c r="Y1058" s="25"/>
      <c r="Z1058" s="5"/>
      <c r="AB1058" s="34"/>
      <c r="AC1058" s="34"/>
      <c r="AD1058" s="34"/>
      <c r="AE1058" s="34"/>
      <c r="AF1058" s="34"/>
      <c r="AG1058" s="34"/>
      <c r="AH1058" s="34"/>
      <c r="AI1058" s="35"/>
    </row>
    <row r="1059" spans="2:35" x14ac:dyDescent="0.3">
      <c r="B1059" s="2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25"/>
      <c r="V1059" s="5"/>
      <c r="W1059" s="25"/>
      <c r="X1059" s="5"/>
      <c r="Y1059" s="25"/>
      <c r="Z1059" s="5"/>
      <c r="AB1059" s="34"/>
      <c r="AC1059" s="34"/>
      <c r="AD1059" s="34"/>
      <c r="AE1059" s="34"/>
      <c r="AF1059" s="34"/>
      <c r="AG1059" s="34"/>
      <c r="AH1059" s="34"/>
      <c r="AI1059" s="35"/>
    </row>
    <row r="1060" spans="2:35" x14ac:dyDescent="0.3">
      <c r="B1060" s="2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25"/>
      <c r="V1060" s="5"/>
      <c r="W1060" s="25"/>
      <c r="X1060" s="5"/>
      <c r="Y1060" s="25"/>
      <c r="Z1060" s="5"/>
      <c r="AB1060" s="34"/>
      <c r="AC1060" s="34"/>
      <c r="AD1060" s="34"/>
      <c r="AE1060" s="34"/>
      <c r="AF1060" s="34"/>
      <c r="AG1060" s="34"/>
      <c r="AH1060" s="34"/>
      <c r="AI1060" s="35"/>
    </row>
    <row r="1061" spans="2:35" x14ac:dyDescent="0.3">
      <c r="B1061" s="2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25"/>
      <c r="V1061" s="5"/>
      <c r="W1061" s="25"/>
      <c r="X1061" s="5"/>
      <c r="Y1061" s="25"/>
      <c r="Z1061" s="5"/>
      <c r="AB1061" s="34"/>
      <c r="AC1061" s="34"/>
      <c r="AD1061" s="34"/>
      <c r="AE1061" s="34"/>
      <c r="AF1061" s="34"/>
      <c r="AG1061" s="34"/>
      <c r="AH1061" s="34"/>
      <c r="AI1061" s="35"/>
    </row>
    <row r="1062" spans="2:35" x14ac:dyDescent="0.3">
      <c r="B1062" s="2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25"/>
      <c r="V1062" s="5"/>
      <c r="W1062" s="25"/>
      <c r="X1062" s="5"/>
      <c r="Y1062" s="25"/>
      <c r="Z1062" s="5"/>
      <c r="AB1062" s="34"/>
      <c r="AC1062" s="34"/>
      <c r="AD1062" s="34"/>
      <c r="AE1062" s="34"/>
      <c r="AF1062" s="34"/>
      <c r="AG1062" s="34"/>
      <c r="AH1062" s="34"/>
      <c r="AI1062" s="35"/>
    </row>
    <row r="1063" spans="2:35" x14ac:dyDescent="0.3">
      <c r="B1063" s="2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25"/>
      <c r="V1063" s="5"/>
      <c r="W1063" s="25"/>
      <c r="X1063" s="5"/>
      <c r="Y1063" s="25"/>
      <c r="Z1063" s="5"/>
      <c r="AB1063" s="34"/>
      <c r="AC1063" s="34"/>
      <c r="AD1063" s="34"/>
      <c r="AE1063" s="34"/>
      <c r="AF1063" s="34"/>
      <c r="AG1063" s="34"/>
      <c r="AH1063" s="34"/>
      <c r="AI1063" s="35"/>
    </row>
    <row r="1064" spans="2:35" x14ac:dyDescent="0.3">
      <c r="B1064" s="2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25"/>
      <c r="V1064" s="5"/>
      <c r="W1064" s="25"/>
      <c r="X1064" s="5"/>
      <c r="Y1064" s="25"/>
      <c r="Z1064" s="5"/>
      <c r="AB1064" s="34"/>
      <c r="AC1064" s="34"/>
      <c r="AD1064" s="34"/>
      <c r="AE1064" s="34"/>
      <c r="AF1064" s="34"/>
      <c r="AG1064" s="34"/>
      <c r="AH1064" s="34"/>
      <c r="AI1064" s="35"/>
    </row>
    <row r="1065" spans="2:35" x14ac:dyDescent="0.3">
      <c r="B1065" s="2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25"/>
      <c r="V1065" s="5"/>
      <c r="W1065" s="25"/>
      <c r="X1065" s="5"/>
      <c r="Y1065" s="25"/>
      <c r="Z1065" s="5"/>
      <c r="AB1065" s="34"/>
      <c r="AC1065" s="34"/>
      <c r="AD1065" s="34"/>
      <c r="AE1065" s="34"/>
      <c r="AF1065" s="34"/>
      <c r="AG1065" s="34"/>
      <c r="AH1065" s="34"/>
      <c r="AI1065" s="35"/>
    </row>
    <row r="1066" spans="2:35" x14ac:dyDescent="0.3">
      <c r="B1066" s="2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25"/>
      <c r="V1066" s="5"/>
      <c r="W1066" s="25"/>
      <c r="X1066" s="5"/>
      <c r="Y1066" s="25"/>
      <c r="Z1066" s="5"/>
      <c r="AB1066" s="34"/>
      <c r="AC1066" s="34"/>
      <c r="AD1066" s="34"/>
      <c r="AE1066" s="34"/>
      <c r="AF1066" s="34"/>
      <c r="AG1066" s="34"/>
      <c r="AH1066" s="34"/>
      <c r="AI1066" s="35"/>
    </row>
    <row r="1067" spans="2:35" x14ac:dyDescent="0.3">
      <c r="B1067" s="2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25"/>
      <c r="V1067" s="5"/>
      <c r="W1067" s="25"/>
      <c r="X1067" s="5"/>
      <c r="Y1067" s="25"/>
      <c r="Z1067" s="5"/>
      <c r="AB1067" s="34"/>
      <c r="AC1067" s="34"/>
      <c r="AD1067" s="34"/>
      <c r="AE1067" s="34"/>
      <c r="AF1067" s="34"/>
      <c r="AG1067" s="34"/>
      <c r="AH1067" s="34"/>
      <c r="AI1067" s="35"/>
    </row>
    <row r="1068" spans="2:35" x14ac:dyDescent="0.3">
      <c r="B1068" s="2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25"/>
      <c r="V1068" s="5"/>
      <c r="W1068" s="25"/>
      <c r="X1068" s="5"/>
      <c r="Y1068" s="25"/>
      <c r="Z1068" s="5"/>
      <c r="AB1068" s="34"/>
      <c r="AC1068" s="34"/>
      <c r="AD1068" s="34"/>
      <c r="AE1068" s="34"/>
      <c r="AF1068" s="34"/>
      <c r="AG1068" s="34"/>
      <c r="AH1068" s="34"/>
      <c r="AI1068" s="35"/>
    </row>
    <row r="1069" spans="2:35" x14ac:dyDescent="0.3">
      <c r="B1069" s="2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25"/>
      <c r="V1069" s="5"/>
      <c r="W1069" s="25"/>
      <c r="X1069" s="5"/>
      <c r="Y1069" s="25"/>
      <c r="Z1069" s="5"/>
      <c r="AB1069" s="34"/>
      <c r="AC1069" s="34"/>
      <c r="AD1069" s="34"/>
      <c r="AE1069" s="34"/>
      <c r="AF1069" s="34"/>
      <c r="AG1069" s="34"/>
      <c r="AH1069" s="34"/>
      <c r="AI1069" s="35"/>
    </row>
    <row r="1070" spans="2:35" x14ac:dyDescent="0.3">
      <c r="B1070" s="2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25"/>
      <c r="V1070" s="5"/>
      <c r="W1070" s="25"/>
      <c r="X1070" s="5"/>
      <c r="Y1070" s="25"/>
      <c r="Z1070" s="5"/>
      <c r="AB1070" s="34"/>
      <c r="AC1070" s="34"/>
      <c r="AD1070" s="34"/>
      <c r="AE1070" s="34"/>
      <c r="AF1070" s="34"/>
      <c r="AG1070" s="34"/>
      <c r="AH1070" s="34"/>
      <c r="AI1070" s="35"/>
    </row>
    <row r="1071" spans="2:35" x14ac:dyDescent="0.3">
      <c r="B1071" s="2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25"/>
      <c r="V1071" s="5"/>
      <c r="W1071" s="25"/>
      <c r="X1071" s="5"/>
      <c r="Y1071" s="25"/>
      <c r="Z1071" s="5"/>
      <c r="AB1071" s="34"/>
      <c r="AC1071" s="34"/>
      <c r="AD1071" s="34"/>
      <c r="AE1071" s="34"/>
      <c r="AF1071" s="34"/>
      <c r="AG1071" s="34"/>
      <c r="AH1071" s="34"/>
      <c r="AI1071" s="35"/>
    </row>
    <row r="1072" spans="2:35" x14ac:dyDescent="0.3">
      <c r="B1072" s="2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25"/>
      <c r="V1072" s="5"/>
      <c r="W1072" s="25"/>
      <c r="X1072" s="5"/>
      <c r="Y1072" s="25"/>
      <c r="Z1072" s="5"/>
      <c r="AB1072" s="34"/>
      <c r="AC1072" s="34"/>
      <c r="AD1072" s="34"/>
      <c r="AE1072" s="34"/>
      <c r="AF1072" s="34"/>
      <c r="AG1072" s="34"/>
      <c r="AH1072" s="34"/>
      <c r="AI1072" s="35"/>
    </row>
    <row r="1073" spans="2:35" x14ac:dyDescent="0.3">
      <c r="B1073" s="2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25"/>
      <c r="V1073" s="5"/>
      <c r="W1073" s="25"/>
      <c r="X1073" s="5"/>
      <c r="Y1073" s="25"/>
      <c r="Z1073" s="5"/>
      <c r="AB1073" s="34"/>
      <c r="AC1073" s="34"/>
      <c r="AD1073" s="34"/>
      <c r="AE1073" s="34"/>
      <c r="AF1073" s="34"/>
      <c r="AG1073" s="34"/>
      <c r="AH1073" s="34"/>
      <c r="AI1073" s="35"/>
    </row>
    <row r="1074" spans="2:35" x14ac:dyDescent="0.3">
      <c r="B1074" s="2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25"/>
      <c r="V1074" s="5"/>
      <c r="W1074" s="25"/>
      <c r="X1074" s="5"/>
      <c r="Y1074" s="25"/>
      <c r="Z1074" s="5"/>
      <c r="AB1074" s="34"/>
      <c r="AC1074" s="34"/>
      <c r="AD1074" s="34"/>
      <c r="AE1074" s="34"/>
      <c r="AF1074" s="34"/>
      <c r="AG1074" s="34"/>
      <c r="AH1074" s="34"/>
      <c r="AI1074" s="35"/>
    </row>
    <row r="1075" spans="2:35" x14ac:dyDescent="0.3">
      <c r="B1075" s="2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25"/>
      <c r="V1075" s="5"/>
      <c r="W1075" s="25"/>
      <c r="X1075" s="5"/>
      <c r="Y1075" s="25"/>
      <c r="Z1075" s="5"/>
      <c r="AB1075" s="34"/>
      <c r="AC1075" s="34"/>
      <c r="AD1075" s="34"/>
      <c r="AE1075" s="34"/>
      <c r="AF1075" s="34"/>
      <c r="AG1075" s="34"/>
      <c r="AH1075" s="34"/>
      <c r="AI1075" s="35"/>
    </row>
    <row r="1076" spans="2:35" x14ac:dyDescent="0.3">
      <c r="B1076" s="2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25"/>
      <c r="V1076" s="5"/>
      <c r="W1076" s="25"/>
      <c r="X1076" s="5"/>
      <c r="Y1076" s="25"/>
      <c r="Z1076" s="5"/>
      <c r="AB1076" s="34"/>
      <c r="AC1076" s="34"/>
      <c r="AD1076" s="34"/>
      <c r="AE1076" s="34"/>
      <c r="AF1076" s="34"/>
      <c r="AG1076" s="34"/>
      <c r="AH1076" s="34"/>
      <c r="AI1076" s="35"/>
    </row>
    <row r="1077" spans="2:35" x14ac:dyDescent="0.3">
      <c r="B1077" s="2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25"/>
      <c r="V1077" s="5"/>
      <c r="W1077" s="25"/>
      <c r="X1077" s="5"/>
      <c r="Y1077" s="25"/>
      <c r="Z1077" s="5"/>
      <c r="AB1077" s="34"/>
      <c r="AC1077" s="34"/>
      <c r="AD1077" s="34"/>
      <c r="AE1077" s="34"/>
      <c r="AF1077" s="34"/>
      <c r="AG1077" s="34"/>
      <c r="AH1077" s="34"/>
      <c r="AI1077" s="35"/>
    </row>
    <row r="1078" spans="2:35" x14ac:dyDescent="0.3">
      <c r="B1078" s="2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25"/>
      <c r="V1078" s="5"/>
      <c r="W1078" s="25"/>
      <c r="X1078" s="5"/>
      <c r="Y1078" s="25"/>
      <c r="Z1078" s="5"/>
      <c r="AB1078" s="34"/>
      <c r="AC1078" s="34"/>
      <c r="AD1078" s="34"/>
      <c r="AE1078" s="34"/>
      <c r="AF1078" s="34"/>
      <c r="AG1078" s="34"/>
      <c r="AH1078" s="34"/>
      <c r="AI1078" s="35"/>
    </row>
    <row r="1079" spans="2:35" x14ac:dyDescent="0.3">
      <c r="B1079" s="2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25"/>
      <c r="V1079" s="5"/>
      <c r="W1079" s="25"/>
      <c r="X1079" s="5"/>
      <c r="Y1079" s="25"/>
      <c r="Z1079" s="5"/>
      <c r="AB1079" s="34"/>
      <c r="AC1079" s="34"/>
      <c r="AD1079" s="34"/>
      <c r="AE1079" s="34"/>
      <c r="AF1079" s="34"/>
      <c r="AG1079" s="34"/>
      <c r="AH1079" s="34"/>
      <c r="AI1079" s="35"/>
    </row>
    <row r="1080" spans="2:35" x14ac:dyDescent="0.3">
      <c r="B1080" s="2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25"/>
      <c r="V1080" s="5"/>
      <c r="W1080" s="25"/>
      <c r="X1080" s="5"/>
      <c r="Y1080" s="25"/>
      <c r="Z1080" s="5"/>
      <c r="AB1080" s="34"/>
      <c r="AC1080" s="34"/>
      <c r="AD1080" s="34"/>
      <c r="AE1080" s="34"/>
      <c r="AF1080" s="34"/>
      <c r="AG1080" s="34"/>
      <c r="AH1080" s="34"/>
      <c r="AI1080" s="35"/>
    </row>
    <row r="1081" spans="2:35" x14ac:dyDescent="0.3">
      <c r="B1081" s="2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25"/>
      <c r="V1081" s="5"/>
      <c r="W1081" s="25"/>
      <c r="X1081" s="5"/>
      <c r="Y1081" s="25"/>
      <c r="Z1081" s="5"/>
      <c r="AB1081" s="34"/>
      <c r="AC1081" s="34"/>
      <c r="AD1081" s="34"/>
      <c r="AE1081" s="34"/>
      <c r="AF1081" s="34"/>
      <c r="AG1081" s="34"/>
      <c r="AH1081" s="34"/>
      <c r="AI1081" s="35"/>
    </row>
    <row r="1082" spans="2:35" x14ac:dyDescent="0.3">
      <c r="B1082" s="2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25"/>
      <c r="V1082" s="5"/>
      <c r="W1082" s="25"/>
      <c r="X1082" s="5"/>
      <c r="Y1082" s="25"/>
      <c r="Z1082" s="5"/>
      <c r="AB1082" s="34"/>
      <c r="AC1082" s="34"/>
      <c r="AD1082" s="34"/>
      <c r="AE1082" s="34"/>
      <c r="AF1082" s="34"/>
      <c r="AG1082" s="34"/>
      <c r="AH1082" s="34"/>
      <c r="AI1082" s="35"/>
    </row>
    <row r="1083" spans="2:35" x14ac:dyDescent="0.3">
      <c r="B1083" s="2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25"/>
      <c r="V1083" s="5"/>
      <c r="W1083" s="25"/>
      <c r="X1083" s="5"/>
      <c r="Y1083" s="25"/>
      <c r="Z1083" s="5"/>
      <c r="AB1083" s="34"/>
      <c r="AC1083" s="34"/>
      <c r="AD1083" s="34"/>
      <c r="AE1083" s="34"/>
      <c r="AF1083" s="34"/>
      <c r="AG1083" s="34"/>
      <c r="AH1083" s="34"/>
      <c r="AI1083" s="35"/>
    </row>
    <row r="1084" spans="2:35" x14ac:dyDescent="0.3">
      <c r="B1084" s="2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25"/>
      <c r="V1084" s="5"/>
      <c r="W1084" s="25"/>
      <c r="X1084" s="5"/>
      <c r="Y1084" s="25"/>
      <c r="Z1084" s="5"/>
      <c r="AB1084" s="34"/>
      <c r="AC1084" s="34"/>
      <c r="AD1084" s="34"/>
      <c r="AE1084" s="34"/>
      <c r="AF1084" s="34"/>
      <c r="AG1084" s="34"/>
      <c r="AH1084" s="34"/>
      <c r="AI1084" s="35"/>
    </row>
    <row r="1085" spans="2:35" x14ac:dyDescent="0.3">
      <c r="B1085" s="2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25"/>
      <c r="V1085" s="5"/>
      <c r="W1085" s="25"/>
      <c r="X1085" s="5"/>
      <c r="Y1085" s="25"/>
      <c r="Z1085" s="5"/>
      <c r="AB1085" s="34"/>
      <c r="AC1085" s="34"/>
      <c r="AD1085" s="34"/>
      <c r="AE1085" s="34"/>
      <c r="AF1085" s="34"/>
      <c r="AG1085" s="34"/>
      <c r="AH1085" s="34"/>
      <c r="AI1085" s="35"/>
    </row>
    <row r="1086" spans="2:35" x14ac:dyDescent="0.3">
      <c r="B1086" s="2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25"/>
      <c r="V1086" s="5"/>
      <c r="W1086" s="25"/>
      <c r="X1086" s="5"/>
      <c r="Y1086" s="25"/>
      <c r="Z1086" s="5"/>
      <c r="AB1086" s="34"/>
      <c r="AC1086" s="34"/>
      <c r="AD1086" s="34"/>
      <c r="AE1086" s="34"/>
      <c r="AF1086" s="34"/>
      <c r="AG1086" s="34"/>
      <c r="AH1086" s="34"/>
      <c r="AI1086" s="35"/>
    </row>
    <row r="1087" spans="2:35" x14ac:dyDescent="0.3">
      <c r="B1087" s="2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25"/>
      <c r="V1087" s="5"/>
      <c r="W1087" s="25"/>
      <c r="X1087" s="5"/>
      <c r="Y1087" s="25"/>
      <c r="Z1087" s="5"/>
      <c r="AB1087" s="34"/>
      <c r="AC1087" s="34"/>
      <c r="AD1087" s="34"/>
      <c r="AE1087" s="34"/>
      <c r="AF1087" s="34"/>
      <c r="AG1087" s="34"/>
      <c r="AH1087" s="34"/>
      <c r="AI1087" s="35"/>
    </row>
    <row r="1088" spans="2:35" x14ac:dyDescent="0.3">
      <c r="B1088" s="2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25"/>
      <c r="V1088" s="5"/>
      <c r="W1088" s="25"/>
      <c r="X1088" s="5"/>
      <c r="Y1088" s="25"/>
      <c r="Z1088" s="5"/>
      <c r="AB1088" s="34"/>
      <c r="AC1088" s="34"/>
      <c r="AD1088" s="34"/>
      <c r="AE1088" s="34"/>
      <c r="AF1088" s="34"/>
      <c r="AG1088" s="34"/>
      <c r="AH1088" s="34"/>
      <c r="AI1088" s="35"/>
    </row>
    <row r="1089" spans="2:35" x14ac:dyDescent="0.3">
      <c r="B1089" s="2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25"/>
      <c r="V1089" s="5"/>
      <c r="W1089" s="25"/>
      <c r="X1089" s="5"/>
      <c r="Y1089" s="25"/>
      <c r="Z1089" s="5"/>
      <c r="AB1089" s="34"/>
      <c r="AC1089" s="34"/>
      <c r="AD1089" s="34"/>
      <c r="AE1089" s="34"/>
      <c r="AF1089" s="34"/>
      <c r="AG1089" s="34"/>
      <c r="AH1089" s="34"/>
      <c r="AI1089" s="35"/>
    </row>
    <row r="1090" spans="2:35" x14ac:dyDescent="0.3">
      <c r="B1090" s="2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25"/>
      <c r="V1090" s="5"/>
      <c r="W1090" s="25"/>
      <c r="X1090" s="5"/>
      <c r="Y1090" s="25"/>
      <c r="Z1090" s="5"/>
      <c r="AB1090" s="34"/>
      <c r="AC1090" s="34"/>
      <c r="AD1090" s="34"/>
      <c r="AE1090" s="34"/>
      <c r="AF1090" s="34"/>
      <c r="AG1090" s="34"/>
      <c r="AH1090" s="34"/>
      <c r="AI1090" s="35"/>
    </row>
    <row r="1091" spans="2:35" x14ac:dyDescent="0.3">
      <c r="B1091" s="2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25"/>
      <c r="V1091" s="5"/>
      <c r="W1091" s="25"/>
      <c r="X1091" s="5"/>
      <c r="Y1091" s="25"/>
      <c r="Z1091" s="5"/>
      <c r="AB1091" s="34"/>
      <c r="AC1091" s="34"/>
      <c r="AD1091" s="34"/>
      <c r="AE1091" s="34"/>
      <c r="AF1091" s="34"/>
      <c r="AG1091" s="34"/>
      <c r="AH1091" s="34"/>
      <c r="AI1091" s="35"/>
    </row>
    <row r="1092" spans="2:35" x14ac:dyDescent="0.3">
      <c r="B1092" s="2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25"/>
      <c r="V1092" s="5"/>
      <c r="W1092" s="25"/>
      <c r="X1092" s="5"/>
      <c r="Y1092" s="25"/>
      <c r="Z1092" s="5"/>
      <c r="AB1092" s="34"/>
      <c r="AC1092" s="34"/>
      <c r="AD1092" s="34"/>
      <c r="AE1092" s="34"/>
      <c r="AF1092" s="34"/>
      <c r="AG1092" s="34"/>
      <c r="AH1092" s="34"/>
      <c r="AI1092" s="35"/>
    </row>
    <row r="1093" spans="2:35" x14ac:dyDescent="0.3">
      <c r="B1093" s="2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25"/>
      <c r="V1093" s="5"/>
      <c r="W1093" s="25"/>
      <c r="X1093" s="5"/>
      <c r="Y1093" s="25"/>
      <c r="Z1093" s="5"/>
      <c r="AB1093" s="34"/>
      <c r="AC1093" s="34"/>
      <c r="AD1093" s="34"/>
      <c r="AE1093" s="34"/>
      <c r="AF1093" s="34"/>
      <c r="AG1093" s="34"/>
      <c r="AH1093" s="34"/>
      <c r="AI1093" s="35"/>
    </row>
    <row r="1094" spans="2:35" x14ac:dyDescent="0.3">
      <c r="B1094" s="2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25"/>
      <c r="V1094" s="5"/>
      <c r="W1094" s="25"/>
      <c r="X1094" s="5"/>
      <c r="Y1094" s="25"/>
      <c r="Z1094" s="5"/>
      <c r="AB1094" s="34"/>
      <c r="AC1094" s="34"/>
      <c r="AD1094" s="34"/>
      <c r="AE1094" s="34"/>
      <c r="AF1094" s="34"/>
      <c r="AG1094" s="34"/>
      <c r="AH1094" s="34"/>
      <c r="AI1094" s="35"/>
    </row>
    <row r="1095" spans="2:35" x14ac:dyDescent="0.3">
      <c r="B1095" s="2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25"/>
      <c r="V1095" s="5"/>
      <c r="W1095" s="25"/>
      <c r="X1095" s="5"/>
      <c r="Y1095" s="25"/>
      <c r="Z1095" s="5"/>
      <c r="AB1095" s="34"/>
      <c r="AC1095" s="34"/>
      <c r="AD1095" s="34"/>
      <c r="AE1095" s="34"/>
      <c r="AF1095" s="34"/>
      <c r="AG1095" s="34"/>
      <c r="AH1095" s="34"/>
      <c r="AI1095" s="35"/>
    </row>
    <row r="1096" spans="2:35" x14ac:dyDescent="0.3">
      <c r="B1096" s="2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25"/>
      <c r="V1096" s="5"/>
      <c r="W1096" s="25"/>
      <c r="X1096" s="5"/>
      <c r="Y1096" s="25"/>
      <c r="Z1096" s="5"/>
      <c r="AB1096" s="34"/>
      <c r="AC1096" s="34"/>
      <c r="AD1096" s="34"/>
      <c r="AE1096" s="34"/>
      <c r="AF1096" s="34"/>
      <c r="AG1096" s="34"/>
      <c r="AH1096" s="34"/>
      <c r="AI1096" s="35"/>
    </row>
    <row r="1097" spans="2:35" x14ac:dyDescent="0.3">
      <c r="B1097" s="2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25"/>
      <c r="V1097" s="5"/>
      <c r="W1097" s="25"/>
      <c r="X1097" s="5"/>
      <c r="Y1097" s="25"/>
      <c r="Z1097" s="5"/>
      <c r="AB1097" s="34"/>
      <c r="AC1097" s="34"/>
      <c r="AD1097" s="34"/>
      <c r="AE1097" s="34"/>
      <c r="AF1097" s="34"/>
      <c r="AG1097" s="34"/>
      <c r="AH1097" s="34"/>
      <c r="AI1097" s="35"/>
    </row>
    <row r="1098" spans="2:35" x14ac:dyDescent="0.3">
      <c r="B1098" s="2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25"/>
      <c r="V1098" s="5"/>
      <c r="W1098" s="25"/>
      <c r="X1098" s="5"/>
      <c r="Y1098" s="25"/>
      <c r="Z1098" s="5"/>
      <c r="AB1098" s="34"/>
      <c r="AC1098" s="34"/>
      <c r="AD1098" s="34"/>
      <c r="AE1098" s="34"/>
      <c r="AF1098" s="34"/>
      <c r="AG1098" s="34"/>
      <c r="AH1098" s="34"/>
      <c r="AI1098" s="35"/>
    </row>
    <row r="1099" spans="2:35" x14ac:dyDescent="0.3">
      <c r="B1099" s="2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25"/>
      <c r="V1099" s="5"/>
      <c r="W1099" s="25"/>
      <c r="X1099" s="5"/>
      <c r="Y1099" s="25"/>
      <c r="Z1099" s="5"/>
      <c r="AB1099" s="34"/>
      <c r="AC1099" s="34"/>
      <c r="AD1099" s="34"/>
      <c r="AE1099" s="34"/>
      <c r="AF1099" s="34"/>
      <c r="AG1099" s="34"/>
      <c r="AH1099" s="34"/>
      <c r="AI1099" s="35"/>
    </row>
    <row r="1100" spans="2:35" x14ac:dyDescent="0.3">
      <c r="B1100" s="2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25"/>
      <c r="V1100" s="5"/>
      <c r="W1100" s="25"/>
      <c r="X1100" s="5"/>
      <c r="Y1100" s="25"/>
      <c r="Z1100" s="5"/>
      <c r="AB1100" s="34"/>
      <c r="AC1100" s="34"/>
      <c r="AD1100" s="34"/>
      <c r="AE1100" s="34"/>
      <c r="AF1100" s="34"/>
      <c r="AG1100" s="34"/>
      <c r="AH1100" s="34"/>
      <c r="AI1100" s="35"/>
    </row>
    <row r="1101" spans="2:35" x14ac:dyDescent="0.3">
      <c r="B1101" s="2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25"/>
      <c r="V1101" s="5"/>
      <c r="W1101" s="25"/>
      <c r="X1101" s="5"/>
      <c r="Y1101" s="25"/>
      <c r="Z1101" s="5"/>
      <c r="AB1101" s="34"/>
      <c r="AC1101" s="34"/>
      <c r="AD1101" s="34"/>
      <c r="AE1101" s="34"/>
      <c r="AF1101" s="34"/>
      <c r="AG1101" s="34"/>
      <c r="AH1101" s="34"/>
      <c r="AI1101" s="35"/>
    </row>
    <row r="1102" spans="2:35" x14ac:dyDescent="0.3">
      <c r="B1102" s="2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25"/>
      <c r="V1102" s="5"/>
      <c r="W1102" s="25"/>
      <c r="X1102" s="5"/>
      <c r="Y1102" s="25"/>
      <c r="Z1102" s="5"/>
      <c r="AB1102" s="34"/>
      <c r="AC1102" s="34"/>
      <c r="AD1102" s="34"/>
      <c r="AE1102" s="34"/>
      <c r="AF1102" s="34"/>
      <c r="AG1102" s="34"/>
      <c r="AH1102" s="34"/>
      <c r="AI1102" s="35"/>
    </row>
    <row r="1103" spans="2:35" x14ac:dyDescent="0.3">
      <c r="B1103" s="2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25"/>
      <c r="V1103" s="5"/>
      <c r="W1103" s="25"/>
      <c r="X1103" s="5"/>
      <c r="Y1103" s="25"/>
      <c r="Z1103" s="5"/>
      <c r="AB1103" s="34"/>
      <c r="AC1103" s="34"/>
      <c r="AD1103" s="34"/>
      <c r="AE1103" s="34"/>
      <c r="AF1103" s="34"/>
      <c r="AG1103" s="34"/>
      <c r="AH1103" s="34"/>
      <c r="AI1103" s="35"/>
    </row>
    <row r="1104" spans="2:35" x14ac:dyDescent="0.3">
      <c r="B1104" s="2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25"/>
      <c r="V1104" s="5"/>
      <c r="W1104" s="25"/>
      <c r="X1104" s="5"/>
      <c r="Y1104" s="25"/>
      <c r="Z1104" s="5"/>
      <c r="AB1104" s="34"/>
      <c r="AC1104" s="34"/>
      <c r="AD1104" s="34"/>
      <c r="AE1104" s="34"/>
      <c r="AF1104" s="34"/>
      <c r="AG1104" s="34"/>
      <c r="AH1104" s="34"/>
      <c r="AI1104" s="35"/>
    </row>
    <row r="1105" spans="2:35" x14ac:dyDescent="0.3">
      <c r="B1105" s="2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25"/>
      <c r="V1105" s="5"/>
      <c r="W1105" s="25"/>
      <c r="X1105" s="5"/>
      <c r="Y1105" s="25"/>
      <c r="Z1105" s="5"/>
      <c r="AB1105" s="34"/>
      <c r="AC1105" s="34"/>
      <c r="AD1105" s="34"/>
      <c r="AE1105" s="34"/>
      <c r="AF1105" s="34"/>
      <c r="AG1105" s="34"/>
      <c r="AH1105" s="34"/>
      <c r="AI1105" s="35"/>
    </row>
    <row r="1106" spans="2:35" x14ac:dyDescent="0.3">
      <c r="B1106" s="2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25"/>
      <c r="V1106" s="5"/>
      <c r="W1106" s="25"/>
      <c r="X1106" s="5"/>
      <c r="Y1106" s="25"/>
      <c r="Z1106" s="5"/>
      <c r="AB1106" s="34"/>
      <c r="AC1106" s="34"/>
      <c r="AD1106" s="34"/>
      <c r="AE1106" s="34"/>
      <c r="AF1106" s="34"/>
      <c r="AG1106" s="34"/>
      <c r="AH1106" s="34"/>
      <c r="AI1106" s="35"/>
    </row>
    <row r="1107" spans="2:35" x14ac:dyDescent="0.3">
      <c r="B1107" s="2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25"/>
      <c r="V1107" s="5"/>
      <c r="W1107" s="25"/>
      <c r="X1107" s="5"/>
      <c r="Y1107" s="25"/>
      <c r="Z1107" s="5"/>
      <c r="AB1107" s="34"/>
      <c r="AC1107" s="34"/>
      <c r="AD1107" s="34"/>
      <c r="AE1107" s="34"/>
      <c r="AF1107" s="34"/>
      <c r="AG1107" s="34"/>
      <c r="AH1107" s="34"/>
      <c r="AI1107" s="35"/>
    </row>
    <row r="1108" spans="2:35" x14ac:dyDescent="0.3">
      <c r="B1108" s="2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25"/>
      <c r="V1108" s="5"/>
      <c r="W1108" s="25"/>
      <c r="X1108" s="5"/>
      <c r="Y1108" s="25"/>
      <c r="Z1108" s="5"/>
      <c r="AB1108" s="34"/>
      <c r="AC1108" s="34"/>
      <c r="AD1108" s="34"/>
      <c r="AE1108" s="34"/>
      <c r="AF1108" s="34"/>
      <c r="AG1108" s="34"/>
      <c r="AH1108" s="34"/>
      <c r="AI1108" s="35"/>
    </row>
    <row r="1109" spans="2:35" x14ac:dyDescent="0.3">
      <c r="B1109" s="2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25"/>
      <c r="V1109" s="5"/>
      <c r="W1109" s="25"/>
      <c r="X1109" s="5"/>
      <c r="Y1109" s="25"/>
      <c r="Z1109" s="5"/>
      <c r="AB1109" s="34"/>
      <c r="AC1109" s="34"/>
      <c r="AD1109" s="34"/>
      <c r="AE1109" s="34"/>
      <c r="AF1109" s="34"/>
      <c r="AG1109" s="34"/>
      <c r="AH1109" s="34"/>
      <c r="AI1109" s="35"/>
    </row>
    <row r="1110" spans="2:35" x14ac:dyDescent="0.3">
      <c r="B1110" s="2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25"/>
      <c r="V1110" s="5"/>
      <c r="W1110" s="25"/>
      <c r="X1110" s="5"/>
      <c r="Y1110" s="25"/>
      <c r="Z1110" s="5"/>
      <c r="AB1110" s="34"/>
      <c r="AC1110" s="34"/>
      <c r="AD1110" s="34"/>
      <c r="AE1110" s="34"/>
      <c r="AF1110" s="34"/>
      <c r="AG1110" s="34"/>
      <c r="AH1110" s="34"/>
      <c r="AI1110" s="35"/>
    </row>
    <row r="1111" spans="2:35" x14ac:dyDescent="0.3">
      <c r="B1111" s="2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25"/>
      <c r="V1111" s="5"/>
      <c r="W1111" s="25"/>
      <c r="X1111" s="5"/>
      <c r="Y1111" s="25"/>
      <c r="Z1111" s="5"/>
      <c r="AB1111" s="34"/>
      <c r="AC1111" s="34"/>
      <c r="AD1111" s="34"/>
      <c r="AE1111" s="34"/>
      <c r="AF1111" s="34"/>
      <c r="AG1111" s="34"/>
      <c r="AH1111" s="34"/>
      <c r="AI1111" s="35"/>
    </row>
    <row r="1112" spans="2:35" x14ac:dyDescent="0.3">
      <c r="B1112" s="2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25"/>
      <c r="V1112" s="5"/>
      <c r="W1112" s="25"/>
      <c r="X1112" s="5"/>
      <c r="Y1112" s="25"/>
      <c r="Z1112" s="5"/>
      <c r="AB1112" s="34"/>
      <c r="AC1112" s="34"/>
      <c r="AD1112" s="34"/>
      <c r="AE1112" s="34"/>
      <c r="AF1112" s="34"/>
      <c r="AG1112" s="34"/>
      <c r="AH1112" s="34"/>
      <c r="AI1112" s="35"/>
    </row>
    <row r="1113" spans="2:35" x14ac:dyDescent="0.3">
      <c r="B1113" s="2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25"/>
      <c r="V1113" s="5"/>
      <c r="W1113" s="25"/>
      <c r="X1113" s="5"/>
      <c r="Y1113" s="25"/>
      <c r="Z1113" s="5"/>
      <c r="AB1113" s="34"/>
      <c r="AC1113" s="34"/>
      <c r="AD1113" s="34"/>
      <c r="AE1113" s="34"/>
      <c r="AF1113" s="34"/>
      <c r="AG1113" s="34"/>
      <c r="AH1113" s="34"/>
      <c r="AI1113" s="35"/>
    </row>
    <row r="1114" spans="2:35" x14ac:dyDescent="0.3">
      <c r="B1114" s="2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25"/>
      <c r="V1114" s="5"/>
      <c r="W1114" s="25"/>
      <c r="X1114" s="5"/>
      <c r="Y1114" s="25"/>
      <c r="Z1114" s="5"/>
      <c r="AB1114" s="34"/>
      <c r="AC1114" s="34"/>
      <c r="AD1114" s="34"/>
      <c r="AE1114" s="34"/>
      <c r="AF1114" s="34"/>
      <c r="AG1114" s="34"/>
      <c r="AH1114" s="34"/>
      <c r="AI1114" s="35"/>
    </row>
    <row r="1115" spans="2:35" x14ac:dyDescent="0.3">
      <c r="B1115" s="2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25"/>
      <c r="V1115" s="5"/>
      <c r="W1115" s="25"/>
      <c r="X1115" s="5"/>
      <c r="Y1115" s="25"/>
      <c r="Z1115" s="5"/>
      <c r="AB1115" s="34"/>
      <c r="AC1115" s="34"/>
      <c r="AD1115" s="34"/>
      <c r="AE1115" s="34"/>
      <c r="AF1115" s="34"/>
      <c r="AG1115" s="34"/>
      <c r="AH1115" s="34"/>
      <c r="AI1115" s="35"/>
    </row>
    <row r="1116" spans="2:35" x14ac:dyDescent="0.3">
      <c r="B1116" s="2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25"/>
      <c r="V1116" s="5"/>
      <c r="W1116" s="25"/>
      <c r="X1116" s="5"/>
      <c r="Y1116" s="25"/>
      <c r="Z1116" s="5"/>
      <c r="AB1116" s="34"/>
      <c r="AC1116" s="34"/>
      <c r="AD1116" s="34"/>
      <c r="AE1116" s="34"/>
      <c r="AF1116" s="34"/>
      <c r="AG1116" s="34"/>
      <c r="AH1116" s="34"/>
      <c r="AI1116" s="35"/>
    </row>
    <row r="1117" spans="2:35" x14ac:dyDescent="0.3">
      <c r="B1117" s="2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25"/>
      <c r="V1117" s="5"/>
      <c r="W1117" s="25"/>
      <c r="X1117" s="5"/>
      <c r="Y1117" s="25"/>
      <c r="Z1117" s="5"/>
      <c r="AB1117" s="34"/>
      <c r="AC1117" s="34"/>
      <c r="AD1117" s="34"/>
      <c r="AE1117" s="34"/>
      <c r="AF1117" s="34"/>
      <c r="AG1117" s="34"/>
      <c r="AH1117" s="34"/>
      <c r="AI1117" s="35"/>
    </row>
    <row r="1118" spans="2:35" x14ac:dyDescent="0.3">
      <c r="B1118" s="2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25"/>
      <c r="V1118" s="5"/>
      <c r="W1118" s="25"/>
      <c r="X1118" s="5"/>
      <c r="Y1118" s="25"/>
      <c r="Z1118" s="5"/>
      <c r="AB1118" s="34"/>
      <c r="AC1118" s="34"/>
      <c r="AD1118" s="34"/>
      <c r="AE1118" s="34"/>
      <c r="AF1118" s="34"/>
      <c r="AG1118" s="34"/>
      <c r="AH1118" s="34"/>
      <c r="AI1118" s="35"/>
    </row>
    <row r="1119" spans="2:35" x14ac:dyDescent="0.3">
      <c r="B1119" s="2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25"/>
      <c r="V1119" s="5"/>
      <c r="W1119" s="25"/>
      <c r="X1119" s="5"/>
      <c r="Y1119" s="25"/>
      <c r="Z1119" s="5"/>
      <c r="AB1119" s="34"/>
      <c r="AC1119" s="34"/>
      <c r="AD1119" s="34"/>
      <c r="AE1119" s="34"/>
      <c r="AF1119" s="34"/>
      <c r="AG1119" s="34"/>
      <c r="AH1119" s="34"/>
      <c r="AI1119" s="35"/>
    </row>
    <row r="1120" spans="2:35" x14ac:dyDescent="0.3">
      <c r="B1120" s="2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25"/>
      <c r="V1120" s="5"/>
      <c r="W1120" s="25"/>
      <c r="X1120" s="5"/>
      <c r="Y1120" s="25"/>
      <c r="Z1120" s="5"/>
      <c r="AB1120" s="34"/>
      <c r="AC1120" s="34"/>
      <c r="AD1120" s="34"/>
      <c r="AE1120" s="34"/>
      <c r="AF1120" s="34"/>
      <c r="AG1120" s="34"/>
      <c r="AH1120" s="34"/>
      <c r="AI1120" s="35"/>
    </row>
    <row r="1121" spans="2:35" x14ac:dyDescent="0.3">
      <c r="B1121" s="2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25"/>
      <c r="V1121" s="5"/>
      <c r="W1121" s="25"/>
      <c r="X1121" s="5"/>
      <c r="Y1121" s="25"/>
      <c r="Z1121" s="5"/>
      <c r="AB1121" s="34"/>
      <c r="AC1121" s="34"/>
      <c r="AD1121" s="34"/>
      <c r="AE1121" s="34"/>
      <c r="AF1121" s="34"/>
      <c r="AG1121" s="34"/>
      <c r="AH1121" s="34"/>
      <c r="AI1121" s="35"/>
    </row>
    <row r="1122" spans="2:35" x14ac:dyDescent="0.3">
      <c r="B1122" s="2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25"/>
      <c r="V1122" s="5"/>
      <c r="W1122" s="25"/>
      <c r="X1122" s="5"/>
      <c r="Y1122" s="25"/>
      <c r="Z1122" s="5"/>
      <c r="AB1122" s="34"/>
      <c r="AC1122" s="34"/>
      <c r="AD1122" s="34"/>
      <c r="AE1122" s="34"/>
      <c r="AF1122" s="34"/>
      <c r="AG1122" s="34"/>
      <c r="AH1122" s="34"/>
      <c r="AI1122" s="35"/>
    </row>
    <row r="1123" spans="2:35" x14ac:dyDescent="0.3">
      <c r="B1123" s="2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25"/>
      <c r="V1123" s="5"/>
      <c r="W1123" s="25"/>
      <c r="X1123" s="5"/>
      <c r="Y1123" s="25"/>
      <c r="Z1123" s="5"/>
      <c r="AB1123" s="34"/>
      <c r="AC1123" s="34"/>
      <c r="AD1123" s="34"/>
      <c r="AE1123" s="34"/>
      <c r="AF1123" s="34"/>
      <c r="AG1123" s="34"/>
      <c r="AH1123" s="34"/>
      <c r="AI1123" s="35"/>
    </row>
    <row r="1124" spans="2:35" x14ac:dyDescent="0.3">
      <c r="B1124" s="2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25"/>
      <c r="V1124" s="5"/>
      <c r="W1124" s="25"/>
      <c r="X1124" s="5"/>
      <c r="Y1124" s="25"/>
      <c r="Z1124" s="5"/>
      <c r="AB1124" s="34"/>
      <c r="AC1124" s="34"/>
      <c r="AD1124" s="34"/>
      <c r="AE1124" s="34"/>
      <c r="AF1124" s="34"/>
      <c r="AG1124" s="34"/>
      <c r="AH1124" s="34"/>
      <c r="AI1124" s="35"/>
    </row>
    <row r="1125" spans="2:35" x14ac:dyDescent="0.3">
      <c r="B1125" s="2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25"/>
      <c r="V1125" s="5"/>
      <c r="W1125" s="25"/>
      <c r="X1125" s="5"/>
      <c r="Y1125" s="25"/>
      <c r="Z1125" s="5"/>
      <c r="AB1125" s="34"/>
      <c r="AC1125" s="34"/>
      <c r="AD1125" s="34"/>
      <c r="AE1125" s="34"/>
      <c r="AF1125" s="34"/>
      <c r="AG1125" s="34"/>
      <c r="AH1125" s="34"/>
      <c r="AI1125" s="35"/>
    </row>
    <row r="1126" spans="2:35" x14ac:dyDescent="0.3">
      <c r="B1126" s="2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25"/>
      <c r="V1126" s="5"/>
      <c r="W1126" s="25"/>
      <c r="X1126" s="5"/>
      <c r="Y1126" s="25"/>
      <c r="Z1126" s="5"/>
      <c r="AB1126" s="34"/>
      <c r="AC1126" s="34"/>
      <c r="AD1126" s="34"/>
      <c r="AE1126" s="34"/>
      <c r="AF1126" s="34"/>
      <c r="AG1126" s="34"/>
      <c r="AH1126" s="34"/>
      <c r="AI1126" s="35"/>
    </row>
    <row r="1127" spans="2:35" x14ac:dyDescent="0.3">
      <c r="B1127" s="2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25"/>
      <c r="V1127" s="5"/>
      <c r="W1127" s="25"/>
      <c r="X1127" s="5"/>
      <c r="Y1127" s="25"/>
      <c r="Z1127" s="5"/>
      <c r="AB1127" s="34"/>
      <c r="AC1127" s="34"/>
      <c r="AD1127" s="34"/>
      <c r="AE1127" s="34"/>
      <c r="AF1127" s="34"/>
      <c r="AG1127" s="34"/>
      <c r="AH1127" s="34"/>
      <c r="AI1127" s="35"/>
    </row>
    <row r="1128" spans="2:35" x14ac:dyDescent="0.3">
      <c r="B1128" s="2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25"/>
      <c r="V1128" s="5"/>
      <c r="W1128" s="25"/>
      <c r="X1128" s="5"/>
      <c r="Y1128" s="25"/>
      <c r="Z1128" s="5"/>
      <c r="AB1128" s="34"/>
      <c r="AC1128" s="34"/>
      <c r="AD1128" s="34"/>
      <c r="AE1128" s="34"/>
      <c r="AF1128" s="34"/>
      <c r="AG1128" s="34"/>
      <c r="AH1128" s="34"/>
      <c r="AI1128" s="35"/>
    </row>
    <row r="1129" spans="2:35" x14ac:dyDescent="0.3">
      <c r="B1129" s="2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25"/>
      <c r="V1129" s="5"/>
      <c r="W1129" s="25"/>
      <c r="X1129" s="5"/>
      <c r="Y1129" s="25"/>
      <c r="Z1129" s="5"/>
      <c r="AB1129" s="34"/>
      <c r="AC1129" s="34"/>
      <c r="AD1129" s="34"/>
      <c r="AE1129" s="34"/>
      <c r="AF1129" s="34"/>
      <c r="AG1129" s="34"/>
      <c r="AH1129" s="34"/>
      <c r="AI1129" s="35"/>
    </row>
    <row r="1130" spans="2:35" x14ac:dyDescent="0.3">
      <c r="B1130" s="2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25"/>
      <c r="V1130" s="5"/>
      <c r="W1130" s="25"/>
      <c r="X1130" s="5"/>
      <c r="Y1130" s="25"/>
      <c r="Z1130" s="5"/>
      <c r="AB1130" s="34"/>
      <c r="AC1130" s="34"/>
      <c r="AD1130" s="34"/>
      <c r="AE1130" s="34"/>
      <c r="AF1130" s="34"/>
      <c r="AG1130" s="34"/>
      <c r="AH1130" s="34"/>
      <c r="AI1130" s="35"/>
    </row>
    <row r="1131" spans="2:35" x14ac:dyDescent="0.3">
      <c r="B1131" s="2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25"/>
      <c r="V1131" s="5"/>
      <c r="W1131" s="25"/>
      <c r="X1131" s="5"/>
      <c r="Y1131" s="25"/>
      <c r="Z1131" s="5"/>
      <c r="AB1131" s="34"/>
      <c r="AC1131" s="34"/>
      <c r="AD1131" s="34"/>
      <c r="AE1131" s="34"/>
      <c r="AF1131" s="34"/>
      <c r="AG1131" s="34"/>
      <c r="AH1131" s="34"/>
      <c r="AI1131" s="35"/>
    </row>
    <row r="1132" spans="2:35" x14ac:dyDescent="0.3">
      <c r="B1132" s="2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25"/>
      <c r="V1132" s="5"/>
      <c r="W1132" s="25"/>
      <c r="X1132" s="5"/>
      <c r="Y1132" s="25"/>
      <c r="Z1132" s="5"/>
      <c r="AB1132" s="34"/>
      <c r="AC1132" s="34"/>
      <c r="AD1132" s="34"/>
      <c r="AE1132" s="34"/>
      <c r="AF1132" s="34"/>
      <c r="AG1132" s="34"/>
      <c r="AH1132" s="34"/>
      <c r="AI1132" s="35"/>
    </row>
    <row r="1133" spans="2:35" x14ac:dyDescent="0.3">
      <c r="B1133" s="2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25"/>
      <c r="V1133" s="5"/>
      <c r="W1133" s="25"/>
      <c r="X1133" s="5"/>
      <c r="Y1133" s="25"/>
      <c r="Z1133" s="5"/>
      <c r="AB1133" s="34"/>
      <c r="AC1133" s="34"/>
      <c r="AD1133" s="34"/>
      <c r="AE1133" s="34"/>
      <c r="AF1133" s="34"/>
      <c r="AG1133" s="34"/>
      <c r="AH1133" s="34"/>
      <c r="AI1133" s="35"/>
    </row>
    <row r="1134" spans="2:35" x14ac:dyDescent="0.3">
      <c r="B1134" s="2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25"/>
      <c r="V1134" s="5"/>
      <c r="W1134" s="25"/>
      <c r="X1134" s="5"/>
      <c r="Y1134" s="25"/>
      <c r="Z1134" s="5"/>
      <c r="AB1134" s="34"/>
      <c r="AC1134" s="34"/>
      <c r="AD1134" s="34"/>
      <c r="AE1134" s="34"/>
      <c r="AF1134" s="34"/>
      <c r="AG1134" s="34"/>
      <c r="AH1134" s="34"/>
      <c r="AI1134" s="35"/>
    </row>
    <row r="1135" spans="2:35" x14ac:dyDescent="0.3">
      <c r="B1135" s="2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25"/>
      <c r="V1135" s="5"/>
      <c r="W1135" s="25"/>
      <c r="X1135" s="5"/>
      <c r="Y1135" s="25"/>
      <c r="Z1135" s="5"/>
      <c r="AB1135" s="34"/>
      <c r="AC1135" s="34"/>
      <c r="AD1135" s="34"/>
      <c r="AE1135" s="34"/>
      <c r="AF1135" s="34"/>
      <c r="AG1135" s="34"/>
      <c r="AH1135" s="34"/>
      <c r="AI1135" s="35"/>
    </row>
    <row r="1136" spans="2:35" x14ac:dyDescent="0.3">
      <c r="B1136" s="2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25"/>
      <c r="V1136" s="5"/>
      <c r="W1136" s="25"/>
      <c r="X1136" s="5"/>
      <c r="Y1136" s="25"/>
      <c r="Z1136" s="5"/>
      <c r="AB1136" s="34"/>
      <c r="AC1136" s="34"/>
      <c r="AD1136" s="34"/>
      <c r="AE1136" s="34"/>
      <c r="AF1136" s="34"/>
      <c r="AG1136" s="34"/>
      <c r="AH1136" s="34"/>
      <c r="AI1136" s="35"/>
    </row>
    <row r="1137" spans="2:35" x14ac:dyDescent="0.3">
      <c r="B1137" s="2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25"/>
      <c r="V1137" s="5"/>
      <c r="W1137" s="25"/>
      <c r="X1137" s="5"/>
      <c r="Y1137" s="25"/>
      <c r="Z1137" s="5"/>
      <c r="AB1137" s="34"/>
      <c r="AC1137" s="34"/>
      <c r="AD1137" s="34"/>
      <c r="AE1137" s="34"/>
      <c r="AF1137" s="34"/>
      <c r="AG1137" s="34"/>
      <c r="AH1137" s="34"/>
      <c r="AI1137" s="35"/>
    </row>
    <row r="1138" spans="2:35" x14ac:dyDescent="0.3">
      <c r="B1138" s="2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25"/>
      <c r="V1138" s="5"/>
      <c r="W1138" s="25"/>
      <c r="X1138" s="5"/>
      <c r="Y1138" s="25"/>
      <c r="Z1138" s="5"/>
      <c r="AB1138" s="34"/>
      <c r="AC1138" s="34"/>
      <c r="AD1138" s="34"/>
      <c r="AE1138" s="34"/>
      <c r="AF1138" s="34"/>
      <c r="AG1138" s="34"/>
      <c r="AH1138" s="34"/>
      <c r="AI1138" s="35"/>
    </row>
    <row r="1139" spans="2:35" x14ac:dyDescent="0.3">
      <c r="B1139" s="2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25"/>
      <c r="V1139" s="5"/>
      <c r="W1139" s="25"/>
      <c r="X1139" s="5"/>
      <c r="Y1139" s="25"/>
      <c r="Z1139" s="5"/>
      <c r="AB1139" s="34"/>
      <c r="AC1139" s="34"/>
      <c r="AD1139" s="34"/>
      <c r="AE1139" s="34"/>
      <c r="AF1139" s="34"/>
      <c r="AG1139" s="34"/>
      <c r="AH1139" s="34"/>
      <c r="AI1139" s="35"/>
    </row>
    <row r="1140" spans="2:35" x14ac:dyDescent="0.3">
      <c r="B1140" s="2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25"/>
      <c r="V1140" s="5"/>
      <c r="W1140" s="25"/>
      <c r="X1140" s="5"/>
      <c r="Y1140" s="25"/>
      <c r="Z1140" s="5"/>
      <c r="AB1140" s="34"/>
      <c r="AC1140" s="34"/>
      <c r="AD1140" s="34"/>
      <c r="AE1140" s="34"/>
      <c r="AF1140" s="34"/>
      <c r="AG1140" s="34"/>
      <c r="AH1140" s="34"/>
      <c r="AI1140" s="35"/>
    </row>
    <row r="1141" spans="2:35" x14ac:dyDescent="0.3">
      <c r="B1141" s="2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25"/>
      <c r="V1141" s="5"/>
      <c r="W1141" s="25"/>
      <c r="X1141" s="5"/>
      <c r="Y1141" s="25"/>
      <c r="Z1141" s="5"/>
      <c r="AB1141" s="34"/>
      <c r="AC1141" s="34"/>
      <c r="AD1141" s="34"/>
      <c r="AE1141" s="34"/>
      <c r="AF1141" s="34"/>
      <c r="AG1141" s="34"/>
      <c r="AH1141" s="34"/>
      <c r="AI1141" s="35"/>
    </row>
    <row r="1142" spans="2:35" x14ac:dyDescent="0.3">
      <c r="B1142" s="2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25"/>
      <c r="V1142" s="5"/>
      <c r="W1142" s="25"/>
      <c r="X1142" s="5"/>
      <c r="Y1142" s="25"/>
      <c r="Z1142" s="5"/>
      <c r="AB1142" s="34"/>
      <c r="AC1142" s="34"/>
      <c r="AD1142" s="34"/>
      <c r="AE1142" s="34"/>
      <c r="AF1142" s="34"/>
      <c r="AG1142" s="34"/>
      <c r="AH1142" s="34"/>
      <c r="AI1142" s="35"/>
    </row>
    <row r="1143" spans="2:35" x14ac:dyDescent="0.3">
      <c r="B1143" s="2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25"/>
      <c r="V1143" s="5"/>
      <c r="W1143" s="25"/>
      <c r="X1143" s="5"/>
      <c r="Y1143" s="25"/>
      <c r="Z1143" s="5"/>
      <c r="AB1143" s="34"/>
      <c r="AC1143" s="34"/>
      <c r="AD1143" s="34"/>
      <c r="AE1143" s="34"/>
      <c r="AF1143" s="34"/>
      <c r="AG1143" s="34"/>
      <c r="AH1143" s="34"/>
      <c r="AI1143" s="35"/>
    </row>
    <row r="1144" spans="2:35" x14ac:dyDescent="0.3">
      <c r="B1144" s="2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25"/>
      <c r="V1144" s="5"/>
      <c r="W1144" s="25"/>
      <c r="X1144" s="5"/>
      <c r="Y1144" s="25"/>
      <c r="Z1144" s="5"/>
      <c r="AB1144" s="34"/>
      <c r="AC1144" s="34"/>
      <c r="AD1144" s="34"/>
      <c r="AE1144" s="34"/>
      <c r="AF1144" s="34"/>
      <c r="AG1144" s="34"/>
      <c r="AH1144" s="34"/>
      <c r="AI1144" s="35"/>
    </row>
    <row r="1145" spans="2:35" x14ac:dyDescent="0.3">
      <c r="B1145" s="2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25"/>
      <c r="V1145" s="5"/>
      <c r="W1145" s="25"/>
      <c r="X1145" s="5"/>
      <c r="Y1145" s="25"/>
      <c r="Z1145" s="5"/>
      <c r="AB1145" s="34"/>
      <c r="AC1145" s="34"/>
      <c r="AD1145" s="34"/>
      <c r="AE1145" s="34"/>
      <c r="AF1145" s="34"/>
      <c r="AG1145" s="34"/>
      <c r="AH1145" s="34"/>
      <c r="AI1145" s="35"/>
    </row>
    <row r="1146" spans="2:35" x14ac:dyDescent="0.3">
      <c r="B1146" s="2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25"/>
      <c r="V1146" s="5"/>
      <c r="W1146" s="25"/>
      <c r="X1146" s="5"/>
      <c r="Y1146" s="25"/>
      <c r="Z1146" s="5"/>
      <c r="AB1146" s="34"/>
      <c r="AC1146" s="34"/>
      <c r="AD1146" s="34"/>
      <c r="AE1146" s="34"/>
      <c r="AF1146" s="34"/>
      <c r="AG1146" s="34"/>
      <c r="AH1146" s="34"/>
      <c r="AI1146" s="35"/>
    </row>
    <row r="1147" spans="2:35" x14ac:dyDescent="0.3">
      <c r="B1147" s="2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25"/>
      <c r="V1147" s="5"/>
      <c r="W1147" s="25"/>
      <c r="X1147" s="5"/>
      <c r="Y1147" s="25"/>
      <c r="Z1147" s="5"/>
      <c r="AB1147" s="34"/>
      <c r="AC1147" s="34"/>
      <c r="AD1147" s="34"/>
      <c r="AE1147" s="34"/>
      <c r="AF1147" s="34"/>
      <c r="AG1147" s="34"/>
      <c r="AH1147" s="34"/>
      <c r="AI1147" s="35"/>
    </row>
    <row r="1148" spans="2:35" x14ac:dyDescent="0.3">
      <c r="B1148" s="2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25"/>
      <c r="V1148" s="5"/>
      <c r="W1148" s="25"/>
      <c r="X1148" s="5"/>
      <c r="Y1148" s="25"/>
      <c r="Z1148" s="5"/>
      <c r="AB1148" s="34"/>
      <c r="AC1148" s="34"/>
      <c r="AD1148" s="34"/>
      <c r="AE1148" s="34"/>
      <c r="AF1148" s="34"/>
      <c r="AG1148" s="34"/>
      <c r="AH1148" s="34"/>
      <c r="AI1148" s="35"/>
    </row>
    <row r="1149" spans="2:35" x14ac:dyDescent="0.3">
      <c r="B1149" s="2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25"/>
      <c r="V1149" s="5"/>
      <c r="W1149" s="25"/>
      <c r="X1149" s="5"/>
      <c r="Y1149" s="25"/>
      <c r="Z1149" s="5"/>
      <c r="AB1149" s="34"/>
      <c r="AC1149" s="34"/>
      <c r="AD1149" s="34"/>
      <c r="AE1149" s="34"/>
      <c r="AF1149" s="34"/>
      <c r="AG1149" s="34"/>
      <c r="AH1149" s="34"/>
      <c r="AI1149" s="35"/>
    </row>
    <row r="1150" spans="2:35" x14ac:dyDescent="0.3">
      <c r="B1150" s="2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25"/>
      <c r="V1150" s="5"/>
      <c r="W1150" s="25"/>
      <c r="X1150" s="5"/>
      <c r="Y1150" s="25"/>
      <c r="Z1150" s="5"/>
      <c r="AB1150" s="34"/>
      <c r="AC1150" s="34"/>
      <c r="AD1150" s="34"/>
      <c r="AE1150" s="34"/>
      <c r="AF1150" s="34"/>
      <c r="AG1150" s="34"/>
      <c r="AH1150" s="34"/>
      <c r="AI1150" s="35"/>
    </row>
    <row r="1151" spans="2:35" x14ac:dyDescent="0.3">
      <c r="B1151" s="2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25"/>
      <c r="V1151" s="5"/>
      <c r="W1151" s="25"/>
      <c r="X1151" s="5"/>
      <c r="Y1151" s="25"/>
      <c r="Z1151" s="5"/>
      <c r="AB1151" s="34"/>
      <c r="AC1151" s="34"/>
      <c r="AD1151" s="34"/>
      <c r="AE1151" s="34"/>
      <c r="AF1151" s="34"/>
      <c r="AG1151" s="34"/>
      <c r="AH1151" s="34"/>
      <c r="AI1151" s="35"/>
    </row>
    <row r="1152" spans="2:35" x14ac:dyDescent="0.3">
      <c r="B1152" s="2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25"/>
      <c r="V1152" s="5"/>
      <c r="W1152" s="25"/>
      <c r="X1152" s="5"/>
      <c r="Y1152" s="25"/>
      <c r="Z1152" s="5"/>
      <c r="AB1152" s="34"/>
      <c r="AC1152" s="34"/>
      <c r="AD1152" s="34"/>
      <c r="AE1152" s="34"/>
      <c r="AF1152" s="34"/>
      <c r="AG1152" s="34"/>
      <c r="AH1152" s="34"/>
      <c r="AI1152" s="35"/>
    </row>
    <row r="1153" spans="2:35" x14ac:dyDescent="0.3">
      <c r="B1153" s="2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25"/>
      <c r="V1153" s="5"/>
      <c r="W1153" s="25"/>
      <c r="X1153" s="5"/>
      <c r="Y1153" s="25"/>
      <c r="Z1153" s="5"/>
      <c r="AB1153" s="34"/>
      <c r="AC1153" s="34"/>
      <c r="AD1153" s="34"/>
      <c r="AE1153" s="34"/>
      <c r="AF1153" s="34"/>
      <c r="AG1153" s="34"/>
      <c r="AH1153" s="34"/>
      <c r="AI1153" s="35"/>
    </row>
    <row r="1154" spans="2:35" x14ac:dyDescent="0.3">
      <c r="B1154" s="2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25"/>
      <c r="V1154" s="5"/>
      <c r="W1154" s="25"/>
      <c r="X1154" s="5"/>
      <c r="Y1154" s="25"/>
      <c r="Z1154" s="5"/>
      <c r="AB1154" s="34"/>
      <c r="AC1154" s="34"/>
      <c r="AD1154" s="34"/>
      <c r="AE1154" s="34"/>
      <c r="AF1154" s="34"/>
      <c r="AG1154" s="34"/>
      <c r="AH1154" s="34"/>
      <c r="AI1154" s="35"/>
    </row>
    <row r="1155" spans="2:35" x14ac:dyDescent="0.3">
      <c r="B1155" s="2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25"/>
      <c r="V1155" s="5"/>
      <c r="W1155" s="25"/>
      <c r="X1155" s="5"/>
      <c r="Y1155" s="25"/>
      <c r="Z1155" s="5"/>
      <c r="AB1155" s="34"/>
      <c r="AC1155" s="34"/>
      <c r="AD1155" s="34"/>
      <c r="AE1155" s="34"/>
      <c r="AF1155" s="34"/>
      <c r="AG1155" s="34"/>
      <c r="AH1155" s="34"/>
      <c r="AI1155" s="35"/>
    </row>
    <row r="1156" spans="2:35" x14ac:dyDescent="0.3">
      <c r="B1156" s="2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25"/>
      <c r="V1156" s="5"/>
      <c r="W1156" s="25"/>
      <c r="X1156" s="5"/>
      <c r="Y1156" s="25"/>
      <c r="Z1156" s="5"/>
      <c r="AB1156" s="34"/>
      <c r="AC1156" s="34"/>
      <c r="AD1156" s="34"/>
      <c r="AE1156" s="34"/>
      <c r="AF1156" s="34"/>
      <c r="AG1156" s="34"/>
      <c r="AH1156" s="34"/>
      <c r="AI1156" s="35"/>
    </row>
    <row r="1157" spans="2:35" x14ac:dyDescent="0.3">
      <c r="B1157" s="2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25"/>
      <c r="V1157" s="5"/>
      <c r="W1157" s="25"/>
      <c r="X1157" s="5"/>
      <c r="Y1157" s="25"/>
      <c r="Z1157" s="5"/>
      <c r="AB1157" s="34"/>
      <c r="AC1157" s="34"/>
      <c r="AD1157" s="34"/>
      <c r="AE1157" s="34"/>
      <c r="AF1157" s="34"/>
      <c r="AG1157" s="34"/>
      <c r="AH1157" s="34"/>
      <c r="AI1157" s="35"/>
    </row>
    <row r="1158" spans="2:35" x14ac:dyDescent="0.3">
      <c r="B1158" s="2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25"/>
      <c r="V1158" s="5"/>
      <c r="W1158" s="25"/>
      <c r="X1158" s="5"/>
      <c r="Y1158" s="25"/>
      <c r="Z1158" s="5"/>
      <c r="AB1158" s="34"/>
      <c r="AC1158" s="34"/>
      <c r="AD1158" s="34"/>
      <c r="AE1158" s="34"/>
      <c r="AF1158" s="34"/>
      <c r="AG1158" s="34"/>
      <c r="AH1158" s="34"/>
      <c r="AI1158" s="35"/>
    </row>
    <row r="1159" spans="2:35" x14ac:dyDescent="0.3">
      <c r="B1159" s="2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25"/>
      <c r="V1159" s="5"/>
      <c r="W1159" s="25"/>
      <c r="X1159" s="5"/>
      <c r="Y1159" s="25"/>
      <c r="Z1159" s="5"/>
      <c r="AB1159" s="34"/>
      <c r="AC1159" s="34"/>
      <c r="AD1159" s="34"/>
      <c r="AE1159" s="34"/>
      <c r="AF1159" s="34"/>
      <c r="AG1159" s="34"/>
      <c r="AH1159" s="34"/>
      <c r="AI1159" s="35"/>
    </row>
    <row r="1160" spans="2:35" x14ac:dyDescent="0.3">
      <c r="B1160" s="2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25"/>
      <c r="V1160" s="5"/>
      <c r="W1160" s="25"/>
      <c r="X1160" s="5"/>
      <c r="Y1160" s="25"/>
      <c r="Z1160" s="5"/>
      <c r="AB1160" s="34"/>
      <c r="AC1160" s="34"/>
      <c r="AD1160" s="34"/>
      <c r="AE1160" s="34"/>
      <c r="AF1160" s="34"/>
      <c r="AG1160" s="34"/>
      <c r="AH1160" s="34"/>
      <c r="AI1160" s="35"/>
    </row>
    <row r="1161" spans="2:35" x14ac:dyDescent="0.3">
      <c r="B1161" s="2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25"/>
      <c r="V1161" s="5"/>
      <c r="W1161" s="25"/>
      <c r="X1161" s="5"/>
      <c r="Y1161" s="25"/>
      <c r="Z1161" s="5"/>
      <c r="AB1161" s="34"/>
      <c r="AC1161" s="34"/>
      <c r="AD1161" s="34"/>
      <c r="AE1161" s="34"/>
      <c r="AF1161" s="34"/>
      <c r="AG1161" s="34"/>
      <c r="AH1161" s="34"/>
      <c r="AI1161" s="35"/>
    </row>
    <row r="1162" spans="2:35" x14ac:dyDescent="0.3">
      <c r="B1162" s="2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25"/>
      <c r="V1162" s="5"/>
      <c r="W1162" s="25"/>
      <c r="X1162" s="5"/>
      <c r="Y1162" s="25"/>
      <c r="Z1162" s="5"/>
      <c r="AB1162" s="34"/>
      <c r="AC1162" s="34"/>
      <c r="AD1162" s="34"/>
      <c r="AE1162" s="34"/>
      <c r="AF1162" s="34"/>
      <c r="AG1162" s="34"/>
      <c r="AH1162" s="34"/>
      <c r="AI1162" s="35"/>
    </row>
    <row r="1163" spans="2:35" x14ac:dyDescent="0.3">
      <c r="B1163" s="2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25"/>
      <c r="V1163" s="5"/>
      <c r="W1163" s="25"/>
      <c r="X1163" s="5"/>
      <c r="Y1163" s="25"/>
      <c r="Z1163" s="5"/>
      <c r="AB1163" s="34"/>
      <c r="AC1163" s="34"/>
      <c r="AD1163" s="34"/>
      <c r="AE1163" s="34"/>
      <c r="AF1163" s="34"/>
      <c r="AG1163" s="34"/>
      <c r="AH1163" s="34"/>
      <c r="AI1163" s="35"/>
    </row>
    <row r="1164" spans="2:35" x14ac:dyDescent="0.3">
      <c r="B1164" s="2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25"/>
      <c r="V1164" s="5"/>
      <c r="W1164" s="25"/>
      <c r="X1164" s="5"/>
      <c r="Y1164" s="25"/>
      <c r="Z1164" s="5"/>
      <c r="AB1164" s="34"/>
      <c r="AC1164" s="34"/>
      <c r="AD1164" s="34"/>
      <c r="AE1164" s="34"/>
      <c r="AF1164" s="34"/>
      <c r="AG1164" s="34"/>
      <c r="AH1164" s="34"/>
      <c r="AI1164" s="35"/>
    </row>
    <row r="1165" spans="2:35" x14ac:dyDescent="0.3">
      <c r="B1165" s="2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25"/>
      <c r="V1165" s="5"/>
      <c r="W1165" s="25"/>
      <c r="X1165" s="5"/>
      <c r="Y1165" s="25"/>
      <c r="Z1165" s="5"/>
      <c r="AB1165" s="34"/>
      <c r="AC1165" s="34"/>
      <c r="AD1165" s="34"/>
      <c r="AE1165" s="34"/>
      <c r="AF1165" s="34"/>
      <c r="AG1165" s="34"/>
      <c r="AH1165" s="34"/>
      <c r="AI1165" s="35"/>
    </row>
    <row r="1166" spans="2:35" x14ac:dyDescent="0.3">
      <c r="B1166" s="2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25"/>
      <c r="V1166" s="5"/>
      <c r="W1166" s="25"/>
      <c r="X1166" s="5"/>
      <c r="Y1166" s="25"/>
      <c r="Z1166" s="5"/>
      <c r="AB1166" s="34"/>
      <c r="AC1166" s="34"/>
      <c r="AD1166" s="34"/>
      <c r="AE1166" s="34"/>
      <c r="AF1166" s="34"/>
      <c r="AG1166" s="34"/>
      <c r="AH1166" s="34"/>
      <c r="AI1166" s="35"/>
    </row>
    <row r="1167" spans="2:35" x14ac:dyDescent="0.3">
      <c r="B1167" s="2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25"/>
      <c r="V1167" s="5"/>
      <c r="W1167" s="25"/>
      <c r="X1167" s="5"/>
      <c r="Y1167" s="25"/>
      <c r="Z1167" s="5"/>
      <c r="AB1167" s="34"/>
      <c r="AC1167" s="34"/>
      <c r="AD1167" s="34"/>
      <c r="AE1167" s="34"/>
      <c r="AF1167" s="34"/>
      <c r="AG1167" s="34"/>
      <c r="AH1167" s="34"/>
      <c r="AI1167" s="35"/>
    </row>
    <row r="1168" spans="2:35" x14ac:dyDescent="0.3">
      <c r="B1168" s="2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25"/>
      <c r="V1168" s="5"/>
      <c r="W1168" s="25"/>
      <c r="X1168" s="5"/>
      <c r="Y1168" s="25"/>
      <c r="Z1168" s="5"/>
      <c r="AB1168" s="34"/>
      <c r="AC1168" s="34"/>
      <c r="AD1168" s="34"/>
      <c r="AE1168" s="34"/>
      <c r="AF1168" s="34"/>
      <c r="AG1168" s="34"/>
      <c r="AH1168" s="34"/>
      <c r="AI1168" s="35"/>
    </row>
    <row r="1169" spans="2:35" x14ac:dyDescent="0.3">
      <c r="B1169" s="2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25"/>
      <c r="V1169" s="5"/>
      <c r="W1169" s="25"/>
      <c r="X1169" s="5"/>
      <c r="Y1169" s="25"/>
      <c r="Z1169" s="5"/>
      <c r="AB1169" s="34"/>
      <c r="AC1169" s="34"/>
      <c r="AD1169" s="34"/>
      <c r="AE1169" s="34"/>
      <c r="AF1169" s="34"/>
      <c r="AG1169" s="34"/>
      <c r="AH1169" s="34"/>
      <c r="AI1169" s="35"/>
    </row>
    <row r="1170" spans="2:35" x14ac:dyDescent="0.3">
      <c r="B1170" s="2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25"/>
      <c r="V1170" s="5"/>
      <c r="W1170" s="25"/>
      <c r="X1170" s="5"/>
      <c r="Y1170" s="25"/>
      <c r="Z1170" s="5"/>
      <c r="AB1170" s="34"/>
      <c r="AC1170" s="34"/>
      <c r="AD1170" s="34"/>
      <c r="AE1170" s="34"/>
      <c r="AF1170" s="34"/>
      <c r="AG1170" s="34"/>
      <c r="AH1170" s="34"/>
      <c r="AI1170" s="35"/>
    </row>
    <row r="1171" spans="2:35" x14ac:dyDescent="0.3">
      <c r="B1171" s="2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25"/>
      <c r="V1171" s="5"/>
      <c r="W1171" s="25"/>
      <c r="X1171" s="5"/>
      <c r="Y1171" s="25"/>
      <c r="Z1171" s="5"/>
      <c r="AB1171" s="34"/>
      <c r="AC1171" s="34"/>
      <c r="AD1171" s="34"/>
      <c r="AE1171" s="34"/>
      <c r="AF1171" s="34"/>
      <c r="AG1171" s="34"/>
      <c r="AH1171" s="34"/>
      <c r="AI1171" s="35"/>
    </row>
    <row r="1172" spans="2:35" x14ac:dyDescent="0.3">
      <c r="B1172" s="2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25"/>
      <c r="V1172" s="5"/>
      <c r="W1172" s="25"/>
      <c r="X1172" s="5"/>
      <c r="Y1172" s="25"/>
      <c r="Z1172" s="5"/>
      <c r="AB1172" s="34"/>
      <c r="AC1172" s="34"/>
      <c r="AD1172" s="34"/>
      <c r="AE1172" s="34"/>
      <c r="AF1172" s="34"/>
      <c r="AG1172" s="34"/>
      <c r="AH1172" s="34"/>
      <c r="AI1172" s="35"/>
    </row>
    <row r="1173" spans="2:35" x14ac:dyDescent="0.3">
      <c r="B1173" s="2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25"/>
      <c r="V1173" s="5"/>
      <c r="W1173" s="25"/>
      <c r="X1173" s="5"/>
      <c r="Y1173" s="25"/>
      <c r="Z1173" s="5"/>
      <c r="AB1173" s="34"/>
      <c r="AC1173" s="34"/>
      <c r="AD1173" s="34"/>
      <c r="AE1173" s="34"/>
      <c r="AF1173" s="34"/>
      <c r="AG1173" s="34"/>
      <c r="AH1173" s="34"/>
      <c r="AI1173" s="35"/>
    </row>
    <row r="1174" spans="2:35" x14ac:dyDescent="0.3">
      <c r="B1174" s="2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25"/>
      <c r="V1174" s="5"/>
      <c r="W1174" s="25"/>
      <c r="X1174" s="5"/>
      <c r="Y1174" s="25"/>
      <c r="Z1174" s="5"/>
      <c r="AB1174" s="34"/>
      <c r="AC1174" s="34"/>
      <c r="AD1174" s="34"/>
      <c r="AE1174" s="34"/>
      <c r="AF1174" s="34"/>
      <c r="AG1174" s="34"/>
      <c r="AH1174" s="34"/>
      <c r="AI1174" s="35"/>
    </row>
    <row r="1175" spans="2:35" x14ac:dyDescent="0.3">
      <c r="B1175" s="2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25"/>
      <c r="V1175" s="5"/>
      <c r="W1175" s="25"/>
      <c r="X1175" s="5"/>
      <c r="Y1175" s="25"/>
      <c r="Z1175" s="5"/>
      <c r="AB1175" s="34"/>
      <c r="AC1175" s="34"/>
      <c r="AD1175" s="34"/>
      <c r="AE1175" s="34"/>
      <c r="AF1175" s="34"/>
      <c r="AG1175" s="34"/>
      <c r="AH1175" s="34"/>
      <c r="AI1175" s="35"/>
    </row>
    <row r="1176" spans="2:35" x14ac:dyDescent="0.3">
      <c r="B1176" s="2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25"/>
      <c r="V1176" s="5"/>
      <c r="W1176" s="25"/>
      <c r="X1176" s="5"/>
      <c r="Y1176" s="25"/>
      <c r="Z1176" s="5"/>
      <c r="AB1176" s="34"/>
      <c r="AC1176" s="34"/>
      <c r="AD1176" s="34"/>
      <c r="AE1176" s="34"/>
      <c r="AF1176" s="34"/>
      <c r="AG1176" s="34"/>
      <c r="AH1176" s="34"/>
      <c r="AI1176" s="35"/>
    </row>
    <row r="1177" spans="2:35" x14ac:dyDescent="0.3">
      <c r="B1177" s="2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25"/>
      <c r="V1177" s="5"/>
      <c r="W1177" s="25"/>
      <c r="X1177" s="5"/>
      <c r="Y1177" s="25"/>
      <c r="Z1177" s="5"/>
      <c r="AB1177" s="34"/>
      <c r="AC1177" s="34"/>
      <c r="AD1177" s="34"/>
      <c r="AE1177" s="34"/>
      <c r="AF1177" s="34"/>
      <c r="AG1177" s="34"/>
      <c r="AH1177" s="34"/>
      <c r="AI1177" s="35"/>
    </row>
    <row r="1178" spans="2:35" x14ac:dyDescent="0.3">
      <c r="B1178" s="2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25"/>
      <c r="V1178" s="5"/>
      <c r="W1178" s="25"/>
      <c r="X1178" s="5"/>
      <c r="Y1178" s="25"/>
      <c r="Z1178" s="5"/>
      <c r="AB1178" s="34"/>
      <c r="AC1178" s="34"/>
      <c r="AD1178" s="34"/>
      <c r="AE1178" s="34"/>
      <c r="AF1178" s="34"/>
      <c r="AG1178" s="34"/>
      <c r="AH1178" s="34"/>
      <c r="AI1178" s="35"/>
    </row>
    <row r="1179" spans="2:35" x14ac:dyDescent="0.3">
      <c r="B1179" s="2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25"/>
      <c r="V1179" s="5"/>
      <c r="W1179" s="25"/>
      <c r="X1179" s="5"/>
      <c r="Y1179" s="25"/>
      <c r="Z1179" s="5"/>
      <c r="AB1179" s="34"/>
      <c r="AC1179" s="34"/>
      <c r="AD1179" s="34"/>
      <c r="AE1179" s="34"/>
      <c r="AF1179" s="34"/>
      <c r="AG1179" s="34"/>
      <c r="AH1179" s="34"/>
      <c r="AI1179" s="35"/>
    </row>
    <row r="1180" spans="2:35" x14ac:dyDescent="0.3">
      <c r="B1180" s="2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25"/>
      <c r="V1180" s="5"/>
      <c r="W1180" s="25"/>
      <c r="X1180" s="5"/>
      <c r="Y1180" s="25"/>
      <c r="Z1180" s="5"/>
      <c r="AB1180" s="34"/>
      <c r="AC1180" s="34"/>
      <c r="AD1180" s="34"/>
      <c r="AE1180" s="34"/>
      <c r="AF1180" s="34"/>
      <c r="AG1180" s="34"/>
      <c r="AH1180" s="34"/>
      <c r="AI1180" s="35"/>
    </row>
    <row r="1181" spans="2:35" x14ac:dyDescent="0.3">
      <c r="B1181" s="2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25"/>
      <c r="V1181" s="5"/>
      <c r="W1181" s="25"/>
      <c r="X1181" s="5"/>
      <c r="Y1181" s="25"/>
      <c r="Z1181" s="5"/>
      <c r="AB1181" s="34"/>
      <c r="AC1181" s="34"/>
      <c r="AD1181" s="34"/>
      <c r="AE1181" s="34"/>
      <c r="AF1181" s="34"/>
      <c r="AG1181" s="34"/>
      <c r="AH1181" s="34"/>
      <c r="AI1181" s="35"/>
    </row>
    <row r="1182" spans="2:35" x14ac:dyDescent="0.3">
      <c r="B1182" s="2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25"/>
      <c r="V1182" s="5"/>
      <c r="W1182" s="25"/>
      <c r="X1182" s="5"/>
      <c r="Y1182" s="25"/>
      <c r="Z1182" s="5"/>
      <c r="AB1182" s="34"/>
      <c r="AC1182" s="34"/>
      <c r="AD1182" s="34"/>
      <c r="AE1182" s="34"/>
      <c r="AF1182" s="34"/>
      <c r="AG1182" s="34"/>
      <c r="AH1182" s="34"/>
      <c r="AI1182" s="35"/>
    </row>
    <row r="1183" spans="2:35" x14ac:dyDescent="0.3">
      <c r="B1183" s="2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25"/>
      <c r="V1183" s="5"/>
      <c r="W1183" s="25"/>
      <c r="X1183" s="5"/>
      <c r="Y1183" s="25"/>
      <c r="Z1183" s="5"/>
      <c r="AB1183" s="34"/>
      <c r="AC1183" s="34"/>
      <c r="AD1183" s="34"/>
      <c r="AE1183" s="34"/>
      <c r="AF1183" s="34"/>
      <c r="AG1183" s="34"/>
      <c r="AH1183" s="34"/>
      <c r="AI1183" s="35"/>
    </row>
    <row r="1184" spans="2:35" x14ac:dyDescent="0.3">
      <c r="B1184" s="2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25"/>
      <c r="V1184" s="5"/>
      <c r="W1184" s="25"/>
      <c r="X1184" s="5"/>
      <c r="Y1184" s="25"/>
      <c r="Z1184" s="5"/>
      <c r="AB1184" s="34"/>
      <c r="AC1184" s="34"/>
      <c r="AD1184" s="34"/>
      <c r="AE1184" s="34"/>
      <c r="AF1184" s="34"/>
      <c r="AG1184" s="34"/>
      <c r="AH1184" s="34"/>
      <c r="AI1184" s="35"/>
    </row>
    <row r="1185" spans="2:35" x14ac:dyDescent="0.3">
      <c r="B1185" s="2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25"/>
      <c r="V1185" s="5"/>
      <c r="W1185" s="25"/>
      <c r="X1185" s="5"/>
      <c r="Y1185" s="25"/>
      <c r="Z1185" s="5"/>
      <c r="AB1185" s="34"/>
      <c r="AC1185" s="34"/>
      <c r="AD1185" s="34"/>
      <c r="AE1185" s="34"/>
      <c r="AF1185" s="34"/>
      <c r="AG1185" s="34"/>
      <c r="AH1185" s="34"/>
      <c r="AI1185" s="35"/>
    </row>
    <row r="1186" spans="2:35" x14ac:dyDescent="0.3">
      <c r="B1186" s="2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25"/>
      <c r="V1186" s="5"/>
      <c r="W1186" s="25"/>
      <c r="X1186" s="5"/>
      <c r="Y1186" s="25"/>
      <c r="Z1186" s="5"/>
      <c r="AB1186" s="34"/>
      <c r="AC1186" s="34"/>
      <c r="AD1186" s="34"/>
      <c r="AE1186" s="34"/>
      <c r="AF1186" s="34"/>
      <c r="AG1186" s="34"/>
      <c r="AH1186" s="34"/>
      <c r="AI1186" s="35"/>
    </row>
    <row r="1187" spans="2:35" x14ac:dyDescent="0.3">
      <c r="B1187" s="2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25"/>
      <c r="V1187" s="5"/>
      <c r="W1187" s="25"/>
      <c r="X1187" s="5"/>
      <c r="Y1187" s="25"/>
      <c r="Z1187" s="5"/>
      <c r="AB1187" s="34"/>
      <c r="AC1187" s="34"/>
      <c r="AD1187" s="34"/>
      <c r="AE1187" s="34"/>
      <c r="AF1187" s="34"/>
      <c r="AG1187" s="34"/>
      <c r="AH1187" s="34"/>
      <c r="AI1187" s="35"/>
    </row>
    <row r="1188" spans="2:35" x14ac:dyDescent="0.3">
      <c r="B1188" s="2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25"/>
      <c r="V1188" s="5"/>
      <c r="W1188" s="25"/>
      <c r="X1188" s="5"/>
      <c r="Y1188" s="25"/>
      <c r="Z1188" s="5"/>
      <c r="AB1188" s="34"/>
      <c r="AC1188" s="34"/>
      <c r="AD1188" s="34"/>
      <c r="AE1188" s="34"/>
      <c r="AF1188" s="34"/>
      <c r="AG1188" s="34"/>
      <c r="AH1188" s="34"/>
      <c r="AI1188" s="35"/>
    </row>
    <row r="1189" spans="2:35" x14ac:dyDescent="0.3">
      <c r="B1189" s="2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25"/>
      <c r="V1189" s="5"/>
      <c r="W1189" s="25"/>
      <c r="X1189" s="5"/>
      <c r="Y1189" s="25"/>
      <c r="Z1189" s="5"/>
      <c r="AB1189" s="34"/>
      <c r="AC1189" s="34"/>
      <c r="AD1189" s="34"/>
      <c r="AE1189" s="34"/>
      <c r="AF1189" s="34"/>
      <c r="AG1189" s="34"/>
      <c r="AH1189" s="34"/>
      <c r="AI1189" s="35"/>
    </row>
    <row r="1190" spans="2:35" x14ac:dyDescent="0.3">
      <c r="B1190" s="2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25"/>
      <c r="V1190" s="5"/>
      <c r="W1190" s="25"/>
      <c r="X1190" s="5"/>
      <c r="Y1190" s="25"/>
      <c r="Z1190" s="5"/>
      <c r="AB1190" s="34"/>
      <c r="AC1190" s="34"/>
      <c r="AD1190" s="34"/>
      <c r="AE1190" s="34"/>
      <c r="AF1190" s="34"/>
      <c r="AG1190" s="34"/>
      <c r="AH1190" s="34"/>
      <c r="AI1190" s="35"/>
    </row>
    <row r="1191" spans="2:35" x14ac:dyDescent="0.3">
      <c r="B1191" s="2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25"/>
      <c r="V1191" s="5"/>
      <c r="W1191" s="25"/>
      <c r="X1191" s="5"/>
      <c r="Y1191" s="25"/>
      <c r="Z1191" s="5"/>
      <c r="AB1191" s="34"/>
      <c r="AC1191" s="34"/>
      <c r="AD1191" s="34"/>
      <c r="AE1191" s="34"/>
      <c r="AF1191" s="34"/>
      <c r="AG1191" s="34"/>
      <c r="AH1191" s="34"/>
      <c r="AI1191" s="35"/>
    </row>
    <row r="1192" spans="2:35" x14ac:dyDescent="0.3">
      <c r="B1192" s="2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25"/>
      <c r="V1192" s="5"/>
      <c r="W1192" s="25"/>
      <c r="X1192" s="5"/>
      <c r="Y1192" s="25"/>
      <c r="Z1192" s="5"/>
      <c r="AB1192" s="34"/>
      <c r="AC1192" s="34"/>
      <c r="AD1192" s="34"/>
      <c r="AE1192" s="34"/>
      <c r="AF1192" s="34"/>
      <c r="AG1192" s="34"/>
      <c r="AH1192" s="34"/>
      <c r="AI1192" s="35"/>
    </row>
    <row r="1193" spans="2:35" x14ac:dyDescent="0.3">
      <c r="B1193" s="2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25"/>
      <c r="V1193" s="5"/>
      <c r="W1193" s="25"/>
      <c r="X1193" s="5"/>
      <c r="Y1193" s="25"/>
      <c r="Z1193" s="5"/>
      <c r="AB1193" s="34"/>
      <c r="AC1193" s="34"/>
      <c r="AD1193" s="34"/>
      <c r="AE1193" s="34"/>
      <c r="AF1193" s="34"/>
      <c r="AG1193" s="34"/>
      <c r="AH1193" s="34"/>
      <c r="AI1193" s="35"/>
    </row>
    <row r="1194" spans="2:35" x14ac:dyDescent="0.3">
      <c r="B1194" s="2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25"/>
      <c r="V1194" s="5"/>
      <c r="W1194" s="25"/>
      <c r="X1194" s="5"/>
      <c r="Y1194" s="25"/>
      <c r="Z1194" s="5"/>
      <c r="AB1194" s="34"/>
      <c r="AC1194" s="34"/>
      <c r="AD1194" s="34"/>
      <c r="AE1194" s="34"/>
      <c r="AF1194" s="34"/>
      <c r="AG1194" s="34"/>
      <c r="AH1194" s="34"/>
      <c r="AI1194" s="35"/>
    </row>
    <row r="1195" spans="2:35" x14ac:dyDescent="0.3">
      <c r="B1195" s="2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25"/>
      <c r="V1195" s="5"/>
      <c r="W1195" s="25"/>
      <c r="X1195" s="5"/>
      <c r="Y1195" s="25"/>
      <c r="Z1195" s="5"/>
      <c r="AB1195" s="34"/>
      <c r="AC1195" s="34"/>
      <c r="AD1195" s="34"/>
      <c r="AE1195" s="34"/>
      <c r="AF1195" s="34"/>
      <c r="AG1195" s="34"/>
      <c r="AH1195" s="34"/>
      <c r="AI1195" s="35"/>
    </row>
    <row r="1196" spans="2:35" x14ac:dyDescent="0.3">
      <c r="B1196" s="2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25"/>
      <c r="V1196" s="5"/>
      <c r="W1196" s="25"/>
      <c r="X1196" s="5"/>
      <c r="Y1196" s="25"/>
      <c r="Z1196" s="5"/>
      <c r="AB1196" s="34"/>
      <c r="AC1196" s="34"/>
      <c r="AD1196" s="34"/>
      <c r="AE1196" s="34"/>
      <c r="AF1196" s="34"/>
      <c r="AG1196" s="34"/>
      <c r="AH1196" s="34"/>
      <c r="AI1196" s="35"/>
    </row>
    <row r="1197" spans="2:35" x14ac:dyDescent="0.3">
      <c r="B1197" s="2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25"/>
      <c r="V1197" s="5"/>
      <c r="W1197" s="25"/>
      <c r="X1197" s="5"/>
      <c r="Y1197" s="25"/>
      <c r="Z1197" s="5"/>
      <c r="AB1197" s="34"/>
      <c r="AC1197" s="34"/>
      <c r="AD1197" s="34"/>
      <c r="AE1197" s="34"/>
      <c r="AF1197" s="34"/>
      <c r="AG1197" s="34"/>
      <c r="AH1197" s="34"/>
      <c r="AI1197" s="35"/>
    </row>
    <row r="1198" spans="2:35" x14ac:dyDescent="0.3">
      <c r="B1198" s="2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25"/>
      <c r="V1198" s="5"/>
      <c r="W1198" s="25"/>
      <c r="X1198" s="5"/>
      <c r="Y1198" s="25"/>
      <c r="Z1198" s="5"/>
      <c r="AB1198" s="34"/>
      <c r="AC1198" s="34"/>
      <c r="AD1198" s="34"/>
      <c r="AE1198" s="34"/>
      <c r="AF1198" s="34"/>
      <c r="AG1198" s="34"/>
      <c r="AH1198" s="34"/>
      <c r="AI1198" s="35"/>
    </row>
    <row r="1199" spans="2:35" x14ac:dyDescent="0.3">
      <c r="B1199" s="2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25"/>
      <c r="V1199" s="5"/>
      <c r="W1199" s="25"/>
      <c r="X1199" s="5"/>
      <c r="Y1199" s="25"/>
      <c r="Z1199" s="5"/>
      <c r="AB1199" s="34"/>
      <c r="AC1199" s="34"/>
      <c r="AD1199" s="34"/>
      <c r="AE1199" s="34"/>
      <c r="AF1199" s="34"/>
      <c r="AG1199" s="34"/>
      <c r="AH1199" s="34"/>
      <c r="AI1199" s="35"/>
    </row>
    <row r="1200" spans="2:35" x14ac:dyDescent="0.3">
      <c r="B1200" s="2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25"/>
      <c r="V1200" s="5"/>
      <c r="W1200" s="25"/>
      <c r="X1200" s="5"/>
      <c r="Y1200" s="25"/>
      <c r="Z1200" s="5"/>
      <c r="AB1200" s="34"/>
      <c r="AC1200" s="34"/>
      <c r="AD1200" s="34"/>
      <c r="AE1200" s="34"/>
      <c r="AF1200" s="34"/>
      <c r="AG1200" s="34"/>
      <c r="AH1200" s="34"/>
      <c r="AI1200" s="35"/>
    </row>
    <row r="1201" spans="2:35" x14ac:dyDescent="0.3">
      <c r="B1201" s="2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25"/>
      <c r="V1201" s="5"/>
      <c r="W1201" s="25"/>
      <c r="X1201" s="5"/>
      <c r="Y1201" s="25"/>
      <c r="Z1201" s="5"/>
      <c r="AB1201" s="34"/>
      <c r="AC1201" s="34"/>
      <c r="AD1201" s="34"/>
      <c r="AE1201" s="34"/>
      <c r="AF1201" s="34"/>
      <c r="AG1201" s="34"/>
      <c r="AH1201" s="34"/>
      <c r="AI1201" s="35"/>
    </row>
    <row r="1202" spans="2:35" x14ac:dyDescent="0.3">
      <c r="B1202" s="2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25"/>
      <c r="V1202" s="5"/>
      <c r="W1202" s="25"/>
      <c r="X1202" s="5"/>
      <c r="Y1202" s="25"/>
      <c r="Z1202" s="5"/>
      <c r="AB1202" s="34"/>
      <c r="AC1202" s="34"/>
      <c r="AD1202" s="34"/>
      <c r="AE1202" s="34"/>
      <c r="AF1202" s="34"/>
      <c r="AG1202" s="34"/>
      <c r="AH1202" s="34"/>
      <c r="AI1202" s="35"/>
    </row>
    <row r="1203" spans="2:35" x14ac:dyDescent="0.3">
      <c r="B1203" s="2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25"/>
      <c r="V1203" s="5"/>
      <c r="W1203" s="25"/>
      <c r="X1203" s="5"/>
      <c r="Y1203" s="25"/>
      <c r="Z1203" s="5"/>
      <c r="AB1203" s="34"/>
      <c r="AC1203" s="34"/>
      <c r="AD1203" s="34"/>
      <c r="AE1203" s="34"/>
      <c r="AF1203" s="34"/>
      <c r="AG1203" s="34"/>
      <c r="AH1203" s="34"/>
      <c r="AI1203" s="35"/>
    </row>
    <row r="1204" spans="2:35" x14ac:dyDescent="0.3">
      <c r="B1204" s="2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25"/>
      <c r="V1204" s="5"/>
      <c r="W1204" s="25"/>
      <c r="X1204" s="5"/>
      <c r="Y1204" s="25"/>
      <c r="Z1204" s="5"/>
      <c r="AB1204" s="34"/>
      <c r="AC1204" s="34"/>
      <c r="AD1204" s="34"/>
      <c r="AE1204" s="34"/>
      <c r="AF1204" s="34"/>
      <c r="AG1204" s="34"/>
      <c r="AH1204" s="34"/>
      <c r="AI1204" s="35"/>
    </row>
    <row r="1205" spans="2:35" x14ac:dyDescent="0.3">
      <c r="B1205" s="2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25"/>
      <c r="V1205" s="5"/>
      <c r="W1205" s="25"/>
      <c r="X1205" s="5"/>
      <c r="Y1205" s="25"/>
      <c r="Z1205" s="5"/>
      <c r="AB1205" s="34"/>
      <c r="AC1205" s="34"/>
      <c r="AD1205" s="34"/>
      <c r="AE1205" s="34"/>
      <c r="AF1205" s="34"/>
      <c r="AG1205" s="34"/>
      <c r="AH1205" s="34"/>
      <c r="AI1205" s="35"/>
    </row>
    <row r="1206" spans="2:35" x14ac:dyDescent="0.3">
      <c r="B1206" s="2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25"/>
      <c r="V1206" s="5"/>
      <c r="W1206" s="25"/>
      <c r="X1206" s="5"/>
      <c r="Y1206" s="25"/>
      <c r="Z1206" s="5"/>
      <c r="AB1206" s="34"/>
      <c r="AC1206" s="34"/>
      <c r="AD1206" s="34"/>
      <c r="AE1206" s="34"/>
      <c r="AF1206" s="34"/>
      <c r="AG1206" s="34"/>
      <c r="AH1206" s="34"/>
      <c r="AI1206" s="35"/>
    </row>
    <row r="1207" spans="2:35" x14ac:dyDescent="0.3">
      <c r="B1207" s="2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25"/>
      <c r="V1207" s="5"/>
      <c r="W1207" s="25"/>
      <c r="X1207" s="5"/>
      <c r="Y1207" s="25"/>
      <c r="Z1207" s="5"/>
      <c r="AB1207" s="34"/>
      <c r="AC1207" s="34"/>
      <c r="AD1207" s="34"/>
      <c r="AE1207" s="34"/>
      <c r="AF1207" s="34"/>
      <c r="AG1207" s="34"/>
      <c r="AH1207" s="34"/>
      <c r="AI1207" s="35"/>
    </row>
    <row r="1208" spans="2:35" x14ac:dyDescent="0.3">
      <c r="B1208" s="2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25"/>
      <c r="V1208" s="5"/>
      <c r="W1208" s="25"/>
      <c r="X1208" s="5"/>
      <c r="Y1208" s="25"/>
      <c r="Z1208" s="5"/>
      <c r="AB1208" s="34"/>
      <c r="AC1208" s="34"/>
      <c r="AD1208" s="34"/>
      <c r="AE1208" s="34"/>
      <c r="AF1208" s="34"/>
      <c r="AG1208" s="34"/>
      <c r="AH1208" s="34"/>
      <c r="AI1208" s="35"/>
    </row>
    <row r="1209" spans="2:35" x14ac:dyDescent="0.3">
      <c r="B1209" s="2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25"/>
      <c r="V1209" s="5"/>
      <c r="W1209" s="25"/>
      <c r="X1209" s="5"/>
      <c r="Y1209" s="25"/>
      <c r="Z1209" s="5"/>
      <c r="AB1209" s="34"/>
      <c r="AC1209" s="34"/>
      <c r="AD1209" s="34"/>
      <c r="AE1209" s="34"/>
      <c r="AF1209" s="34"/>
      <c r="AG1209" s="34"/>
      <c r="AH1209" s="34"/>
      <c r="AI1209" s="35"/>
    </row>
    <row r="1210" spans="2:35" x14ac:dyDescent="0.3">
      <c r="B1210" s="2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25"/>
      <c r="V1210" s="5"/>
      <c r="W1210" s="25"/>
      <c r="X1210" s="5"/>
      <c r="Y1210" s="25"/>
      <c r="Z1210" s="5"/>
      <c r="AB1210" s="34"/>
      <c r="AC1210" s="34"/>
      <c r="AD1210" s="34"/>
      <c r="AE1210" s="34"/>
      <c r="AF1210" s="34"/>
      <c r="AG1210" s="34"/>
      <c r="AH1210" s="34"/>
      <c r="AI1210" s="35"/>
    </row>
    <row r="1211" spans="2:35" x14ac:dyDescent="0.3">
      <c r="B1211" s="2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25"/>
      <c r="V1211" s="5"/>
      <c r="W1211" s="25"/>
      <c r="X1211" s="5"/>
      <c r="Y1211" s="25"/>
      <c r="Z1211" s="5"/>
      <c r="AB1211" s="34"/>
      <c r="AC1211" s="34"/>
      <c r="AD1211" s="34"/>
      <c r="AE1211" s="34"/>
      <c r="AF1211" s="34"/>
      <c r="AG1211" s="34"/>
      <c r="AH1211" s="34"/>
      <c r="AI1211" s="35"/>
    </row>
    <row r="1212" spans="2:35" x14ac:dyDescent="0.3">
      <c r="B1212" s="2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25"/>
      <c r="V1212" s="5"/>
      <c r="W1212" s="25"/>
      <c r="X1212" s="5"/>
      <c r="Y1212" s="25"/>
      <c r="Z1212" s="5"/>
      <c r="AB1212" s="34"/>
      <c r="AC1212" s="34"/>
      <c r="AD1212" s="34"/>
      <c r="AE1212" s="34"/>
      <c r="AF1212" s="34"/>
      <c r="AG1212" s="34"/>
      <c r="AH1212" s="34"/>
      <c r="AI1212" s="35"/>
    </row>
    <row r="1213" spans="2:35" x14ac:dyDescent="0.3">
      <c r="B1213" s="2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25"/>
      <c r="V1213" s="5"/>
      <c r="W1213" s="25"/>
      <c r="X1213" s="5"/>
      <c r="Y1213" s="25"/>
      <c r="Z1213" s="5"/>
      <c r="AB1213" s="34"/>
      <c r="AC1213" s="34"/>
      <c r="AD1213" s="34"/>
      <c r="AE1213" s="34"/>
      <c r="AF1213" s="34"/>
      <c r="AG1213" s="34"/>
      <c r="AH1213" s="34"/>
      <c r="AI1213" s="35"/>
    </row>
    <row r="1214" spans="2:35" x14ac:dyDescent="0.3">
      <c r="B1214" s="2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25"/>
      <c r="V1214" s="5"/>
      <c r="W1214" s="25"/>
      <c r="X1214" s="5"/>
      <c r="Y1214" s="25"/>
      <c r="Z1214" s="5"/>
      <c r="AB1214" s="34"/>
      <c r="AC1214" s="34"/>
      <c r="AD1214" s="34"/>
      <c r="AE1214" s="34"/>
      <c r="AF1214" s="34"/>
      <c r="AG1214" s="34"/>
      <c r="AH1214" s="34"/>
      <c r="AI1214" s="35"/>
    </row>
    <row r="1215" spans="2:35" x14ac:dyDescent="0.3">
      <c r="B1215" s="2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25"/>
      <c r="V1215" s="5"/>
      <c r="W1215" s="25"/>
      <c r="X1215" s="5"/>
      <c r="Y1215" s="25"/>
      <c r="Z1215" s="5"/>
      <c r="AB1215" s="34"/>
      <c r="AC1215" s="34"/>
      <c r="AD1215" s="34"/>
      <c r="AE1215" s="34"/>
      <c r="AF1215" s="34"/>
      <c r="AG1215" s="34"/>
      <c r="AH1215" s="34"/>
      <c r="AI1215" s="35"/>
    </row>
    <row r="1216" spans="2:35" x14ac:dyDescent="0.3">
      <c r="B1216" s="2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25"/>
      <c r="V1216" s="5"/>
      <c r="W1216" s="25"/>
      <c r="X1216" s="5"/>
      <c r="Y1216" s="25"/>
      <c r="Z1216" s="5"/>
      <c r="AB1216" s="34"/>
      <c r="AC1216" s="34"/>
      <c r="AD1216" s="34"/>
      <c r="AE1216" s="34"/>
      <c r="AF1216" s="34"/>
      <c r="AG1216" s="34"/>
      <c r="AH1216" s="34"/>
      <c r="AI1216" s="35"/>
    </row>
    <row r="1217" spans="2:35" x14ac:dyDescent="0.3">
      <c r="B1217" s="2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25"/>
      <c r="V1217" s="5"/>
      <c r="W1217" s="25"/>
      <c r="X1217" s="5"/>
      <c r="Y1217" s="25"/>
      <c r="Z1217" s="5"/>
      <c r="AB1217" s="34"/>
      <c r="AC1217" s="34"/>
      <c r="AD1217" s="34"/>
      <c r="AE1217" s="34"/>
      <c r="AF1217" s="34"/>
      <c r="AG1217" s="34"/>
      <c r="AH1217" s="34"/>
      <c r="AI1217" s="35"/>
    </row>
    <row r="1218" spans="2:35" x14ac:dyDescent="0.3">
      <c r="B1218" s="2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25"/>
      <c r="V1218" s="5"/>
      <c r="W1218" s="25"/>
      <c r="X1218" s="5"/>
      <c r="Y1218" s="25"/>
      <c r="Z1218" s="5"/>
      <c r="AB1218" s="34"/>
      <c r="AC1218" s="34"/>
      <c r="AD1218" s="34"/>
      <c r="AE1218" s="34"/>
      <c r="AF1218" s="34"/>
      <c r="AG1218" s="34"/>
      <c r="AH1218" s="34"/>
      <c r="AI1218" s="35"/>
    </row>
    <row r="1219" spans="2:35" x14ac:dyDescent="0.3">
      <c r="B1219" s="2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25"/>
      <c r="V1219" s="5"/>
      <c r="W1219" s="25"/>
      <c r="X1219" s="5"/>
      <c r="Y1219" s="25"/>
      <c r="Z1219" s="5"/>
      <c r="AB1219" s="34"/>
      <c r="AC1219" s="34"/>
      <c r="AD1219" s="34"/>
      <c r="AE1219" s="34"/>
      <c r="AF1219" s="34"/>
      <c r="AG1219" s="34"/>
      <c r="AH1219" s="34"/>
      <c r="AI1219" s="35"/>
    </row>
    <row r="1220" spans="2:35" x14ac:dyDescent="0.3">
      <c r="B1220" s="2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25"/>
      <c r="V1220" s="5"/>
      <c r="W1220" s="25"/>
      <c r="X1220" s="5"/>
      <c r="Y1220" s="25"/>
      <c r="Z1220" s="5"/>
      <c r="AB1220" s="34"/>
      <c r="AC1220" s="34"/>
      <c r="AD1220" s="34"/>
      <c r="AE1220" s="34"/>
      <c r="AF1220" s="34"/>
      <c r="AG1220" s="34"/>
      <c r="AH1220" s="34"/>
      <c r="AI1220" s="35"/>
    </row>
    <row r="1221" spans="2:35" x14ac:dyDescent="0.3">
      <c r="B1221" s="2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25"/>
      <c r="V1221" s="5"/>
      <c r="W1221" s="25"/>
      <c r="X1221" s="5"/>
      <c r="Y1221" s="25"/>
      <c r="Z1221" s="5"/>
      <c r="AB1221" s="34"/>
      <c r="AC1221" s="34"/>
      <c r="AD1221" s="34"/>
      <c r="AE1221" s="34"/>
      <c r="AF1221" s="34"/>
      <c r="AG1221" s="34"/>
      <c r="AH1221" s="34"/>
      <c r="AI1221" s="35"/>
    </row>
    <row r="1222" spans="2:35" x14ac:dyDescent="0.3">
      <c r="B1222" s="2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25"/>
      <c r="V1222" s="5"/>
      <c r="W1222" s="25"/>
      <c r="X1222" s="5"/>
      <c r="Y1222" s="25"/>
      <c r="Z1222" s="5"/>
      <c r="AB1222" s="34"/>
      <c r="AC1222" s="34"/>
      <c r="AD1222" s="34"/>
      <c r="AE1222" s="34"/>
      <c r="AF1222" s="34"/>
      <c r="AG1222" s="34"/>
      <c r="AH1222" s="34"/>
      <c r="AI1222" s="35"/>
    </row>
    <row r="1223" spans="2:35" x14ac:dyDescent="0.3">
      <c r="B1223" s="2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25"/>
      <c r="V1223" s="5"/>
      <c r="W1223" s="25"/>
      <c r="X1223" s="5"/>
      <c r="Y1223" s="25"/>
      <c r="Z1223" s="5"/>
      <c r="AB1223" s="34"/>
      <c r="AC1223" s="34"/>
      <c r="AD1223" s="34"/>
      <c r="AE1223" s="34"/>
      <c r="AF1223" s="34"/>
      <c r="AG1223" s="34"/>
      <c r="AH1223" s="34"/>
      <c r="AI1223" s="35"/>
    </row>
    <row r="1224" spans="2:35" x14ac:dyDescent="0.3">
      <c r="B1224" s="2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25"/>
      <c r="V1224" s="5"/>
      <c r="W1224" s="25"/>
      <c r="X1224" s="5"/>
      <c r="Y1224" s="25"/>
      <c r="Z1224" s="5"/>
      <c r="AB1224" s="34"/>
      <c r="AC1224" s="34"/>
      <c r="AD1224" s="34"/>
      <c r="AE1224" s="34"/>
      <c r="AF1224" s="34"/>
      <c r="AG1224" s="34"/>
      <c r="AH1224" s="34"/>
      <c r="AI1224" s="35"/>
    </row>
    <row r="1225" spans="2:35" x14ac:dyDescent="0.3">
      <c r="B1225" s="2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25"/>
      <c r="V1225" s="5"/>
      <c r="W1225" s="25"/>
      <c r="X1225" s="5"/>
      <c r="Y1225" s="25"/>
      <c r="Z1225" s="5"/>
      <c r="AB1225" s="34"/>
      <c r="AC1225" s="34"/>
      <c r="AD1225" s="34"/>
      <c r="AE1225" s="34"/>
      <c r="AF1225" s="34"/>
      <c r="AG1225" s="34"/>
      <c r="AH1225" s="34"/>
      <c r="AI1225" s="35"/>
    </row>
    <row r="1226" spans="2:35" x14ac:dyDescent="0.3">
      <c r="B1226" s="2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25"/>
      <c r="V1226" s="5"/>
      <c r="W1226" s="25"/>
      <c r="X1226" s="5"/>
      <c r="Y1226" s="25"/>
      <c r="Z1226" s="5"/>
      <c r="AB1226" s="34"/>
      <c r="AC1226" s="34"/>
      <c r="AD1226" s="34"/>
      <c r="AE1226" s="34"/>
      <c r="AF1226" s="34"/>
      <c r="AG1226" s="34"/>
      <c r="AH1226" s="34"/>
      <c r="AI1226" s="35"/>
    </row>
    <row r="1227" spans="2:35" x14ac:dyDescent="0.3">
      <c r="B1227" s="2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25"/>
      <c r="V1227" s="5"/>
      <c r="W1227" s="25"/>
      <c r="X1227" s="5"/>
      <c r="Y1227" s="25"/>
      <c r="Z1227" s="5"/>
      <c r="AB1227" s="34"/>
      <c r="AC1227" s="34"/>
      <c r="AD1227" s="34"/>
      <c r="AE1227" s="34"/>
      <c r="AF1227" s="34"/>
      <c r="AG1227" s="34"/>
      <c r="AH1227" s="34"/>
      <c r="AI1227" s="35"/>
    </row>
    <row r="1228" spans="2:35" x14ac:dyDescent="0.3">
      <c r="B1228" s="2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25"/>
      <c r="V1228" s="5"/>
      <c r="W1228" s="25"/>
      <c r="X1228" s="5"/>
      <c r="Y1228" s="25"/>
      <c r="Z1228" s="5"/>
      <c r="AB1228" s="34"/>
      <c r="AC1228" s="34"/>
      <c r="AD1228" s="34"/>
      <c r="AE1228" s="34"/>
      <c r="AF1228" s="34"/>
      <c r="AG1228" s="34"/>
      <c r="AH1228" s="34"/>
      <c r="AI1228" s="35"/>
    </row>
    <row r="1229" spans="2:35" x14ac:dyDescent="0.3">
      <c r="B1229" s="2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25"/>
      <c r="V1229" s="5"/>
      <c r="W1229" s="25"/>
      <c r="X1229" s="5"/>
      <c r="Y1229" s="25"/>
      <c r="Z1229" s="5"/>
      <c r="AB1229" s="34"/>
      <c r="AC1229" s="34"/>
      <c r="AD1229" s="34"/>
      <c r="AE1229" s="34"/>
      <c r="AF1229" s="34"/>
      <c r="AG1229" s="34"/>
      <c r="AH1229" s="34"/>
      <c r="AI1229" s="35"/>
    </row>
    <row r="1230" spans="2:35" x14ac:dyDescent="0.3">
      <c r="B1230" s="2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25"/>
      <c r="V1230" s="5"/>
      <c r="W1230" s="25"/>
      <c r="X1230" s="5"/>
      <c r="Y1230" s="25"/>
      <c r="Z1230" s="5"/>
      <c r="AB1230" s="34"/>
      <c r="AC1230" s="34"/>
      <c r="AD1230" s="34"/>
      <c r="AE1230" s="34"/>
      <c r="AF1230" s="34"/>
      <c r="AG1230" s="34"/>
      <c r="AH1230" s="34"/>
      <c r="AI1230" s="35"/>
    </row>
    <row r="1231" spans="2:35" x14ac:dyDescent="0.3">
      <c r="B1231" s="2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25"/>
      <c r="V1231" s="5"/>
      <c r="W1231" s="25"/>
      <c r="X1231" s="5"/>
      <c r="Y1231" s="25"/>
      <c r="Z1231" s="5"/>
      <c r="AB1231" s="34"/>
      <c r="AC1231" s="34"/>
      <c r="AD1231" s="34"/>
      <c r="AE1231" s="34"/>
      <c r="AF1231" s="34"/>
      <c r="AG1231" s="34"/>
      <c r="AH1231" s="34"/>
      <c r="AI1231" s="35"/>
    </row>
    <row r="1232" spans="2:35" x14ac:dyDescent="0.3">
      <c r="B1232" s="2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25"/>
      <c r="V1232" s="5"/>
      <c r="W1232" s="25"/>
      <c r="X1232" s="5"/>
      <c r="Y1232" s="25"/>
      <c r="Z1232" s="5"/>
      <c r="AB1232" s="34"/>
      <c r="AC1232" s="34"/>
      <c r="AD1232" s="34"/>
      <c r="AE1232" s="34"/>
      <c r="AF1232" s="34"/>
      <c r="AG1232" s="34"/>
      <c r="AH1232" s="34"/>
      <c r="AI1232" s="35"/>
    </row>
    <row r="1233" spans="2:35" x14ac:dyDescent="0.3">
      <c r="B1233" s="2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25"/>
      <c r="V1233" s="5"/>
      <c r="W1233" s="25"/>
      <c r="X1233" s="5"/>
      <c r="Y1233" s="25"/>
      <c r="Z1233" s="5"/>
      <c r="AB1233" s="34"/>
      <c r="AC1233" s="34"/>
      <c r="AD1233" s="34"/>
      <c r="AE1233" s="34"/>
      <c r="AF1233" s="34"/>
      <c r="AG1233" s="34"/>
      <c r="AH1233" s="34"/>
      <c r="AI1233" s="35"/>
    </row>
    <row r="1234" spans="2:35" x14ac:dyDescent="0.3">
      <c r="B1234" s="2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25"/>
      <c r="V1234" s="5"/>
      <c r="W1234" s="25"/>
      <c r="X1234" s="5"/>
      <c r="Y1234" s="25"/>
      <c r="Z1234" s="5"/>
      <c r="AB1234" s="34"/>
      <c r="AC1234" s="34"/>
      <c r="AD1234" s="34"/>
      <c r="AE1234" s="34"/>
      <c r="AF1234" s="34"/>
      <c r="AG1234" s="34"/>
      <c r="AH1234" s="34"/>
      <c r="AI1234" s="35"/>
    </row>
    <row r="1235" spans="2:35" x14ac:dyDescent="0.3">
      <c r="B1235" s="2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25"/>
      <c r="V1235" s="5"/>
      <c r="W1235" s="25"/>
      <c r="X1235" s="5"/>
      <c r="Y1235" s="25"/>
      <c r="Z1235" s="5"/>
      <c r="AB1235" s="34"/>
      <c r="AC1235" s="34"/>
      <c r="AD1235" s="34"/>
      <c r="AE1235" s="34"/>
      <c r="AF1235" s="34"/>
      <c r="AG1235" s="34"/>
      <c r="AH1235" s="34"/>
      <c r="AI1235" s="35"/>
    </row>
    <row r="1236" spans="2:35" x14ac:dyDescent="0.3">
      <c r="B1236" s="2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25"/>
      <c r="V1236" s="5"/>
      <c r="W1236" s="25"/>
      <c r="X1236" s="5"/>
      <c r="Y1236" s="25"/>
      <c r="Z1236" s="5"/>
      <c r="AB1236" s="34"/>
      <c r="AC1236" s="34"/>
      <c r="AD1236" s="34"/>
      <c r="AE1236" s="34"/>
      <c r="AF1236" s="34"/>
      <c r="AG1236" s="34"/>
      <c r="AH1236" s="34"/>
      <c r="AI1236" s="35"/>
    </row>
    <row r="1237" spans="2:35" x14ac:dyDescent="0.3">
      <c r="B1237" s="2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25"/>
      <c r="V1237" s="5"/>
      <c r="W1237" s="25"/>
      <c r="X1237" s="5"/>
      <c r="Y1237" s="25"/>
      <c r="Z1237" s="5"/>
      <c r="AB1237" s="34"/>
      <c r="AC1237" s="34"/>
      <c r="AD1237" s="34"/>
      <c r="AE1237" s="34"/>
      <c r="AF1237" s="34"/>
      <c r="AG1237" s="34"/>
      <c r="AH1237" s="34"/>
      <c r="AI1237" s="35"/>
    </row>
    <row r="1238" spans="2:35" x14ac:dyDescent="0.3">
      <c r="B1238" s="2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25"/>
      <c r="V1238" s="5"/>
      <c r="W1238" s="25"/>
      <c r="X1238" s="5"/>
      <c r="Y1238" s="25"/>
      <c r="Z1238" s="5"/>
      <c r="AB1238" s="34"/>
      <c r="AC1238" s="34"/>
      <c r="AD1238" s="34"/>
      <c r="AE1238" s="34"/>
      <c r="AF1238" s="34"/>
      <c r="AG1238" s="34"/>
      <c r="AH1238" s="34"/>
      <c r="AI1238" s="35"/>
    </row>
    <row r="1239" spans="2:35" x14ac:dyDescent="0.3">
      <c r="B1239" s="2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25"/>
      <c r="V1239" s="5"/>
      <c r="W1239" s="25"/>
      <c r="X1239" s="5"/>
      <c r="Y1239" s="25"/>
      <c r="Z1239" s="5"/>
      <c r="AB1239" s="34"/>
      <c r="AC1239" s="34"/>
      <c r="AD1239" s="34"/>
      <c r="AE1239" s="34"/>
      <c r="AF1239" s="34"/>
      <c r="AG1239" s="34"/>
      <c r="AH1239" s="34"/>
      <c r="AI1239" s="35"/>
    </row>
    <row r="1240" spans="2:35" x14ac:dyDescent="0.3">
      <c r="B1240" s="2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25"/>
      <c r="V1240" s="5"/>
      <c r="W1240" s="25"/>
      <c r="X1240" s="5"/>
      <c r="Y1240" s="25"/>
      <c r="Z1240" s="5"/>
      <c r="AB1240" s="34"/>
      <c r="AC1240" s="34"/>
      <c r="AD1240" s="34"/>
      <c r="AE1240" s="34"/>
      <c r="AF1240" s="34"/>
      <c r="AG1240" s="34"/>
      <c r="AH1240" s="34"/>
      <c r="AI1240" s="35"/>
    </row>
    <row r="1241" spans="2:35" x14ac:dyDescent="0.3">
      <c r="B1241" s="2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25"/>
      <c r="V1241" s="5"/>
      <c r="W1241" s="25"/>
      <c r="X1241" s="5"/>
      <c r="Y1241" s="25"/>
      <c r="Z1241" s="5"/>
      <c r="AB1241" s="34"/>
      <c r="AC1241" s="34"/>
      <c r="AD1241" s="34"/>
      <c r="AE1241" s="34"/>
      <c r="AF1241" s="34"/>
      <c r="AG1241" s="34"/>
      <c r="AH1241" s="34"/>
      <c r="AI1241" s="35"/>
    </row>
    <row r="1242" spans="2:35" x14ac:dyDescent="0.3">
      <c r="B1242" s="2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25"/>
      <c r="V1242" s="5"/>
      <c r="W1242" s="25"/>
      <c r="X1242" s="5"/>
      <c r="Y1242" s="25"/>
      <c r="Z1242" s="5"/>
      <c r="AB1242" s="34"/>
      <c r="AC1242" s="34"/>
      <c r="AD1242" s="34"/>
      <c r="AE1242" s="34"/>
      <c r="AF1242" s="34"/>
      <c r="AG1242" s="34"/>
      <c r="AH1242" s="34"/>
      <c r="AI1242" s="35"/>
    </row>
    <row r="1243" spans="2:35" x14ac:dyDescent="0.3">
      <c r="B1243" s="2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25"/>
      <c r="V1243" s="5"/>
      <c r="W1243" s="25"/>
      <c r="X1243" s="5"/>
      <c r="Y1243" s="25"/>
      <c r="Z1243" s="5"/>
      <c r="AB1243" s="34"/>
      <c r="AC1243" s="34"/>
      <c r="AD1243" s="34"/>
      <c r="AE1243" s="34"/>
      <c r="AF1243" s="34"/>
      <c r="AG1243" s="34"/>
      <c r="AH1243" s="34"/>
      <c r="AI1243" s="35"/>
    </row>
    <row r="1244" spans="2:35" x14ac:dyDescent="0.3">
      <c r="B1244" s="2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25"/>
      <c r="V1244" s="5"/>
      <c r="W1244" s="25"/>
      <c r="X1244" s="5"/>
      <c r="Y1244" s="25"/>
      <c r="Z1244" s="5"/>
      <c r="AB1244" s="34"/>
      <c r="AC1244" s="34"/>
      <c r="AD1244" s="34"/>
      <c r="AE1244" s="34"/>
      <c r="AF1244" s="34"/>
      <c r="AG1244" s="34"/>
      <c r="AH1244" s="34"/>
      <c r="AI1244" s="35"/>
    </row>
    <row r="1245" spans="2:35" x14ac:dyDescent="0.3">
      <c r="B1245" s="2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25"/>
      <c r="V1245" s="5"/>
      <c r="W1245" s="25"/>
      <c r="X1245" s="5"/>
      <c r="Y1245" s="25"/>
      <c r="Z1245" s="5"/>
      <c r="AB1245" s="34"/>
      <c r="AC1245" s="34"/>
      <c r="AD1245" s="34"/>
      <c r="AE1245" s="34"/>
      <c r="AF1245" s="34"/>
      <c r="AG1245" s="34"/>
      <c r="AH1245" s="34"/>
      <c r="AI1245" s="35"/>
    </row>
    <row r="1246" spans="2:35" x14ac:dyDescent="0.3">
      <c r="B1246" s="2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25"/>
      <c r="V1246" s="5"/>
      <c r="W1246" s="25"/>
      <c r="X1246" s="5"/>
      <c r="Y1246" s="25"/>
      <c r="Z1246" s="5"/>
      <c r="AB1246" s="34"/>
      <c r="AC1246" s="34"/>
      <c r="AD1246" s="34"/>
      <c r="AE1246" s="34"/>
      <c r="AF1246" s="34"/>
      <c r="AG1246" s="34"/>
      <c r="AH1246" s="34"/>
      <c r="AI1246" s="35"/>
    </row>
    <row r="1247" spans="2:35" x14ac:dyDescent="0.3">
      <c r="B1247" s="2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25"/>
      <c r="V1247" s="5"/>
      <c r="W1247" s="25"/>
      <c r="X1247" s="5"/>
      <c r="Y1247" s="25"/>
      <c r="Z1247" s="5"/>
      <c r="AB1247" s="34"/>
      <c r="AC1247" s="34"/>
      <c r="AD1247" s="34"/>
      <c r="AE1247" s="34"/>
      <c r="AF1247" s="34"/>
      <c r="AG1247" s="34"/>
      <c r="AH1247" s="34"/>
      <c r="AI1247" s="35"/>
    </row>
    <row r="1248" spans="2:35" x14ac:dyDescent="0.3">
      <c r="B1248" s="2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25"/>
      <c r="V1248" s="5"/>
      <c r="W1248" s="25"/>
      <c r="X1248" s="5"/>
      <c r="Y1248" s="25"/>
      <c r="Z1248" s="5"/>
      <c r="AB1248" s="34"/>
      <c r="AC1248" s="34"/>
      <c r="AD1248" s="34"/>
      <c r="AE1248" s="34"/>
      <c r="AF1248" s="34"/>
      <c r="AG1248" s="34"/>
      <c r="AH1248" s="34"/>
      <c r="AI1248" s="35"/>
    </row>
    <row r="1249" spans="2:35" x14ac:dyDescent="0.3">
      <c r="B1249" s="2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25"/>
      <c r="V1249" s="5"/>
      <c r="W1249" s="25"/>
      <c r="X1249" s="5"/>
      <c r="Y1249" s="25"/>
      <c r="Z1249" s="5"/>
      <c r="AB1249" s="34"/>
      <c r="AC1249" s="34"/>
      <c r="AD1249" s="34"/>
      <c r="AE1249" s="34"/>
      <c r="AF1249" s="34"/>
      <c r="AG1249" s="34"/>
      <c r="AH1249" s="34"/>
      <c r="AI1249" s="35"/>
    </row>
    <row r="1250" spans="2:35" x14ac:dyDescent="0.3">
      <c r="B1250" s="2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25"/>
      <c r="V1250" s="5"/>
      <c r="W1250" s="25"/>
      <c r="X1250" s="5"/>
      <c r="Y1250" s="25"/>
      <c r="Z1250" s="5"/>
      <c r="AB1250" s="34"/>
      <c r="AC1250" s="34"/>
      <c r="AD1250" s="34"/>
      <c r="AE1250" s="34"/>
      <c r="AF1250" s="34"/>
      <c r="AG1250" s="34"/>
      <c r="AH1250" s="34"/>
      <c r="AI1250" s="35"/>
    </row>
    <row r="1251" spans="2:35" x14ac:dyDescent="0.3">
      <c r="B1251" s="2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25"/>
      <c r="V1251" s="5"/>
      <c r="W1251" s="25"/>
      <c r="X1251" s="5"/>
      <c r="Y1251" s="25"/>
      <c r="Z1251" s="5"/>
      <c r="AB1251" s="34"/>
      <c r="AC1251" s="34"/>
      <c r="AD1251" s="34"/>
      <c r="AE1251" s="34"/>
      <c r="AF1251" s="34"/>
      <c r="AG1251" s="34"/>
      <c r="AH1251" s="34"/>
      <c r="AI1251" s="35"/>
    </row>
    <row r="1252" spans="2:35" x14ac:dyDescent="0.3">
      <c r="B1252" s="2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25"/>
      <c r="V1252" s="5"/>
      <c r="W1252" s="25"/>
      <c r="X1252" s="5"/>
      <c r="Y1252" s="25"/>
      <c r="Z1252" s="5"/>
      <c r="AB1252" s="34"/>
      <c r="AC1252" s="34"/>
      <c r="AD1252" s="34"/>
      <c r="AE1252" s="34"/>
      <c r="AF1252" s="34"/>
      <c r="AG1252" s="34"/>
      <c r="AH1252" s="34"/>
      <c r="AI1252" s="35"/>
    </row>
    <row r="1253" spans="2:35" x14ac:dyDescent="0.3">
      <c r="B1253" s="2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25"/>
      <c r="V1253" s="5"/>
      <c r="W1253" s="25"/>
      <c r="X1253" s="5"/>
      <c r="Y1253" s="25"/>
      <c r="Z1253" s="5"/>
      <c r="AB1253" s="34"/>
      <c r="AC1253" s="34"/>
      <c r="AD1253" s="34"/>
      <c r="AE1253" s="34"/>
      <c r="AF1253" s="34"/>
      <c r="AG1253" s="34"/>
      <c r="AH1253" s="34"/>
      <c r="AI1253" s="35"/>
    </row>
    <row r="1254" spans="2:35" x14ac:dyDescent="0.3">
      <c r="B1254" s="2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25"/>
      <c r="V1254" s="5"/>
      <c r="W1254" s="25"/>
      <c r="X1254" s="5"/>
      <c r="Y1254" s="25"/>
      <c r="Z1254" s="5"/>
      <c r="AB1254" s="34"/>
      <c r="AC1254" s="34"/>
      <c r="AD1254" s="34"/>
      <c r="AE1254" s="34"/>
      <c r="AF1254" s="34"/>
      <c r="AG1254" s="34"/>
      <c r="AH1254" s="34"/>
      <c r="AI1254" s="35"/>
    </row>
    <row r="1255" spans="2:35" x14ac:dyDescent="0.3">
      <c r="B1255" s="2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25"/>
      <c r="V1255" s="5"/>
      <c r="W1255" s="25"/>
      <c r="X1255" s="5"/>
      <c r="Y1255" s="25"/>
      <c r="Z1255" s="5"/>
      <c r="AB1255" s="34"/>
      <c r="AC1255" s="34"/>
      <c r="AD1255" s="34"/>
      <c r="AE1255" s="34"/>
      <c r="AF1255" s="34"/>
      <c r="AG1255" s="34"/>
      <c r="AH1255" s="34"/>
      <c r="AI1255" s="35"/>
    </row>
    <row r="1256" spans="2:35" x14ac:dyDescent="0.3">
      <c r="B1256" s="2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25"/>
      <c r="V1256" s="5"/>
      <c r="W1256" s="25"/>
      <c r="X1256" s="5"/>
      <c r="Y1256" s="25"/>
      <c r="Z1256" s="5"/>
      <c r="AB1256" s="34"/>
      <c r="AC1256" s="34"/>
      <c r="AD1256" s="34"/>
      <c r="AE1256" s="34"/>
      <c r="AF1256" s="34"/>
      <c r="AG1256" s="34"/>
      <c r="AH1256" s="34"/>
      <c r="AI1256" s="35"/>
    </row>
    <row r="1257" spans="2:35" x14ac:dyDescent="0.3">
      <c r="B1257" s="2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25"/>
      <c r="V1257" s="5"/>
      <c r="W1257" s="25"/>
      <c r="X1257" s="5"/>
      <c r="Y1257" s="25"/>
      <c r="Z1257" s="5"/>
      <c r="AB1257" s="34"/>
      <c r="AC1257" s="34"/>
      <c r="AD1257" s="34"/>
      <c r="AE1257" s="34"/>
      <c r="AF1257" s="34"/>
      <c r="AG1257" s="34"/>
      <c r="AH1257" s="34"/>
      <c r="AI1257" s="35"/>
    </row>
    <row r="1258" spans="2:35" x14ac:dyDescent="0.3">
      <c r="B1258" s="2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25"/>
      <c r="V1258" s="5"/>
      <c r="W1258" s="25"/>
      <c r="X1258" s="5"/>
      <c r="Y1258" s="25"/>
      <c r="Z1258" s="5"/>
      <c r="AB1258" s="34"/>
      <c r="AC1258" s="34"/>
      <c r="AD1258" s="34"/>
      <c r="AE1258" s="34"/>
      <c r="AF1258" s="34"/>
      <c r="AG1258" s="34"/>
      <c r="AH1258" s="34"/>
      <c r="AI1258" s="35"/>
    </row>
    <row r="1259" spans="2:35" x14ac:dyDescent="0.3">
      <c r="B1259" s="2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25"/>
      <c r="V1259" s="5"/>
      <c r="W1259" s="25"/>
      <c r="X1259" s="5"/>
      <c r="Y1259" s="25"/>
      <c r="Z1259" s="5"/>
      <c r="AB1259" s="34"/>
      <c r="AC1259" s="34"/>
      <c r="AD1259" s="34"/>
      <c r="AE1259" s="34"/>
      <c r="AF1259" s="34"/>
      <c r="AG1259" s="34"/>
      <c r="AH1259" s="34"/>
      <c r="AI1259" s="35"/>
    </row>
    <row r="1260" spans="2:35" x14ac:dyDescent="0.3">
      <c r="B1260" s="2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25"/>
      <c r="V1260" s="5"/>
      <c r="W1260" s="25"/>
      <c r="X1260" s="5"/>
      <c r="Y1260" s="25"/>
      <c r="Z1260" s="5"/>
      <c r="AB1260" s="34"/>
      <c r="AC1260" s="34"/>
      <c r="AD1260" s="34"/>
      <c r="AE1260" s="34"/>
      <c r="AF1260" s="34"/>
      <c r="AG1260" s="34"/>
      <c r="AH1260" s="34"/>
      <c r="AI1260" s="35"/>
    </row>
    <row r="1261" spans="2:35" x14ac:dyDescent="0.3">
      <c r="B1261" s="2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25"/>
      <c r="V1261" s="5"/>
      <c r="W1261" s="25"/>
      <c r="X1261" s="5"/>
      <c r="Y1261" s="25"/>
      <c r="Z1261" s="5"/>
      <c r="AB1261" s="34"/>
      <c r="AC1261" s="34"/>
      <c r="AD1261" s="34"/>
      <c r="AE1261" s="34"/>
      <c r="AF1261" s="34"/>
      <c r="AG1261" s="34"/>
      <c r="AH1261" s="34"/>
      <c r="AI1261" s="35"/>
    </row>
    <row r="1262" spans="2:35" x14ac:dyDescent="0.3">
      <c r="B1262" s="2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25"/>
      <c r="V1262" s="5"/>
      <c r="W1262" s="25"/>
      <c r="X1262" s="5"/>
      <c r="Y1262" s="25"/>
      <c r="Z1262" s="5"/>
      <c r="AB1262" s="34"/>
      <c r="AC1262" s="34"/>
      <c r="AD1262" s="34"/>
      <c r="AE1262" s="34"/>
      <c r="AF1262" s="34"/>
      <c r="AG1262" s="34"/>
      <c r="AH1262" s="34"/>
      <c r="AI1262" s="35"/>
    </row>
    <row r="1263" spans="2:35" x14ac:dyDescent="0.3">
      <c r="B1263" s="2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25"/>
      <c r="V1263" s="5"/>
      <c r="W1263" s="25"/>
      <c r="X1263" s="5"/>
      <c r="Y1263" s="25"/>
      <c r="Z1263" s="5"/>
      <c r="AB1263" s="34"/>
      <c r="AC1263" s="34"/>
      <c r="AD1263" s="34"/>
      <c r="AE1263" s="34"/>
      <c r="AF1263" s="34"/>
      <c r="AG1263" s="34"/>
      <c r="AH1263" s="34"/>
      <c r="AI1263" s="35"/>
    </row>
    <row r="1264" spans="2:35" x14ac:dyDescent="0.3">
      <c r="B1264" s="2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25"/>
      <c r="V1264" s="5"/>
      <c r="W1264" s="25"/>
      <c r="X1264" s="5"/>
      <c r="Y1264" s="25"/>
      <c r="Z1264" s="5"/>
      <c r="AB1264" s="34"/>
      <c r="AC1264" s="34"/>
      <c r="AD1264" s="34"/>
      <c r="AE1264" s="34"/>
      <c r="AF1264" s="34"/>
      <c r="AG1264" s="34"/>
      <c r="AH1264" s="34"/>
      <c r="AI1264" s="35"/>
    </row>
    <row r="1265" spans="2:35" x14ac:dyDescent="0.3">
      <c r="B1265" s="2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25"/>
      <c r="V1265" s="5"/>
      <c r="W1265" s="25"/>
      <c r="X1265" s="5"/>
      <c r="Y1265" s="25"/>
      <c r="Z1265" s="5"/>
      <c r="AB1265" s="34"/>
      <c r="AC1265" s="34"/>
      <c r="AD1265" s="34"/>
      <c r="AE1265" s="34"/>
      <c r="AF1265" s="34"/>
      <c r="AG1265" s="34"/>
      <c r="AH1265" s="34"/>
      <c r="AI1265" s="35"/>
    </row>
    <row r="1266" spans="2:35" x14ac:dyDescent="0.3">
      <c r="B1266" s="2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25"/>
      <c r="V1266" s="5"/>
      <c r="W1266" s="25"/>
      <c r="X1266" s="5"/>
      <c r="Y1266" s="25"/>
      <c r="Z1266" s="5"/>
      <c r="AB1266" s="34"/>
      <c r="AC1266" s="34"/>
      <c r="AD1266" s="34"/>
      <c r="AE1266" s="34"/>
      <c r="AF1266" s="34"/>
      <c r="AG1266" s="34"/>
      <c r="AH1266" s="34"/>
      <c r="AI1266" s="35"/>
    </row>
    <row r="1267" spans="2:35" x14ac:dyDescent="0.3">
      <c r="B1267" s="2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25"/>
      <c r="V1267" s="5"/>
      <c r="W1267" s="25"/>
      <c r="X1267" s="5"/>
      <c r="Y1267" s="25"/>
      <c r="Z1267" s="5"/>
      <c r="AB1267" s="34"/>
      <c r="AC1267" s="34"/>
      <c r="AD1267" s="34"/>
      <c r="AE1267" s="34"/>
      <c r="AF1267" s="34"/>
      <c r="AG1267" s="34"/>
      <c r="AH1267" s="34"/>
      <c r="AI1267" s="35"/>
    </row>
    <row r="1268" spans="2:35" x14ac:dyDescent="0.3">
      <c r="B1268" s="2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25"/>
      <c r="V1268" s="5"/>
      <c r="W1268" s="25"/>
      <c r="X1268" s="5"/>
      <c r="Y1268" s="25"/>
      <c r="Z1268" s="5"/>
      <c r="AB1268" s="34"/>
      <c r="AC1268" s="34"/>
      <c r="AD1268" s="34"/>
      <c r="AE1268" s="34"/>
      <c r="AF1268" s="34"/>
      <c r="AG1268" s="34"/>
      <c r="AH1268" s="34"/>
      <c r="AI1268" s="35"/>
    </row>
    <row r="1269" spans="2:35" x14ac:dyDescent="0.3">
      <c r="B1269" s="2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25"/>
      <c r="V1269" s="5"/>
      <c r="W1269" s="25"/>
      <c r="X1269" s="5"/>
      <c r="Y1269" s="25"/>
      <c r="Z1269" s="5"/>
      <c r="AB1269" s="34"/>
      <c r="AC1269" s="34"/>
      <c r="AD1269" s="34"/>
      <c r="AE1269" s="34"/>
      <c r="AF1269" s="34"/>
      <c r="AG1269" s="34"/>
      <c r="AH1269" s="34"/>
      <c r="AI1269" s="35"/>
    </row>
    <row r="1270" spans="2:35" x14ac:dyDescent="0.3">
      <c r="B1270" s="2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25"/>
      <c r="V1270" s="5"/>
      <c r="W1270" s="25"/>
      <c r="X1270" s="5"/>
      <c r="Y1270" s="25"/>
      <c r="Z1270" s="5"/>
      <c r="AB1270" s="34"/>
      <c r="AC1270" s="34"/>
      <c r="AD1270" s="34"/>
      <c r="AE1270" s="34"/>
      <c r="AF1270" s="34"/>
      <c r="AG1270" s="34"/>
      <c r="AH1270" s="34"/>
      <c r="AI1270" s="35"/>
    </row>
    <row r="1271" spans="2:35" x14ac:dyDescent="0.3">
      <c r="B1271" s="2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25"/>
      <c r="V1271" s="5"/>
      <c r="W1271" s="25"/>
      <c r="X1271" s="5"/>
      <c r="Y1271" s="25"/>
      <c r="Z1271" s="5"/>
      <c r="AB1271" s="34"/>
      <c r="AC1271" s="34"/>
      <c r="AD1271" s="34"/>
      <c r="AE1271" s="34"/>
      <c r="AF1271" s="34"/>
      <c r="AG1271" s="34"/>
      <c r="AH1271" s="34"/>
      <c r="AI1271" s="35"/>
    </row>
    <row r="1272" spans="2:35" x14ac:dyDescent="0.3">
      <c r="B1272" s="2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25"/>
      <c r="V1272" s="5"/>
      <c r="W1272" s="25"/>
      <c r="X1272" s="5"/>
      <c r="Y1272" s="25"/>
      <c r="Z1272" s="5"/>
      <c r="AB1272" s="34"/>
      <c r="AC1272" s="34"/>
      <c r="AD1272" s="34"/>
      <c r="AE1272" s="34"/>
      <c r="AF1272" s="34"/>
      <c r="AG1272" s="34"/>
      <c r="AH1272" s="34"/>
      <c r="AI1272" s="35"/>
    </row>
    <row r="1273" spans="2:35" x14ac:dyDescent="0.3">
      <c r="B1273" s="2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25"/>
      <c r="V1273" s="5"/>
      <c r="W1273" s="25"/>
      <c r="X1273" s="5"/>
      <c r="Y1273" s="25"/>
      <c r="Z1273" s="5"/>
      <c r="AB1273" s="34"/>
      <c r="AC1273" s="34"/>
      <c r="AD1273" s="34"/>
      <c r="AE1273" s="34"/>
      <c r="AF1273" s="34"/>
      <c r="AG1273" s="34"/>
      <c r="AH1273" s="34"/>
      <c r="AI1273" s="35"/>
    </row>
    <row r="1274" spans="2:35" x14ac:dyDescent="0.3">
      <c r="B1274" s="2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25"/>
      <c r="V1274" s="5"/>
      <c r="W1274" s="25"/>
      <c r="X1274" s="5"/>
      <c r="Y1274" s="25"/>
      <c r="Z1274" s="5"/>
      <c r="AB1274" s="34"/>
      <c r="AC1274" s="34"/>
      <c r="AD1274" s="34"/>
      <c r="AE1274" s="34"/>
      <c r="AF1274" s="34"/>
      <c r="AG1274" s="34"/>
      <c r="AH1274" s="34"/>
      <c r="AI1274" s="35"/>
    </row>
    <row r="1275" spans="2:35" x14ac:dyDescent="0.3">
      <c r="B1275" s="2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25"/>
      <c r="V1275" s="5"/>
      <c r="W1275" s="25"/>
      <c r="X1275" s="5"/>
      <c r="Y1275" s="25"/>
      <c r="Z1275" s="5"/>
      <c r="AB1275" s="34"/>
      <c r="AC1275" s="34"/>
      <c r="AD1275" s="34"/>
      <c r="AE1275" s="34"/>
      <c r="AF1275" s="34"/>
      <c r="AG1275" s="34"/>
      <c r="AH1275" s="34"/>
      <c r="AI1275" s="35"/>
    </row>
    <row r="1276" spans="2:35" x14ac:dyDescent="0.3">
      <c r="B1276" s="2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25"/>
      <c r="V1276" s="5"/>
      <c r="W1276" s="25"/>
      <c r="X1276" s="5"/>
      <c r="Y1276" s="25"/>
      <c r="Z1276" s="5"/>
      <c r="AB1276" s="34"/>
      <c r="AC1276" s="34"/>
      <c r="AD1276" s="34"/>
      <c r="AE1276" s="34"/>
      <c r="AF1276" s="34"/>
      <c r="AG1276" s="34"/>
      <c r="AH1276" s="34"/>
      <c r="AI1276" s="35"/>
    </row>
    <row r="1277" spans="2:35" x14ac:dyDescent="0.3">
      <c r="B1277" s="2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25"/>
      <c r="V1277" s="5"/>
      <c r="W1277" s="25"/>
      <c r="X1277" s="5"/>
      <c r="Y1277" s="25"/>
      <c r="Z1277" s="5"/>
      <c r="AB1277" s="34"/>
      <c r="AC1277" s="34"/>
      <c r="AD1277" s="34"/>
      <c r="AE1277" s="34"/>
      <c r="AF1277" s="34"/>
      <c r="AG1277" s="34"/>
      <c r="AH1277" s="34"/>
      <c r="AI1277" s="35"/>
    </row>
    <row r="1278" spans="2:35" x14ac:dyDescent="0.3">
      <c r="B1278" s="2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25"/>
      <c r="V1278" s="5"/>
      <c r="W1278" s="25"/>
      <c r="X1278" s="5"/>
      <c r="Y1278" s="25"/>
      <c r="Z1278" s="5"/>
      <c r="AB1278" s="34"/>
      <c r="AC1278" s="34"/>
      <c r="AD1278" s="34"/>
      <c r="AE1278" s="34"/>
      <c r="AF1278" s="34"/>
      <c r="AG1278" s="34"/>
      <c r="AH1278" s="34"/>
      <c r="AI1278" s="35"/>
    </row>
    <row r="1279" spans="2:35" x14ac:dyDescent="0.3">
      <c r="B1279" s="2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25"/>
      <c r="V1279" s="5"/>
      <c r="W1279" s="25"/>
      <c r="X1279" s="5"/>
      <c r="Y1279" s="25"/>
      <c r="Z1279" s="5"/>
      <c r="AB1279" s="34"/>
      <c r="AC1279" s="34"/>
      <c r="AD1279" s="34"/>
      <c r="AE1279" s="34"/>
      <c r="AF1279" s="34"/>
      <c r="AG1279" s="34"/>
      <c r="AH1279" s="34"/>
      <c r="AI1279" s="35"/>
    </row>
    <row r="1280" spans="2:35" x14ac:dyDescent="0.3">
      <c r="B1280" s="2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25"/>
      <c r="V1280" s="5"/>
      <c r="W1280" s="25"/>
      <c r="X1280" s="5"/>
      <c r="Y1280" s="25"/>
      <c r="Z1280" s="5"/>
      <c r="AB1280" s="34"/>
      <c r="AC1280" s="34"/>
      <c r="AD1280" s="34"/>
      <c r="AE1280" s="34"/>
      <c r="AF1280" s="34"/>
      <c r="AG1280" s="34"/>
      <c r="AH1280" s="34"/>
      <c r="AI1280" s="35"/>
    </row>
    <row r="1281" spans="2:35" x14ac:dyDescent="0.3">
      <c r="B1281" s="2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25"/>
      <c r="V1281" s="5"/>
      <c r="W1281" s="25"/>
      <c r="X1281" s="5"/>
      <c r="Y1281" s="25"/>
      <c r="Z1281" s="5"/>
      <c r="AB1281" s="34"/>
      <c r="AC1281" s="34"/>
      <c r="AD1281" s="34"/>
      <c r="AE1281" s="34"/>
      <c r="AF1281" s="34"/>
      <c r="AG1281" s="34"/>
      <c r="AH1281" s="34"/>
      <c r="AI1281" s="35"/>
    </row>
    <row r="1282" spans="2:35" x14ac:dyDescent="0.3">
      <c r="B1282" s="2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25"/>
      <c r="V1282" s="5"/>
      <c r="W1282" s="25"/>
      <c r="X1282" s="5"/>
      <c r="Y1282" s="25"/>
      <c r="Z1282" s="5"/>
      <c r="AB1282" s="34"/>
      <c r="AC1282" s="34"/>
      <c r="AD1282" s="34"/>
      <c r="AE1282" s="34"/>
      <c r="AF1282" s="34"/>
      <c r="AG1282" s="34"/>
      <c r="AH1282" s="34"/>
      <c r="AI1282" s="35"/>
    </row>
    <row r="1283" spans="2:35" x14ac:dyDescent="0.3">
      <c r="B1283" s="2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25"/>
      <c r="V1283" s="5"/>
      <c r="W1283" s="25"/>
      <c r="X1283" s="5"/>
      <c r="Y1283" s="25"/>
      <c r="Z1283" s="5"/>
      <c r="AB1283" s="34"/>
      <c r="AC1283" s="34"/>
      <c r="AD1283" s="34"/>
      <c r="AE1283" s="34"/>
      <c r="AF1283" s="34"/>
      <c r="AG1283" s="34"/>
      <c r="AH1283" s="34"/>
      <c r="AI1283" s="35"/>
    </row>
    <row r="1284" spans="2:35" x14ac:dyDescent="0.3">
      <c r="B1284" s="2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25"/>
      <c r="V1284" s="5"/>
      <c r="W1284" s="25"/>
      <c r="X1284" s="5"/>
      <c r="Y1284" s="25"/>
      <c r="Z1284" s="5"/>
      <c r="AB1284" s="34"/>
      <c r="AC1284" s="34"/>
      <c r="AD1284" s="34"/>
      <c r="AE1284" s="34"/>
      <c r="AF1284" s="34"/>
      <c r="AG1284" s="34"/>
      <c r="AH1284" s="34"/>
      <c r="AI1284" s="35"/>
    </row>
    <row r="1285" spans="2:35" x14ac:dyDescent="0.3">
      <c r="B1285" s="2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25"/>
      <c r="V1285" s="5"/>
      <c r="W1285" s="25"/>
      <c r="X1285" s="5"/>
      <c r="Y1285" s="25"/>
      <c r="Z1285" s="5"/>
      <c r="AB1285" s="34"/>
      <c r="AC1285" s="34"/>
      <c r="AD1285" s="34"/>
      <c r="AE1285" s="34"/>
      <c r="AF1285" s="34"/>
      <c r="AG1285" s="34"/>
      <c r="AH1285" s="34"/>
      <c r="AI1285" s="35"/>
    </row>
    <row r="1286" spans="2:35" x14ac:dyDescent="0.3">
      <c r="B1286" s="2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25"/>
      <c r="V1286" s="5"/>
      <c r="W1286" s="25"/>
      <c r="X1286" s="5"/>
      <c r="Y1286" s="25"/>
      <c r="Z1286" s="5"/>
      <c r="AB1286" s="34"/>
      <c r="AC1286" s="34"/>
      <c r="AD1286" s="34"/>
      <c r="AE1286" s="34"/>
      <c r="AF1286" s="34"/>
      <c r="AG1286" s="34"/>
      <c r="AH1286" s="34"/>
      <c r="AI1286" s="35"/>
    </row>
    <row r="1287" spans="2:35" x14ac:dyDescent="0.3">
      <c r="B1287" s="2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25"/>
      <c r="V1287" s="5"/>
      <c r="W1287" s="25"/>
      <c r="X1287" s="5"/>
      <c r="Y1287" s="25"/>
      <c r="Z1287" s="5"/>
      <c r="AB1287" s="34"/>
      <c r="AC1287" s="34"/>
      <c r="AD1287" s="34"/>
      <c r="AE1287" s="34"/>
      <c r="AF1287" s="34"/>
      <c r="AG1287" s="34"/>
      <c r="AH1287" s="34"/>
      <c r="AI1287" s="35"/>
    </row>
    <row r="1288" spans="2:35" x14ac:dyDescent="0.3">
      <c r="B1288" s="2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25"/>
      <c r="V1288" s="5"/>
      <c r="W1288" s="25"/>
      <c r="X1288" s="5"/>
      <c r="Y1288" s="25"/>
      <c r="Z1288" s="5"/>
      <c r="AB1288" s="34"/>
      <c r="AC1288" s="34"/>
      <c r="AD1288" s="34"/>
      <c r="AE1288" s="34"/>
      <c r="AF1288" s="34"/>
      <c r="AG1288" s="34"/>
      <c r="AH1288" s="34"/>
      <c r="AI1288" s="35"/>
    </row>
    <row r="1289" spans="2:35" x14ac:dyDescent="0.3">
      <c r="B1289" s="2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25"/>
      <c r="V1289" s="5"/>
      <c r="W1289" s="25"/>
      <c r="X1289" s="5"/>
      <c r="Y1289" s="25"/>
      <c r="Z1289" s="5"/>
      <c r="AB1289" s="34"/>
      <c r="AC1289" s="34"/>
      <c r="AD1289" s="34"/>
      <c r="AE1289" s="34"/>
      <c r="AF1289" s="34"/>
      <c r="AG1289" s="34"/>
      <c r="AH1289" s="34"/>
      <c r="AI1289" s="35"/>
    </row>
    <row r="1290" spans="2:35" x14ac:dyDescent="0.3">
      <c r="B1290" s="2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25"/>
      <c r="V1290" s="5"/>
      <c r="W1290" s="25"/>
      <c r="X1290" s="5"/>
      <c r="Y1290" s="25"/>
      <c r="Z1290" s="5"/>
      <c r="AB1290" s="34"/>
      <c r="AC1290" s="34"/>
      <c r="AD1290" s="34"/>
      <c r="AE1290" s="34"/>
      <c r="AF1290" s="34"/>
      <c r="AG1290" s="34"/>
      <c r="AH1290" s="34"/>
      <c r="AI1290" s="35"/>
    </row>
    <row r="1291" spans="2:35" x14ac:dyDescent="0.3">
      <c r="B1291" s="2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25"/>
      <c r="V1291" s="5"/>
      <c r="W1291" s="25"/>
      <c r="X1291" s="5"/>
      <c r="Y1291" s="25"/>
      <c r="Z1291" s="5"/>
      <c r="AB1291" s="34"/>
      <c r="AC1291" s="34"/>
      <c r="AD1291" s="34"/>
      <c r="AE1291" s="34"/>
      <c r="AF1291" s="34"/>
      <c r="AG1291" s="34"/>
      <c r="AH1291" s="34"/>
      <c r="AI1291" s="35"/>
    </row>
    <row r="1292" spans="2:35" x14ac:dyDescent="0.3">
      <c r="B1292" s="2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25"/>
      <c r="V1292" s="5"/>
      <c r="W1292" s="25"/>
      <c r="X1292" s="5"/>
      <c r="Y1292" s="25"/>
      <c r="Z1292" s="5"/>
      <c r="AB1292" s="34"/>
      <c r="AC1292" s="34"/>
      <c r="AD1292" s="34"/>
      <c r="AE1292" s="34"/>
      <c r="AF1292" s="34"/>
      <c r="AG1292" s="34"/>
      <c r="AH1292" s="34"/>
      <c r="AI1292" s="35"/>
    </row>
    <row r="1293" spans="2:35" x14ac:dyDescent="0.3">
      <c r="B1293" s="2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25"/>
      <c r="V1293" s="5"/>
      <c r="W1293" s="25"/>
      <c r="X1293" s="5"/>
      <c r="Y1293" s="25"/>
      <c r="Z1293" s="5"/>
      <c r="AB1293" s="34"/>
      <c r="AC1293" s="34"/>
      <c r="AD1293" s="34"/>
      <c r="AE1293" s="34"/>
      <c r="AF1293" s="34"/>
      <c r="AG1293" s="34"/>
      <c r="AH1293" s="34"/>
      <c r="AI1293" s="35"/>
    </row>
    <row r="1294" spans="2:35" x14ac:dyDescent="0.3">
      <c r="B1294" s="2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25"/>
      <c r="V1294" s="5"/>
      <c r="W1294" s="25"/>
      <c r="X1294" s="5"/>
      <c r="Y1294" s="25"/>
      <c r="Z1294" s="5"/>
      <c r="AB1294" s="34"/>
      <c r="AC1294" s="34"/>
      <c r="AD1294" s="34"/>
      <c r="AE1294" s="34"/>
      <c r="AF1294" s="34"/>
      <c r="AG1294" s="34"/>
      <c r="AH1294" s="34"/>
      <c r="AI1294" s="35"/>
    </row>
    <row r="1295" spans="2:35" x14ac:dyDescent="0.3">
      <c r="B1295" s="2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25"/>
      <c r="V1295" s="5"/>
      <c r="W1295" s="25"/>
      <c r="X1295" s="5"/>
      <c r="Y1295" s="25"/>
      <c r="Z1295" s="5"/>
      <c r="AB1295" s="34"/>
      <c r="AC1295" s="34"/>
      <c r="AD1295" s="34"/>
      <c r="AE1295" s="34"/>
      <c r="AF1295" s="34"/>
      <c r="AG1295" s="34"/>
      <c r="AH1295" s="34"/>
      <c r="AI1295" s="35"/>
    </row>
    <row r="1296" spans="2:35" x14ac:dyDescent="0.3">
      <c r="B1296" s="2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25"/>
      <c r="V1296" s="5"/>
      <c r="W1296" s="25"/>
      <c r="X1296" s="5"/>
      <c r="Y1296" s="25"/>
      <c r="Z1296" s="5"/>
      <c r="AB1296" s="34"/>
      <c r="AC1296" s="34"/>
      <c r="AD1296" s="34"/>
      <c r="AE1296" s="34"/>
      <c r="AF1296" s="34"/>
      <c r="AG1296" s="34"/>
      <c r="AH1296" s="34"/>
      <c r="AI1296" s="35"/>
    </row>
    <row r="1297" spans="2:35" x14ac:dyDescent="0.3">
      <c r="B1297" s="2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25"/>
      <c r="V1297" s="5"/>
      <c r="W1297" s="25"/>
      <c r="X1297" s="5"/>
      <c r="Y1297" s="25"/>
      <c r="Z1297" s="5"/>
      <c r="AB1297" s="34"/>
      <c r="AC1297" s="34"/>
      <c r="AD1297" s="34"/>
      <c r="AE1297" s="34"/>
      <c r="AF1297" s="34"/>
      <c r="AG1297" s="34"/>
      <c r="AH1297" s="34"/>
      <c r="AI1297" s="35"/>
    </row>
    <row r="1298" spans="2:35" x14ac:dyDescent="0.3">
      <c r="B1298" s="2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25"/>
      <c r="V1298" s="5"/>
      <c r="W1298" s="25"/>
      <c r="X1298" s="5"/>
      <c r="Y1298" s="25"/>
      <c r="Z1298" s="5"/>
      <c r="AB1298" s="34"/>
      <c r="AC1298" s="34"/>
      <c r="AD1298" s="34"/>
      <c r="AE1298" s="34"/>
      <c r="AF1298" s="34"/>
      <c r="AG1298" s="34"/>
      <c r="AH1298" s="34"/>
      <c r="AI1298" s="35"/>
    </row>
    <row r="1299" spans="2:35" x14ac:dyDescent="0.3">
      <c r="B1299" s="2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25"/>
      <c r="V1299" s="5"/>
      <c r="W1299" s="25"/>
      <c r="X1299" s="5"/>
      <c r="Y1299" s="25"/>
      <c r="Z1299" s="5"/>
      <c r="AB1299" s="34"/>
      <c r="AC1299" s="34"/>
      <c r="AD1299" s="34"/>
      <c r="AE1299" s="34"/>
      <c r="AF1299" s="34"/>
      <c r="AG1299" s="34"/>
      <c r="AH1299" s="34"/>
      <c r="AI1299" s="35"/>
    </row>
    <row r="1300" spans="2:35" x14ac:dyDescent="0.3">
      <c r="B1300" s="2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25"/>
      <c r="V1300" s="5"/>
      <c r="W1300" s="25"/>
      <c r="X1300" s="5"/>
      <c r="Y1300" s="25"/>
      <c r="Z1300" s="5"/>
      <c r="AB1300" s="34"/>
      <c r="AC1300" s="34"/>
      <c r="AD1300" s="34"/>
      <c r="AE1300" s="34"/>
      <c r="AF1300" s="34"/>
      <c r="AG1300" s="34"/>
      <c r="AH1300" s="34"/>
      <c r="AI1300" s="35"/>
    </row>
    <row r="1301" spans="2:35" x14ac:dyDescent="0.3">
      <c r="B1301" s="2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25"/>
      <c r="V1301" s="5"/>
      <c r="W1301" s="25"/>
      <c r="X1301" s="5"/>
      <c r="Y1301" s="25"/>
      <c r="Z1301" s="5"/>
      <c r="AB1301" s="34"/>
      <c r="AC1301" s="34"/>
      <c r="AD1301" s="34"/>
      <c r="AE1301" s="34"/>
      <c r="AF1301" s="34"/>
      <c r="AG1301" s="34"/>
      <c r="AH1301" s="34"/>
      <c r="AI1301" s="35"/>
    </row>
    <row r="1302" spans="2:35" x14ac:dyDescent="0.3">
      <c r="B1302" s="2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25"/>
      <c r="V1302" s="5"/>
      <c r="W1302" s="25"/>
      <c r="X1302" s="5"/>
      <c r="Y1302" s="25"/>
      <c r="Z1302" s="5"/>
      <c r="AB1302" s="34"/>
      <c r="AC1302" s="34"/>
      <c r="AD1302" s="34"/>
      <c r="AE1302" s="34"/>
      <c r="AF1302" s="34"/>
      <c r="AG1302" s="34"/>
      <c r="AH1302" s="34"/>
      <c r="AI1302" s="35"/>
    </row>
    <row r="1303" spans="2:35" x14ac:dyDescent="0.3">
      <c r="B1303" s="2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25"/>
      <c r="V1303" s="5"/>
      <c r="W1303" s="25"/>
      <c r="X1303" s="5"/>
      <c r="Y1303" s="25"/>
      <c r="Z1303" s="5"/>
      <c r="AB1303" s="34"/>
      <c r="AC1303" s="34"/>
      <c r="AD1303" s="34"/>
      <c r="AE1303" s="34"/>
      <c r="AF1303" s="34"/>
      <c r="AG1303" s="34"/>
      <c r="AH1303" s="34"/>
      <c r="AI1303" s="35"/>
    </row>
    <row r="1304" spans="2:35" x14ac:dyDescent="0.3">
      <c r="B1304" s="2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25"/>
      <c r="V1304" s="5"/>
      <c r="W1304" s="25"/>
      <c r="X1304" s="5"/>
      <c r="Y1304" s="25"/>
      <c r="Z1304" s="5"/>
      <c r="AB1304" s="34"/>
      <c r="AC1304" s="34"/>
      <c r="AD1304" s="34"/>
      <c r="AE1304" s="34"/>
      <c r="AF1304" s="34"/>
      <c r="AG1304" s="34"/>
      <c r="AH1304" s="34"/>
      <c r="AI1304" s="35"/>
    </row>
    <row r="1305" spans="2:35" x14ac:dyDescent="0.3">
      <c r="B1305" s="2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25"/>
      <c r="V1305" s="5"/>
      <c r="W1305" s="25"/>
      <c r="X1305" s="5"/>
      <c r="Y1305" s="25"/>
      <c r="Z1305" s="5"/>
      <c r="AB1305" s="34"/>
      <c r="AC1305" s="34"/>
      <c r="AD1305" s="34"/>
      <c r="AE1305" s="34"/>
      <c r="AF1305" s="34"/>
      <c r="AG1305" s="34"/>
      <c r="AH1305" s="34"/>
      <c r="AI1305" s="35"/>
    </row>
    <row r="1306" spans="2:35" x14ac:dyDescent="0.3">
      <c r="B1306" s="2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25"/>
      <c r="V1306" s="5"/>
      <c r="W1306" s="25"/>
      <c r="X1306" s="5"/>
      <c r="Y1306" s="25"/>
      <c r="Z1306" s="5"/>
      <c r="AB1306" s="34"/>
      <c r="AC1306" s="34"/>
      <c r="AD1306" s="34"/>
      <c r="AE1306" s="34"/>
      <c r="AF1306" s="34"/>
      <c r="AG1306" s="34"/>
      <c r="AH1306" s="34"/>
      <c r="AI1306" s="35"/>
    </row>
    <row r="1307" spans="2:35" x14ac:dyDescent="0.3">
      <c r="B1307" s="2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25"/>
      <c r="V1307" s="5"/>
      <c r="W1307" s="25"/>
      <c r="X1307" s="5"/>
      <c r="Y1307" s="25"/>
      <c r="Z1307" s="5"/>
      <c r="AB1307" s="34"/>
      <c r="AC1307" s="34"/>
      <c r="AD1307" s="34"/>
      <c r="AE1307" s="34"/>
      <c r="AF1307" s="34"/>
      <c r="AG1307" s="34"/>
      <c r="AH1307" s="34"/>
      <c r="AI1307" s="35"/>
    </row>
    <row r="1308" spans="2:35" x14ac:dyDescent="0.3">
      <c r="B1308" s="2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25"/>
      <c r="V1308" s="5"/>
      <c r="W1308" s="25"/>
      <c r="X1308" s="5"/>
      <c r="Y1308" s="25"/>
      <c r="Z1308" s="5"/>
      <c r="AB1308" s="34"/>
      <c r="AC1308" s="34"/>
      <c r="AD1308" s="34"/>
      <c r="AE1308" s="34"/>
      <c r="AF1308" s="34"/>
      <c r="AG1308" s="34"/>
      <c r="AH1308" s="34"/>
      <c r="AI1308" s="35"/>
    </row>
    <row r="1309" spans="2:35" x14ac:dyDescent="0.3">
      <c r="B1309" s="2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25"/>
      <c r="V1309" s="5"/>
      <c r="W1309" s="25"/>
      <c r="X1309" s="5"/>
      <c r="Y1309" s="25"/>
      <c r="Z1309" s="5"/>
      <c r="AB1309" s="34"/>
      <c r="AC1309" s="34"/>
      <c r="AD1309" s="34"/>
      <c r="AE1309" s="34"/>
      <c r="AF1309" s="34"/>
      <c r="AG1309" s="34"/>
      <c r="AH1309" s="34"/>
      <c r="AI1309" s="35"/>
    </row>
    <row r="1310" spans="2:35" x14ac:dyDescent="0.3">
      <c r="B1310" s="2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25"/>
      <c r="V1310" s="5"/>
      <c r="W1310" s="25"/>
      <c r="X1310" s="5"/>
      <c r="Y1310" s="25"/>
      <c r="Z1310" s="5"/>
      <c r="AB1310" s="34"/>
      <c r="AC1310" s="34"/>
      <c r="AD1310" s="34"/>
      <c r="AE1310" s="34"/>
      <c r="AF1310" s="34"/>
      <c r="AG1310" s="34"/>
      <c r="AH1310" s="34"/>
      <c r="AI1310" s="35"/>
    </row>
    <row r="1311" spans="2:35" x14ac:dyDescent="0.3">
      <c r="B1311" s="2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25"/>
      <c r="V1311" s="5"/>
      <c r="W1311" s="25"/>
      <c r="X1311" s="5"/>
      <c r="Y1311" s="25"/>
      <c r="Z1311" s="5"/>
      <c r="AB1311" s="34"/>
      <c r="AC1311" s="34"/>
      <c r="AD1311" s="34"/>
      <c r="AE1311" s="34"/>
      <c r="AF1311" s="34"/>
      <c r="AG1311" s="34"/>
      <c r="AH1311" s="34"/>
      <c r="AI1311" s="35"/>
    </row>
    <row r="1312" spans="2:35" x14ac:dyDescent="0.3">
      <c r="B1312" s="2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25"/>
      <c r="V1312" s="5"/>
      <c r="W1312" s="25"/>
      <c r="X1312" s="5"/>
      <c r="Y1312" s="25"/>
      <c r="Z1312" s="5"/>
      <c r="AB1312" s="34"/>
      <c r="AC1312" s="34"/>
      <c r="AD1312" s="34"/>
      <c r="AE1312" s="34"/>
      <c r="AF1312" s="34"/>
      <c r="AG1312" s="34"/>
      <c r="AH1312" s="34"/>
      <c r="AI1312" s="35"/>
    </row>
    <row r="1313" spans="2:35" x14ac:dyDescent="0.3">
      <c r="B1313" s="2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25"/>
      <c r="V1313" s="5"/>
      <c r="W1313" s="25"/>
      <c r="X1313" s="5"/>
      <c r="Y1313" s="25"/>
      <c r="Z1313" s="5"/>
      <c r="AB1313" s="34"/>
      <c r="AC1313" s="34"/>
      <c r="AD1313" s="34"/>
      <c r="AE1313" s="34"/>
      <c r="AF1313" s="34"/>
      <c r="AG1313" s="34"/>
      <c r="AH1313" s="34"/>
      <c r="AI1313" s="35"/>
    </row>
    <row r="1314" spans="2:35" x14ac:dyDescent="0.3">
      <c r="B1314" s="2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25"/>
      <c r="V1314" s="5"/>
      <c r="W1314" s="25"/>
      <c r="X1314" s="5"/>
      <c r="Y1314" s="25"/>
      <c r="Z1314" s="5"/>
      <c r="AB1314" s="34"/>
      <c r="AC1314" s="34"/>
      <c r="AD1314" s="34"/>
      <c r="AE1314" s="34"/>
      <c r="AF1314" s="34"/>
      <c r="AG1314" s="34"/>
      <c r="AH1314" s="34"/>
      <c r="AI1314" s="35"/>
    </row>
    <row r="1315" spans="2:35" x14ac:dyDescent="0.3">
      <c r="B1315" s="2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25"/>
      <c r="V1315" s="5"/>
      <c r="W1315" s="25"/>
      <c r="X1315" s="5"/>
      <c r="Y1315" s="25"/>
      <c r="Z1315" s="5"/>
      <c r="AB1315" s="34"/>
      <c r="AC1315" s="34"/>
      <c r="AD1315" s="34"/>
      <c r="AE1315" s="34"/>
      <c r="AF1315" s="34"/>
      <c r="AG1315" s="34"/>
      <c r="AH1315" s="34"/>
      <c r="AI1315" s="35"/>
    </row>
    <row r="1316" spans="2:35" x14ac:dyDescent="0.3">
      <c r="B1316" s="2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25"/>
      <c r="V1316" s="5"/>
      <c r="W1316" s="25"/>
      <c r="X1316" s="5"/>
      <c r="Y1316" s="25"/>
      <c r="Z1316" s="5"/>
      <c r="AB1316" s="34"/>
      <c r="AC1316" s="34"/>
      <c r="AD1316" s="34"/>
      <c r="AE1316" s="34"/>
      <c r="AF1316" s="34"/>
      <c r="AG1316" s="34"/>
      <c r="AH1316" s="34"/>
      <c r="AI1316" s="35"/>
    </row>
    <row r="1317" spans="2:35" x14ac:dyDescent="0.3">
      <c r="B1317" s="2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25"/>
      <c r="V1317" s="5"/>
      <c r="W1317" s="25"/>
      <c r="X1317" s="5"/>
      <c r="Y1317" s="25"/>
      <c r="Z1317" s="5"/>
      <c r="AB1317" s="34"/>
      <c r="AC1317" s="34"/>
      <c r="AD1317" s="34"/>
      <c r="AE1317" s="34"/>
      <c r="AF1317" s="34"/>
      <c r="AG1317" s="34"/>
      <c r="AH1317" s="34"/>
      <c r="AI1317" s="35"/>
    </row>
    <row r="1318" spans="2:35" x14ac:dyDescent="0.3">
      <c r="B1318" s="2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25"/>
      <c r="V1318" s="5"/>
      <c r="W1318" s="25"/>
      <c r="X1318" s="5"/>
      <c r="Y1318" s="25"/>
      <c r="Z1318" s="5"/>
      <c r="AB1318" s="34"/>
      <c r="AC1318" s="34"/>
      <c r="AD1318" s="34"/>
      <c r="AE1318" s="34"/>
      <c r="AF1318" s="34"/>
      <c r="AG1318" s="34"/>
      <c r="AH1318" s="34"/>
      <c r="AI1318" s="35"/>
    </row>
    <row r="1319" spans="2:35" x14ac:dyDescent="0.3">
      <c r="B1319" s="2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25"/>
      <c r="V1319" s="5"/>
      <c r="W1319" s="25"/>
      <c r="X1319" s="5"/>
      <c r="Y1319" s="25"/>
      <c r="Z1319" s="5"/>
      <c r="AB1319" s="34"/>
      <c r="AC1319" s="34"/>
      <c r="AD1319" s="34"/>
      <c r="AE1319" s="34"/>
      <c r="AF1319" s="34"/>
      <c r="AG1319" s="34"/>
      <c r="AH1319" s="34"/>
      <c r="AI1319" s="35"/>
    </row>
    <row r="1320" spans="2:35" x14ac:dyDescent="0.3">
      <c r="B1320" s="2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25"/>
      <c r="V1320" s="5"/>
      <c r="W1320" s="25"/>
      <c r="X1320" s="5"/>
      <c r="Y1320" s="25"/>
      <c r="Z1320" s="5"/>
      <c r="AB1320" s="34"/>
      <c r="AC1320" s="34"/>
      <c r="AD1320" s="34"/>
      <c r="AE1320" s="34"/>
      <c r="AF1320" s="34"/>
      <c r="AG1320" s="34"/>
      <c r="AH1320" s="34"/>
      <c r="AI1320" s="35"/>
    </row>
    <row r="1321" spans="2:35" x14ac:dyDescent="0.3">
      <c r="B1321" s="2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25"/>
      <c r="V1321" s="5"/>
      <c r="W1321" s="25"/>
      <c r="X1321" s="5"/>
      <c r="Y1321" s="25"/>
      <c r="Z1321" s="5"/>
      <c r="AB1321" s="34"/>
      <c r="AC1321" s="34"/>
      <c r="AD1321" s="34"/>
      <c r="AE1321" s="34"/>
      <c r="AF1321" s="34"/>
      <c r="AG1321" s="34"/>
      <c r="AH1321" s="34"/>
      <c r="AI1321" s="35"/>
    </row>
    <row r="1322" spans="2:35" x14ac:dyDescent="0.3">
      <c r="B1322" s="2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25"/>
      <c r="V1322" s="5"/>
      <c r="W1322" s="25"/>
      <c r="X1322" s="5"/>
      <c r="Y1322" s="25"/>
      <c r="Z1322" s="5"/>
      <c r="AB1322" s="34"/>
      <c r="AC1322" s="34"/>
      <c r="AD1322" s="34"/>
      <c r="AE1322" s="34"/>
      <c r="AF1322" s="34"/>
      <c r="AG1322" s="34"/>
      <c r="AH1322" s="34"/>
      <c r="AI1322" s="35"/>
    </row>
    <row r="1323" spans="2:35" x14ac:dyDescent="0.3">
      <c r="B1323" s="2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25"/>
      <c r="V1323" s="5"/>
      <c r="W1323" s="25"/>
      <c r="X1323" s="5"/>
      <c r="Y1323" s="25"/>
      <c r="Z1323" s="5"/>
      <c r="AB1323" s="34"/>
      <c r="AC1323" s="34"/>
      <c r="AD1323" s="34"/>
      <c r="AE1323" s="34"/>
      <c r="AF1323" s="34"/>
      <c r="AG1323" s="34"/>
      <c r="AH1323" s="34"/>
      <c r="AI1323" s="35"/>
    </row>
    <row r="1324" spans="2:35" x14ac:dyDescent="0.3">
      <c r="B1324" s="2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25"/>
      <c r="V1324" s="5"/>
      <c r="W1324" s="25"/>
      <c r="X1324" s="5"/>
      <c r="Y1324" s="25"/>
      <c r="Z1324" s="5"/>
      <c r="AB1324" s="34"/>
      <c r="AC1324" s="34"/>
      <c r="AD1324" s="34"/>
      <c r="AE1324" s="34"/>
      <c r="AF1324" s="34"/>
      <c r="AG1324" s="34"/>
      <c r="AH1324" s="34"/>
      <c r="AI1324" s="35"/>
    </row>
    <row r="1325" spans="2:35" x14ac:dyDescent="0.3">
      <c r="B1325" s="2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25"/>
      <c r="V1325" s="5"/>
      <c r="W1325" s="25"/>
      <c r="X1325" s="5"/>
      <c r="Y1325" s="25"/>
      <c r="Z1325" s="5"/>
      <c r="AB1325" s="34"/>
      <c r="AC1325" s="34"/>
      <c r="AD1325" s="34"/>
      <c r="AE1325" s="34"/>
      <c r="AF1325" s="34"/>
      <c r="AG1325" s="34"/>
      <c r="AH1325" s="34"/>
      <c r="AI1325" s="35"/>
    </row>
    <row r="1326" spans="2:35" x14ac:dyDescent="0.3">
      <c r="B1326" s="2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25"/>
      <c r="V1326" s="5"/>
      <c r="W1326" s="25"/>
      <c r="X1326" s="5"/>
      <c r="Y1326" s="25"/>
      <c r="Z1326" s="5"/>
      <c r="AB1326" s="34"/>
      <c r="AC1326" s="34"/>
      <c r="AD1326" s="34"/>
      <c r="AE1326" s="34"/>
      <c r="AF1326" s="34"/>
      <c r="AG1326" s="34"/>
      <c r="AH1326" s="34"/>
      <c r="AI1326" s="35"/>
    </row>
    <row r="1327" spans="2:35" x14ac:dyDescent="0.3">
      <c r="B1327" s="2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25"/>
      <c r="V1327" s="5"/>
      <c r="W1327" s="25"/>
      <c r="X1327" s="5"/>
      <c r="Y1327" s="25"/>
      <c r="Z1327" s="5"/>
      <c r="AB1327" s="34"/>
      <c r="AC1327" s="34"/>
      <c r="AD1327" s="34"/>
      <c r="AE1327" s="34"/>
      <c r="AF1327" s="34"/>
      <c r="AG1327" s="34"/>
      <c r="AH1327" s="34"/>
      <c r="AI1327" s="35"/>
    </row>
    <row r="1328" spans="2:35" x14ac:dyDescent="0.3">
      <c r="B1328" s="2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25"/>
      <c r="V1328" s="5"/>
      <c r="W1328" s="25"/>
      <c r="X1328" s="5"/>
      <c r="Y1328" s="25"/>
      <c r="Z1328" s="5"/>
      <c r="AB1328" s="34"/>
      <c r="AC1328" s="34"/>
      <c r="AD1328" s="34"/>
      <c r="AE1328" s="34"/>
      <c r="AF1328" s="34"/>
      <c r="AG1328" s="34"/>
      <c r="AH1328" s="34"/>
      <c r="AI1328" s="35"/>
    </row>
    <row r="1329" spans="2:35" x14ac:dyDescent="0.3">
      <c r="B1329" s="2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25"/>
      <c r="V1329" s="5"/>
      <c r="W1329" s="25"/>
      <c r="X1329" s="5"/>
      <c r="Y1329" s="25"/>
      <c r="Z1329" s="5"/>
      <c r="AB1329" s="34"/>
      <c r="AC1329" s="34"/>
      <c r="AD1329" s="34"/>
      <c r="AE1329" s="34"/>
      <c r="AF1329" s="34"/>
      <c r="AG1329" s="34"/>
      <c r="AH1329" s="34"/>
      <c r="AI1329" s="35"/>
    </row>
    <row r="1330" spans="2:35" x14ac:dyDescent="0.3">
      <c r="B1330" s="2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25"/>
      <c r="V1330" s="5"/>
      <c r="W1330" s="25"/>
      <c r="X1330" s="5"/>
      <c r="Y1330" s="25"/>
      <c r="Z1330" s="5"/>
      <c r="AB1330" s="34"/>
      <c r="AC1330" s="34"/>
      <c r="AD1330" s="34"/>
      <c r="AE1330" s="34"/>
      <c r="AF1330" s="34"/>
      <c r="AG1330" s="34"/>
      <c r="AH1330" s="34"/>
      <c r="AI1330" s="35"/>
    </row>
    <row r="1331" spans="2:35" x14ac:dyDescent="0.3">
      <c r="B1331" s="2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25"/>
      <c r="V1331" s="5"/>
      <c r="W1331" s="25"/>
      <c r="X1331" s="5"/>
      <c r="Y1331" s="25"/>
      <c r="Z1331" s="5"/>
      <c r="AB1331" s="34"/>
      <c r="AC1331" s="34"/>
      <c r="AD1331" s="34"/>
      <c r="AE1331" s="34"/>
      <c r="AF1331" s="34"/>
      <c r="AG1331" s="34"/>
      <c r="AH1331" s="34"/>
      <c r="AI1331" s="35"/>
    </row>
    <row r="1332" spans="2:35" x14ac:dyDescent="0.3">
      <c r="B1332" s="2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25"/>
      <c r="V1332" s="5"/>
      <c r="W1332" s="25"/>
      <c r="X1332" s="5"/>
      <c r="Y1332" s="25"/>
      <c r="Z1332" s="5"/>
      <c r="AB1332" s="34"/>
      <c r="AC1332" s="34"/>
      <c r="AD1332" s="34"/>
      <c r="AE1332" s="34"/>
      <c r="AF1332" s="34"/>
      <c r="AG1332" s="34"/>
      <c r="AH1332" s="34"/>
      <c r="AI1332" s="35"/>
    </row>
    <row r="1333" spans="2:35" x14ac:dyDescent="0.3">
      <c r="B1333" s="2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25"/>
      <c r="V1333" s="5"/>
      <c r="W1333" s="25"/>
      <c r="X1333" s="5"/>
      <c r="Y1333" s="25"/>
      <c r="Z1333" s="5"/>
      <c r="AB1333" s="34"/>
      <c r="AC1333" s="34"/>
      <c r="AD1333" s="34"/>
      <c r="AE1333" s="34"/>
      <c r="AF1333" s="34"/>
      <c r="AG1333" s="34"/>
      <c r="AH1333" s="34"/>
      <c r="AI1333" s="35"/>
    </row>
    <row r="1334" spans="2:35" x14ac:dyDescent="0.3">
      <c r="B1334" s="2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25"/>
      <c r="V1334" s="5"/>
      <c r="W1334" s="25"/>
      <c r="X1334" s="5"/>
      <c r="Y1334" s="25"/>
      <c r="Z1334" s="5"/>
      <c r="AB1334" s="34"/>
      <c r="AC1334" s="34"/>
      <c r="AD1334" s="34"/>
      <c r="AE1334" s="34"/>
      <c r="AF1334" s="34"/>
      <c r="AG1334" s="34"/>
      <c r="AH1334" s="34"/>
      <c r="AI1334" s="35"/>
    </row>
    <row r="1335" spans="2:35" x14ac:dyDescent="0.3">
      <c r="B1335" s="2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25"/>
      <c r="V1335" s="5"/>
      <c r="W1335" s="25"/>
      <c r="X1335" s="5"/>
      <c r="Y1335" s="25"/>
      <c r="Z1335" s="5"/>
      <c r="AB1335" s="34"/>
      <c r="AC1335" s="34"/>
      <c r="AD1335" s="34"/>
      <c r="AE1335" s="34"/>
      <c r="AF1335" s="34"/>
      <c r="AG1335" s="34"/>
      <c r="AH1335" s="34"/>
      <c r="AI1335" s="35"/>
    </row>
    <row r="1336" spans="2:35" x14ac:dyDescent="0.3">
      <c r="B1336" s="2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25"/>
      <c r="V1336" s="5"/>
      <c r="W1336" s="25"/>
      <c r="X1336" s="5"/>
      <c r="Y1336" s="25"/>
      <c r="Z1336" s="5"/>
      <c r="AB1336" s="34"/>
      <c r="AC1336" s="34"/>
      <c r="AD1336" s="34"/>
      <c r="AE1336" s="34"/>
      <c r="AF1336" s="34"/>
      <c r="AG1336" s="34"/>
      <c r="AH1336" s="34"/>
      <c r="AI1336" s="35"/>
    </row>
    <row r="1337" spans="2:35" x14ac:dyDescent="0.3">
      <c r="B1337" s="2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25"/>
      <c r="V1337" s="5"/>
      <c r="W1337" s="25"/>
      <c r="X1337" s="5"/>
      <c r="Y1337" s="25"/>
      <c r="Z1337" s="5"/>
      <c r="AB1337" s="34"/>
      <c r="AC1337" s="34"/>
      <c r="AD1337" s="34"/>
      <c r="AE1337" s="34"/>
      <c r="AF1337" s="34"/>
      <c r="AG1337" s="34"/>
      <c r="AH1337" s="34"/>
      <c r="AI1337" s="35"/>
    </row>
    <row r="1338" spans="2:35" x14ac:dyDescent="0.3">
      <c r="B1338" s="2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25"/>
      <c r="V1338" s="5"/>
      <c r="W1338" s="25"/>
      <c r="X1338" s="5"/>
      <c r="Y1338" s="25"/>
      <c r="Z1338" s="5"/>
      <c r="AB1338" s="34"/>
      <c r="AC1338" s="34"/>
      <c r="AD1338" s="34"/>
      <c r="AE1338" s="34"/>
      <c r="AF1338" s="34"/>
      <c r="AG1338" s="34"/>
      <c r="AH1338" s="34"/>
      <c r="AI1338" s="35"/>
    </row>
    <row r="1339" spans="2:35" x14ac:dyDescent="0.3">
      <c r="B1339" s="2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25"/>
      <c r="V1339" s="5"/>
      <c r="W1339" s="25"/>
      <c r="X1339" s="5"/>
      <c r="Y1339" s="25"/>
      <c r="Z1339" s="5"/>
      <c r="AB1339" s="34"/>
      <c r="AC1339" s="34"/>
      <c r="AD1339" s="34"/>
      <c r="AE1339" s="34"/>
      <c r="AF1339" s="34"/>
      <c r="AG1339" s="34"/>
      <c r="AH1339" s="34"/>
      <c r="AI1339" s="35"/>
    </row>
    <row r="1340" spans="2:35" x14ac:dyDescent="0.3">
      <c r="B1340" s="2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25"/>
      <c r="V1340" s="5"/>
      <c r="W1340" s="25"/>
      <c r="X1340" s="5"/>
      <c r="Y1340" s="25"/>
      <c r="Z1340" s="5"/>
      <c r="AB1340" s="34"/>
      <c r="AC1340" s="34"/>
      <c r="AD1340" s="34"/>
      <c r="AE1340" s="34"/>
      <c r="AF1340" s="34"/>
      <c r="AG1340" s="34"/>
      <c r="AH1340" s="34"/>
      <c r="AI1340" s="35"/>
    </row>
    <row r="1341" spans="2:35" x14ac:dyDescent="0.3">
      <c r="B1341" s="2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25"/>
      <c r="V1341" s="5"/>
      <c r="W1341" s="25"/>
      <c r="X1341" s="5"/>
      <c r="Y1341" s="25"/>
      <c r="Z1341" s="5"/>
      <c r="AB1341" s="34"/>
      <c r="AC1341" s="34"/>
      <c r="AD1341" s="34"/>
      <c r="AE1341" s="34"/>
      <c r="AF1341" s="34"/>
      <c r="AG1341" s="34"/>
      <c r="AH1341" s="34"/>
      <c r="AI1341" s="35"/>
    </row>
    <row r="1342" spans="2:35" x14ac:dyDescent="0.3">
      <c r="B1342" s="2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25"/>
      <c r="V1342" s="5"/>
      <c r="W1342" s="25"/>
      <c r="X1342" s="5"/>
      <c r="Y1342" s="25"/>
      <c r="Z1342" s="5"/>
      <c r="AB1342" s="34"/>
      <c r="AC1342" s="34"/>
      <c r="AD1342" s="34"/>
      <c r="AE1342" s="34"/>
      <c r="AF1342" s="34"/>
      <c r="AG1342" s="34"/>
      <c r="AH1342" s="34"/>
      <c r="AI1342" s="35"/>
    </row>
    <row r="1343" spans="2:35" x14ac:dyDescent="0.3">
      <c r="B1343" s="2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25"/>
      <c r="V1343" s="5"/>
      <c r="W1343" s="25"/>
      <c r="X1343" s="5"/>
      <c r="Y1343" s="25"/>
      <c r="Z1343" s="5"/>
      <c r="AB1343" s="34"/>
      <c r="AC1343" s="34"/>
      <c r="AD1343" s="34"/>
      <c r="AE1343" s="34"/>
      <c r="AF1343" s="34"/>
      <c r="AG1343" s="34"/>
      <c r="AH1343" s="34"/>
      <c r="AI1343" s="35"/>
    </row>
    <row r="1344" spans="2:35" x14ac:dyDescent="0.3">
      <c r="B1344" s="2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25"/>
      <c r="V1344" s="5"/>
      <c r="W1344" s="25"/>
      <c r="X1344" s="5"/>
      <c r="Y1344" s="25"/>
      <c r="Z1344" s="5"/>
      <c r="AB1344" s="34"/>
      <c r="AC1344" s="34"/>
      <c r="AD1344" s="34"/>
      <c r="AE1344" s="34"/>
      <c r="AF1344" s="34"/>
      <c r="AG1344" s="34"/>
      <c r="AH1344" s="34"/>
      <c r="AI1344" s="35"/>
    </row>
    <row r="1345" spans="2:35" x14ac:dyDescent="0.3">
      <c r="B1345" s="2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25"/>
      <c r="V1345" s="5"/>
      <c r="W1345" s="25"/>
      <c r="X1345" s="5"/>
      <c r="Y1345" s="25"/>
      <c r="Z1345" s="5"/>
      <c r="AB1345" s="34"/>
      <c r="AC1345" s="34"/>
      <c r="AD1345" s="34"/>
      <c r="AE1345" s="34"/>
      <c r="AF1345" s="34"/>
      <c r="AG1345" s="34"/>
      <c r="AH1345" s="34"/>
      <c r="AI1345" s="35"/>
    </row>
    <row r="1346" spans="2:35" x14ac:dyDescent="0.3">
      <c r="B1346" s="2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25"/>
      <c r="V1346" s="5"/>
      <c r="W1346" s="25"/>
      <c r="X1346" s="5"/>
      <c r="Y1346" s="25"/>
      <c r="Z1346" s="5"/>
      <c r="AB1346" s="34"/>
      <c r="AC1346" s="34"/>
      <c r="AD1346" s="34"/>
      <c r="AE1346" s="34"/>
      <c r="AF1346" s="34"/>
      <c r="AG1346" s="34"/>
      <c r="AH1346" s="34"/>
      <c r="AI1346" s="35"/>
    </row>
    <row r="1347" spans="2:35" x14ac:dyDescent="0.3">
      <c r="B1347" s="2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25"/>
      <c r="V1347" s="5"/>
      <c r="W1347" s="25"/>
      <c r="X1347" s="5"/>
      <c r="Y1347" s="25"/>
      <c r="Z1347" s="5"/>
      <c r="AB1347" s="34"/>
      <c r="AC1347" s="34"/>
      <c r="AD1347" s="34"/>
      <c r="AE1347" s="34"/>
      <c r="AF1347" s="34"/>
      <c r="AG1347" s="34"/>
      <c r="AH1347" s="34"/>
      <c r="AI1347" s="35"/>
    </row>
    <row r="1348" spans="2:35" x14ac:dyDescent="0.3">
      <c r="B1348" s="2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25"/>
      <c r="V1348" s="5"/>
      <c r="W1348" s="25"/>
      <c r="X1348" s="5"/>
      <c r="Y1348" s="25"/>
      <c r="Z1348" s="5"/>
      <c r="AB1348" s="34"/>
      <c r="AC1348" s="34"/>
      <c r="AD1348" s="34"/>
      <c r="AE1348" s="34"/>
      <c r="AF1348" s="34"/>
      <c r="AG1348" s="34"/>
      <c r="AH1348" s="34"/>
      <c r="AI1348" s="35"/>
    </row>
    <row r="1349" spans="2:35" x14ac:dyDescent="0.3">
      <c r="B1349" s="2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25"/>
      <c r="V1349" s="5"/>
      <c r="W1349" s="25"/>
      <c r="X1349" s="5"/>
      <c r="Y1349" s="25"/>
      <c r="Z1349" s="5"/>
      <c r="AB1349" s="34"/>
      <c r="AC1349" s="34"/>
      <c r="AD1349" s="34"/>
      <c r="AE1349" s="34"/>
      <c r="AF1349" s="34"/>
      <c r="AG1349" s="34"/>
      <c r="AH1349" s="34"/>
      <c r="AI1349" s="35"/>
    </row>
    <row r="1350" spans="2:35" x14ac:dyDescent="0.3">
      <c r="B1350" s="2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25"/>
      <c r="V1350" s="5"/>
      <c r="W1350" s="25"/>
      <c r="X1350" s="5"/>
      <c r="Y1350" s="25"/>
      <c r="Z1350" s="5"/>
      <c r="AB1350" s="34"/>
      <c r="AC1350" s="34"/>
      <c r="AD1350" s="34"/>
      <c r="AE1350" s="34"/>
      <c r="AF1350" s="34"/>
      <c r="AG1350" s="34"/>
      <c r="AH1350" s="34"/>
      <c r="AI1350" s="35"/>
    </row>
    <row r="1351" spans="2:35" x14ac:dyDescent="0.3">
      <c r="B1351" s="2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25"/>
      <c r="V1351" s="5"/>
      <c r="W1351" s="25"/>
      <c r="X1351" s="5"/>
      <c r="Y1351" s="25"/>
      <c r="Z1351" s="5"/>
      <c r="AB1351" s="34"/>
      <c r="AC1351" s="34"/>
      <c r="AD1351" s="34"/>
      <c r="AE1351" s="34"/>
      <c r="AF1351" s="34"/>
      <c r="AG1351" s="34"/>
      <c r="AH1351" s="34"/>
      <c r="AI1351" s="35"/>
    </row>
    <row r="1352" spans="2:35" x14ac:dyDescent="0.3">
      <c r="B1352" s="2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25"/>
      <c r="V1352" s="5"/>
      <c r="W1352" s="25"/>
      <c r="X1352" s="5"/>
      <c r="Y1352" s="25"/>
      <c r="Z1352" s="5"/>
      <c r="AB1352" s="34"/>
      <c r="AC1352" s="34"/>
      <c r="AD1352" s="34"/>
      <c r="AE1352" s="34"/>
      <c r="AF1352" s="34"/>
      <c r="AG1352" s="34"/>
      <c r="AH1352" s="34"/>
      <c r="AI1352" s="35"/>
    </row>
    <row r="1353" spans="2:35" x14ac:dyDescent="0.3">
      <c r="B1353" s="2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25"/>
      <c r="V1353" s="5"/>
      <c r="W1353" s="25"/>
      <c r="X1353" s="5"/>
      <c r="Y1353" s="25"/>
      <c r="Z1353" s="5"/>
      <c r="AB1353" s="34"/>
      <c r="AC1353" s="34"/>
      <c r="AD1353" s="34"/>
      <c r="AE1353" s="34"/>
      <c r="AF1353" s="34"/>
      <c r="AG1353" s="34"/>
      <c r="AH1353" s="34"/>
      <c r="AI1353" s="35"/>
    </row>
    <row r="1354" spans="2:35" x14ac:dyDescent="0.3">
      <c r="B1354" s="2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25"/>
      <c r="V1354" s="5"/>
      <c r="W1354" s="25"/>
      <c r="X1354" s="5"/>
      <c r="Y1354" s="25"/>
      <c r="Z1354" s="5"/>
      <c r="AB1354" s="34"/>
      <c r="AC1354" s="34"/>
      <c r="AD1354" s="34"/>
      <c r="AE1354" s="34"/>
      <c r="AF1354" s="34"/>
      <c r="AG1354" s="34"/>
      <c r="AH1354" s="34"/>
      <c r="AI1354" s="35"/>
    </row>
    <row r="1355" spans="2:35" x14ac:dyDescent="0.3">
      <c r="B1355" s="2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25"/>
      <c r="V1355" s="5"/>
      <c r="W1355" s="25"/>
      <c r="X1355" s="5"/>
      <c r="Y1355" s="25"/>
      <c r="Z1355" s="5"/>
      <c r="AB1355" s="34"/>
      <c r="AC1355" s="34"/>
      <c r="AD1355" s="34"/>
      <c r="AE1355" s="34"/>
      <c r="AF1355" s="34"/>
      <c r="AG1355" s="34"/>
      <c r="AH1355" s="34"/>
      <c r="AI1355" s="35"/>
    </row>
    <row r="1356" spans="2:35" x14ac:dyDescent="0.3">
      <c r="B1356" s="2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25"/>
      <c r="V1356" s="5"/>
      <c r="W1356" s="25"/>
      <c r="X1356" s="5"/>
      <c r="Y1356" s="25"/>
      <c r="Z1356" s="5"/>
      <c r="AB1356" s="34"/>
      <c r="AC1356" s="34"/>
      <c r="AD1356" s="34"/>
      <c r="AE1356" s="34"/>
      <c r="AF1356" s="34"/>
      <c r="AG1356" s="34"/>
      <c r="AH1356" s="34"/>
      <c r="AI1356" s="35"/>
    </row>
    <row r="1357" spans="2:35" x14ac:dyDescent="0.3">
      <c r="B1357" s="2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25"/>
      <c r="V1357" s="5"/>
      <c r="W1357" s="25"/>
      <c r="X1357" s="5"/>
      <c r="Y1357" s="25"/>
      <c r="Z1357" s="5"/>
      <c r="AB1357" s="34"/>
      <c r="AC1357" s="34"/>
      <c r="AD1357" s="34"/>
      <c r="AE1357" s="34"/>
      <c r="AF1357" s="34"/>
      <c r="AG1357" s="34"/>
      <c r="AH1357" s="34"/>
      <c r="AI1357" s="35"/>
    </row>
    <row r="1358" spans="2:35" x14ac:dyDescent="0.3">
      <c r="B1358" s="2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25"/>
      <c r="V1358" s="5"/>
      <c r="W1358" s="25"/>
      <c r="X1358" s="5"/>
      <c r="Y1358" s="25"/>
      <c r="Z1358" s="5"/>
      <c r="AB1358" s="34"/>
      <c r="AC1358" s="34"/>
      <c r="AD1358" s="34"/>
      <c r="AE1358" s="34"/>
      <c r="AF1358" s="34"/>
      <c r="AG1358" s="34"/>
      <c r="AH1358" s="34"/>
      <c r="AI1358" s="35"/>
    </row>
    <row r="1359" spans="2:35" x14ac:dyDescent="0.3">
      <c r="B1359" s="2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25"/>
      <c r="V1359" s="5"/>
      <c r="W1359" s="25"/>
      <c r="X1359" s="5"/>
      <c r="Y1359" s="25"/>
      <c r="Z1359" s="5"/>
      <c r="AB1359" s="34"/>
      <c r="AC1359" s="34"/>
      <c r="AD1359" s="34"/>
      <c r="AE1359" s="34"/>
      <c r="AF1359" s="34"/>
      <c r="AG1359" s="34"/>
      <c r="AH1359" s="34"/>
      <c r="AI1359" s="35"/>
    </row>
    <row r="1360" spans="2:35" x14ac:dyDescent="0.3">
      <c r="B1360" s="2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25"/>
      <c r="V1360" s="5"/>
      <c r="W1360" s="25"/>
      <c r="X1360" s="5"/>
      <c r="Y1360" s="25"/>
      <c r="Z1360" s="5"/>
      <c r="AB1360" s="34"/>
      <c r="AC1360" s="34"/>
      <c r="AD1360" s="34"/>
      <c r="AE1360" s="34"/>
      <c r="AF1360" s="34"/>
      <c r="AG1360" s="34"/>
      <c r="AH1360" s="34"/>
      <c r="AI1360" s="35"/>
    </row>
    <row r="1361" spans="2:35" x14ac:dyDescent="0.3">
      <c r="B1361" s="2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25"/>
      <c r="V1361" s="5"/>
      <c r="W1361" s="25"/>
      <c r="X1361" s="5"/>
      <c r="Y1361" s="25"/>
      <c r="Z1361" s="5"/>
      <c r="AB1361" s="34"/>
      <c r="AC1361" s="34"/>
      <c r="AD1361" s="34"/>
      <c r="AE1361" s="34"/>
      <c r="AF1361" s="34"/>
      <c r="AG1361" s="34"/>
      <c r="AH1361" s="34"/>
      <c r="AI1361" s="35"/>
    </row>
    <row r="1362" spans="2:35" x14ac:dyDescent="0.3">
      <c r="B1362" s="2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25"/>
      <c r="V1362" s="5"/>
      <c r="W1362" s="25"/>
      <c r="X1362" s="5"/>
      <c r="Y1362" s="25"/>
      <c r="Z1362" s="5"/>
      <c r="AB1362" s="34"/>
      <c r="AC1362" s="34"/>
      <c r="AD1362" s="34"/>
      <c r="AE1362" s="34"/>
      <c r="AF1362" s="34"/>
      <c r="AG1362" s="34"/>
      <c r="AH1362" s="34"/>
      <c r="AI1362" s="35"/>
    </row>
    <row r="1363" spans="2:35" x14ac:dyDescent="0.3">
      <c r="B1363" s="2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25"/>
      <c r="V1363" s="5"/>
      <c r="W1363" s="25"/>
      <c r="X1363" s="5"/>
      <c r="Y1363" s="25"/>
      <c r="Z1363" s="5"/>
      <c r="AB1363" s="34"/>
      <c r="AC1363" s="34"/>
      <c r="AD1363" s="34"/>
      <c r="AE1363" s="34"/>
      <c r="AF1363" s="34"/>
      <c r="AG1363" s="34"/>
      <c r="AH1363" s="34"/>
      <c r="AI1363" s="35"/>
    </row>
    <row r="1364" spans="2:35" x14ac:dyDescent="0.3">
      <c r="B1364" s="2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25"/>
      <c r="V1364" s="5"/>
      <c r="W1364" s="25"/>
      <c r="X1364" s="5"/>
      <c r="Y1364" s="25"/>
      <c r="Z1364" s="5"/>
      <c r="AB1364" s="34"/>
      <c r="AC1364" s="34"/>
      <c r="AD1364" s="34"/>
      <c r="AE1364" s="34"/>
      <c r="AF1364" s="34"/>
      <c r="AG1364" s="34"/>
      <c r="AH1364" s="34"/>
      <c r="AI1364" s="35"/>
    </row>
    <row r="1365" spans="2:35" x14ac:dyDescent="0.3">
      <c r="B1365" s="2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25"/>
      <c r="V1365" s="5"/>
      <c r="W1365" s="25"/>
      <c r="X1365" s="5"/>
      <c r="Y1365" s="25"/>
      <c r="Z1365" s="5"/>
      <c r="AB1365" s="34"/>
      <c r="AC1365" s="34"/>
      <c r="AD1365" s="34"/>
      <c r="AE1365" s="34"/>
      <c r="AF1365" s="34"/>
      <c r="AG1365" s="34"/>
      <c r="AH1365" s="34"/>
      <c r="AI1365" s="35"/>
    </row>
    <row r="1366" spans="2:35" x14ac:dyDescent="0.3">
      <c r="B1366" s="2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25"/>
      <c r="V1366" s="5"/>
      <c r="W1366" s="25"/>
      <c r="X1366" s="5"/>
      <c r="Y1366" s="25"/>
      <c r="Z1366" s="5"/>
      <c r="AB1366" s="34"/>
      <c r="AC1366" s="34"/>
      <c r="AD1366" s="34"/>
      <c r="AE1366" s="34"/>
      <c r="AF1366" s="34"/>
      <c r="AG1366" s="34"/>
      <c r="AH1366" s="34"/>
      <c r="AI1366" s="35"/>
    </row>
    <row r="1367" spans="2:35" x14ac:dyDescent="0.3">
      <c r="B1367" s="2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25"/>
      <c r="V1367" s="5"/>
      <c r="W1367" s="25"/>
      <c r="X1367" s="5"/>
      <c r="Y1367" s="25"/>
      <c r="Z1367" s="5"/>
      <c r="AB1367" s="34"/>
      <c r="AC1367" s="34"/>
      <c r="AD1367" s="34"/>
      <c r="AE1367" s="34"/>
      <c r="AF1367" s="34"/>
      <c r="AG1367" s="34"/>
      <c r="AH1367" s="34"/>
      <c r="AI1367" s="35"/>
    </row>
    <row r="1368" spans="2:35" x14ac:dyDescent="0.3">
      <c r="B1368" s="2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25"/>
      <c r="V1368" s="5"/>
      <c r="W1368" s="25"/>
      <c r="X1368" s="5"/>
      <c r="Y1368" s="25"/>
      <c r="Z1368" s="5"/>
      <c r="AB1368" s="34"/>
      <c r="AC1368" s="34"/>
      <c r="AD1368" s="34"/>
      <c r="AE1368" s="34"/>
      <c r="AF1368" s="34"/>
      <c r="AG1368" s="34"/>
      <c r="AH1368" s="34"/>
      <c r="AI1368" s="35"/>
    </row>
    <row r="1369" spans="2:35" x14ac:dyDescent="0.3">
      <c r="B1369" s="2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25"/>
      <c r="V1369" s="5"/>
      <c r="W1369" s="25"/>
      <c r="X1369" s="5"/>
      <c r="Y1369" s="25"/>
      <c r="Z1369" s="5"/>
      <c r="AB1369" s="34"/>
      <c r="AC1369" s="34"/>
      <c r="AD1369" s="34"/>
      <c r="AE1369" s="34"/>
      <c r="AF1369" s="34"/>
      <c r="AG1369" s="34"/>
      <c r="AH1369" s="34"/>
      <c r="AI1369" s="35"/>
    </row>
    <row r="1370" spans="2:35" x14ac:dyDescent="0.3">
      <c r="B1370" s="2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25"/>
      <c r="V1370" s="5"/>
      <c r="W1370" s="25"/>
      <c r="X1370" s="5"/>
      <c r="Y1370" s="25"/>
      <c r="Z1370" s="5"/>
      <c r="AB1370" s="34"/>
      <c r="AC1370" s="34"/>
      <c r="AD1370" s="34"/>
      <c r="AE1370" s="34"/>
      <c r="AF1370" s="34"/>
      <c r="AG1370" s="34"/>
      <c r="AH1370" s="34"/>
      <c r="AI1370" s="35"/>
    </row>
    <row r="1371" spans="2:35" x14ac:dyDescent="0.3">
      <c r="B1371" s="2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25"/>
      <c r="V1371" s="5"/>
      <c r="W1371" s="25"/>
      <c r="X1371" s="5"/>
      <c r="Y1371" s="25"/>
      <c r="Z1371" s="5"/>
      <c r="AB1371" s="34"/>
      <c r="AC1371" s="34"/>
      <c r="AD1371" s="34"/>
      <c r="AE1371" s="34"/>
      <c r="AF1371" s="34"/>
      <c r="AG1371" s="34"/>
      <c r="AH1371" s="34"/>
      <c r="AI1371" s="35"/>
    </row>
    <row r="1372" spans="2:35" x14ac:dyDescent="0.3">
      <c r="B1372" s="2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25"/>
      <c r="V1372" s="5"/>
      <c r="W1372" s="25"/>
      <c r="X1372" s="5"/>
      <c r="Y1372" s="25"/>
      <c r="Z1372" s="5"/>
      <c r="AB1372" s="34"/>
      <c r="AC1372" s="34"/>
      <c r="AD1372" s="34"/>
      <c r="AE1372" s="34"/>
      <c r="AF1372" s="34"/>
      <c r="AG1372" s="34"/>
      <c r="AH1372" s="34"/>
      <c r="AI1372" s="35"/>
    </row>
    <row r="1373" spans="2:35" x14ac:dyDescent="0.3">
      <c r="B1373" s="2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25"/>
      <c r="V1373" s="5"/>
      <c r="W1373" s="25"/>
      <c r="X1373" s="5"/>
      <c r="Y1373" s="25"/>
      <c r="Z1373" s="5"/>
      <c r="AB1373" s="34"/>
      <c r="AC1373" s="34"/>
      <c r="AD1373" s="34"/>
      <c r="AE1373" s="34"/>
      <c r="AF1373" s="34"/>
      <c r="AG1373" s="34"/>
      <c r="AH1373" s="34"/>
      <c r="AI1373" s="35"/>
    </row>
    <row r="1374" spans="2:35" x14ac:dyDescent="0.3">
      <c r="B1374" s="2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25"/>
      <c r="V1374" s="5"/>
      <c r="W1374" s="25"/>
      <c r="X1374" s="5"/>
      <c r="Y1374" s="25"/>
      <c r="Z1374" s="5"/>
      <c r="AB1374" s="34"/>
      <c r="AC1374" s="34"/>
      <c r="AD1374" s="34"/>
      <c r="AE1374" s="34"/>
      <c r="AF1374" s="34"/>
      <c r="AG1374" s="34"/>
      <c r="AH1374" s="34"/>
      <c r="AI1374" s="35"/>
    </row>
    <row r="1375" spans="2:35" x14ac:dyDescent="0.3">
      <c r="B1375" s="2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25"/>
      <c r="V1375" s="5"/>
      <c r="W1375" s="25"/>
      <c r="X1375" s="5"/>
      <c r="Y1375" s="25"/>
      <c r="Z1375" s="5"/>
      <c r="AB1375" s="34"/>
      <c r="AC1375" s="34"/>
      <c r="AD1375" s="34"/>
      <c r="AE1375" s="34"/>
      <c r="AF1375" s="34"/>
      <c r="AG1375" s="34"/>
      <c r="AH1375" s="34"/>
      <c r="AI1375" s="35"/>
    </row>
    <row r="1376" spans="2:35" x14ac:dyDescent="0.3">
      <c r="B1376" s="2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25"/>
      <c r="V1376" s="5"/>
      <c r="W1376" s="25"/>
      <c r="X1376" s="5"/>
      <c r="Y1376" s="25"/>
      <c r="Z1376" s="5"/>
      <c r="AB1376" s="34"/>
      <c r="AC1376" s="34"/>
      <c r="AD1376" s="34"/>
      <c r="AE1376" s="34"/>
      <c r="AF1376" s="34"/>
      <c r="AG1376" s="34"/>
      <c r="AH1376" s="34"/>
      <c r="AI1376" s="35"/>
    </row>
    <row r="1377" spans="2:35" x14ac:dyDescent="0.3">
      <c r="B1377" s="2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25"/>
      <c r="V1377" s="5"/>
      <c r="W1377" s="25"/>
      <c r="X1377" s="5"/>
      <c r="Y1377" s="25"/>
      <c r="Z1377" s="5"/>
      <c r="AB1377" s="34"/>
      <c r="AC1377" s="34"/>
      <c r="AD1377" s="34"/>
      <c r="AE1377" s="34"/>
      <c r="AF1377" s="34"/>
      <c r="AG1377" s="34"/>
      <c r="AH1377" s="34"/>
      <c r="AI1377" s="35"/>
    </row>
    <row r="1378" spans="2:35" x14ac:dyDescent="0.3">
      <c r="B1378" s="2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25"/>
      <c r="V1378" s="5"/>
      <c r="W1378" s="25"/>
      <c r="X1378" s="5"/>
      <c r="Y1378" s="25"/>
      <c r="Z1378" s="5"/>
      <c r="AB1378" s="34"/>
      <c r="AC1378" s="34"/>
      <c r="AD1378" s="34"/>
      <c r="AE1378" s="34"/>
      <c r="AF1378" s="34"/>
      <c r="AG1378" s="34"/>
      <c r="AH1378" s="34"/>
      <c r="AI1378" s="35"/>
    </row>
    <row r="1379" spans="2:35" x14ac:dyDescent="0.3">
      <c r="B1379" s="2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25"/>
      <c r="V1379" s="5"/>
      <c r="W1379" s="25"/>
      <c r="X1379" s="5"/>
      <c r="Y1379" s="25"/>
      <c r="Z1379" s="5"/>
      <c r="AB1379" s="34"/>
      <c r="AC1379" s="34"/>
      <c r="AD1379" s="34"/>
      <c r="AE1379" s="34"/>
      <c r="AF1379" s="34"/>
      <c r="AG1379" s="34"/>
      <c r="AH1379" s="34"/>
      <c r="AI1379" s="35"/>
    </row>
    <row r="1380" spans="2:35" x14ac:dyDescent="0.3">
      <c r="B1380" s="2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25"/>
      <c r="V1380" s="5"/>
      <c r="W1380" s="25"/>
      <c r="X1380" s="5"/>
      <c r="Y1380" s="25"/>
      <c r="Z1380" s="5"/>
      <c r="AB1380" s="34"/>
      <c r="AC1380" s="34"/>
      <c r="AD1380" s="34"/>
      <c r="AE1380" s="34"/>
      <c r="AF1380" s="34"/>
      <c r="AG1380" s="34"/>
      <c r="AH1380" s="34"/>
      <c r="AI1380" s="35"/>
    </row>
    <row r="1381" spans="2:35" x14ac:dyDescent="0.3">
      <c r="B1381" s="2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25"/>
      <c r="V1381" s="5"/>
      <c r="W1381" s="25"/>
      <c r="X1381" s="5"/>
      <c r="Y1381" s="25"/>
      <c r="Z1381" s="5"/>
      <c r="AB1381" s="34"/>
      <c r="AC1381" s="34"/>
      <c r="AD1381" s="34"/>
      <c r="AE1381" s="34"/>
      <c r="AF1381" s="34"/>
      <c r="AG1381" s="34"/>
      <c r="AH1381" s="34"/>
      <c r="AI1381" s="35"/>
    </row>
    <row r="1382" spans="2:35" x14ac:dyDescent="0.3">
      <c r="B1382" s="2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25"/>
      <c r="V1382" s="5"/>
      <c r="W1382" s="25"/>
      <c r="X1382" s="5"/>
      <c r="Y1382" s="25"/>
      <c r="Z1382" s="5"/>
      <c r="AB1382" s="34"/>
      <c r="AC1382" s="34"/>
      <c r="AD1382" s="34"/>
      <c r="AE1382" s="34"/>
      <c r="AF1382" s="34"/>
      <c r="AG1382" s="34"/>
      <c r="AH1382" s="34"/>
      <c r="AI1382" s="35"/>
    </row>
    <row r="1383" spans="2:35" x14ac:dyDescent="0.3">
      <c r="B1383" s="2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25"/>
      <c r="V1383" s="5"/>
      <c r="W1383" s="25"/>
      <c r="X1383" s="5"/>
      <c r="Y1383" s="25"/>
      <c r="Z1383" s="5"/>
      <c r="AB1383" s="34"/>
      <c r="AC1383" s="34"/>
      <c r="AD1383" s="34"/>
      <c r="AE1383" s="34"/>
      <c r="AF1383" s="34"/>
      <c r="AG1383" s="34"/>
      <c r="AH1383" s="34"/>
      <c r="AI1383" s="35"/>
    </row>
    <row r="1384" spans="2:35" x14ac:dyDescent="0.3">
      <c r="B1384" s="2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25"/>
      <c r="V1384" s="5"/>
      <c r="W1384" s="25"/>
      <c r="X1384" s="5"/>
      <c r="Y1384" s="25"/>
      <c r="Z1384" s="5"/>
      <c r="AB1384" s="34"/>
      <c r="AC1384" s="34"/>
      <c r="AD1384" s="34"/>
      <c r="AE1384" s="34"/>
      <c r="AF1384" s="34"/>
      <c r="AG1384" s="34"/>
      <c r="AH1384" s="34"/>
      <c r="AI1384" s="35"/>
    </row>
    <row r="1385" spans="2:35" x14ac:dyDescent="0.3">
      <c r="B1385" s="2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25"/>
      <c r="V1385" s="5"/>
      <c r="W1385" s="25"/>
      <c r="X1385" s="5"/>
      <c r="Y1385" s="25"/>
      <c r="Z1385" s="5"/>
      <c r="AB1385" s="34"/>
      <c r="AC1385" s="34"/>
      <c r="AD1385" s="34"/>
      <c r="AE1385" s="34"/>
      <c r="AF1385" s="34"/>
      <c r="AG1385" s="34"/>
      <c r="AH1385" s="34"/>
      <c r="AI1385" s="35"/>
    </row>
    <row r="1386" spans="2:35" x14ac:dyDescent="0.3">
      <c r="B1386" s="2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25"/>
      <c r="V1386" s="5"/>
      <c r="W1386" s="25"/>
      <c r="X1386" s="5"/>
      <c r="Y1386" s="25"/>
      <c r="Z1386" s="5"/>
      <c r="AB1386" s="34"/>
      <c r="AC1386" s="34"/>
      <c r="AD1386" s="34"/>
      <c r="AE1386" s="34"/>
      <c r="AF1386" s="34"/>
      <c r="AG1386" s="34"/>
      <c r="AH1386" s="34"/>
      <c r="AI1386" s="35"/>
    </row>
    <row r="1387" spans="2:35" x14ac:dyDescent="0.3">
      <c r="B1387" s="2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25"/>
      <c r="V1387" s="5"/>
      <c r="W1387" s="25"/>
      <c r="X1387" s="5"/>
      <c r="Y1387" s="25"/>
      <c r="Z1387" s="5"/>
      <c r="AB1387" s="34"/>
      <c r="AC1387" s="34"/>
      <c r="AD1387" s="34"/>
      <c r="AE1387" s="34"/>
      <c r="AF1387" s="34"/>
      <c r="AG1387" s="34"/>
      <c r="AH1387" s="34"/>
      <c r="AI1387" s="35"/>
    </row>
    <row r="1388" spans="2:35" x14ac:dyDescent="0.3">
      <c r="B1388" s="2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25"/>
      <c r="V1388" s="5"/>
      <c r="W1388" s="25"/>
      <c r="X1388" s="5"/>
      <c r="Y1388" s="25"/>
      <c r="Z1388" s="5"/>
      <c r="AB1388" s="34"/>
      <c r="AC1388" s="34"/>
      <c r="AD1388" s="34"/>
      <c r="AE1388" s="34"/>
      <c r="AF1388" s="34"/>
      <c r="AG1388" s="34"/>
      <c r="AH1388" s="34"/>
      <c r="AI1388" s="35"/>
    </row>
    <row r="1389" spans="2:35" x14ac:dyDescent="0.3">
      <c r="B1389" s="2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25"/>
      <c r="V1389" s="5"/>
      <c r="W1389" s="25"/>
      <c r="X1389" s="5"/>
      <c r="Y1389" s="25"/>
      <c r="Z1389" s="5"/>
      <c r="AB1389" s="34"/>
      <c r="AC1389" s="34"/>
      <c r="AD1389" s="34"/>
      <c r="AE1389" s="34"/>
      <c r="AF1389" s="34"/>
      <c r="AG1389" s="34"/>
      <c r="AH1389" s="34"/>
      <c r="AI1389" s="35"/>
    </row>
    <row r="1390" spans="2:35" x14ac:dyDescent="0.3">
      <c r="B1390" s="2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25"/>
      <c r="V1390" s="5"/>
      <c r="W1390" s="25"/>
      <c r="X1390" s="5"/>
      <c r="Y1390" s="25"/>
      <c r="Z1390" s="5"/>
      <c r="AB1390" s="34"/>
      <c r="AC1390" s="34"/>
      <c r="AD1390" s="34"/>
      <c r="AE1390" s="34"/>
      <c r="AF1390" s="34"/>
      <c r="AG1390" s="34"/>
      <c r="AH1390" s="34"/>
      <c r="AI1390" s="35"/>
    </row>
    <row r="1391" spans="2:35" x14ac:dyDescent="0.3">
      <c r="B1391" s="2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25"/>
      <c r="V1391" s="5"/>
      <c r="W1391" s="25"/>
      <c r="X1391" s="5"/>
      <c r="Y1391" s="25"/>
      <c r="Z1391" s="5"/>
      <c r="AB1391" s="34"/>
      <c r="AC1391" s="34"/>
      <c r="AD1391" s="34"/>
      <c r="AE1391" s="34"/>
      <c r="AF1391" s="34"/>
      <c r="AG1391" s="34"/>
      <c r="AH1391" s="34"/>
      <c r="AI1391" s="35"/>
    </row>
    <row r="1392" spans="2:35" x14ac:dyDescent="0.3">
      <c r="B1392" s="2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25"/>
      <c r="V1392" s="5"/>
      <c r="W1392" s="25"/>
      <c r="X1392" s="5"/>
      <c r="Y1392" s="25"/>
      <c r="Z1392" s="5"/>
      <c r="AB1392" s="34"/>
      <c r="AC1392" s="34"/>
      <c r="AD1392" s="34"/>
      <c r="AE1392" s="34"/>
      <c r="AF1392" s="34"/>
      <c r="AG1392" s="34"/>
      <c r="AH1392" s="34"/>
      <c r="AI1392" s="35"/>
    </row>
    <row r="1393" spans="2:35" x14ac:dyDescent="0.3">
      <c r="B1393" s="2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25"/>
      <c r="V1393" s="5"/>
      <c r="W1393" s="25"/>
      <c r="X1393" s="5"/>
      <c r="Y1393" s="25"/>
      <c r="Z1393" s="5"/>
      <c r="AB1393" s="34"/>
      <c r="AC1393" s="34"/>
      <c r="AD1393" s="34"/>
      <c r="AE1393" s="34"/>
      <c r="AF1393" s="34"/>
      <c r="AG1393" s="34"/>
      <c r="AH1393" s="34"/>
      <c r="AI1393" s="35"/>
    </row>
    <row r="1394" spans="2:35" x14ac:dyDescent="0.3">
      <c r="B1394" s="2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25"/>
      <c r="V1394" s="5"/>
      <c r="W1394" s="25"/>
      <c r="X1394" s="5"/>
      <c r="Y1394" s="25"/>
      <c r="Z1394" s="5"/>
      <c r="AB1394" s="34"/>
      <c r="AC1394" s="34"/>
      <c r="AD1394" s="34"/>
      <c r="AE1394" s="34"/>
      <c r="AF1394" s="34"/>
      <c r="AG1394" s="34"/>
      <c r="AH1394" s="34"/>
      <c r="AI1394" s="35"/>
    </row>
    <row r="1395" spans="2:35" x14ac:dyDescent="0.3">
      <c r="B1395" s="2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25"/>
      <c r="V1395" s="5"/>
      <c r="W1395" s="25"/>
      <c r="X1395" s="5"/>
      <c r="Y1395" s="25"/>
      <c r="Z1395" s="5"/>
      <c r="AB1395" s="34"/>
      <c r="AC1395" s="34"/>
      <c r="AD1395" s="34"/>
      <c r="AE1395" s="34"/>
      <c r="AF1395" s="34"/>
      <c r="AG1395" s="34"/>
      <c r="AH1395" s="34"/>
      <c r="AI1395" s="35"/>
    </row>
    <row r="1396" spans="2:35" x14ac:dyDescent="0.3">
      <c r="B1396" s="2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25"/>
      <c r="V1396" s="5"/>
      <c r="W1396" s="25"/>
      <c r="X1396" s="5"/>
      <c r="Y1396" s="25"/>
      <c r="Z1396" s="5"/>
      <c r="AB1396" s="34"/>
      <c r="AC1396" s="34"/>
      <c r="AD1396" s="34"/>
      <c r="AE1396" s="34"/>
      <c r="AF1396" s="34"/>
      <c r="AG1396" s="34"/>
      <c r="AH1396" s="34"/>
      <c r="AI1396" s="35"/>
    </row>
    <row r="1397" spans="2:35" x14ac:dyDescent="0.3">
      <c r="B1397" s="2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25"/>
      <c r="V1397" s="5"/>
      <c r="W1397" s="25"/>
      <c r="X1397" s="5"/>
      <c r="Y1397" s="25"/>
      <c r="Z1397" s="5"/>
      <c r="AB1397" s="34"/>
      <c r="AC1397" s="34"/>
      <c r="AD1397" s="34"/>
      <c r="AE1397" s="34"/>
      <c r="AF1397" s="34"/>
      <c r="AG1397" s="34"/>
      <c r="AH1397" s="34"/>
      <c r="AI1397" s="35"/>
    </row>
    <row r="1398" spans="2:35" x14ac:dyDescent="0.3">
      <c r="B1398" s="2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25"/>
      <c r="V1398" s="5"/>
      <c r="W1398" s="25"/>
      <c r="X1398" s="5"/>
      <c r="Y1398" s="25"/>
      <c r="Z1398" s="5"/>
      <c r="AB1398" s="34"/>
      <c r="AC1398" s="34"/>
      <c r="AD1398" s="34"/>
      <c r="AE1398" s="34"/>
      <c r="AF1398" s="34"/>
      <c r="AG1398" s="34"/>
      <c r="AH1398" s="34"/>
      <c r="AI1398" s="35"/>
    </row>
    <row r="1399" spans="2:35" x14ac:dyDescent="0.3">
      <c r="B1399" s="2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25"/>
      <c r="V1399" s="5"/>
      <c r="W1399" s="25"/>
      <c r="X1399" s="5"/>
      <c r="Y1399" s="25"/>
      <c r="Z1399" s="5"/>
      <c r="AB1399" s="34"/>
      <c r="AC1399" s="34"/>
      <c r="AD1399" s="34"/>
      <c r="AE1399" s="34"/>
      <c r="AF1399" s="34"/>
      <c r="AG1399" s="34"/>
      <c r="AH1399" s="34"/>
      <c r="AI1399" s="35"/>
    </row>
    <row r="1400" spans="2:35" x14ac:dyDescent="0.3">
      <c r="B1400" s="2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25"/>
      <c r="V1400" s="5"/>
      <c r="W1400" s="25"/>
      <c r="X1400" s="5"/>
      <c r="Y1400" s="25"/>
      <c r="Z1400" s="5"/>
      <c r="AB1400" s="34"/>
      <c r="AC1400" s="34"/>
      <c r="AD1400" s="34"/>
      <c r="AE1400" s="34"/>
      <c r="AF1400" s="34"/>
      <c r="AG1400" s="34"/>
      <c r="AH1400" s="34"/>
      <c r="AI1400" s="35"/>
    </row>
    <row r="1401" spans="2:35" x14ac:dyDescent="0.3">
      <c r="B1401" s="2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25"/>
      <c r="V1401" s="5"/>
      <c r="W1401" s="25"/>
      <c r="X1401" s="5"/>
      <c r="Y1401" s="25"/>
      <c r="Z1401" s="5"/>
      <c r="AB1401" s="34"/>
      <c r="AC1401" s="34"/>
      <c r="AD1401" s="34"/>
      <c r="AE1401" s="34"/>
      <c r="AF1401" s="34"/>
      <c r="AG1401" s="34"/>
      <c r="AH1401" s="34"/>
      <c r="AI1401" s="35"/>
    </row>
    <row r="1402" spans="2:35" x14ac:dyDescent="0.3">
      <c r="B1402" s="2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25"/>
      <c r="V1402" s="5"/>
      <c r="W1402" s="25"/>
      <c r="X1402" s="5"/>
      <c r="Y1402" s="25"/>
      <c r="Z1402" s="5"/>
      <c r="AB1402" s="34"/>
      <c r="AC1402" s="34"/>
      <c r="AD1402" s="34"/>
      <c r="AE1402" s="34"/>
      <c r="AF1402" s="34"/>
      <c r="AG1402" s="34"/>
      <c r="AH1402" s="34"/>
      <c r="AI1402" s="35"/>
    </row>
    <row r="1403" spans="2:35" x14ac:dyDescent="0.3">
      <c r="B1403" s="2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25"/>
      <c r="V1403" s="5"/>
      <c r="W1403" s="25"/>
      <c r="X1403" s="5"/>
      <c r="Y1403" s="25"/>
      <c r="Z1403" s="5"/>
      <c r="AB1403" s="34"/>
      <c r="AC1403" s="34"/>
      <c r="AD1403" s="34"/>
      <c r="AE1403" s="34"/>
      <c r="AF1403" s="34"/>
      <c r="AG1403" s="34"/>
      <c r="AH1403" s="34"/>
      <c r="AI1403" s="35"/>
    </row>
    <row r="1404" spans="2:35" x14ac:dyDescent="0.3">
      <c r="B1404" s="2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25"/>
      <c r="V1404" s="5"/>
      <c r="W1404" s="25"/>
      <c r="X1404" s="5"/>
      <c r="Y1404" s="25"/>
      <c r="Z1404" s="5"/>
      <c r="AB1404" s="34"/>
      <c r="AC1404" s="34"/>
      <c r="AD1404" s="34"/>
      <c r="AE1404" s="34"/>
      <c r="AF1404" s="34"/>
      <c r="AG1404" s="34"/>
      <c r="AH1404" s="34"/>
      <c r="AI1404" s="35"/>
    </row>
    <row r="1405" spans="2:35" x14ac:dyDescent="0.3">
      <c r="B1405" s="2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25"/>
      <c r="V1405" s="5"/>
      <c r="W1405" s="25"/>
      <c r="X1405" s="5"/>
      <c r="Y1405" s="25"/>
      <c r="Z1405" s="5"/>
      <c r="AB1405" s="34"/>
      <c r="AC1405" s="34"/>
      <c r="AD1405" s="34"/>
      <c r="AE1405" s="34"/>
      <c r="AF1405" s="34"/>
      <c r="AG1405" s="34"/>
      <c r="AH1405" s="34"/>
      <c r="AI1405" s="35"/>
    </row>
    <row r="1406" spans="2:35" x14ac:dyDescent="0.3">
      <c r="B1406" s="2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25"/>
      <c r="V1406" s="5"/>
      <c r="W1406" s="25"/>
      <c r="X1406" s="5"/>
      <c r="Y1406" s="25"/>
      <c r="Z1406" s="5"/>
      <c r="AB1406" s="34"/>
      <c r="AC1406" s="34"/>
      <c r="AD1406" s="34"/>
      <c r="AE1406" s="34"/>
      <c r="AF1406" s="34"/>
      <c r="AG1406" s="34"/>
      <c r="AH1406" s="34"/>
      <c r="AI1406" s="35"/>
    </row>
    <row r="1407" spans="2:35" x14ac:dyDescent="0.3">
      <c r="B1407" s="2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25"/>
      <c r="V1407" s="5"/>
      <c r="W1407" s="25"/>
      <c r="X1407" s="5"/>
      <c r="Y1407" s="25"/>
      <c r="Z1407" s="5"/>
      <c r="AB1407" s="34"/>
      <c r="AC1407" s="34"/>
      <c r="AD1407" s="34"/>
      <c r="AE1407" s="34"/>
      <c r="AF1407" s="34"/>
      <c r="AG1407" s="34"/>
      <c r="AH1407" s="34"/>
      <c r="AI1407" s="35"/>
    </row>
    <row r="1408" spans="2:35" x14ac:dyDescent="0.3">
      <c r="B1408" s="2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25"/>
      <c r="V1408" s="5"/>
      <c r="W1408" s="25"/>
      <c r="X1408" s="5"/>
      <c r="Y1408" s="25"/>
      <c r="Z1408" s="5"/>
      <c r="AB1408" s="34"/>
      <c r="AC1408" s="34"/>
      <c r="AD1408" s="34"/>
      <c r="AE1408" s="34"/>
      <c r="AF1408" s="34"/>
      <c r="AG1408" s="34"/>
      <c r="AH1408" s="34"/>
      <c r="AI1408" s="35"/>
    </row>
    <row r="1409" spans="2:35" x14ac:dyDescent="0.3">
      <c r="B1409" s="2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25"/>
      <c r="V1409" s="5"/>
      <c r="W1409" s="25"/>
      <c r="X1409" s="5"/>
      <c r="Y1409" s="25"/>
      <c r="Z1409" s="5"/>
      <c r="AB1409" s="34"/>
      <c r="AC1409" s="34"/>
      <c r="AD1409" s="34"/>
      <c r="AE1409" s="34"/>
      <c r="AF1409" s="34"/>
      <c r="AG1409" s="34"/>
      <c r="AH1409" s="34"/>
      <c r="AI1409" s="35"/>
    </row>
    <row r="1410" spans="2:35" x14ac:dyDescent="0.3">
      <c r="B1410" s="2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25"/>
      <c r="V1410" s="5"/>
      <c r="W1410" s="25"/>
      <c r="X1410" s="5"/>
      <c r="Y1410" s="25"/>
      <c r="Z1410" s="5"/>
      <c r="AB1410" s="34"/>
      <c r="AC1410" s="34"/>
      <c r="AD1410" s="34"/>
      <c r="AE1410" s="34"/>
      <c r="AF1410" s="34"/>
      <c r="AG1410" s="34"/>
      <c r="AH1410" s="34"/>
      <c r="AI1410" s="35"/>
    </row>
    <row r="1411" spans="2:35" x14ac:dyDescent="0.3">
      <c r="B1411" s="2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25"/>
      <c r="V1411" s="5"/>
      <c r="W1411" s="25"/>
      <c r="X1411" s="5"/>
      <c r="Y1411" s="25"/>
      <c r="Z1411" s="5"/>
      <c r="AB1411" s="34"/>
      <c r="AC1411" s="34"/>
      <c r="AD1411" s="34"/>
      <c r="AE1411" s="34"/>
      <c r="AF1411" s="34"/>
      <c r="AG1411" s="34"/>
      <c r="AH1411" s="34"/>
      <c r="AI1411" s="35"/>
    </row>
    <row r="1412" spans="2:35" x14ac:dyDescent="0.3">
      <c r="B1412" s="2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25"/>
      <c r="V1412" s="5"/>
      <c r="W1412" s="25"/>
      <c r="X1412" s="5"/>
      <c r="Y1412" s="25"/>
      <c r="Z1412" s="5"/>
      <c r="AB1412" s="34"/>
      <c r="AC1412" s="34"/>
      <c r="AD1412" s="34"/>
      <c r="AE1412" s="34"/>
      <c r="AF1412" s="34"/>
      <c r="AG1412" s="34"/>
      <c r="AH1412" s="34"/>
      <c r="AI1412" s="35"/>
    </row>
    <row r="1413" spans="2:35" x14ac:dyDescent="0.3">
      <c r="B1413" s="2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25"/>
      <c r="V1413" s="5"/>
      <c r="W1413" s="25"/>
      <c r="X1413" s="5"/>
      <c r="Y1413" s="25"/>
      <c r="Z1413" s="5"/>
      <c r="AB1413" s="34"/>
      <c r="AC1413" s="34"/>
      <c r="AD1413" s="34"/>
      <c r="AE1413" s="34"/>
      <c r="AF1413" s="34"/>
      <c r="AG1413" s="34"/>
      <c r="AH1413" s="34"/>
      <c r="AI1413" s="35"/>
    </row>
    <row r="1414" spans="2:35" x14ac:dyDescent="0.3">
      <c r="B1414" s="2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25"/>
      <c r="V1414" s="5"/>
      <c r="W1414" s="25"/>
      <c r="X1414" s="5"/>
      <c r="Y1414" s="25"/>
      <c r="Z1414" s="5"/>
      <c r="AB1414" s="34"/>
      <c r="AC1414" s="34"/>
      <c r="AD1414" s="34"/>
      <c r="AE1414" s="34"/>
      <c r="AF1414" s="34"/>
      <c r="AG1414" s="34"/>
      <c r="AH1414" s="34"/>
      <c r="AI1414" s="35"/>
    </row>
    <row r="1415" spans="2:35" x14ac:dyDescent="0.3">
      <c r="B1415" s="2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25"/>
      <c r="V1415" s="5"/>
      <c r="W1415" s="25"/>
      <c r="X1415" s="5"/>
      <c r="Y1415" s="25"/>
      <c r="Z1415" s="5"/>
      <c r="AB1415" s="34"/>
      <c r="AC1415" s="34"/>
      <c r="AD1415" s="34"/>
      <c r="AE1415" s="34"/>
      <c r="AF1415" s="34"/>
      <c r="AG1415" s="34"/>
      <c r="AH1415" s="34"/>
      <c r="AI1415" s="35"/>
    </row>
    <row r="1416" spans="2:35" x14ac:dyDescent="0.3">
      <c r="B1416" s="2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25"/>
      <c r="V1416" s="5"/>
      <c r="W1416" s="25"/>
      <c r="X1416" s="5"/>
      <c r="Y1416" s="25"/>
      <c r="Z1416" s="5"/>
      <c r="AB1416" s="34"/>
      <c r="AC1416" s="34"/>
      <c r="AD1416" s="34"/>
      <c r="AE1416" s="34"/>
      <c r="AF1416" s="34"/>
      <c r="AG1416" s="34"/>
      <c r="AH1416" s="34"/>
      <c r="AI1416" s="35"/>
    </row>
    <row r="1417" spans="2:35" x14ac:dyDescent="0.3">
      <c r="B1417" s="2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25"/>
      <c r="V1417" s="5"/>
      <c r="W1417" s="25"/>
      <c r="X1417" s="5"/>
      <c r="Y1417" s="25"/>
      <c r="Z1417" s="5"/>
      <c r="AB1417" s="34"/>
      <c r="AC1417" s="34"/>
      <c r="AD1417" s="34"/>
      <c r="AE1417" s="34"/>
      <c r="AF1417" s="34"/>
      <c r="AG1417" s="34"/>
      <c r="AH1417" s="34"/>
      <c r="AI1417" s="35"/>
    </row>
    <row r="1418" spans="2:35" x14ac:dyDescent="0.3">
      <c r="B1418" s="2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25"/>
      <c r="V1418" s="5"/>
      <c r="W1418" s="25"/>
      <c r="X1418" s="5"/>
      <c r="Y1418" s="25"/>
      <c r="Z1418" s="5"/>
      <c r="AB1418" s="34"/>
      <c r="AC1418" s="34"/>
      <c r="AD1418" s="34"/>
      <c r="AE1418" s="34"/>
      <c r="AF1418" s="34"/>
      <c r="AG1418" s="34"/>
      <c r="AH1418" s="34"/>
      <c r="AI1418" s="35"/>
    </row>
    <row r="1419" spans="2:35" x14ac:dyDescent="0.3">
      <c r="B1419" s="2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25"/>
      <c r="V1419" s="5"/>
      <c r="W1419" s="25"/>
      <c r="X1419" s="5"/>
      <c r="Y1419" s="25"/>
      <c r="Z1419" s="5"/>
      <c r="AB1419" s="34"/>
      <c r="AC1419" s="34"/>
      <c r="AD1419" s="34"/>
      <c r="AE1419" s="34"/>
      <c r="AF1419" s="34"/>
      <c r="AG1419" s="34"/>
      <c r="AH1419" s="34"/>
      <c r="AI1419" s="35"/>
    </row>
    <row r="1420" spans="2:35" x14ac:dyDescent="0.3">
      <c r="B1420" s="2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25"/>
      <c r="V1420" s="5"/>
      <c r="W1420" s="25"/>
      <c r="X1420" s="5"/>
      <c r="Y1420" s="25"/>
      <c r="Z1420" s="5"/>
      <c r="AB1420" s="34"/>
      <c r="AC1420" s="34"/>
      <c r="AD1420" s="34"/>
      <c r="AE1420" s="34"/>
      <c r="AF1420" s="34"/>
      <c r="AG1420" s="34"/>
      <c r="AH1420" s="34"/>
      <c r="AI1420" s="35"/>
    </row>
    <row r="1421" spans="2:35" x14ac:dyDescent="0.3">
      <c r="B1421" s="2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25"/>
      <c r="V1421" s="5"/>
      <c r="W1421" s="25"/>
      <c r="X1421" s="5"/>
      <c r="Y1421" s="25"/>
      <c r="Z1421" s="5"/>
      <c r="AB1421" s="34"/>
      <c r="AC1421" s="34"/>
      <c r="AD1421" s="34"/>
      <c r="AE1421" s="34"/>
      <c r="AF1421" s="34"/>
      <c r="AG1421" s="34"/>
      <c r="AH1421" s="34"/>
      <c r="AI1421" s="35"/>
    </row>
    <row r="1422" spans="2:35" x14ac:dyDescent="0.3">
      <c r="B1422" s="2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25"/>
      <c r="V1422" s="5"/>
      <c r="W1422" s="25"/>
      <c r="X1422" s="5"/>
      <c r="Y1422" s="25"/>
      <c r="Z1422" s="5"/>
      <c r="AB1422" s="34"/>
      <c r="AC1422" s="34"/>
      <c r="AD1422" s="34"/>
      <c r="AE1422" s="34"/>
      <c r="AF1422" s="34"/>
      <c r="AG1422" s="34"/>
      <c r="AH1422" s="34"/>
      <c r="AI1422" s="35"/>
    </row>
    <row r="1423" spans="2:35" x14ac:dyDescent="0.3">
      <c r="B1423" s="2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25"/>
      <c r="V1423" s="5"/>
      <c r="W1423" s="25"/>
      <c r="X1423" s="5"/>
      <c r="Y1423" s="25"/>
      <c r="Z1423" s="5"/>
      <c r="AB1423" s="34"/>
      <c r="AC1423" s="34"/>
      <c r="AD1423" s="34"/>
      <c r="AE1423" s="34"/>
      <c r="AF1423" s="34"/>
      <c r="AG1423" s="34"/>
      <c r="AH1423" s="34"/>
      <c r="AI1423" s="35"/>
    </row>
    <row r="1424" spans="2:35" x14ac:dyDescent="0.3">
      <c r="B1424" s="2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25"/>
      <c r="V1424" s="5"/>
      <c r="W1424" s="25"/>
      <c r="X1424" s="5"/>
      <c r="Y1424" s="25"/>
      <c r="Z1424" s="5"/>
      <c r="AB1424" s="34"/>
      <c r="AC1424" s="34"/>
      <c r="AD1424" s="34"/>
      <c r="AE1424" s="34"/>
      <c r="AF1424" s="34"/>
      <c r="AG1424" s="34"/>
      <c r="AH1424" s="34"/>
      <c r="AI1424" s="35"/>
    </row>
    <row r="1425" spans="2:35" x14ac:dyDescent="0.3">
      <c r="B1425" s="2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25"/>
      <c r="V1425" s="5"/>
      <c r="W1425" s="25"/>
      <c r="X1425" s="5"/>
      <c r="Y1425" s="25"/>
      <c r="Z1425" s="5"/>
      <c r="AB1425" s="34"/>
      <c r="AC1425" s="34"/>
      <c r="AD1425" s="34"/>
      <c r="AE1425" s="34"/>
      <c r="AF1425" s="34"/>
      <c r="AG1425" s="34"/>
      <c r="AH1425" s="34"/>
      <c r="AI1425" s="35"/>
    </row>
    <row r="1426" spans="2:35" x14ac:dyDescent="0.3">
      <c r="B1426" s="2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25"/>
      <c r="V1426" s="5"/>
      <c r="W1426" s="25"/>
      <c r="X1426" s="5"/>
      <c r="Y1426" s="25"/>
      <c r="Z1426" s="5"/>
      <c r="AB1426" s="34"/>
      <c r="AC1426" s="34"/>
      <c r="AD1426" s="34"/>
      <c r="AE1426" s="34"/>
      <c r="AF1426" s="34"/>
      <c r="AG1426" s="34"/>
      <c r="AH1426" s="34"/>
      <c r="AI1426" s="35"/>
    </row>
    <row r="1427" spans="2:35" x14ac:dyDescent="0.3">
      <c r="B1427" s="2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25"/>
      <c r="V1427" s="5"/>
      <c r="W1427" s="25"/>
      <c r="X1427" s="5"/>
      <c r="Y1427" s="25"/>
      <c r="Z1427" s="5"/>
      <c r="AB1427" s="34"/>
      <c r="AC1427" s="34"/>
      <c r="AD1427" s="34"/>
      <c r="AE1427" s="34"/>
      <c r="AF1427" s="34"/>
      <c r="AG1427" s="34"/>
      <c r="AH1427" s="34"/>
      <c r="AI1427" s="35"/>
    </row>
    <row r="1428" spans="2:35" x14ac:dyDescent="0.3">
      <c r="B1428" s="2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25"/>
      <c r="V1428" s="5"/>
      <c r="W1428" s="25"/>
      <c r="X1428" s="5"/>
      <c r="Y1428" s="25"/>
      <c r="Z1428" s="5"/>
      <c r="AB1428" s="34"/>
      <c r="AC1428" s="34"/>
      <c r="AD1428" s="34"/>
      <c r="AE1428" s="34"/>
      <c r="AF1428" s="34"/>
      <c r="AG1428" s="34"/>
      <c r="AH1428" s="34"/>
      <c r="AI1428" s="35"/>
    </row>
    <row r="1429" spans="2:35" x14ac:dyDescent="0.3">
      <c r="B1429" s="2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25"/>
      <c r="V1429" s="5"/>
      <c r="W1429" s="25"/>
      <c r="X1429" s="5"/>
      <c r="Y1429" s="25"/>
      <c r="Z1429" s="5"/>
      <c r="AB1429" s="34"/>
      <c r="AC1429" s="34"/>
      <c r="AD1429" s="34"/>
      <c r="AE1429" s="34"/>
      <c r="AF1429" s="34"/>
      <c r="AG1429" s="34"/>
      <c r="AH1429" s="34"/>
      <c r="AI1429" s="35"/>
    </row>
    <row r="1430" spans="2:35" x14ac:dyDescent="0.3">
      <c r="B1430" s="2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25"/>
      <c r="V1430" s="5"/>
      <c r="W1430" s="25"/>
      <c r="X1430" s="5"/>
      <c r="Y1430" s="25"/>
      <c r="Z1430" s="5"/>
      <c r="AB1430" s="34"/>
      <c r="AC1430" s="34"/>
      <c r="AD1430" s="34"/>
      <c r="AE1430" s="34"/>
      <c r="AF1430" s="34"/>
      <c r="AG1430" s="34"/>
      <c r="AH1430" s="34"/>
      <c r="AI1430" s="35"/>
    </row>
    <row r="1431" spans="2:35" x14ac:dyDescent="0.3">
      <c r="B1431" s="2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25"/>
      <c r="V1431" s="5"/>
      <c r="W1431" s="25"/>
      <c r="X1431" s="5"/>
      <c r="Y1431" s="25"/>
      <c r="Z1431" s="5"/>
      <c r="AB1431" s="34"/>
      <c r="AC1431" s="34"/>
      <c r="AD1431" s="34"/>
      <c r="AE1431" s="34"/>
      <c r="AF1431" s="34"/>
      <c r="AG1431" s="34"/>
      <c r="AH1431" s="34"/>
      <c r="AI1431" s="35"/>
    </row>
    <row r="1432" spans="2:35" x14ac:dyDescent="0.3">
      <c r="B1432" s="2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25"/>
      <c r="V1432" s="5"/>
      <c r="W1432" s="25"/>
      <c r="X1432" s="5"/>
      <c r="Y1432" s="25"/>
      <c r="Z1432" s="5"/>
      <c r="AB1432" s="34"/>
      <c r="AC1432" s="34"/>
      <c r="AD1432" s="34"/>
      <c r="AE1432" s="34"/>
      <c r="AF1432" s="34"/>
      <c r="AG1432" s="34"/>
      <c r="AH1432" s="34"/>
      <c r="AI1432" s="35"/>
    </row>
    <row r="1433" spans="2:35" x14ac:dyDescent="0.3">
      <c r="B1433" s="2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25"/>
      <c r="V1433" s="5"/>
      <c r="W1433" s="25"/>
      <c r="X1433" s="5"/>
      <c r="Y1433" s="25"/>
      <c r="Z1433" s="5"/>
      <c r="AB1433" s="34"/>
      <c r="AC1433" s="34"/>
      <c r="AD1433" s="34"/>
      <c r="AE1433" s="34"/>
      <c r="AF1433" s="34"/>
      <c r="AG1433" s="34"/>
      <c r="AH1433" s="34"/>
      <c r="AI1433" s="35"/>
    </row>
    <row r="1434" spans="2:35" x14ac:dyDescent="0.3">
      <c r="B1434" s="2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25"/>
      <c r="V1434" s="5"/>
      <c r="W1434" s="25"/>
      <c r="X1434" s="5"/>
      <c r="Y1434" s="25"/>
      <c r="Z1434" s="5"/>
      <c r="AB1434" s="34"/>
      <c r="AC1434" s="34"/>
      <c r="AD1434" s="34"/>
      <c r="AE1434" s="34"/>
      <c r="AF1434" s="34"/>
      <c r="AG1434" s="34"/>
      <c r="AH1434" s="34"/>
      <c r="AI1434" s="35"/>
    </row>
    <row r="1435" spans="2:35" x14ac:dyDescent="0.3">
      <c r="B1435" s="2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25"/>
      <c r="V1435" s="5"/>
      <c r="W1435" s="25"/>
      <c r="X1435" s="5"/>
      <c r="Y1435" s="25"/>
      <c r="Z1435" s="5"/>
      <c r="AB1435" s="34"/>
      <c r="AC1435" s="34"/>
      <c r="AD1435" s="34"/>
      <c r="AE1435" s="34"/>
      <c r="AF1435" s="34"/>
      <c r="AG1435" s="34"/>
      <c r="AH1435" s="34"/>
      <c r="AI1435" s="35"/>
    </row>
    <row r="1436" spans="2:35" x14ac:dyDescent="0.3">
      <c r="B1436" s="2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25"/>
      <c r="V1436" s="5"/>
      <c r="W1436" s="25"/>
      <c r="X1436" s="5"/>
      <c r="Y1436" s="25"/>
      <c r="Z1436" s="5"/>
      <c r="AB1436" s="34"/>
      <c r="AC1436" s="34"/>
      <c r="AD1436" s="34"/>
      <c r="AE1436" s="34"/>
      <c r="AF1436" s="34"/>
      <c r="AG1436" s="34"/>
      <c r="AH1436" s="34"/>
      <c r="AI1436" s="35"/>
    </row>
    <row r="1437" spans="2:35" x14ac:dyDescent="0.3">
      <c r="B1437" s="2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25"/>
      <c r="V1437" s="5"/>
      <c r="W1437" s="25"/>
      <c r="X1437" s="5"/>
      <c r="Y1437" s="25"/>
      <c r="Z1437" s="5"/>
      <c r="AB1437" s="34"/>
      <c r="AC1437" s="34"/>
      <c r="AD1437" s="34"/>
      <c r="AE1437" s="34"/>
      <c r="AF1437" s="34"/>
      <c r="AG1437" s="34"/>
      <c r="AH1437" s="34"/>
      <c r="AI1437" s="35"/>
    </row>
    <row r="1438" spans="2:35" x14ac:dyDescent="0.3">
      <c r="B1438" s="2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25"/>
      <c r="V1438" s="5"/>
      <c r="W1438" s="25"/>
      <c r="X1438" s="5"/>
      <c r="Y1438" s="25"/>
      <c r="Z1438" s="5"/>
      <c r="AB1438" s="34"/>
      <c r="AC1438" s="34"/>
      <c r="AD1438" s="34"/>
      <c r="AE1438" s="34"/>
      <c r="AF1438" s="34"/>
      <c r="AG1438" s="34"/>
      <c r="AH1438" s="34"/>
      <c r="AI1438" s="35"/>
    </row>
    <row r="1439" spans="2:35" x14ac:dyDescent="0.3">
      <c r="B1439" s="2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25"/>
      <c r="V1439" s="5"/>
      <c r="W1439" s="25"/>
      <c r="X1439" s="5"/>
      <c r="Y1439" s="25"/>
      <c r="Z1439" s="5"/>
      <c r="AB1439" s="34"/>
      <c r="AC1439" s="34"/>
      <c r="AD1439" s="34"/>
      <c r="AE1439" s="34"/>
      <c r="AF1439" s="34"/>
      <c r="AG1439" s="34"/>
      <c r="AH1439" s="34"/>
      <c r="AI1439" s="35"/>
    </row>
    <row r="1440" spans="2:35" x14ac:dyDescent="0.3">
      <c r="B1440" s="2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25"/>
      <c r="V1440" s="5"/>
      <c r="W1440" s="25"/>
      <c r="X1440" s="5"/>
      <c r="Y1440" s="25"/>
      <c r="Z1440" s="5"/>
      <c r="AB1440" s="34"/>
      <c r="AC1440" s="34"/>
      <c r="AD1440" s="34"/>
      <c r="AE1440" s="34"/>
      <c r="AF1440" s="34"/>
      <c r="AG1440" s="34"/>
      <c r="AH1440" s="34"/>
      <c r="AI1440" s="35"/>
    </row>
    <row r="1441" spans="2:35" x14ac:dyDescent="0.3">
      <c r="B1441" s="2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25"/>
      <c r="V1441" s="5"/>
      <c r="W1441" s="25"/>
      <c r="X1441" s="5"/>
      <c r="Y1441" s="25"/>
      <c r="Z1441" s="5"/>
      <c r="AB1441" s="34"/>
      <c r="AC1441" s="34"/>
      <c r="AD1441" s="34"/>
      <c r="AE1441" s="34"/>
      <c r="AF1441" s="34"/>
      <c r="AG1441" s="34"/>
      <c r="AH1441" s="34"/>
      <c r="AI1441" s="35"/>
    </row>
    <row r="1442" spans="2:35" x14ac:dyDescent="0.3">
      <c r="B1442" s="2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25"/>
      <c r="V1442" s="5"/>
      <c r="W1442" s="25"/>
      <c r="X1442" s="5"/>
      <c r="Y1442" s="25"/>
      <c r="Z1442" s="5"/>
      <c r="AB1442" s="34"/>
      <c r="AC1442" s="34"/>
      <c r="AD1442" s="34"/>
      <c r="AE1442" s="34"/>
      <c r="AF1442" s="34"/>
      <c r="AG1442" s="34"/>
      <c r="AH1442" s="34"/>
      <c r="AI1442" s="35"/>
    </row>
    <row r="1443" spans="2:35" x14ac:dyDescent="0.3">
      <c r="B1443" s="2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25"/>
      <c r="V1443" s="5"/>
      <c r="W1443" s="25"/>
      <c r="X1443" s="5"/>
      <c r="Y1443" s="25"/>
      <c r="Z1443" s="5"/>
      <c r="AB1443" s="34"/>
      <c r="AC1443" s="34"/>
      <c r="AD1443" s="34"/>
      <c r="AE1443" s="34"/>
      <c r="AF1443" s="34"/>
      <c r="AG1443" s="34"/>
      <c r="AH1443" s="34"/>
      <c r="AI1443" s="35"/>
    </row>
    <row r="1444" spans="2:35" x14ac:dyDescent="0.3">
      <c r="B1444" s="2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25"/>
      <c r="V1444" s="5"/>
      <c r="W1444" s="25"/>
      <c r="X1444" s="5"/>
      <c r="Y1444" s="25"/>
      <c r="Z1444" s="5"/>
      <c r="AB1444" s="34"/>
      <c r="AC1444" s="34"/>
      <c r="AD1444" s="34"/>
      <c r="AE1444" s="34"/>
      <c r="AF1444" s="34"/>
      <c r="AG1444" s="34"/>
      <c r="AH1444" s="34"/>
      <c r="AI1444" s="35"/>
    </row>
    <row r="1445" spans="2:35" x14ac:dyDescent="0.3">
      <c r="B1445" s="2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25"/>
      <c r="V1445" s="5"/>
      <c r="W1445" s="25"/>
      <c r="X1445" s="5"/>
      <c r="Y1445" s="25"/>
      <c r="Z1445" s="5"/>
      <c r="AB1445" s="34"/>
      <c r="AC1445" s="34"/>
      <c r="AD1445" s="34"/>
      <c r="AE1445" s="34"/>
      <c r="AF1445" s="34"/>
      <c r="AG1445" s="34"/>
      <c r="AH1445" s="34"/>
      <c r="AI1445" s="35"/>
    </row>
    <row r="1446" spans="2:35" x14ac:dyDescent="0.3">
      <c r="B1446" s="2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25"/>
      <c r="V1446" s="5"/>
      <c r="W1446" s="25"/>
      <c r="X1446" s="5"/>
      <c r="Y1446" s="25"/>
      <c r="Z1446" s="5"/>
      <c r="AB1446" s="34"/>
      <c r="AC1446" s="34"/>
      <c r="AD1446" s="34"/>
      <c r="AE1446" s="34"/>
      <c r="AF1446" s="34"/>
      <c r="AG1446" s="34"/>
      <c r="AH1446" s="34"/>
      <c r="AI1446" s="35"/>
    </row>
    <row r="1447" spans="2:35" x14ac:dyDescent="0.3">
      <c r="B1447" s="2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25"/>
      <c r="V1447" s="5"/>
      <c r="W1447" s="25"/>
      <c r="X1447" s="5"/>
      <c r="Y1447" s="25"/>
      <c r="Z1447" s="5"/>
      <c r="AB1447" s="34"/>
      <c r="AC1447" s="34"/>
      <c r="AD1447" s="34"/>
      <c r="AE1447" s="34"/>
      <c r="AF1447" s="34"/>
      <c r="AG1447" s="34"/>
      <c r="AH1447" s="34"/>
      <c r="AI1447" s="35"/>
    </row>
    <row r="1448" spans="2:35" x14ac:dyDescent="0.3">
      <c r="B1448" s="2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25"/>
      <c r="V1448" s="5"/>
      <c r="W1448" s="25"/>
      <c r="X1448" s="5"/>
      <c r="Y1448" s="25"/>
      <c r="Z1448" s="5"/>
      <c r="AB1448" s="34"/>
      <c r="AC1448" s="34"/>
      <c r="AD1448" s="34"/>
      <c r="AE1448" s="34"/>
      <c r="AF1448" s="34"/>
      <c r="AG1448" s="34"/>
      <c r="AH1448" s="34"/>
      <c r="AI1448" s="35"/>
    </row>
    <row r="1449" spans="2:35" x14ac:dyDescent="0.3">
      <c r="B1449" s="2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25"/>
      <c r="V1449" s="5"/>
      <c r="W1449" s="25"/>
      <c r="X1449" s="5"/>
      <c r="Y1449" s="25"/>
      <c r="Z1449" s="5"/>
      <c r="AB1449" s="34"/>
      <c r="AC1449" s="34"/>
      <c r="AD1449" s="34"/>
      <c r="AE1449" s="34"/>
      <c r="AF1449" s="34"/>
      <c r="AG1449" s="34"/>
      <c r="AH1449" s="34"/>
      <c r="AI1449" s="35"/>
    </row>
    <row r="1450" spans="2:35" x14ac:dyDescent="0.3">
      <c r="B1450" s="2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25"/>
      <c r="V1450" s="5"/>
      <c r="W1450" s="25"/>
      <c r="X1450" s="5"/>
      <c r="Y1450" s="25"/>
      <c r="Z1450" s="5"/>
      <c r="AB1450" s="34"/>
      <c r="AC1450" s="34"/>
      <c r="AD1450" s="34"/>
      <c r="AE1450" s="34"/>
      <c r="AF1450" s="34"/>
      <c r="AG1450" s="34"/>
      <c r="AH1450" s="34"/>
      <c r="AI1450" s="35"/>
    </row>
    <row r="1451" spans="2:35" x14ac:dyDescent="0.3">
      <c r="B1451" s="2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25"/>
      <c r="V1451" s="5"/>
      <c r="W1451" s="25"/>
      <c r="X1451" s="5"/>
      <c r="Y1451" s="25"/>
      <c r="Z1451" s="5"/>
      <c r="AB1451" s="34"/>
      <c r="AC1451" s="34"/>
      <c r="AD1451" s="34"/>
      <c r="AE1451" s="34"/>
      <c r="AF1451" s="34"/>
      <c r="AG1451" s="34"/>
      <c r="AH1451" s="34"/>
      <c r="AI1451" s="35"/>
    </row>
    <row r="1452" spans="2:35" x14ac:dyDescent="0.3">
      <c r="B1452" s="2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25"/>
      <c r="V1452" s="5"/>
      <c r="W1452" s="25"/>
      <c r="X1452" s="5"/>
      <c r="Y1452" s="25"/>
      <c r="Z1452" s="5"/>
      <c r="AB1452" s="34"/>
      <c r="AC1452" s="34"/>
      <c r="AD1452" s="34"/>
      <c r="AE1452" s="34"/>
      <c r="AF1452" s="34"/>
      <c r="AG1452" s="34"/>
      <c r="AH1452" s="34"/>
      <c r="AI1452" s="35"/>
    </row>
    <row r="1453" spans="2:35" x14ac:dyDescent="0.3">
      <c r="B1453" s="2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25"/>
      <c r="V1453" s="5"/>
      <c r="W1453" s="25"/>
      <c r="X1453" s="5"/>
      <c r="Y1453" s="25"/>
      <c r="Z1453" s="5"/>
      <c r="AB1453" s="34"/>
      <c r="AC1453" s="34"/>
      <c r="AD1453" s="34"/>
      <c r="AE1453" s="34"/>
      <c r="AF1453" s="34"/>
      <c r="AG1453" s="34"/>
      <c r="AH1453" s="34"/>
      <c r="AI1453" s="35"/>
    </row>
    <row r="1454" spans="2:35" x14ac:dyDescent="0.3">
      <c r="B1454" s="2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25"/>
      <c r="V1454" s="5"/>
      <c r="W1454" s="25"/>
      <c r="X1454" s="5"/>
      <c r="Y1454" s="25"/>
      <c r="Z1454" s="5"/>
      <c r="AB1454" s="34"/>
      <c r="AC1454" s="34"/>
      <c r="AD1454" s="34"/>
      <c r="AE1454" s="34"/>
      <c r="AF1454" s="34"/>
      <c r="AG1454" s="34"/>
      <c r="AH1454" s="34"/>
      <c r="AI1454" s="35"/>
    </row>
    <row r="1455" spans="2:35" x14ac:dyDescent="0.3">
      <c r="B1455" s="2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25"/>
      <c r="V1455" s="5"/>
      <c r="W1455" s="25"/>
      <c r="X1455" s="5"/>
      <c r="Y1455" s="25"/>
      <c r="Z1455" s="5"/>
      <c r="AB1455" s="34"/>
      <c r="AC1455" s="34"/>
      <c r="AD1455" s="34"/>
      <c r="AE1455" s="34"/>
      <c r="AF1455" s="34"/>
      <c r="AG1455" s="34"/>
      <c r="AH1455" s="34"/>
      <c r="AI1455" s="35"/>
    </row>
    <row r="1456" spans="2:35" x14ac:dyDescent="0.3">
      <c r="B1456" s="2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25"/>
      <c r="V1456" s="5"/>
      <c r="W1456" s="25"/>
      <c r="X1456" s="5"/>
      <c r="Y1456" s="25"/>
      <c r="Z1456" s="5"/>
      <c r="AB1456" s="34"/>
      <c r="AC1456" s="34"/>
      <c r="AD1456" s="34"/>
      <c r="AE1456" s="34"/>
      <c r="AF1456" s="34"/>
      <c r="AG1456" s="34"/>
      <c r="AH1456" s="34"/>
      <c r="AI1456" s="35"/>
    </row>
    <row r="1457" spans="2:35" x14ac:dyDescent="0.3">
      <c r="B1457" s="2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25"/>
      <c r="V1457" s="5"/>
      <c r="W1457" s="25"/>
      <c r="X1457" s="5"/>
      <c r="Y1457" s="25"/>
      <c r="Z1457" s="5"/>
      <c r="AB1457" s="34"/>
      <c r="AC1457" s="34"/>
      <c r="AD1457" s="34"/>
      <c r="AE1457" s="34"/>
      <c r="AF1457" s="34"/>
      <c r="AG1457" s="34"/>
      <c r="AH1457" s="34"/>
      <c r="AI1457" s="35"/>
    </row>
    <row r="1458" spans="2:35" x14ac:dyDescent="0.3">
      <c r="B1458" s="2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25"/>
      <c r="V1458" s="5"/>
      <c r="W1458" s="25"/>
      <c r="X1458" s="5"/>
      <c r="Y1458" s="25"/>
      <c r="Z1458" s="5"/>
      <c r="AB1458" s="34"/>
      <c r="AC1458" s="34"/>
      <c r="AD1458" s="34"/>
      <c r="AE1458" s="34"/>
      <c r="AF1458" s="34"/>
      <c r="AG1458" s="34"/>
      <c r="AH1458" s="34"/>
      <c r="AI1458" s="35"/>
    </row>
    <row r="1459" spans="2:35" x14ac:dyDescent="0.3">
      <c r="B1459" s="2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25"/>
      <c r="V1459" s="5"/>
      <c r="W1459" s="25"/>
      <c r="X1459" s="5"/>
      <c r="Y1459" s="25"/>
      <c r="Z1459" s="5"/>
      <c r="AB1459" s="34"/>
      <c r="AC1459" s="34"/>
      <c r="AD1459" s="34"/>
      <c r="AE1459" s="34"/>
      <c r="AF1459" s="34"/>
      <c r="AG1459" s="34"/>
      <c r="AH1459" s="34"/>
      <c r="AI1459" s="35"/>
    </row>
    <row r="1460" spans="2:35" x14ac:dyDescent="0.3">
      <c r="B1460" s="2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25"/>
      <c r="V1460" s="5"/>
      <c r="W1460" s="25"/>
      <c r="X1460" s="5"/>
      <c r="Y1460" s="25"/>
      <c r="Z1460" s="5"/>
      <c r="AB1460" s="34"/>
      <c r="AC1460" s="34"/>
      <c r="AD1460" s="34"/>
      <c r="AE1460" s="34"/>
      <c r="AF1460" s="34"/>
      <c r="AG1460" s="34"/>
      <c r="AH1460" s="34"/>
      <c r="AI1460" s="35"/>
    </row>
    <row r="1461" spans="2:35" x14ac:dyDescent="0.3">
      <c r="B1461" s="2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25"/>
      <c r="V1461" s="5"/>
      <c r="W1461" s="25"/>
      <c r="X1461" s="5"/>
      <c r="Y1461" s="25"/>
      <c r="Z1461" s="5"/>
      <c r="AB1461" s="34"/>
      <c r="AC1461" s="34"/>
      <c r="AD1461" s="34"/>
      <c r="AE1461" s="34"/>
      <c r="AF1461" s="34"/>
      <c r="AG1461" s="34"/>
      <c r="AH1461" s="34"/>
      <c r="AI1461" s="35"/>
    </row>
    <row r="1462" spans="2:35" x14ac:dyDescent="0.3">
      <c r="B1462" s="2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25"/>
      <c r="V1462" s="5"/>
      <c r="W1462" s="25"/>
      <c r="X1462" s="5"/>
      <c r="Y1462" s="25"/>
      <c r="Z1462" s="5"/>
      <c r="AB1462" s="34"/>
      <c r="AC1462" s="34"/>
      <c r="AD1462" s="34"/>
      <c r="AE1462" s="34"/>
      <c r="AF1462" s="34"/>
      <c r="AG1462" s="34"/>
      <c r="AH1462" s="34"/>
      <c r="AI1462" s="35"/>
    </row>
    <row r="1463" spans="2:35" x14ac:dyDescent="0.3">
      <c r="B1463" s="2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25"/>
      <c r="V1463" s="5"/>
      <c r="W1463" s="25"/>
      <c r="X1463" s="5"/>
      <c r="Y1463" s="25"/>
      <c r="Z1463" s="5"/>
      <c r="AB1463" s="34"/>
      <c r="AC1463" s="34"/>
      <c r="AD1463" s="34"/>
      <c r="AE1463" s="34"/>
      <c r="AF1463" s="34"/>
      <c r="AG1463" s="34"/>
      <c r="AH1463" s="34"/>
      <c r="AI1463" s="35"/>
    </row>
    <row r="1464" spans="2:35" x14ac:dyDescent="0.3">
      <c r="B1464" s="2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25"/>
      <c r="V1464" s="5"/>
      <c r="W1464" s="25"/>
      <c r="X1464" s="5"/>
      <c r="Y1464" s="25"/>
      <c r="Z1464" s="5"/>
      <c r="AB1464" s="34"/>
      <c r="AC1464" s="34"/>
      <c r="AD1464" s="34"/>
      <c r="AE1464" s="34"/>
      <c r="AF1464" s="34"/>
      <c r="AG1464" s="34"/>
      <c r="AH1464" s="34"/>
      <c r="AI1464" s="35"/>
    </row>
    <row r="1465" spans="2:35" x14ac:dyDescent="0.3">
      <c r="B1465" s="2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25"/>
      <c r="V1465" s="5"/>
      <c r="W1465" s="25"/>
      <c r="X1465" s="5"/>
      <c r="Y1465" s="25"/>
      <c r="Z1465" s="5"/>
      <c r="AB1465" s="34"/>
      <c r="AC1465" s="34"/>
      <c r="AD1465" s="34"/>
      <c r="AE1465" s="34"/>
      <c r="AF1465" s="34"/>
      <c r="AG1465" s="34"/>
      <c r="AH1465" s="34"/>
      <c r="AI1465" s="35"/>
    </row>
    <row r="1466" spans="2:35" x14ac:dyDescent="0.3">
      <c r="B1466" s="2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25"/>
      <c r="V1466" s="5"/>
      <c r="W1466" s="25"/>
      <c r="X1466" s="5"/>
      <c r="Y1466" s="25"/>
      <c r="Z1466" s="5"/>
      <c r="AB1466" s="34"/>
      <c r="AC1466" s="34"/>
      <c r="AD1466" s="34"/>
      <c r="AE1466" s="34"/>
      <c r="AF1466" s="34"/>
      <c r="AG1466" s="34"/>
      <c r="AH1466" s="34"/>
      <c r="AI1466" s="35"/>
    </row>
    <row r="1467" spans="2:35" x14ac:dyDescent="0.3">
      <c r="B1467" s="2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25"/>
      <c r="V1467" s="5"/>
      <c r="W1467" s="25"/>
      <c r="X1467" s="5"/>
      <c r="Y1467" s="25"/>
      <c r="Z1467" s="5"/>
      <c r="AB1467" s="34"/>
      <c r="AC1467" s="34"/>
      <c r="AD1467" s="34"/>
      <c r="AE1467" s="34"/>
      <c r="AF1467" s="34"/>
      <c r="AG1467" s="34"/>
      <c r="AH1467" s="34"/>
      <c r="AI1467" s="35"/>
    </row>
    <row r="1468" spans="2:35" x14ac:dyDescent="0.3">
      <c r="B1468" s="2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25"/>
      <c r="V1468" s="5"/>
      <c r="W1468" s="25"/>
      <c r="X1468" s="5"/>
      <c r="Y1468" s="25"/>
      <c r="Z1468" s="5"/>
      <c r="AB1468" s="34"/>
      <c r="AC1468" s="34"/>
      <c r="AD1468" s="34"/>
      <c r="AE1468" s="34"/>
      <c r="AF1468" s="34"/>
      <c r="AG1468" s="34"/>
      <c r="AH1468" s="34"/>
      <c r="AI1468" s="35"/>
    </row>
    <row r="1469" spans="2:35" x14ac:dyDescent="0.3">
      <c r="B1469" s="2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25"/>
      <c r="V1469" s="5"/>
      <c r="W1469" s="25"/>
      <c r="X1469" s="5"/>
      <c r="Y1469" s="25"/>
      <c r="Z1469" s="5"/>
      <c r="AB1469" s="34"/>
      <c r="AC1469" s="34"/>
      <c r="AD1469" s="34"/>
      <c r="AE1469" s="34"/>
      <c r="AF1469" s="34"/>
      <c r="AG1469" s="34"/>
      <c r="AH1469" s="34"/>
      <c r="AI1469" s="35"/>
    </row>
    <row r="1470" spans="2:35" x14ac:dyDescent="0.3">
      <c r="B1470" s="2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25"/>
      <c r="V1470" s="5"/>
      <c r="W1470" s="25"/>
      <c r="X1470" s="5"/>
      <c r="Y1470" s="25"/>
      <c r="Z1470" s="5"/>
      <c r="AB1470" s="34"/>
      <c r="AC1470" s="34"/>
      <c r="AD1470" s="34"/>
      <c r="AE1470" s="34"/>
      <c r="AF1470" s="34"/>
      <c r="AG1470" s="34"/>
      <c r="AH1470" s="34"/>
      <c r="AI1470" s="35"/>
    </row>
    <row r="1471" spans="2:35" x14ac:dyDescent="0.3">
      <c r="B1471" s="2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25"/>
      <c r="V1471" s="5"/>
      <c r="W1471" s="25"/>
      <c r="X1471" s="5"/>
      <c r="Y1471" s="25"/>
      <c r="Z1471" s="5"/>
      <c r="AB1471" s="34"/>
      <c r="AC1471" s="34"/>
      <c r="AD1471" s="34"/>
      <c r="AE1471" s="34"/>
      <c r="AF1471" s="34"/>
      <c r="AG1471" s="34"/>
      <c r="AH1471" s="34"/>
      <c r="AI1471" s="35"/>
    </row>
    <row r="1472" spans="2:35" x14ac:dyDescent="0.3">
      <c r="B1472" s="2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25"/>
      <c r="V1472" s="5"/>
      <c r="W1472" s="25"/>
      <c r="X1472" s="5"/>
      <c r="Y1472" s="25"/>
      <c r="Z1472" s="5"/>
      <c r="AB1472" s="34"/>
      <c r="AC1472" s="34"/>
      <c r="AD1472" s="34"/>
      <c r="AE1472" s="34"/>
      <c r="AF1472" s="34"/>
      <c r="AG1472" s="34"/>
      <c r="AH1472" s="34"/>
      <c r="AI1472" s="35"/>
    </row>
    <row r="1473" spans="2:35" x14ac:dyDescent="0.3">
      <c r="B1473" s="2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25"/>
      <c r="V1473" s="5"/>
      <c r="W1473" s="25"/>
      <c r="X1473" s="5"/>
      <c r="Y1473" s="25"/>
      <c r="Z1473" s="5"/>
      <c r="AB1473" s="34"/>
      <c r="AC1473" s="34"/>
      <c r="AD1473" s="34"/>
      <c r="AE1473" s="34"/>
      <c r="AF1473" s="34"/>
      <c r="AG1473" s="34"/>
      <c r="AH1473" s="34"/>
      <c r="AI1473" s="35"/>
    </row>
    <row r="1474" spans="2:35" x14ac:dyDescent="0.3">
      <c r="B1474" s="2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25"/>
      <c r="V1474" s="5"/>
      <c r="W1474" s="25"/>
      <c r="X1474" s="5"/>
      <c r="Y1474" s="25"/>
      <c r="Z1474" s="5"/>
      <c r="AB1474" s="34"/>
      <c r="AC1474" s="34"/>
      <c r="AD1474" s="34"/>
      <c r="AE1474" s="34"/>
      <c r="AF1474" s="34"/>
      <c r="AG1474" s="34"/>
      <c r="AH1474" s="34"/>
      <c r="AI1474" s="35"/>
    </row>
    <row r="1475" spans="2:35" x14ac:dyDescent="0.3">
      <c r="B1475" s="2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25"/>
      <c r="V1475" s="5"/>
      <c r="W1475" s="25"/>
      <c r="X1475" s="5"/>
      <c r="Y1475" s="25"/>
      <c r="Z1475" s="5"/>
      <c r="AB1475" s="34"/>
      <c r="AC1475" s="34"/>
      <c r="AD1475" s="34"/>
      <c r="AE1475" s="34"/>
      <c r="AF1475" s="34"/>
      <c r="AG1475" s="34"/>
      <c r="AH1475" s="34"/>
      <c r="AI1475" s="35"/>
    </row>
    <row r="1476" spans="2:35" x14ac:dyDescent="0.3">
      <c r="B1476" s="2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25"/>
      <c r="V1476" s="5"/>
      <c r="W1476" s="25"/>
      <c r="X1476" s="5"/>
      <c r="Y1476" s="25"/>
      <c r="Z1476" s="5"/>
      <c r="AB1476" s="34"/>
      <c r="AC1476" s="34"/>
      <c r="AD1476" s="34"/>
      <c r="AE1476" s="34"/>
      <c r="AF1476" s="34"/>
      <c r="AG1476" s="34"/>
      <c r="AH1476" s="34"/>
      <c r="AI1476" s="35"/>
    </row>
    <row r="1477" spans="2:35" x14ac:dyDescent="0.3">
      <c r="B1477" s="2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25"/>
      <c r="V1477" s="5"/>
      <c r="W1477" s="25"/>
      <c r="X1477" s="5"/>
      <c r="Y1477" s="25"/>
      <c r="Z1477" s="5"/>
      <c r="AB1477" s="34"/>
      <c r="AC1477" s="34"/>
      <c r="AD1477" s="34"/>
      <c r="AE1477" s="34"/>
      <c r="AF1477" s="34"/>
      <c r="AG1477" s="34"/>
      <c r="AH1477" s="34"/>
      <c r="AI1477" s="35"/>
    </row>
    <row r="1478" spans="2:35" x14ac:dyDescent="0.3">
      <c r="B1478" s="2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25"/>
      <c r="V1478" s="5"/>
      <c r="W1478" s="25"/>
      <c r="X1478" s="5"/>
      <c r="Y1478" s="25"/>
      <c r="Z1478" s="5"/>
      <c r="AB1478" s="34"/>
      <c r="AC1478" s="34"/>
      <c r="AD1478" s="34"/>
      <c r="AE1478" s="34"/>
      <c r="AF1478" s="34"/>
      <c r="AG1478" s="34"/>
      <c r="AH1478" s="34"/>
      <c r="AI1478" s="35"/>
    </row>
    <row r="1479" spans="2:35" x14ac:dyDescent="0.3">
      <c r="B1479" s="2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25"/>
      <c r="V1479" s="5"/>
      <c r="W1479" s="25"/>
      <c r="X1479" s="5"/>
      <c r="Y1479" s="25"/>
      <c r="Z1479" s="5"/>
      <c r="AB1479" s="34"/>
      <c r="AC1479" s="34"/>
      <c r="AD1479" s="34"/>
      <c r="AE1479" s="34"/>
      <c r="AF1479" s="34"/>
      <c r="AG1479" s="34"/>
      <c r="AH1479" s="34"/>
      <c r="AI1479" s="35"/>
    </row>
    <row r="1480" spans="2:35" x14ac:dyDescent="0.3">
      <c r="B1480" s="2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25"/>
      <c r="V1480" s="5"/>
      <c r="W1480" s="25"/>
      <c r="X1480" s="5"/>
      <c r="Y1480" s="25"/>
      <c r="Z1480" s="5"/>
      <c r="AB1480" s="34"/>
      <c r="AC1480" s="34"/>
      <c r="AD1480" s="34"/>
      <c r="AE1480" s="34"/>
      <c r="AF1480" s="34"/>
      <c r="AG1480" s="34"/>
      <c r="AH1480" s="34"/>
      <c r="AI1480" s="35"/>
    </row>
    <row r="1481" spans="2:35" x14ac:dyDescent="0.3">
      <c r="B1481" s="2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25"/>
      <c r="V1481" s="5"/>
      <c r="W1481" s="25"/>
      <c r="X1481" s="5"/>
      <c r="Y1481" s="25"/>
      <c r="Z1481" s="5"/>
      <c r="AB1481" s="34"/>
      <c r="AC1481" s="34"/>
      <c r="AD1481" s="34"/>
      <c r="AE1481" s="34"/>
      <c r="AF1481" s="34"/>
      <c r="AG1481" s="34"/>
      <c r="AH1481" s="34"/>
      <c r="AI1481" s="35"/>
    </row>
    <row r="1482" spans="2:35" x14ac:dyDescent="0.3">
      <c r="B1482" s="2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25"/>
      <c r="V1482" s="5"/>
      <c r="W1482" s="25"/>
      <c r="X1482" s="5"/>
      <c r="Y1482" s="25"/>
      <c r="Z1482" s="5"/>
      <c r="AB1482" s="34"/>
      <c r="AC1482" s="34"/>
      <c r="AD1482" s="34"/>
      <c r="AE1482" s="34"/>
      <c r="AF1482" s="34"/>
      <c r="AG1482" s="34"/>
      <c r="AH1482" s="34"/>
      <c r="AI1482" s="35"/>
    </row>
    <row r="1483" spans="2:35" x14ac:dyDescent="0.3">
      <c r="B1483" s="2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25"/>
      <c r="V1483" s="5"/>
      <c r="W1483" s="25"/>
      <c r="X1483" s="5"/>
      <c r="Y1483" s="25"/>
      <c r="Z1483" s="5"/>
      <c r="AB1483" s="34"/>
      <c r="AC1483" s="34"/>
      <c r="AD1483" s="34"/>
      <c r="AE1483" s="34"/>
      <c r="AF1483" s="34"/>
      <c r="AG1483" s="34"/>
      <c r="AH1483" s="34"/>
      <c r="AI1483" s="35"/>
    </row>
    <row r="1484" spans="2:35" x14ac:dyDescent="0.3">
      <c r="B1484" s="2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25"/>
      <c r="V1484" s="5"/>
      <c r="W1484" s="25"/>
      <c r="X1484" s="5"/>
      <c r="Y1484" s="25"/>
      <c r="Z1484" s="5"/>
      <c r="AB1484" s="34"/>
      <c r="AC1484" s="34"/>
      <c r="AD1484" s="34"/>
      <c r="AE1484" s="34"/>
      <c r="AF1484" s="34"/>
      <c r="AG1484" s="34"/>
      <c r="AH1484" s="34"/>
      <c r="AI1484" s="35"/>
    </row>
    <row r="1485" spans="2:35" x14ac:dyDescent="0.3">
      <c r="B1485" s="2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25"/>
      <c r="V1485" s="5"/>
      <c r="W1485" s="25"/>
      <c r="X1485" s="5"/>
      <c r="Y1485" s="25"/>
      <c r="Z1485" s="5"/>
      <c r="AB1485" s="34"/>
      <c r="AC1485" s="34"/>
      <c r="AD1485" s="34"/>
      <c r="AE1485" s="34"/>
      <c r="AF1485" s="34"/>
      <c r="AG1485" s="34"/>
      <c r="AH1485" s="34"/>
      <c r="AI1485" s="35"/>
    </row>
    <row r="1486" spans="2:35" x14ac:dyDescent="0.3">
      <c r="B1486" s="2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25"/>
      <c r="V1486" s="5"/>
      <c r="W1486" s="25"/>
      <c r="X1486" s="5"/>
      <c r="Y1486" s="25"/>
      <c r="Z1486" s="5"/>
      <c r="AB1486" s="34"/>
      <c r="AC1486" s="34"/>
      <c r="AD1486" s="34"/>
      <c r="AE1486" s="34"/>
      <c r="AF1486" s="34"/>
      <c r="AG1486" s="34"/>
      <c r="AH1486" s="34"/>
      <c r="AI1486" s="35"/>
    </row>
    <row r="1487" spans="2:35" x14ac:dyDescent="0.3">
      <c r="B1487" s="2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25"/>
      <c r="V1487" s="5"/>
      <c r="W1487" s="25"/>
      <c r="X1487" s="5"/>
      <c r="Y1487" s="25"/>
      <c r="Z1487" s="5"/>
      <c r="AB1487" s="34"/>
      <c r="AC1487" s="34"/>
      <c r="AD1487" s="34"/>
      <c r="AE1487" s="34"/>
      <c r="AF1487" s="34"/>
      <c r="AG1487" s="34"/>
      <c r="AH1487" s="34"/>
      <c r="AI1487" s="35"/>
    </row>
    <row r="1488" spans="2:35" x14ac:dyDescent="0.3">
      <c r="B1488" s="2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25"/>
      <c r="V1488" s="5"/>
      <c r="W1488" s="25"/>
      <c r="X1488" s="5"/>
      <c r="Y1488" s="25"/>
      <c r="Z1488" s="5"/>
      <c r="AB1488" s="34"/>
      <c r="AC1488" s="34"/>
      <c r="AD1488" s="34"/>
      <c r="AE1488" s="34"/>
      <c r="AF1488" s="34"/>
      <c r="AG1488" s="34"/>
      <c r="AH1488" s="34"/>
      <c r="AI1488" s="35"/>
    </row>
    <row r="1489" spans="2:35" x14ac:dyDescent="0.3">
      <c r="B1489" s="2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25"/>
      <c r="V1489" s="5"/>
      <c r="W1489" s="25"/>
      <c r="X1489" s="5"/>
      <c r="Y1489" s="25"/>
      <c r="Z1489" s="5"/>
      <c r="AB1489" s="34"/>
      <c r="AC1489" s="34"/>
      <c r="AD1489" s="34"/>
      <c r="AE1489" s="34"/>
      <c r="AF1489" s="34"/>
      <c r="AG1489" s="34"/>
      <c r="AH1489" s="34"/>
      <c r="AI1489" s="35"/>
    </row>
    <row r="1490" spans="2:35" x14ac:dyDescent="0.3">
      <c r="B1490" s="2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25"/>
      <c r="V1490" s="5"/>
      <c r="W1490" s="25"/>
      <c r="X1490" s="5"/>
      <c r="Y1490" s="25"/>
      <c r="Z1490" s="5"/>
      <c r="AB1490" s="34"/>
      <c r="AC1490" s="34"/>
      <c r="AD1490" s="34"/>
      <c r="AE1490" s="34"/>
      <c r="AF1490" s="34"/>
      <c r="AG1490" s="34"/>
      <c r="AH1490" s="34"/>
      <c r="AI1490" s="35"/>
    </row>
    <row r="1491" spans="2:35" x14ac:dyDescent="0.3">
      <c r="B1491" s="2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25"/>
      <c r="V1491" s="5"/>
      <c r="W1491" s="25"/>
      <c r="X1491" s="5"/>
      <c r="Y1491" s="25"/>
      <c r="Z1491" s="5"/>
      <c r="AB1491" s="34"/>
      <c r="AC1491" s="34"/>
      <c r="AD1491" s="34"/>
      <c r="AE1491" s="34"/>
      <c r="AF1491" s="34"/>
      <c r="AG1491" s="34"/>
      <c r="AH1491" s="34"/>
      <c r="AI1491" s="35"/>
    </row>
    <row r="1492" spans="2:35" x14ac:dyDescent="0.3">
      <c r="B1492" s="2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25"/>
      <c r="V1492" s="5"/>
      <c r="W1492" s="25"/>
      <c r="X1492" s="5"/>
      <c r="Y1492" s="25"/>
      <c r="Z1492" s="5"/>
      <c r="AB1492" s="34"/>
      <c r="AC1492" s="34"/>
      <c r="AD1492" s="34"/>
      <c r="AE1492" s="34"/>
      <c r="AF1492" s="34"/>
      <c r="AG1492" s="34"/>
      <c r="AH1492" s="34"/>
      <c r="AI1492" s="35"/>
    </row>
    <row r="1493" spans="2:35" x14ac:dyDescent="0.3">
      <c r="B1493" s="2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25"/>
      <c r="V1493" s="5"/>
      <c r="W1493" s="25"/>
      <c r="X1493" s="5"/>
      <c r="Y1493" s="25"/>
      <c r="Z1493" s="5"/>
      <c r="AB1493" s="34"/>
      <c r="AC1493" s="34"/>
      <c r="AD1493" s="34"/>
      <c r="AE1493" s="34"/>
      <c r="AF1493" s="34"/>
      <c r="AG1493" s="34"/>
      <c r="AH1493" s="34"/>
      <c r="AI1493" s="35"/>
    </row>
    <row r="1494" spans="2:35" x14ac:dyDescent="0.3">
      <c r="B1494" s="2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25"/>
      <c r="V1494" s="5"/>
      <c r="W1494" s="25"/>
      <c r="X1494" s="5"/>
      <c r="Y1494" s="25"/>
      <c r="Z1494" s="5"/>
      <c r="AB1494" s="34"/>
      <c r="AC1494" s="34"/>
      <c r="AD1494" s="34"/>
      <c r="AE1494" s="34"/>
      <c r="AF1494" s="34"/>
      <c r="AG1494" s="34"/>
      <c r="AH1494" s="34"/>
      <c r="AI1494" s="35"/>
    </row>
    <row r="1495" spans="2:35" x14ac:dyDescent="0.3">
      <c r="B1495" s="2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25"/>
      <c r="V1495" s="5"/>
      <c r="W1495" s="25"/>
      <c r="X1495" s="5"/>
      <c r="Y1495" s="25"/>
      <c r="Z1495" s="5"/>
      <c r="AB1495" s="34"/>
      <c r="AC1495" s="34"/>
      <c r="AD1495" s="34"/>
      <c r="AE1495" s="34"/>
      <c r="AF1495" s="34"/>
      <c r="AG1495" s="34"/>
      <c r="AH1495" s="34"/>
      <c r="AI1495" s="35"/>
    </row>
    <row r="1496" spans="2:35" x14ac:dyDescent="0.3">
      <c r="B1496" s="2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25"/>
      <c r="V1496" s="5"/>
      <c r="W1496" s="25"/>
      <c r="X1496" s="5"/>
      <c r="Y1496" s="25"/>
      <c r="Z1496" s="5"/>
      <c r="AB1496" s="34"/>
      <c r="AC1496" s="34"/>
      <c r="AD1496" s="34"/>
      <c r="AE1496" s="34"/>
      <c r="AF1496" s="34"/>
      <c r="AG1496" s="34"/>
      <c r="AH1496" s="34"/>
      <c r="AI1496" s="35"/>
    </row>
    <row r="1497" spans="2:35" x14ac:dyDescent="0.3">
      <c r="B1497" s="2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25"/>
      <c r="V1497" s="5"/>
      <c r="W1497" s="25"/>
      <c r="X1497" s="5"/>
      <c r="Y1497" s="25"/>
      <c r="Z1497" s="5"/>
      <c r="AB1497" s="34"/>
      <c r="AC1497" s="34"/>
      <c r="AD1497" s="34"/>
      <c r="AE1497" s="34"/>
      <c r="AF1497" s="34"/>
      <c r="AG1497" s="34"/>
      <c r="AH1497" s="34"/>
      <c r="AI1497" s="35"/>
    </row>
    <row r="1498" spans="2:35" x14ac:dyDescent="0.3">
      <c r="B1498" s="2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25"/>
      <c r="V1498" s="5"/>
      <c r="W1498" s="25"/>
      <c r="X1498" s="5"/>
      <c r="Y1498" s="25"/>
      <c r="Z1498" s="5"/>
      <c r="AB1498" s="34"/>
      <c r="AC1498" s="34"/>
      <c r="AD1498" s="34"/>
      <c r="AE1498" s="34"/>
      <c r="AF1498" s="34"/>
      <c r="AG1498" s="34"/>
      <c r="AH1498" s="34"/>
      <c r="AI1498" s="35"/>
    </row>
    <row r="1499" spans="2:35" x14ac:dyDescent="0.3">
      <c r="B1499" s="2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25"/>
      <c r="V1499" s="5"/>
      <c r="W1499" s="25"/>
      <c r="X1499" s="5"/>
      <c r="Y1499" s="25"/>
      <c r="Z1499" s="5"/>
      <c r="AB1499" s="34"/>
      <c r="AC1499" s="34"/>
      <c r="AD1499" s="34"/>
      <c r="AE1499" s="34"/>
      <c r="AF1499" s="34"/>
      <c r="AG1499" s="34"/>
      <c r="AH1499" s="34"/>
      <c r="AI1499" s="35"/>
    </row>
    <row r="1500" spans="2:35" x14ac:dyDescent="0.3">
      <c r="B1500" s="2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25"/>
      <c r="V1500" s="5"/>
      <c r="W1500" s="25"/>
      <c r="X1500" s="5"/>
      <c r="Y1500" s="25"/>
      <c r="Z1500" s="5"/>
      <c r="AB1500" s="34"/>
      <c r="AC1500" s="34"/>
      <c r="AD1500" s="34"/>
      <c r="AE1500" s="34"/>
      <c r="AF1500" s="34"/>
      <c r="AG1500" s="34"/>
      <c r="AH1500" s="34"/>
      <c r="AI1500" s="35"/>
    </row>
    <row r="1501" spans="2:35" x14ac:dyDescent="0.3">
      <c r="B1501" s="2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25"/>
      <c r="V1501" s="5"/>
      <c r="W1501" s="25"/>
      <c r="X1501" s="5"/>
      <c r="Y1501" s="25"/>
      <c r="Z1501" s="5"/>
      <c r="AB1501" s="34"/>
      <c r="AC1501" s="34"/>
      <c r="AD1501" s="34"/>
      <c r="AE1501" s="34"/>
      <c r="AF1501" s="34"/>
      <c r="AG1501" s="34"/>
      <c r="AH1501" s="34"/>
      <c r="AI1501" s="35"/>
    </row>
    <row r="1502" spans="2:35" x14ac:dyDescent="0.3">
      <c r="B1502" s="2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25"/>
      <c r="V1502" s="5"/>
      <c r="W1502" s="25"/>
      <c r="X1502" s="5"/>
      <c r="Y1502" s="25"/>
      <c r="Z1502" s="5"/>
      <c r="AB1502" s="34"/>
      <c r="AC1502" s="34"/>
      <c r="AD1502" s="34"/>
      <c r="AE1502" s="34"/>
      <c r="AF1502" s="34"/>
      <c r="AG1502" s="34"/>
      <c r="AH1502" s="34"/>
      <c r="AI1502" s="35"/>
    </row>
    <row r="1503" spans="2:35" x14ac:dyDescent="0.3">
      <c r="B1503" s="2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25"/>
      <c r="V1503" s="5"/>
      <c r="W1503" s="25"/>
      <c r="X1503" s="5"/>
      <c r="Y1503" s="25"/>
      <c r="Z1503" s="5"/>
      <c r="AB1503" s="34"/>
      <c r="AC1503" s="34"/>
      <c r="AD1503" s="34"/>
      <c r="AE1503" s="34"/>
      <c r="AF1503" s="34"/>
      <c r="AG1503" s="34"/>
      <c r="AH1503" s="34"/>
      <c r="AI1503" s="35"/>
    </row>
    <row r="1504" spans="2:35" x14ac:dyDescent="0.3">
      <c r="B1504" s="2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25"/>
      <c r="V1504" s="5"/>
      <c r="W1504" s="25"/>
      <c r="X1504" s="5"/>
      <c r="Y1504" s="25"/>
      <c r="Z1504" s="5"/>
      <c r="AB1504" s="34"/>
      <c r="AC1504" s="34"/>
      <c r="AD1504" s="34"/>
      <c r="AE1504" s="34"/>
      <c r="AF1504" s="34"/>
      <c r="AG1504" s="34"/>
      <c r="AH1504" s="34"/>
      <c r="AI1504" s="35"/>
    </row>
    <row r="1505" spans="2:35" x14ac:dyDescent="0.3">
      <c r="B1505" s="2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25"/>
      <c r="V1505" s="5"/>
      <c r="W1505" s="25"/>
      <c r="X1505" s="5"/>
      <c r="Y1505" s="25"/>
      <c r="Z1505" s="5"/>
      <c r="AB1505" s="34"/>
      <c r="AC1505" s="34"/>
      <c r="AD1505" s="34"/>
      <c r="AE1505" s="34"/>
      <c r="AF1505" s="34"/>
      <c r="AG1505" s="34"/>
      <c r="AH1505" s="34"/>
      <c r="AI1505" s="35"/>
    </row>
    <row r="1506" spans="2:35" x14ac:dyDescent="0.3">
      <c r="B1506" s="2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25"/>
      <c r="V1506" s="5"/>
      <c r="W1506" s="25"/>
      <c r="X1506" s="5"/>
      <c r="Y1506" s="25"/>
      <c r="Z1506" s="5"/>
      <c r="AB1506" s="34"/>
      <c r="AC1506" s="34"/>
      <c r="AD1506" s="34"/>
      <c r="AE1506" s="34"/>
      <c r="AF1506" s="34"/>
      <c r="AG1506" s="34"/>
      <c r="AH1506" s="34"/>
      <c r="AI1506" s="35"/>
    </row>
    <row r="1507" spans="2:35" x14ac:dyDescent="0.3">
      <c r="B1507" s="2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25"/>
      <c r="V1507" s="5"/>
      <c r="W1507" s="25"/>
      <c r="X1507" s="5"/>
      <c r="Y1507" s="25"/>
      <c r="Z1507" s="5"/>
      <c r="AB1507" s="34"/>
      <c r="AC1507" s="34"/>
      <c r="AD1507" s="34"/>
      <c r="AE1507" s="34"/>
      <c r="AF1507" s="34"/>
      <c r="AG1507" s="34"/>
      <c r="AH1507" s="34"/>
      <c r="AI1507" s="35"/>
    </row>
    <row r="1508" spans="2:35" x14ac:dyDescent="0.3">
      <c r="B1508" s="2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25"/>
      <c r="V1508" s="5"/>
      <c r="W1508" s="25"/>
      <c r="X1508" s="5"/>
      <c r="Y1508" s="25"/>
      <c r="Z1508" s="5"/>
      <c r="AB1508" s="34"/>
      <c r="AC1508" s="34"/>
      <c r="AD1508" s="34"/>
      <c r="AE1508" s="34"/>
      <c r="AF1508" s="34"/>
      <c r="AG1508" s="34"/>
      <c r="AH1508" s="34"/>
      <c r="AI1508" s="35"/>
    </row>
    <row r="1509" spans="2:35" x14ac:dyDescent="0.3">
      <c r="B1509" s="2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25"/>
      <c r="V1509" s="5"/>
      <c r="W1509" s="25"/>
      <c r="X1509" s="5"/>
      <c r="Y1509" s="25"/>
      <c r="Z1509" s="5"/>
      <c r="AB1509" s="34"/>
      <c r="AC1509" s="34"/>
      <c r="AD1509" s="34"/>
      <c r="AE1509" s="34"/>
      <c r="AF1509" s="34"/>
      <c r="AG1509" s="34"/>
      <c r="AH1509" s="34"/>
      <c r="AI1509" s="35"/>
    </row>
    <row r="1510" spans="2:35" x14ac:dyDescent="0.3">
      <c r="B1510" s="2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25"/>
      <c r="V1510" s="5"/>
      <c r="W1510" s="25"/>
      <c r="X1510" s="5"/>
      <c r="Y1510" s="25"/>
      <c r="Z1510" s="5"/>
      <c r="AB1510" s="34"/>
      <c r="AC1510" s="34"/>
      <c r="AD1510" s="34"/>
      <c r="AE1510" s="34"/>
      <c r="AF1510" s="34"/>
      <c r="AG1510" s="34"/>
      <c r="AH1510" s="34"/>
      <c r="AI1510" s="35"/>
    </row>
    <row r="1511" spans="2:35" x14ac:dyDescent="0.3">
      <c r="B1511" s="2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25"/>
      <c r="V1511" s="5"/>
      <c r="W1511" s="25"/>
      <c r="X1511" s="5"/>
      <c r="Y1511" s="25"/>
      <c r="Z1511" s="5"/>
      <c r="AB1511" s="34"/>
      <c r="AC1511" s="34"/>
      <c r="AD1511" s="34"/>
      <c r="AE1511" s="34"/>
      <c r="AF1511" s="34"/>
      <c r="AG1511" s="34"/>
      <c r="AH1511" s="34"/>
      <c r="AI1511" s="35"/>
    </row>
    <row r="1512" spans="2:35" x14ac:dyDescent="0.3">
      <c r="B1512" s="2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25"/>
      <c r="V1512" s="5"/>
      <c r="W1512" s="25"/>
      <c r="X1512" s="5"/>
      <c r="Y1512" s="25"/>
      <c r="Z1512" s="5"/>
      <c r="AB1512" s="34"/>
      <c r="AC1512" s="34"/>
      <c r="AD1512" s="34"/>
      <c r="AE1512" s="34"/>
      <c r="AF1512" s="34"/>
      <c r="AG1512" s="34"/>
      <c r="AH1512" s="34"/>
      <c r="AI1512" s="35"/>
    </row>
    <row r="1513" spans="2:35" x14ac:dyDescent="0.3">
      <c r="B1513" s="2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25"/>
      <c r="V1513" s="5"/>
      <c r="W1513" s="25"/>
      <c r="X1513" s="5"/>
      <c r="Y1513" s="25"/>
      <c r="Z1513" s="5"/>
      <c r="AB1513" s="34"/>
      <c r="AC1513" s="34"/>
      <c r="AD1513" s="34"/>
      <c r="AE1513" s="34"/>
      <c r="AF1513" s="34"/>
      <c r="AG1513" s="34"/>
      <c r="AH1513" s="34"/>
      <c r="AI1513" s="35"/>
    </row>
    <row r="1514" spans="2:35" x14ac:dyDescent="0.3">
      <c r="B1514" s="2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25"/>
      <c r="V1514" s="5"/>
      <c r="W1514" s="25"/>
      <c r="X1514" s="5"/>
      <c r="Y1514" s="25"/>
      <c r="Z1514" s="5"/>
      <c r="AB1514" s="34"/>
      <c r="AC1514" s="34"/>
      <c r="AD1514" s="34"/>
      <c r="AE1514" s="34"/>
      <c r="AF1514" s="34"/>
      <c r="AG1514" s="34"/>
      <c r="AH1514" s="34"/>
      <c r="AI1514" s="35"/>
    </row>
    <row r="1515" spans="2:35" x14ac:dyDescent="0.3">
      <c r="B1515" s="2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25"/>
      <c r="V1515" s="5"/>
      <c r="W1515" s="25"/>
      <c r="X1515" s="5"/>
      <c r="Y1515" s="25"/>
      <c r="Z1515" s="5"/>
      <c r="AB1515" s="34"/>
      <c r="AC1515" s="34"/>
      <c r="AD1515" s="34"/>
      <c r="AE1515" s="34"/>
      <c r="AF1515" s="34"/>
      <c r="AG1515" s="34"/>
      <c r="AH1515" s="34"/>
      <c r="AI1515" s="35"/>
    </row>
    <row r="1516" spans="2:35" x14ac:dyDescent="0.3">
      <c r="B1516" s="2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25"/>
      <c r="V1516" s="5"/>
      <c r="W1516" s="25"/>
      <c r="X1516" s="5"/>
      <c r="Y1516" s="25"/>
      <c r="Z1516" s="5"/>
      <c r="AB1516" s="34"/>
      <c r="AC1516" s="34"/>
      <c r="AD1516" s="34"/>
      <c r="AE1516" s="34"/>
      <c r="AF1516" s="34"/>
      <c r="AG1516" s="34"/>
      <c r="AH1516" s="34"/>
      <c r="AI1516" s="35"/>
    </row>
    <row r="1517" spans="2:35" x14ac:dyDescent="0.3">
      <c r="B1517" s="2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25"/>
      <c r="V1517" s="5"/>
      <c r="W1517" s="25"/>
      <c r="X1517" s="5"/>
      <c r="Y1517" s="25"/>
      <c r="Z1517" s="5"/>
      <c r="AB1517" s="34"/>
      <c r="AC1517" s="34"/>
      <c r="AD1517" s="34"/>
      <c r="AE1517" s="34"/>
      <c r="AF1517" s="34"/>
      <c r="AG1517" s="34"/>
      <c r="AH1517" s="34"/>
      <c r="AI1517" s="35"/>
    </row>
    <row r="1518" spans="2:35" x14ac:dyDescent="0.3">
      <c r="B1518" s="2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25"/>
      <c r="V1518" s="5"/>
      <c r="W1518" s="25"/>
      <c r="X1518" s="5"/>
      <c r="Y1518" s="25"/>
      <c r="Z1518" s="5"/>
      <c r="AB1518" s="34"/>
      <c r="AC1518" s="34"/>
      <c r="AD1518" s="34"/>
      <c r="AE1518" s="34"/>
      <c r="AF1518" s="34"/>
      <c r="AG1518" s="34"/>
      <c r="AH1518" s="34"/>
      <c r="AI1518" s="35"/>
    </row>
    <row r="1519" spans="2:35" x14ac:dyDescent="0.3">
      <c r="B1519" s="2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25"/>
      <c r="V1519" s="5"/>
      <c r="W1519" s="25"/>
      <c r="X1519" s="5"/>
      <c r="Y1519" s="25"/>
      <c r="Z1519" s="5"/>
      <c r="AB1519" s="34"/>
      <c r="AC1519" s="34"/>
      <c r="AD1519" s="34"/>
      <c r="AE1519" s="34"/>
      <c r="AF1519" s="34"/>
      <c r="AG1519" s="34"/>
      <c r="AH1519" s="34"/>
      <c r="AI1519" s="35"/>
    </row>
    <row r="1520" spans="2:35" x14ac:dyDescent="0.3">
      <c r="B1520" s="2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25"/>
      <c r="V1520" s="5"/>
      <c r="W1520" s="25"/>
      <c r="X1520" s="5"/>
      <c r="Y1520" s="25"/>
      <c r="Z1520" s="5"/>
      <c r="AB1520" s="34"/>
      <c r="AC1520" s="34"/>
      <c r="AD1520" s="34"/>
      <c r="AE1520" s="34"/>
      <c r="AF1520" s="34"/>
      <c r="AG1520" s="34"/>
      <c r="AH1520" s="34"/>
      <c r="AI1520" s="35"/>
    </row>
    <row r="1521" spans="2:35" x14ac:dyDescent="0.3">
      <c r="B1521" s="2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25"/>
      <c r="V1521" s="5"/>
      <c r="W1521" s="25"/>
      <c r="X1521" s="5"/>
      <c r="Y1521" s="25"/>
      <c r="Z1521" s="5"/>
      <c r="AB1521" s="34"/>
      <c r="AC1521" s="34"/>
      <c r="AD1521" s="34"/>
      <c r="AE1521" s="34"/>
      <c r="AF1521" s="34"/>
      <c r="AG1521" s="34"/>
      <c r="AH1521" s="34"/>
      <c r="AI1521" s="35"/>
    </row>
    <row r="1522" spans="2:35" x14ac:dyDescent="0.3">
      <c r="B1522" s="2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25"/>
      <c r="V1522" s="5"/>
      <c r="W1522" s="25"/>
      <c r="X1522" s="5"/>
      <c r="Y1522" s="25"/>
      <c r="Z1522" s="5"/>
      <c r="AB1522" s="34"/>
      <c r="AC1522" s="34"/>
      <c r="AD1522" s="34"/>
      <c r="AE1522" s="34"/>
      <c r="AF1522" s="34"/>
      <c r="AG1522" s="34"/>
      <c r="AH1522" s="34"/>
      <c r="AI1522" s="35"/>
    </row>
    <row r="1523" spans="2:35" x14ac:dyDescent="0.3">
      <c r="B1523" s="2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25"/>
      <c r="V1523" s="5"/>
      <c r="W1523" s="25"/>
      <c r="X1523" s="5"/>
      <c r="Y1523" s="25"/>
      <c r="Z1523" s="5"/>
      <c r="AB1523" s="34"/>
      <c r="AC1523" s="34"/>
      <c r="AD1523" s="34"/>
      <c r="AE1523" s="34"/>
      <c r="AF1523" s="34"/>
      <c r="AG1523" s="34"/>
      <c r="AH1523" s="34"/>
      <c r="AI1523" s="35"/>
    </row>
    <row r="1524" spans="2:35" x14ac:dyDescent="0.3">
      <c r="B1524" s="2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25"/>
      <c r="V1524" s="5"/>
      <c r="W1524" s="25"/>
      <c r="X1524" s="5"/>
      <c r="Y1524" s="25"/>
      <c r="Z1524" s="5"/>
      <c r="AB1524" s="34"/>
      <c r="AC1524" s="34"/>
      <c r="AD1524" s="34"/>
      <c r="AE1524" s="34"/>
      <c r="AF1524" s="34"/>
      <c r="AG1524" s="34"/>
      <c r="AH1524" s="34"/>
      <c r="AI1524" s="35"/>
    </row>
    <row r="1525" spans="2:35" x14ac:dyDescent="0.3">
      <c r="B1525" s="2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25"/>
      <c r="V1525" s="5"/>
      <c r="W1525" s="25"/>
      <c r="X1525" s="5"/>
      <c r="Y1525" s="25"/>
      <c r="Z1525" s="5"/>
      <c r="AB1525" s="34"/>
      <c r="AC1525" s="34"/>
      <c r="AD1525" s="34"/>
      <c r="AE1525" s="34"/>
      <c r="AF1525" s="34"/>
      <c r="AG1525" s="34"/>
      <c r="AH1525" s="34"/>
      <c r="AI1525" s="35"/>
    </row>
    <row r="1526" spans="2:35" x14ac:dyDescent="0.3">
      <c r="B1526" s="2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25"/>
      <c r="V1526" s="5"/>
      <c r="W1526" s="25"/>
      <c r="X1526" s="5"/>
      <c r="Y1526" s="25"/>
      <c r="Z1526" s="5"/>
      <c r="AB1526" s="34"/>
      <c r="AC1526" s="34"/>
      <c r="AD1526" s="34"/>
      <c r="AE1526" s="34"/>
      <c r="AF1526" s="34"/>
      <c r="AG1526" s="34"/>
      <c r="AH1526" s="34"/>
      <c r="AI1526" s="35"/>
    </row>
    <row r="1527" spans="2:35" x14ac:dyDescent="0.3">
      <c r="B1527" s="2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25"/>
      <c r="V1527" s="5"/>
      <c r="W1527" s="25"/>
      <c r="X1527" s="5"/>
      <c r="Y1527" s="25"/>
      <c r="Z1527" s="5"/>
      <c r="AB1527" s="34"/>
      <c r="AC1527" s="34"/>
      <c r="AD1527" s="34"/>
      <c r="AE1527" s="34"/>
      <c r="AF1527" s="34"/>
      <c r="AG1527" s="34"/>
      <c r="AH1527" s="34"/>
      <c r="AI1527" s="35"/>
    </row>
    <row r="1528" spans="2:35" x14ac:dyDescent="0.3">
      <c r="B1528" s="2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25"/>
      <c r="V1528" s="5"/>
      <c r="W1528" s="25"/>
      <c r="X1528" s="5"/>
      <c r="Y1528" s="25"/>
      <c r="Z1528" s="5"/>
      <c r="AB1528" s="34"/>
      <c r="AC1528" s="34"/>
      <c r="AD1528" s="34"/>
      <c r="AE1528" s="34"/>
      <c r="AF1528" s="34"/>
      <c r="AG1528" s="34"/>
      <c r="AH1528" s="34"/>
      <c r="AI1528" s="35"/>
    </row>
    <row r="1529" spans="2:35" x14ac:dyDescent="0.3">
      <c r="B1529" s="2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25"/>
      <c r="V1529" s="5"/>
      <c r="W1529" s="25"/>
      <c r="X1529" s="5"/>
      <c r="Y1529" s="25"/>
      <c r="Z1529" s="5"/>
      <c r="AB1529" s="34"/>
      <c r="AC1529" s="34"/>
      <c r="AD1529" s="34"/>
      <c r="AE1529" s="34"/>
      <c r="AF1529" s="34"/>
      <c r="AG1529" s="34"/>
      <c r="AH1529" s="34"/>
      <c r="AI1529" s="35"/>
    </row>
    <row r="1530" spans="2:35" x14ac:dyDescent="0.3">
      <c r="B1530" s="2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25"/>
      <c r="V1530" s="5"/>
      <c r="W1530" s="25"/>
      <c r="X1530" s="5"/>
      <c r="Y1530" s="25"/>
      <c r="Z1530" s="5"/>
      <c r="AB1530" s="34"/>
      <c r="AC1530" s="34"/>
      <c r="AD1530" s="34"/>
      <c r="AE1530" s="34"/>
      <c r="AF1530" s="34"/>
      <c r="AG1530" s="34"/>
      <c r="AH1530" s="34"/>
      <c r="AI1530" s="35"/>
    </row>
    <row r="1531" spans="2:35" x14ac:dyDescent="0.3">
      <c r="B1531" s="2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25"/>
      <c r="V1531" s="5"/>
      <c r="W1531" s="25"/>
      <c r="X1531" s="5"/>
      <c r="Y1531" s="25"/>
      <c r="Z1531" s="5"/>
      <c r="AB1531" s="34"/>
      <c r="AC1531" s="34"/>
      <c r="AD1531" s="34"/>
      <c r="AE1531" s="34"/>
      <c r="AF1531" s="34"/>
      <c r="AG1531" s="34"/>
      <c r="AH1531" s="34"/>
      <c r="AI1531" s="35"/>
    </row>
    <row r="1532" spans="2:35" x14ac:dyDescent="0.3">
      <c r="B1532" s="2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25"/>
      <c r="V1532" s="5"/>
      <c r="W1532" s="25"/>
      <c r="X1532" s="5"/>
      <c r="Y1532" s="25"/>
      <c r="Z1532" s="5"/>
      <c r="AB1532" s="34"/>
      <c r="AC1532" s="34"/>
      <c r="AD1532" s="34"/>
      <c r="AE1532" s="34"/>
      <c r="AF1532" s="34"/>
      <c r="AG1532" s="34"/>
      <c r="AH1532" s="34"/>
      <c r="AI1532" s="35"/>
    </row>
    <row r="1533" spans="2:35" x14ac:dyDescent="0.3">
      <c r="B1533" s="2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25"/>
      <c r="V1533" s="5"/>
      <c r="W1533" s="25"/>
      <c r="X1533" s="5"/>
      <c r="Y1533" s="25"/>
      <c r="Z1533" s="5"/>
      <c r="AB1533" s="34"/>
      <c r="AC1533" s="34"/>
      <c r="AD1533" s="34"/>
      <c r="AE1533" s="34"/>
      <c r="AF1533" s="34"/>
      <c r="AG1533" s="34"/>
      <c r="AH1533" s="34"/>
      <c r="AI1533" s="35"/>
    </row>
    <row r="1534" spans="2:35" x14ac:dyDescent="0.3">
      <c r="B1534" s="2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25"/>
      <c r="V1534" s="5"/>
      <c r="W1534" s="25"/>
      <c r="X1534" s="5"/>
      <c r="Y1534" s="25"/>
      <c r="Z1534" s="5"/>
      <c r="AB1534" s="34"/>
      <c r="AC1534" s="34"/>
      <c r="AD1534" s="34"/>
      <c r="AE1534" s="34"/>
      <c r="AF1534" s="34"/>
      <c r="AG1534" s="34"/>
      <c r="AH1534" s="34"/>
      <c r="AI1534" s="35"/>
    </row>
    <row r="1535" spans="2:35" x14ac:dyDescent="0.3">
      <c r="B1535" s="2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25"/>
      <c r="V1535" s="5"/>
      <c r="W1535" s="25"/>
      <c r="X1535" s="5"/>
      <c r="Y1535" s="25"/>
      <c r="Z1535" s="5"/>
      <c r="AB1535" s="34"/>
      <c r="AC1535" s="34"/>
      <c r="AD1535" s="34"/>
      <c r="AE1535" s="34"/>
      <c r="AF1535" s="34"/>
      <c r="AG1535" s="34"/>
      <c r="AH1535" s="34"/>
      <c r="AI1535" s="35"/>
    </row>
    <row r="1536" spans="2:35" x14ac:dyDescent="0.3">
      <c r="B1536" s="2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25"/>
      <c r="V1536" s="5"/>
      <c r="W1536" s="25"/>
      <c r="X1536" s="5"/>
      <c r="Y1536" s="25"/>
      <c r="Z1536" s="5"/>
      <c r="AB1536" s="34"/>
      <c r="AC1536" s="34"/>
      <c r="AD1536" s="34"/>
      <c r="AE1536" s="34"/>
      <c r="AF1536" s="34"/>
      <c r="AG1536" s="34"/>
      <c r="AH1536" s="34"/>
      <c r="AI1536" s="35"/>
    </row>
    <row r="1537" spans="2:35" x14ac:dyDescent="0.3">
      <c r="B1537" s="2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25"/>
      <c r="V1537" s="5"/>
      <c r="W1537" s="25"/>
      <c r="X1537" s="5"/>
      <c r="Y1537" s="25"/>
      <c r="Z1537" s="5"/>
      <c r="AB1537" s="34"/>
      <c r="AC1537" s="34"/>
      <c r="AD1537" s="34"/>
      <c r="AE1537" s="34"/>
      <c r="AF1537" s="34"/>
      <c r="AG1537" s="34"/>
      <c r="AH1537" s="34"/>
      <c r="AI1537" s="35"/>
    </row>
    <row r="1538" spans="2:35" x14ac:dyDescent="0.3">
      <c r="B1538" s="2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25"/>
      <c r="V1538" s="5"/>
      <c r="W1538" s="25"/>
      <c r="X1538" s="5"/>
      <c r="Y1538" s="25"/>
      <c r="Z1538" s="5"/>
      <c r="AB1538" s="34"/>
      <c r="AC1538" s="34"/>
      <c r="AD1538" s="34"/>
      <c r="AE1538" s="34"/>
      <c r="AF1538" s="34"/>
      <c r="AG1538" s="34"/>
      <c r="AH1538" s="34"/>
      <c r="AI1538" s="35"/>
    </row>
    <row r="1539" spans="2:35" x14ac:dyDescent="0.3">
      <c r="B1539" s="2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25"/>
      <c r="V1539" s="5"/>
      <c r="W1539" s="25"/>
      <c r="X1539" s="5"/>
      <c r="Y1539" s="25"/>
      <c r="Z1539" s="5"/>
      <c r="AB1539" s="34"/>
      <c r="AC1539" s="34"/>
      <c r="AD1539" s="34"/>
      <c r="AE1539" s="34"/>
      <c r="AF1539" s="34"/>
      <c r="AG1539" s="34"/>
      <c r="AH1539" s="34"/>
      <c r="AI1539" s="35"/>
    </row>
    <row r="1540" spans="2:35" x14ac:dyDescent="0.3">
      <c r="B1540" s="2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25"/>
      <c r="V1540" s="5"/>
      <c r="W1540" s="25"/>
      <c r="X1540" s="5"/>
      <c r="Y1540" s="25"/>
      <c r="Z1540" s="5"/>
      <c r="AB1540" s="34"/>
      <c r="AC1540" s="34"/>
      <c r="AD1540" s="34"/>
      <c r="AE1540" s="34"/>
      <c r="AF1540" s="34"/>
      <c r="AG1540" s="34"/>
      <c r="AH1540" s="34"/>
      <c r="AI1540" s="35"/>
    </row>
    <row r="1541" spans="2:35" x14ac:dyDescent="0.3">
      <c r="B1541" s="2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25"/>
      <c r="V1541" s="5"/>
      <c r="W1541" s="25"/>
      <c r="X1541" s="5"/>
      <c r="Y1541" s="25"/>
      <c r="Z1541" s="5"/>
      <c r="AB1541" s="34"/>
      <c r="AC1541" s="34"/>
      <c r="AD1541" s="34"/>
      <c r="AE1541" s="34"/>
      <c r="AF1541" s="34"/>
      <c r="AG1541" s="34"/>
      <c r="AH1541" s="34"/>
      <c r="AI1541" s="35"/>
    </row>
    <row r="1542" spans="2:35" x14ac:dyDescent="0.3">
      <c r="B1542" s="2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25"/>
      <c r="V1542" s="5"/>
      <c r="W1542" s="25"/>
      <c r="X1542" s="5"/>
      <c r="Y1542" s="25"/>
      <c r="Z1542" s="5"/>
      <c r="AB1542" s="34"/>
      <c r="AC1542" s="34"/>
      <c r="AD1542" s="34"/>
      <c r="AE1542" s="34"/>
      <c r="AF1542" s="34"/>
      <c r="AG1542" s="34"/>
      <c r="AH1542" s="34"/>
      <c r="AI1542" s="35"/>
    </row>
    <row r="1543" spans="2:35" x14ac:dyDescent="0.3">
      <c r="B1543" s="2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25"/>
      <c r="V1543" s="5"/>
      <c r="W1543" s="25"/>
      <c r="X1543" s="5"/>
      <c r="Y1543" s="25"/>
      <c r="Z1543" s="5"/>
      <c r="AB1543" s="34"/>
      <c r="AC1543" s="34"/>
      <c r="AD1543" s="34"/>
      <c r="AE1543" s="34"/>
      <c r="AF1543" s="34"/>
      <c r="AG1543" s="34"/>
      <c r="AH1543" s="34"/>
      <c r="AI1543" s="35"/>
    </row>
    <row r="1544" spans="2:35" x14ac:dyDescent="0.3">
      <c r="B1544" s="2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25"/>
      <c r="V1544" s="5"/>
      <c r="W1544" s="25"/>
      <c r="X1544" s="5"/>
      <c r="Y1544" s="25"/>
      <c r="Z1544" s="5"/>
      <c r="AB1544" s="34"/>
      <c r="AC1544" s="34"/>
      <c r="AD1544" s="34"/>
      <c r="AE1544" s="34"/>
      <c r="AF1544" s="34"/>
      <c r="AG1544" s="34"/>
      <c r="AH1544" s="34"/>
      <c r="AI1544" s="35"/>
    </row>
    <row r="1545" spans="2:35" x14ac:dyDescent="0.3">
      <c r="B1545" s="2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25"/>
      <c r="V1545" s="5"/>
      <c r="W1545" s="25"/>
      <c r="X1545" s="5"/>
      <c r="Y1545" s="25"/>
      <c r="Z1545" s="5"/>
      <c r="AB1545" s="34"/>
      <c r="AC1545" s="34"/>
      <c r="AD1545" s="34"/>
      <c r="AE1545" s="34"/>
      <c r="AF1545" s="34"/>
      <c r="AG1545" s="34"/>
      <c r="AH1545" s="34"/>
      <c r="AI1545" s="35"/>
    </row>
    <row r="1546" spans="2:35" x14ac:dyDescent="0.3">
      <c r="B1546" s="2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25"/>
      <c r="V1546" s="5"/>
      <c r="W1546" s="25"/>
      <c r="X1546" s="5"/>
      <c r="Y1546" s="25"/>
      <c r="Z1546" s="5"/>
      <c r="AB1546" s="34"/>
      <c r="AC1546" s="34"/>
      <c r="AD1546" s="34"/>
      <c r="AE1546" s="34"/>
      <c r="AF1546" s="34"/>
      <c r="AG1546" s="34"/>
      <c r="AH1546" s="34"/>
      <c r="AI1546" s="35"/>
    </row>
    <row r="1547" spans="2:35" x14ac:dyDescent="0.3">
      <c r="B1547" s="2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25"/>
      <c r="V1547" s="5"/>
      <c r="W1547" s="25"/>
      <c r="X1547" s="5"/>
      <c r="Y1547" s="25"/>
      <c r="Z1547" s="5"/>
      <c r="AB1547" s="34"/>
      <c r="AC1547" s="34"/>
      <c r="AD1547" s="34"/>
      <c r="AE1547" s="34"/>
      <c r="AF1547" s="34"/>
      <c r="AG1547" s="34"/>
      <c r="AH1547" s="34"/>
      <c r="AI1547" s="35"/>
    </row>
    <row r="1548" spans="2:35" x14ac:dyDescent="0.3">
      <c r="B1548" s="2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25"/>
      <c r="V1548" s="5"/>
      <c r="W1548" s="25"/>
      <c r="X1548" s="5"/>
      <c r="Y1548" s="25"/>
      <c r="Z1548" s="5"/>
      <c r="AB1548" s="34"/>
      <c r="AC1548" s="34"/>
      <c r="AD1548" s="34"/>
      <c r="AE1548" s="34"/>
      <c r="AF1548" s="34"/>
      <c r="AG1548" s="34"/>
      <c r="AH1548" s="34"/>
      <c r="AI1548" s="35"/>
    </row>
    <row r="1549" spans="2:35" x14ac:dyDescent="0.3">
      <c r="B1549" s="2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25"/>
      <c r="V1549" s="5"/>
      <c r="W1549" s="25"/>
      <c r="X1549" s="5"/>
      <c r="Y1549" s="25"/>
      <c r="Z1549" s="5"/>
      <c r="AB1549" s="34"/>
      <c r="AC1549" s="34"/>
      <c r="AD1549" s="34"/>
      <c r="AE1549" s="34"/>
      <c r="AF1549" s="34"/>
      <c r="AG1549" s="34"/>
      <c r="AH1549" s="34"/>
      <c r="AI1549" s="35"/>
    </row>
    <row r="1550" spans="2:35" x14ac:dyDescent="0.3">
      <c r="B1550" s="2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25"/>
      <c r="V1550" s="5"/>
      <c r="W1550" s="25"/>
      <c r="X1550" s="5"/>
      <c r="Y1550" s="25"/>
      <c r="Z1550" s="5"/>
      <c r="AB1550" s="34"/>
      <c r="AC1550" s="34"/>
      <c r="AD1550" s="34"/>
      <c r="AE1550" s="34"/>
      <c r="AF1550" s="34"/>
      <c r="AG1550" s="34"/>
      <c r="AH1550" s="34"/>
      <c r="AI1550" s="35"/>
    </row>
    <row r="1551" spans="2:35" x14ac:dyDescent="0.3">
      <c r="B1551" s="2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25"/>
      <c r="V1551" s="5"/>
      <c r="W1551" s="25"/>
      <c r="X1551" s="5"/>
      <c r="Y1551" s="25"/>
      <c r="Z1551" s="5"/>
      <c r="AB1551" s="34"/>
      <c r="AC1551" s="34"/>
      <c r="AD1551" s="34"/>
      <c r="AE1551" s="34"/>
      <c r="AF1551" s="34"/>
      <c r="AG1551" s="34"/>
      <c r="AH1551" s="34"/>
      <c r="AI1551" s="35"/>
    </row>
    <row r="1552" spans="2:35" x14ac:dyDescent="0.3">
      <c r="B1552" s="2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25"/>
      <c r="V1552" s="5"/>
      <c r="W1552" s="25"/>
      <c r="X1552" s="5"/>
      <c r="Y1552" s="25"/>
      <c r="Z1552" s="5"/>
      <c r="AB1552" s="34"/>
      <c r="AC1552" s="34"/>
      <c r="AD1552" s="34"/>
      <c r="AE1552" s="34"/>
      <c r="AF1552" s="34"/>
      <c r="AG1552" s="34"/>
      <c r="AH1552" s="34"/>
      <c r="AI1552" s="35"/>
    </row>
    <row r="1553" spans="2:35" x14ac:dyDescent="0.3">
      <c r="B1553" s="2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25"/>
      <c r="V1553" s="5"/>
      <c r="W1553" s="25"/>
      <c r="X1553" s="5"/>
      <c r="Y1553" s="25"/>
      <c r="Z1553" s="5"/>
      <c r="AB1553" s="34"/>
      <c r="AC1553" s="34"/>
      <c r="AD1553" s="34"/>
      <c r="AE1553" s="34"/>
      <c r="AF1553" s="34"/>
      <c r="AG1553" s="34"/>
      <c r="AH1553" s="34"/>
      <c r="AI1553" s="35"/>
    </row>
    <row r="1554" spans="2:35" x14ac:dyDescent="0.3">
      <c r="B1554" s="2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25"/>
      <c r="V1554" s="5"/>
      <c r="W1554" s="25"/>
      <c r="X1554" s="5"/>
      <c r="Y1554" s="25"/>
      <c r="Z1554" s="5"/>
      <c r="AB1554" s="34"/>
      <c r="AC1554" s="34"/>
      <c r="AD1554" s="34"/>
      <c r="AE1554" s="34"/>
      <c r="AF1554" s="34"/>
      <c r="AG1554" s="34"/>
      <c r="AH1554" s="34"/>
      <c r="AI1554" s="35"/>
    </row>
    <row r="1555" spans="2:35" x14ac:dyDescent="0.3">
      <c r="B1555" s="2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25"/>
      <c r="V1555" s="5"/>
      <c r="W1555" s="25"/>
      <c r="X1555" s="5"/>
      <c r="Y1555" s="25"/>
      <c r="Z1555" s="5"/>
      <c r="AB1555" s="34"/>
      <c r="AC1555" s="34"/>
      <c r="AD1555" s="34"/>
      <c r="AE1555" s="34"/>
      <c r="AF1555" s="34"/>
      <c r="AG1555" s="34"/>
      <c r="AH1555" s="34"/>
      <c r="AI1555" s="35"/>
    </row>
    <row r="1556" spans="2:35" x14ac:dyDescent="0.3">
      <c r="B1556" s="2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25"/>
      <c r="V1556" s="5"/>
      <c r="W1556" s="25"/>
      <c r="X1556" s="5"/>
      <c r="Y1556" s="25"/>
      <c r="Z1556" s="5"/>
      <c r="AB1556" s="34"/>
      <c r="AC1556" s="34"/>
      <c r="AD1556" s="34"/>
      <c r="AE1556" s="34"/>
      <c r="AF1556" s="34"/>
      <c r="AG1556" s="34"/>
      <c r="AH1556" s="34"/>
      <c r="AI1556" s="35"/>
    </row>
    <row r="1557" spans="2:35" x14ac:dyDescent="0.3">
      <c r="B1557" s="2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25"/>
      <c r="V1557" s="5"/>
      <c r="W1557" s="25"/>
      <c r="X1557" s="5"/>
      <c r="Y1557" s="25"/>
      <c r="Z1557" s="5"/>
      <c r="AB1557" s="34"/>
      <c r="AC1557" s="34"/>
      <c r="AD1557" s="34"/>
      <c r="AE1557" s="34"/>
      <c r="AF1557" s="34"/>
      <c r="AG1557" s="34"/>
      <c r="AH1557" s="34"/>
      <c r="AI1557" s="35"/>
    </row>
    <row r="1558" spans="2:35" x14ac:dyDescent="0.3">
      <c r="B1558" s="2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25"/>
      <c r="V1558" s="5"/>
      <c r="W1558" s="25"/>
      <c r="X1558" s="5"/>
      <c r="Y1558" s="25"/>
      <c r="Z1558" s="5"/>
      <c r="AB1558" s="34"/>
      <c r="AC1558" s="34"/>
      <c r="AD1558" s="34"/>
      <c r="AE1558" s="34"/>
      <c r="AF1558" s="34"/>
      <c r="AG1558" s="34"/>
      <c r="AH1558" s="34"/>
      <c r="AI1558" s="35"/>
    </row>
    <row r="1559" spans="2:35" x14ac:dyDescent="0.3">
      <c r="B1559" s="2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25"/>
      <c r="V1559" s="5"/>
      <c r="W1559" s="25"/>
      <c r="X1559" s="5"/>
      <c r="Y1559" s="25"/>
      <c r="Z1559" s="5"/>
      <c r="AB1559" s="34"/>
      <c r="AC1559" s="34"/>
      <c r="AD1559" s="34"/>
      <c r="AE1559" s="34"/>
      <c r="AF1559" s="34"/>
      <c r="AG1559" s="34"/>
      <c r="AH1559" s="34"/>
      <c r="AI1559" s="35"/>
    </row>
    <row r="1560" spans="2:35" x14ac:dyDescent="0.3">
      <c r="B1560" s="2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25"/>
      <c r="V1560" s="5"/>
      <c r="W1560" s="25"/>
      <c r="X1560" s="5"/>
      <c r="Y1560" s="25"/>
      <c r="Z1560" s="5"/>
      <c r="AB1560" s="34"/>
      <c r="AC1560" s="34"/>
      <c r="AD1560" s="34"/>
      <c r="AE1560" s="34"/>
      <c r="AF1560" s="34"/>
      <c r="AG1560" s="34"/>
      <c r="AH1560" s="34"/>
      <c r="AI1560" s="35"/>
    </row>
    <row r="1561" spans="2:35" x14ac:dyDescent="0.3">
      <c r="B1561" s="2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25"/>
      <c r="V1561" s="5"/>
      <c r="W1561" s="25"/>
      <c r="X1561" s="5"/>
      <c r="Y1561" s="25"/>
      <c r="Z1561" s="5"/>
      <c r="AB1561" s="34"/>
      <c r="AC1561" s="34"/>
      <c r="AD1561" s="34"/>
      <c r="AE1561" s="34"/>
      <c r="AF1561" s="34"/>
      <c r="AG1561" s="34"/>
      <c r="AH1561" s="34"/>
      <c r="AI1561" s="35"/>
    </row>
    <row r="1562" spans="2:35" x14ac:dyDescent="0.3">
      <c r="B1562" s="2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25"/>
      <c r="V1562" s="5"/>
      <c r="W1562" s="25"/>
      <c r="X1562" s="5"/>
      <c r="Y1562" s="25"/>
      <c r="Z1562" s="5"/>
      <c r="AB1562" s="34"/>
      <c r="AC1562" s="34"/>
      <c r="AD1562" s="34"/>
      <c r="AE1562" s="34"/>
      <c r="AF1562" s="34"/>
      <c r="AG1562" s="34"/>
      <c r="AH1562" s="34"/>
      <c r="AI1562" s="35"/>
    </row>
    <row r="1563" spans="2:35" x14ac:dyDescent="0.3">
      <c r="B1563" s="2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25"/>
      <c r="V1563" s="5"/>
      <c r="W1563" s="25"/>
      <c r="X1563" s="5"/>
      <c r="Y1563" s="25"/>
      <c r="Z1563" s="5"/>
      <c r="AB1563" s="34"/>
      <c r="AC1563" s="34"/>
      <c r="AD1563" s="34"/>
      <c r="AE1563" s="34"/>
      <c r="AF1563" s="34"/>
      <c r="AG1563" s="34"/>
      <c r="AH1563" s="34"/>
      <c r="AI1563" s="35"/>
    </row>
    <row r="1564" spans="2:35" x14ac:dyDescent="0.3">
      <c r="B1564" s="2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25"/>
      <c r="V1564" s="5"/>
      <c r="W1564" s="25"/>
      <c r="X1564" s="5"/>
      <c r="Y1564" s="25"/>
      <c r="Z1564" s="5"/>
      <c r="AB1564" s="34"/>
      <c r="AC1564" s="34"/>
      <c r="AD1564" s="34"/>
      <c r="AE1564" s="34"/>
      <c r="AF1564" s="34"/>
      <c r="AG1564" s="34"/>
      <c r="AH1564" s="34"/>
      <c r="AI1564" s="35"/>
    </row>
    <row r="1565" spans="2:35" x14ac:dyDescent="0.3">
      <c r="B1565" s="2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25"/>
      <c r="V1565" s="5"/>
      <c r="W1565" s="25"/>
      <c r="X1565" s="5"/>
      <c r="Y1565" s="25"/>
      <c r="Z1565" s="5"/>
      <c r="AB1565" s="34"/>
      <c r="AC1565" s="34"/>
      <c r="AD1565" s="34"/>
      <c r="AE1565" s="34"/>
      <c r="AF1565" s="34"/>
      <c r="AG1565" s="34"/>
      <c r="AH1565" s="34"/>
      <c r="AI1565" s="35"/>
    </row>
    <row r="1566" spans="2:35" x14ac:dyDescent="0.3">
      <c r="B1566" s="2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25"/>
      <c r="V1566" s="5"/>
      <c r="W1566" s="25"/>
      <c r="X1566" s="5"/>
      <c r="Y1566" s="25"/>
      <c r="Z1566" s="5"/>
      <c r="AB1566" s="34"/>
      <c r="AC1566" s="34"/>
      <c r="AD1566" s="34"/>
      <c r="AE1566" s="34"/>
      <c r="AF1566" s="34"/>
      <c r="AG1566" s="34"/>
      <c r="AH1566" s="34"/>
      <c r="AI1566" s="35"/>
    </row>
    <row r="1567" spans="2:35" x14ac:dyDescent="0.3">
      <c r="B1567" s="2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25"/>
      <c r="V1567" s="5"/>
      <c r="W1567" s="25"/>
      <c r="X1567" s="5"/>
      <c r="Y1567" s="25"/>
      <c r="Z1567" s="5"/>
      <c r="AB1567" s="34"/>
      <c r="AC1567" s="34"/>
      <c r="AD1567" s="34"/>
      <c r="AE1567" s="34"/>
      <c r="AF1567" s="34"/>
      <c r="AG1567" s="34"/>
      <c r="AH1567" s="34"/>
      <c r="AI1567" s="35"/>
    </row>
    <row r="1568" spans="2:35" x14ac:dyDescent="0.3">
      <c r="B1568" s="2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25"/>
      <c r="V1568" s="5"/>
      <c r="W1568" s="25"/>
      <c r="X1568" s="5"/>
      <c r="Y1568" s="25"/>
      <c r="Z1568" s="5"/>
      <c r="AB1568" s="34"/>
      <c r="AC1568" s="34"/>
      <c r="AD1568" s="34"/>
      <c r="AE1568" s="34"/>
      <c r="AF1568" s="34"/>
      <c r="AG1568" s="34"/>
      <c r="AH1568" s="34"/>
      <c r="AI1568" s="35"/>
    </row>
    <row r="1569" spans="2:35" x14ac:dyDescent="0.3">
      <c r="B1569" s="2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25"/>
      <c r="V1569" s="5"/>
      <c r="W1569" s="25"/>
      <c r="X1569" s="5"/>
      <c r="Y1569" s="25"/>
      <c r="Z1569" s="5"/>
      <c r="AB1569" s="34"/>
      <c r="AC1569" s="34"/>
      <c r="AD1569" s="34"/>
      <c r="AE1569" s="34"/>
      <c r="AF1569" s="34"/>
      <c r="AG1569" s="34"/>
      <c r="AH1569" s="34"/>
      <c r="AI1569" s="35"/>
    </row>
    <row r="1570" spans="2:35" x14ac:dyDescent="0.3">
      <c r="B1570" s="2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25"/>
      <c r="V1570" s="5"/>
      <c r="W1570" s="25"/>
      <c r="X1570" s="5"/>
      <c r="Y1570" s="25"/>
      <c r="Z1570" s="5"/>
      <c r="AB1570" s="34"/>
      <c r="AC1570" s="34"/>
      <c r="AD1570" s="34"/>
      <c r="AE1570" s="34"/>
      <c r="AF1570" s="34"/>
      <c r="AG1570" s="34"/>
      <c r="AH1570" s="34"/>
      <c r="AI1570" s="35"/>
    </row>
    <row r="1571" spans="2:35" x14ac:dyDescent="0.3">
      <c r="B1571" s="2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25"/>
      <c r="V1571" s="5"/>
      <c r="W1571" s="25"/>
      <c r="X1571" s="5"/>
      <c r="Y1571" s="25"/>
      <c r="Z1571" s="5"/>
      <c r="AB1571" s="34"/>
      <c r="AC1571" s="34"/>
      <c r="AD1571" s="34"/>
      <c r="AE1571" s="34"/>
      <c r="AF1571" s="34"/>
      <c r="AG1571" s="34"/>
      <c r="AH1571" s="34"/>
      <c r="AI1571" s="35"/>
    </row>
    <row r="1572" spans="2:35" x14ac:dyDescent="0.3">
      <c r="B1572" s="2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25"/>
      <c r="V1572" s="5"/>
      <c r="W1572" s="25"/>
      <c r="X1572" s="5"/>
      <c r="Y1572" s="25"/>
      <c r="Z1572" s="5"/>
      <c r="AB1572" s="34"/>
      <c r="AC1572" s="34"/>
      <c r="AD1572" s="34"/>
      <c r="AE1572" s="34"/>
      <c r="AF1572" s="34"/>
      <c r="AG1572" s="34"/>
      <c r="AH1572" s="34"/>
      <c r="AI1572" s="35"/>
    </row>
    <row r="1573" spans="2:35" x14ac:dyDescent="0.3">
      <c r="B1573" s="2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25"/>
      <c r="V1573" s="5"/>
      <c r="W1573" s="25"/>
      <c r="X1573" s="5"/>
      <c r="Y1573" s="25"/>
      <c r="Z1573" s="5"/>
      <c r="AB1573" s="34"/>
      <c r="AC1573" s="34"/>
      <c r="AD1573" s="34"/>
      <c r="AE1573" s="34"/>
      <c r="AF1573" s="34"/>
      <c r="AG1573" s="34"/>
      <c r="AH1573" s="34"/>
      <c r="AI1573" s="35"/>
    </row>
    <row r="1574" spans="2:35" x14ac:dyDescent="0.3">
      <c r="B1574" s="2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25"/>
      <c r="V1574" s="5"/>
      <c r="W1574" s="25"/>
      <c r="X1574" s="5"/>
      <c r="Y1574" s="25"/>
      <c r="Z1574" s="5"/>
      <c r="AB1574" s="34"/>
      <c r="AC1574" s="34"/>
      <c r="AD1574" s="34"/>
      <c r="AE1574" s="34"/>
      <c r="AF1574" s="34"/>
      <c r="AG1574" s="34"/>
      <c r="AH1574" s="34"/>
      <c r="AI1574" s="35"/>
    </row>
    <row r="1575" spans="2:35" x14ac:dyDescent="0.3">
      <c r="B1575" s="2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25"/>
      <c r="V1575" s="5"/>
      <c r="W1575" s="25"/>
      <c r="X1575" s="5"/>
      <c r="Y1575" s="25"/>
      <c r="Z1575" s="5"/>
      <c r="AB1575" s="34"/>
      <c r="AC1575" s="34"/>
      <c r="AD1575" s="34"/>
      <c r="AE1575" s="34"/>
      <c r="AF1575" s="34"/>
      <c r="AG1575" s="34"/>
      <c r="AH1575" s="34"/>
      <c r="AI1575" s="35"/>
    </row>
    <row r="1576" spans="2:35" x14ac:dyDescent="0.3">
      <c r="B1576" s="2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25"/>
      <c r="V1576" s="5"/>
      <c r="W1576" s="25"/>
      <c r="X1576" s="5"/>
      <c r="Y1576" s="25"/>
      <c r="Z1576" s="5"/>
      <c r="AB1576" s="34"/>
      <c r="AC1576" s="34"/>
      <c r="AD1576" s="34"/>
      <c r="AE1576" s="34"/>
      <c r="AF1576" s="34"/>
      <c r="AG1576" s="34"/>
      <c r="AH1576" s="34"/>
      <c r="AI1576" s="35"/>
    </row>
    <row r="1577" spans="2:35" x14ac:dyDescent="0.3">
      <c r="B1577" s="2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25"/>
      <c r="V1577" s="5"/>
      <c r="W1577" s="25"/>
      <c r="X1577" s="5"/>
      <c r="Y1577" s="25"/>
      <c r="Z1577" s="5"/>
      <c r="AB1577" s="34"/>
      <c r="AC1577" s="34"/>
      <c r="AD1577" s="34"/>
      <c r="AE1577" s="34"/>
      <c r="AF1577" s="34"/>
      <c r="AG1577" s="34"/>
      <c r="AH1577" s="34"/>
      <c r="AI1577" s="35"/>
    </row>
    <row r="1578" spans="2:35" x14ac:dyDescent="0.3">
      <c r="B1578" s="2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25"/>
      <c r="V1578" s="5"/>
      <c r="W1578" s="25"/>
      <c r="X1578" s="5"/>
      <c r="Y1578" s="25"/>
      <c r="Z1578" s="5"/>
      <c r="AB1578" s="34"/>
      <c r="AC1578" s="34"/>
      <c r="AD1578" s="34"/>
      <c r="AE1578" s="34"/>
      <c r="AF1578" s="34"/>
      <c r="AG1578" s="34"/>
      <c r="AH1578" s="34"/>
      <c r="AI1578" s="35"/>
    </row>
    <row r="1579" spans="2:35" x14ac:dyDescent="0.3">
      <c r="B1579" s="2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25"/>
      <c r="V1579" s="5"/>
      <c r="W1579" s="25"/>
      <c r="X1579" s="5"/>
      <c r="Y1579" s="25"/>
      <c r="Z1579" s="5"/>
      <c r="AB1579" s="34"/>
      <c r="AC1579" s="34"/>
      <c r="AD1579" s="34"/>
      <c r="AE1579" s="34"/>
      <c r="AF1579" s="34"/>
      <c r="AG1579" s="34"/>
      <c r="AH1579" s="34"/>
      <c r="AI1579" s="35"/>
    </row>
    <row r="1580" spans="2:35" x14ac:dyDescent="0.3">
      <c r="B1580" s="2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25"/>
      <c r="V1580" s="5"/>
      <c r="W1580" s="25"/>
      <c r="X1580" s="5"/>
      <c r="Y1580" s="25"/>
      <c r="Z1580" s="5"/>
      <c r="AB1580" s="34"/>
      <c r="AC1580" s="34"/>
      <c r="AD1580" s="34"/>
      <c r="AE1580" s="34"/>
      <c r="AF1580" s="34"/>
      <c r="AG1580" s="34"/>
      <c r="AH1580" s="34"/>
      <c r="AI1580" s="35"/>
    </row>
    <row r="1581" spans="2:35" x14ac:dyDescent="0.3">
      <c r="B1581" s="2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25"/>
      <c r="V1581" s="5"/>
      <c r="W1581" s="25"/>
      <c r="X1581" s="5"/>
      <c r="Y1581" s="25"/>
      <c r="Z1581" s="5"/>
      <c r="AB1581" s="34"/>
      <c r="AC1581" s="34"/>
      <c r="AD1581" s="34"/>
      <c r="AE1581" s="34"/>
      <c r="AF1581" s="34"/>
      <c r="AG1581" s="34"/>
      <c r="AH1581" s="34"/>
      <c r="AI1581" s="35"/>
    </row>
    <row r="1582" spans="2:35" x14ac:dyDescent="0.3">
      <c r="B1582" s="2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25"/>
      <c r="V1582" s="5"/>
      <c r="W1582" s="25"/>
      <c r="X1582" s="5"/>
      <c r="Y1582" s="25"/>
      <c r="Z1582" s="5"/>
      <c r="AB1582" s="34"/>
      <c r="AC1582" s="34"/>
      <c r="AD1582" s="34"/>
      <c r="AE1582" s="34"/>
      <c r="AF1582" s="34"/>
      <c r="AG1582" s="34"/>
      <c r="AH1582" s="34"/>
      <c r="AI1582" s="35"/>
    </row>
    <row r="1583" spans="2:35" x14ac:dyDescent="0.3">
      <c r="B1583" s="2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25"/>
      <c r="V1583" s="5"/>
      <c r="W1583" s="25"/>
      <c r="X1583" s="5"/>
      <c r="Y1583" s="25"/>
      <c r="Z1583" s="5"/>
      <c r="AB1583" s="34"/>
      <c r="AC1583" s="34"/>
      <c r="AD1583" s="34"/>
      <c r="AE1583" s="34"/>
      <c r="AF1583" s="34"/>
      <c r="AG1583" s="34"/>
      <c r="AH1583" s="34"/>
      <c r="AI1583" s="35"/>
    </row>
    <row r="1584" spans="2:35" x14ac:dyDescent="0.3">
      <c r="B1584" s="2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25"/>
      <c r="V1584" s="5"/>
      <c r="W1584" s="25"/>
      <c r="X1584" s="5"/>
      <c r="Y1584" s="25"/>
      <c r="Z1584" s="5"/>
      <c r="AB1584" s="34"/>
      <c r="AC1584" s="34"/>
      <c r="AD1584" s="34"/>
      <c r="AE1584" s="34"/>
      <c r="AF1584" s="34"/>
      <c r="AG1584" s="34"/>
      <c r="AH1584" s="34"/>
      <c r="AI1584" s="35"/>
    </row>
    <row r="1585" spans="2:35" x14ac:dyDescent="0.3">
      <c r="B1585" s="2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25"/>
      <c r="V1585" s="5"/>
      <c r="W1585" s="25"/>
      <c r="X1585" s="5"/>
      <c r="Y1585" s="25"/>
      <c r="Z1585" s="5"/>
      <c r="AB1585" s="34"/>
      <c r="AC1585" s="34"/>
      <c r="AD1585" s="34"/>
      <c r="AE1585" s="34"/>
      <c r="AF1585" s="34"/>
      <c r="AG1585" s="34"/>
      <c r="AH1585" s="34"/>
      <c r="AI1585" s="35"/>
    </row>
    <row r="1586" spans="2:35" x14ac:dyDescent="0.3">
      <c r="B1586" s="2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25"/>
      <c r="V1586" s="5"/>
      <c r="W1586" s="25"/>
      <c r="X1586" s="5"/>
      <c r="Y1586" s="25"/>
      <c r="Z1586" s="5"/>
      <c r="AB1586" s="34"/>
      <c r="AC1586" s="34"/>
      <c r="AD1586" s="34"/>
      <c r="AE1586" s="34"/>
      <c r="AF1586" s="34"/>
      <c r="AG1586" s="34"/>
      <c r="AH1586" s="34"/>
      <c r="AI1586" s="35"/>
    </row>
    <row r="1587" spans="2:35" x14ac:dyDescent="0.3">
      <c r="B1587" s="2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25"/>
      <c r="V1587" s="5"/>
      <c r="W1587" s="25"/>
      <c r="X1587" s="5"/>
      <c r="Y1587" s="25"/>
      <c r="Z1587" s="5"/>
      <c r="AB1587" s="34"/>
      <c r="AC1587" s="34"/>
      <c r="AD1587" s="34"/>
      <c r="AE1587" s="34"/>
      <c r="AF1587" s="34"/>
      <c r="AG1587" s="34"/>
      <c r="AH1587" s="34"/>
      <c r="AI1587" s="35"/>
    </row>
    <row r="1588" spans="2:35" x14ac:dyDescent="0.3">
      <c r="B1588" s="2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25"/>
      <c r="V1588" s="5"/>
      <c r="W1588" s="25"/>
      <c r="X1588" s="5"/>
      <c r="Y1588" s="25"/>
      <c r="Z1588" s="5"/>
      <c r="AB1588" s="34"/>
      <c r="AC1588" s="34"/>
      <c r="AD1588" s="34"/>
      <c r="AE1588" s="34"/>
      <c r="AF1588" s="34"/>
      <c r="AG1588" s="34"/>
      <c r="AH1588" s="34"/>
      <c r="AI1588" s="35"/>
    </row>
    <row r="1589" spans="2:35" x14ac:dyDescent="0.3">
      <c r="B1589" s="2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25"/>
      <c r="V1589" s="5"/>
      <c r="W1589" s="25"/>
      <c r="X1589" s="5"/>
      <c r="Y1589" s="25"/>
      <c r="Z1589" s="5"/>
      <c r="AB1589" s="34"/>
      <c r="AC1589" s="34"/>
      <c r="AD1589" s="34"/>
      <c r="AE1589" s="34"/>
      <c r="AF1589" s="34"/>
      <c r="AG1589" s="34"/>
      <c r="AH1589" s="34"/>
      <c r="AI1589" s="35"/>
    </row>
    <row r="1590" spans="2:35" x14ac:dyDescent="0.3">
      <c r="B1590" s="2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25"/>
      <c r="V1590" s="5"/>
      <c r="W1590" s="25"/>
      <c r="X1590" s="5"/>
      <c r="Y1590" s="25"/>
      <c r="Z1590" s="5"/>
      <c r="AB1590" s="34"/>
      <c r="AC1590" s="34"/>
      <c r="AD1590" s="34"/>
      <c r="AE1590" s="34"/>
      <c r="AF1590" s="34"/>
      <c r="AG1590" s="34"/>
      <c r="AH1590" s="34"/>
      <c r="AI1590" s="35"/>
    </row>
    <row r="1591" spans="2:35" x14ac:dyDescent="0.3">
      <c r="B1591" s="2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25"/>
      <c r="V1591" s="5"/>
      <c r="W1591" s="25"/>
      <c r="X1591" s="5"/>
      <c r="Y1591" s="25"/>
      <c r="Z1591" s="5"/>
      <c r="AB1591" s="34"/>
      <c r="AC1591" s="34"/>
      <c r="AD1591" s="34"/>
      <c r="AE1591" s="34"/>
      <c r="AF1591" s="34"/>
      <c r="AG1591" s="34"/>
      <c r="AH1591" s="34"/>
      <c r="AI1591" s="35"/>
    </row>
    <row r="1592" spans="2:35" x14ac:dyDescent="0.3">
      <c r="B1592" s="2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25"/>
      <c r="V1592" s="5"/>
      <c r="W1592" s="25"/>
      <c r="X1592" s="5"/>
      <c r="Y1592" s="25"/>
      <c r="Z1592" s="5"/>
      <c r="AB1592" s="34"/>
      <c r="AC1592" s="34"/>
      <c r="AD1592" s="34"/>
      <c r="AE1592" s="34"/>
      <c r="AF1592" s="34"/>
      <c r="AG1592" s="34"/>
      <c r="AH1592" s="34"/>
      <c r="AI1592" s="35"/>
    </row>
    <row r="1593" spans="2:35" x14ac:dyDescent="0.3">
      <c r="B1593" s="2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25"/>
      <c r="V1593" s="5"/>
      <c r="W1593" s="25"/>
      <c r="X1593" s="5"/>
      <c r="Y1593" s="25"/>
      <c r="Z1593" s="5"/>
      <c r="AB1593" s="34"/>
      <c r="AC1593" s="34"/>
      <c r="AD1593" s="34"/>
      <c r="AE1593" s="34"/>
      <c r="AF1593" s="34"/>
      <c r="AG1593" s="34"/>
      <c r="AH1593" s="34"/>
      <c r="AI1593" s="35"/>
    </row>
    <row r="1594" spans="2:35" x14ac:dyDescent="0.3">
      <c r="B1594" s="2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25"/>
      <c r="V1594" s="5"/>
      <c r="W1594" s="25"/>
      <c r="X1594" s="5"/>
      <c r="Y1594" s="25"/>
      <c r="Z1594" s="5"/>
      <c r="AB1594" s="34"/>
      <c r="AC1594" s="34"/>
      <c r="AD1594" s="34"/>
      <c r="AE1594" s="34"/>
      <c r="AF1594" s="34"/>
      <c r="AG1594" s="34"/>
      <c r="AH1594" s="34"/>
      <c r="AI1594" s="35"/>
    </row>
    <row r="1595" spans="2:35" x14ac:dyDescent="0.3">
      <c r="B1595" s="2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25"/>
      <c r="V1595" s="5"/>
      <c r="W1595" s="25"/>
      <c r="X1595" s="5"/>
      <c r="Y1595" s="25"/>
      <c r="Z1595" s="5"/>
      <c r="AB1595" s="34"/>
      <c r="AC1595" s="34"/>
      <c r="AD1595" s="34"/>
      <c r="AE1595" s="34"/>
      <c r="AF1595" s="34"/>
      <c r="AG1595" s="34"/>
      <c r="AH1595" s="34"/>
      <c r="AI1595" s="35"/>
    </row>
    <row r="1596" spans="2:35" x14ac:dyDescent="0.3">
      <c r="B1596" s="2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25"/>
      <c r="V1596" s="5"/>
      <c r="W1596" s="25"/>
      <c r="X1596" s="5"/>
      <c r="Y1596" s="25"/>
      <c r="Z1596" s="5"/>
      <c r="AB1596" s="34"/>
      <c r="AC1596" s="34"/>
      <c r="AD1596" s="34"/>
      <c r="AE1596" s="34"/>
      <c r="AF1596" s="34"/>
      <c r="AG1596" s="34"/>
      <c r="AH1596" s="34"/>
      <c r="AI1596" s="35"/>
    </row>
    <row r="1597" spans="2:35" x14ac:dyDescent="0.3">
      <c r="B1597" s="2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25"/>
      <c r="V1597" s="5"/>
      <c r="W1597" s="25"/>
      <c r="X1597" s="5"/>
      <c r="Y1597" s="25"/>
      <c r="Z1597" s="5"/>
      <c r="AB1597" s="34"/>
      <c r="AC1597" s="34"/>
      <c r="AD1597" s="34"/>
      <c r="AE1597" s="34"/>
      <c r="AF1597" s="34"/>
      <c r="AG1597" s="34"/>
      <c r="AH1597" s="34"/>
      <c r="AI1597" s="35"/>
    </row>
    <row r="1598" spans="2:35" x14ac:dyDescent="0.3">
      <c r="B1598" s="2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25"/>
      <c r="V1598" s="5"/>
      <c r="W1598" s="25"/>
      <c r="X1598" s="5"/>
      <c r="Y1598" s="25"/>
      <c r="Z1598" s="5"/>
      <c r="AB1598" s="34"/>
      <c r="AC1598" s="34"/>
      <c r="AD1598" s="34"/>
      <c r="AE1598" s="34"/>
      <c r="AF1598" s="34"/>
      <c r="AG1598" s="34"/>
      <c r="AH1598" s="34"/>
      <c r="AI1598" s="35"/>
    </row>
    <row r="1599" spans="2:35" x14ac:dyDescent="0.3">
      <c r="B1599" s="2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25"/>
      <c r="V1599" s="5"/>
      <c r="W1599" s="25"/>
      <c r="X1599" s="5"/>
      <c r="Y1599" s="25"/>
      <c r="Z1599" s="5"/>
      <c r="AB1599" s="34"/>
      <c r="AC1599" s="34"/>
      <c r="AD1599" s="34"/>
      <c r="AE1599" s="34"/>
      <c r="AF1599" s="34"/>
      <c r="AG1599" s="34"/>
      <c r="AH1599" s="34"/>
      <c r="AI1599" s="35"/>
    </row>
    <row r="1600" spans="2:35" x14ac:dyDescent="0.3">
      <c r="B1600" s="2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25"/>
      <c r="V1600" s="5"/>
      <c r="W1600" s="25"/>
      <c r="X1600" s="5"/>
      <c r="Y1600" s="25"/>
      <c r="Z1600" s="5"/>
      <c r="AB1600" s="34"/>
      <c r="AC1600" s="34"/>
      <c r="AD1600" s="34"/>
      <c r="AE1600" s="34"/>
      <c r="AF1600" s="34"/>
      <c r="AG1600" s="34"/>
      <c r="AH1600" s="34"/>
      <c r="AI1600" s="35"/>
    </row>
    <row r="1601" spans="2:35" x14ac:dyDescent="0.3">
      <c r="B1601" s="2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25"/>
      <c r="V1601" s="5"/>
      <c r="W1601" s="25"/>
      <c r="X1601" s="5"/>
      <c r="Y1601" s="25"/>
      <c r="Z1601" s="5"/>
      <c r="AB1601" s="34"/>
      <c r="AC1601" s="34"/>
      <c r="AD1601" s="34"/>
      <c r="AE1601" s="34"/>
      <c r="AF1601" s="34"/>
      <c r="AG1601" s="34"/>
      <c r="AH1601" s="34"/>
      <c r="AI1601" s="35"/>
    </row>
    <row r="1602" spans="2:35" x14ac:dyDescent="0.3">
      <c r="B1602" s="2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25"/>
      <c r="V1602" s="5"/>
      <c r="W1602" s="25"/>
      <c r="X1602" s="5"/>
      <c r="Y1602" s="25"/>
      <c r="Z1602" s="5"/>
      <c r="AB1602" s="34"/>
      <c r="AC1602" s="34"/>
      <c r="AD1602" s="34"/>
      <c r="AE1602" s="34"/>
      <c r="AF1602" s="34"/>
      <c r="AG1602" s="34"/>
      <c r="AH1602" s="34"/>
      <c r="AI1602" s="35"/>
    </row>
    <row r="1603" spans="2:35" x14ac:dyDescent="0.3">
      <c r="B1603" s="2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25"/>
      <c r="V1603" s="5"/>
      <c r="W1603" s="25"/>
      <c r="X1603" s="5"/>
      <c r="Y1603" s="25"/>
      <c r="Z1603" s="5"/>
      <c r="AB1603" s="34"/>
      <c r="AC1603" s="34"/>
      <c r="AD1603" s="34"/>
      <c r="AE1603" s="34"/>
      <c r="AF1603" s="34"/>
      <c r="AG1603" s="34"/>
      <c r="AH1603" s="34"/>
      <c r="AI1603" s="35"/>
    </row>
    <row r="1604" spans="2:35" x14ac:dyDescent="0.3">
      <c r="B1604" s="2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25"/>
      <c r="V1604" s="5"/>
      <c r="W1604" s="25"/>
      <c r="X1604" s="5"/>
      <c r="Y1604" s="25"/>
      <c r="Z1604" s="5"/>
      <c r="AB1604" s="34"/>
      <c r="AC1604" s="34"/>
      <c r="AD1604" s="34"/>
      <c r="AE1604" s="34"/>
      <c r="AF1604" s="34"/>
      <c r="AG1604" s="34"/>
      <c r="AH1604" s="34"/>
      <c r="AI1604" s="35"/>
    </row>
    <row r="1605" spans="2:35" x14ac:dyDescent="0.3">
      <c r="B1605" s="2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25"/>
      <c r="V1605" s="5"/>
      <c r="W1605" s="25"/>
      <c r="X1605" s="5"/>
      <c r="Y1605" s="25"/>
      <c r="Z1605" s="5"/>
      <c r="AB1605" s="34"/>
      <c r="AC1605" s="34"/>
      <c r="AD1605" s="34"/>
      <c r="AE1605" s="34"/>
      <c r="AF1605" s="34"/>
      <c r="AG1605" s="34"/>
      <c r="AH1605" s="34"/>
      <c r="AI1605" s="35"/>
    </row>
    <row r="1606" spans="2:35" x14ac:dyDescent="0.3">
      <c r="B1606" s="2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25"/>
      <c r="V1606" s="5"/>
      <c r="W1606" s="25"/>
      <c r="X1606" s="5"/>
      <c r="Y1606" s="25"/>
      <c r="Z1606" s="5"/>
      <c r="AB1606" s="34"/>
      <c r="AC1606" s="34"/>
      <c r="AD1606" s="34"/>
      <c r="AE1606" s="34"/>
      <c r="AF1606" s="34"/>
      <c r="AG1606" s="34"/>
      <c r="AH1606" s="34"/>
      <c r="AI1606" s="35"/>
    </row>
    <row r="1607" spans="2:35" x14ac:dyDescent="0.3">
      <c r="B1607" s="2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25"/>
      <c r="V1607" s="5"/>
      <c r="W1607" s="25"/>
      <c r="X1607" s="5"/>
      <c r="Y1607" s="25"/>
      <c r="Z1607" s="5"/>
      <c r="AB1607" s="34"/>
      <c r="AC1607" s="34"/>
      <c r="AD1607" s="34"/>
      <c r="AE1607" s="34"/>
      <c r="AF1607" s="34"/>
      <c r="AG1607" s="34"/>
      <c r="AH1607" s="34"/>
      <c r="AI1607" s="35"/>
    </row>
    <row r="1608" spans="2:35" x14ac:dyDescent="0.3">
      <c r="B1608" s="2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25"/>
      <c r="V1608" s="5"/>
      <c r="W1608" s="25"/>
      <c r="X1608" s="5"/>
      <c r="Y1608" s="25"/>
      <c r="Z1608" s="5"/>
      <c r="AB1608" s="34"/>
      <c r="AC1608" s="34"/>
      <c r="AD1608" s="34"/>
      <c r="AE1608" s="34"/>
      <c r="AF1608" s="34"/>
      <c r="AG1608" s="34"/>
      <c r="AH1608" s="34"/>
      <c r="AI1608" s="35"/>
    </row>
    <row r="1609" spans="2:35" x14ac:dyDescent="0.3">
      <c r="B1609" s="2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25"/>
      <c r="V1609" s="5"/>
      <c r="W1609" s="25"/>
      <c r="X1609" s="5"/>
      <c r="Y1609" s="25"/>
      <c r="Z1609" s="5"/>
      <c r="AB1609" s="34"/>
      <c r="AC1609" s="34"/>
      <c r="AD1609" s="34"/>
      <c r="AE1609" s="34"/>
      <c r="AF1609" s="34"/>
      <c r="AG1609" s="34"/>
      <c r="AH1609" s="34"/>
      <c r="AI1609" s="35"/>
    </row>
    <row r="1610" spans="2:35" x14ac:dyDescent="0.3">
      <c r="B1610" s="2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25"/>
      <c r="V1610" s="5"/>
      <c r="W1610" s="25"/>
      <c r="X1610" s="5"/>
      <c r="Y1610" s="25"/>
      <c r="Z1610" s="5"/>
      <c r="AB1610" s="34"/>
      <c r="AC1610" s="34"/>
      <c r="AD1610" s="34"/>
      <c r="AE1610" s="34"/>
      <c r="AF1610" s="34"/>
      <c r="AG1610" s="34"/>
      <c r="AH1610" s="34"/>
      <c r="AI1610" s="35"/>
    </row>
    <row r="1611" spans="2:35" x14ac:dyDescent="0.3">
      <c r="B1611" s="2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25"/>
      <c r="V1611" s="5"/>
      <c r="W1611" s="25"/>
      <c r="X1611" s="5"/>
      <c r="Y1611" s="25"/>
      <c r="Z1611" s="5"/>
      <c r="AB1611" s="34"/>
      <c r="AC1611" s="34"/>
      <c r="AD1611" s="34"/>
      <c r="AE1611" s="34"/>
      <c r="AF1611" s="34"/>
      <c r="AG1611" s="34"/>
      <c r="AH1611" s="34"/>
      <c r="AI1611" s="35"/>
    </row>
    <row r="1612" spans="2:35" x14ac:dyDescent="0.3">
      <c r="B1612" s="2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25"/>
      <c r="V1612" s="5"/>
      <c r="W1612" s="25"/>
      <c r="X1612" s="5"/>
      <c r="Y1612" s="25"/>
      <c r="Z1612" s="5"/>
      <c r="AB1612" s="34"/>
      <c r="AC1612" s="34"/>
      <c r="AD1612" s="34"/>
      <c r="AE1612" s="34"/>
      <c r="AF1612" s="34"/>
      <c r="AG1612" s="34"/>
      <c r="AH1612" s="34"/>
      <c r="AI1612" s="35"/>
    </row>
    <row r="1613" spans="2:35" x14ac:dyDescent="0.3">
      <c r="B1613" s="2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25"/>
      <c r="V1613" s="5"/>
      <c r="W1613" s="25"/>
      <c r="X1613" s="5"/>
      <c r="Y1613" s="25"/>
      <c r="Z1613" s="5"/>
      <c r="AB1613" s="34"/>
      <c r="AC1613" s="34"/>
      <c r="AD1613" s="34"/>
      <c r="AE1613" s="34"/>
      <c r="AF1613" s="34"/>
      <c r="AG1613" s="34"/>
      <c r="AH1613" s="34"/>
      <c r="AI1613" s="35"/>
    </row>
    <row r="1614" spans="2:35" x14ac:dyDescent="0.3">
      <c r="B1614" s="2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25"/>
      <c r="V1614" s="5"/>
      <c r="W1614" s="25"/>
      <c r="X1614" s="5"/>
      <c r="Y1614" s="25"/>
      <c r="Z1614" s="5"/>
      <c r="AB1614" s="34"/>
      <c r="AC1614" s="34"/>
      <c r="AD1614" s="34"/>
      <c r="AE1614" s="34"/>
      <c r="AF1614" s="34"/>
      <c r="AG1614" s="34"/>
      <c r="AH1614" s="34"/>
      <c r="AI1614" s="35"/>
    </row>
    <row r="1615" spans="2:35" x14ac:dyDescent="0.3">
      <c r="B1615" s="2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25"/>
      <c r="V1615" s="5"/>
      <c r="W1615" s="25"/>
      <c r="X1615" s="5"/>
      <c r="Y1615" s="25"/>
      <c r="Z1615" s="5"/>
      <c r="AB1615" s="34"/>
      <c r="AC1615" s="34"/>
      <c r="AD1615" s="34"/>
      <c r="AE1615" s="34"/>
      <c r="AF1615" s="34"/>
      <c r="AG1615" s="34"/>
      <c r="AH1615" s="34"/>
      <c r="AI1615" s="35"/>
    </row>
    <row r="1616" spans="2:35" x14ac:dyDescent="0.3">
      <c r="B1616" s="2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25"/>
      <c r="V1616" s="5"/>
      <c r="W1616" s="25"/>
      <c r="X1616" s="5"/>
      <c r="Y1616" s="25"/>
      <c r="Z1616" s="5"/>
      <c r="AB1616" s="34"/>
      <c r="AC1616" s="34"/>
      <c r="AD1616" s="34"/>
      <c r="AE1616" s="34"/>
      <c r="AF1616" s="34"/>
      <c r="AG1616" s="34"/>
      <c r="AH1616" s="34"/>
      <c r="AI1616" s="35"/>
    </row>
    <row r="1617" spans="2:35" x14ac:dyDescent="0.3">
      <c r="B1617" s="2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25"/>
      <c r="V1617" s="5"/>
      <c r="W1617" s="25"/>
      <c r="X1617" s="5"/>
      <c r="Y1617" s="25"/>
      <c r="Z1617" s="5"/>
      <c r="AB1617" s="34"/>
      <c r="AC1617" s="34"/>
      <c r="AD1617" s="34"/>
      <c r="AE1617" s="34"/>
      <c r="AF1617" s="34"/>
      <c r="AG1617" s="34"/>
      <c r="AH1617" s="34"/>
      <c r="AI1617" s="35"/>
    </row>
    <row r="1618" spans="2:35" x14ac:dyDescent="0.3">
      <c r="B1618" s="2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25"/>
      <c r="V1618" s="5"/>
      <c r="W1618" s="25"/>
      <c r="X1618" s="5"/>
      <c r="Y1618" s="25"/>
      <c r="Z1618" s="5"/>
      <c r="AB1618" s="34"/>
      <c r="AC1618" s="34"/>
      <c r="AD1618" s="34"/>
      <c r="AE1618" s="34"/>
      <c r="AF1618" s="34"/>
      <c r="AG1618" s="34"/>
      <c r="AH1618" s="34"/>
      <c r="AI1618" s="35"/>
    </row>
    <row r="1619" spans="2:35" x14ac:dyDescent="0.3">
      <c r="B1619" s="2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25"/>
      <c r="V1619" s="5"/>
      <c r="W1619" s="25"/>
      <c r="X1619" s="5"/>
      <c r="Y1619" s="25"/>
      <c r="Z1619" s="5"/>
      <c r="AB1619" s="34"/>
      <c r="AC1619" s="34"/>
      <c r="AD1619" s="34"/>
      <c r="AE1619" s="34"/>
      <c r="AF1619" s="34"/>
      <c r="AG1619" s="34"/>
      <c r="AH1619" s="34"/>
      <c r="AI1619" s="35"/>
    </row>
    <row r="1620" spans="2:35" x14ac:dyDescent="0.3">
      <c r="B1620" s="2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25"/>
      <c r="V1620" s="5"/>
      <c r="W1620" s="25"/>
      <c r="X1620" s="5"/>
      <c r="Y1620" s="25"/>
      <c r="Z1620" s="5"/>
      <c r="AB1620" s="34"/>
      <c r="AC1620" s="34"/>
      <c r="AD1620" s="34"/>
      <c r="AE1620" s="34"/>
      <c r="AF1620" s="34"/>
      <c r="AG1620" s="34"/>
      <c r="AH1620" s="34"/>
      <c r="AI1620" s="35"/>
    </row>
    <row r="1621" spans="2:35" x14ac:dyDescent="0.3">
      <c r="B1621" s="2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25"/>
      <c r="V1621" s="5"/>
      <c r="W1621" s="25"/>
      <c r="X1621" s="5"/>
      <c r="Y1621" s="25"/>
      <c r="Z1621" s="5"/>
      <c r="AB1621" s="34"/>
      <c r="AC1621" s="34"/>
      <c r="AD1621" s="34"/>
      <c r="AE1621" s="34"/>
      <c r="AF1621" s="34"/>
      <c r="AG1621" s="34"/>
      <c r="AH1621" s="34"/>
      <c r="AI1621" s="35"/>
    </row>
    <row r="1622" spans="2:35" x14ac:dyDescent="0.3">
      <c r="B1622" s="2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25"/>
      <c r="V1622" s="5"/>
      <c r="W1622" s="25"/>
      <c r="X1622" s="5"/>
      <c r="Y1622" s="25"/>
      <c r="Z1622" s="5"/>
      <c r="AB1622" s="34"/>
      <c r="AC1622" s="34"/>
      <c r="AD1622" s="34"/>
      <c r="AE1622" s="34"/>
      <c r="AF1622" s="34"/>
      <c r="AG1622" s="34"/>
      <c r="AH1622" s="34"/>
      <c r="AI1622" s="35"/>
    </row>
    <row r="1623" spans="2:35" x14ac:dyDescent="0.3">
      <c r="B1623" s="2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25"/>
      <c r="V1623" s="5"/>
      <c r="W1623" s="25"/>
      <c r="X1623" s="5"/>
      <c r="Y1623" s="25"/>
      <c r="Z1623" s="5"/>
      <c r="AB1623" s="34"/>
      <c r="AC1623" s="34"/>
      <c r="AD1623" s="34"/>
      <c r="AE1623" s="34"/>
      <c r="AF1623" s="34"/>
      <c r="AG1623" s="34"/>
      <c r="AH1623" s="34"/>
      <c r="AI1623" s="35"/>
    </row>
    <row r="1624" spans="2:35" x14ac:dyDescent="0.3">
      <c r="B1624" s="2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25"/>
      <c r="V1624" s="5"/>
      <c r="W1624" s="25"/>
      <c r="X1624" s="5"/>
      <c r="Y1624" s="25"/>
      <c r="Z1624" s="5"/>
      <c r="AB1624" s="34"/>
      <c r="AC1624" s="34"/>
      <c r="AD1624" s="34"/>
      <c r="AE1624" s="34"/>
      <c r="AF1624" s="34"/>
      <c r="AG1624" s="34"/>
      <c r="AH1624" s="34"/>
      <c r="AI1624" s="35"/>
    </row>
    <row r="1625" spans="2:35" x14ac:dyDescent="0.3">
      <c r="B1625" s="2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25"/>
      <c r="V1625" s="5"/>
      <c r="W1625" s="25"/>
      <c r="X1625" s="5"/>
      <c r="Y1625" s="25"/>
      <c r="Z1625" s="5"/>
      <c r="AB1625" s="34"/>
      <c r="AC1625" s="34"/>
      <c r="AD1625" s="34"/>
      <c r="AE1625" s="34"/>
      <c r="AF1625" s="34"/>
      <c r="AG1625" s="34"/>
      <c r="AH1625" s="34"/>
      <c r="AI1625" s="35"/>
    </row>
    <row r="1626" spans="2:35" x14ac:dyDescent="0.3">
      <c r="B1626" s="2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25"/>
      <c r="V1626" s="5"/>
      <c r="W1626" s="25"/>
      <c r="X1626" s="5"/>
      <c r="Y1626" s="25"/>
      <c r="Z1626" s="5"/>
      <c r="AB1626" s="34"/>
      <c r="AC1626" s="34"/>
      <c r="AD1626" s="34"/>
      <c r="AE1626" s="34"/>
      <c r="AF1626" s="34"/>
      <c r="AG1626" s="34"/>
      <c r="AH1626" s="34"/>
      <c r="AI1626" s="35"/>
    </row>
    <row r="1627" spans="2:35" x14ac:dyDescent="0.3">
      <c r="B1627" s="2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25"/>
      <c r="V1627" s="5"/>
      <c r="W1627" s="25"/>
      <c r="X1627" s="5"/>
      <c r="Y1627" s="25"/>
      <c r="Z1627" s="5"/>
      <c r="AB1627" s="34"/>
      <c r="AC1627" s="34"/>
      <c r="AD1627" s="34"/>
      <c r="AE1627" s="34"/>
      <c r="AF1627" s="34"/>
      <c r="AG1627" s="34"/>
      <c r="AH1627" s="34"/>
      <c r="AI1627" s="35"/>
    </row>
    <row r="1628" spans="2:35" x14ac:dyDescent="0.3">
      <c r="B1628" s="2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25"/>
      <c r="V1628" s="5"/>
      <c r="W1628" s="25"/>
      <c r="X1628" s="5"/>
      <c r="Y1628" s="25"/>
      <c r="Z1628" s="5"/>
      <c r="AB1628" s="34"/>
      <c r="AC1628" s="34"/>
      <c r="AD1628" s="34"/>
      <c r="AE1628" s="34"/>
      <c r="AF1628" s="34"/>
      <c r="AG1628" s="34"/>
      <c r="AH1628" s="34"/>
      <c r="AI1628" s="35"/>
    </row>
    <row r="1629" spans="2:35" x14ac:dyDescent="0.3">
      <c r="B1629" s="2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25"/>
      <c r="V1629" s="5"/>
      <c r="W1629" s="25"/>
      <c r="X1629" s="5"/>
      <c r="Y1629" s="25"/>
      <c r="Z1629" s="5"/>
      <c r="AB1629" s="34"/>
      <c r="AC1629" s="34"/>
      <c r="AD1629" s="34"/>
      <c r="AE1629" s="34"/>
      <c r="AF1629" s="34"/>
      <c r="AG1629" s="34"/>
      <c r="AH1629" s="34"/>
      <c r="AI1629" s="35"/>
    </row>
    <row r="1630" spans="2:35" x14ac:dyDescent="0.3">
      <c r="B1630" s="2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25"/>
      <c r="V1630" s="5"/>
      <c r="W1630" s="25"/>
      <c r="X1630" s="5"/>
      <c r="Y1630" s="25"/>
      <c r="Z1630" s="5"/>
      <c r="AB1630" s="34"/>
      <c r="AC1630" s="34"/>
      <c r="AD1630" s="34"/>
      <c r="AE1630" s="34"/>
      <c r="AF1630" s="34"/>
      <c r="AG1630" s="34"/>
      <c r="AH1630" s="34"/>
      <c r="AI1630" s="35"/>
    </row>
    <row r="1631" spans="2:35" x14ac:dyDescent="0.3">
      <c r="B1631" s="2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25"/>
      <c r="V1631" s="5"/>
      <c r="W1631" s="25"/>
      <c r="X1631" s="5"/>
      <c r="Y1631" s="25"/>
      <c r="Z1631" s="5"/>
      <c r="AB1631" s="34"/>
      <c r="AC1631" s="34"/>
      <c r="AD1631" s="34"/>
      <c r="AE1631" s="34"/>
      <c r="AF1631" s="34"/>
      <c r="AG1631" s="34"/>
      <c r="AH1631" s="34"/>
      <c r="AI1631" s="35"/>
    </row>
    <row r="1632" spans="2:35" x14ac:dyDescent="0.3">
      <c r="B1632" s="2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25"/>
      <c r="V1632" s="5"/>
      <c r="W1632" s="25"/>
      <c r="X1632" s="5"/>
      <c r="Y1632" s="25"/>
      <c r="Z1632" s="5"/>
      <c r="AB1632" s="34"/>
      <c r="AC1632" s="34"/>
      <c r="AD1632" s="34"/>
      <c r="AE1632" s="34"/>
      <c r="AF1632" s="34"/>
      <c r="AG1632" s="34"/>
      <c r="AH1632" s="34"/>
      <c r="AI1632" s="35"/>
    </row>
    <row r="1633" spans="2:35" x14ac:dyDescent="0.3">
      <c r="B1633" s="2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25"/>
      <c r="V1633" s="5"/>
      <c r="W1633" s="25"/>
      <c r="X1633" s="5"/>
      <c r="Y1633" s="25"/>
      <c r="Z1633" s="5"/>
      <c r="AB1633" s="34"/>
      <c r="AC1633" s="34"/>
      <c r="AD1633" s="34"/>
      <c r="AE1633" s="34"/>
      <c r="AF1633" s="34"/>
      <c r="AG1633" s="34"/>
      <c r="AH1633" s="34"/>
      <c r="AI1633" s="35"/>
    </row>
    <row r="1634" spans="2:35" x14ac:dyDescent="0.3">
      <c r="B1634" s="2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25"/>
      <c r="V1634" s="5"/>
      <c r="W1634" s="25"/>
      <c r="X1634" s="5"/>
      <c r="Y1634" s="25"/>
      <c r="Z1634" s="5"/>
      <c r="AB1634" s="34"/>
      <c r="AC1634" s="34"/>
      <c r="AD1634" s="34"/>
      <c r="AE1634" s="34"/>
      <c r="AF1634" s="34"/>
      <c r="AG1634" s="34"/>
      <c r="AH1634" s="34"/>
      <c r="AI1634" s="35"/>
    </row>
    <row r="1635" spans="2:35" x14ac:dyDescent="0.3">
      <c r="B1635" s="2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25"/>
      <c r="V1635" s="5"/>
      <c r="W1635" s="25"/>
      <c r="X1635" s="5"/>
      <c r="Y1635" s="25"/>
      <c r="Z1635" s="5"/>
      <c r="AB1635" s="34"/>
      <c r="AC1635" s="34"/>
      <c r="AD1635" s="34"/>
      <c r="AE1635" s="34"/>
      <c r="AF1635" s="34"/>
      <c r="AG1635" s="34"/>
      <c r="AH1635" s="34"/>
      <c r="AI1635" s="35"/>
    </row>
    <row r="1636" spans="2:35" x14ac:dyDescent="0.3">
      <c r="B1636" s="2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25"/>
      <c r="V1636" s="5"/>
      <c r="W1636" s="25"/>
      <c r="X1636" s="5"/>
      <c r="Y1636" s="25"/>
      <c r="Z1636" s="5"/>
      <c r="AB1636" s="34"/>
      <c r="AC1636" s="34"/>
      <c r="AD1636" s="34"/>
      <c r="AE1636" s="34"/>
      <c r="AF1636" s="34"/>
      <c r="AG1636" s="34"/>
      <c r="AH1636" s="34"/>
      <c r="AI1636" s="35"/>
    </row>
    <row r="1637" spans="2:35" x14ac:dyDescent="0.3">
      <c r="B1637" s="2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25"/>
      <c r="V1637" s="5"/>
      <c r="W1637" s="25"/>
      <c r="X1637" s="5"/>
      <c r="Y1637" s="25"/>
      <c r="Z1637" s="5"/>
      <c r="AB1637" s="34"/>
      <c r="AC1637" s="34"/>
      <c r="AD1637" s="34"/>
      <c r="AE1637" s="34"/>
      <c r="AF1637" s="34"/>
      <c r="AG1637" s="34"/>
      <c r="AH1637" s="34"/>
      <c r="AI1637" s="35"/>
    </row>
    <row r="1638" spans="2:35" x14ac:dyDescent="0.3">
      <c r="B1638" s="2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25"/>
      <c r="V1638" s="5"/>
      <c r="W1638" s="25"/>
      <c r="X1638" s="5"/>
      <c r="Y1638" s="25"/>
      <c r="Z1638" s="5"/>
      <c r="AB1638" s="34"/>
      <c r="AC1638" s="34"/>
      <c r="AD1638" s="34"/>
      <c r="AE1638" s="34"/>
      <c r="AF1638" s="34"/>
      <c r="AG1638" s="34"/>
      <c r="AH1638" s="34"/>
      <c r="AI1638" s="35"/>
    </row>
    <row r="1639" spans="2:35" x14ac:dyDescent="0.3">
      <c r="B1639" s="2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25"/>
      <c r="V1639" s="5"/>
      <c r="W1639" s="25"/>
      <c r="X1639" s="5"/>
      <c r="Y1639" s="25"/>
      <c r="Z1639" s="5"/>
      <c r="AB1639" s="34"/>
      <c r="AC1639" s="34"/>
      <c r="AD1639" s="34"/>
      <c r="AE1639" s="34"/>
      <c r="AF1639" s="34"/>
      <c r="AG1639" s="34"/>
      <c r="AH1639" s="34"/>
      <c r="AI1639" s="35"/>
    </row>
    <row r="1640" spans="2:35" x14ac:dyDescent="0.3">
      <c r="B1640" s="2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25"/>
      <c r="V1640" s="5"/>
      <c r="W1640" s="25"/>
      <c r="X1640" s="5"/>
      <c r="Y1640" s="25"/>
      <c r="Z1640" s="5"/>
      <c r="AB1640" s="34"/>
      <c r="AC1640" s="34"/>
      <c r="AD1640" s="34"/>
      <c r="AE1640" s="34"/>
      <c r="AF1640" s="34"/>
      <c r="AG1640" s="34"/>
      <c r="AH1640" s="34"/>
      <c r="AI1640" s="35"/>
    </row>
    <row r="1641" spans="2:35" x14ac:dyDescent="0.3">
      <c r="B1641" s="2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25"/>
      <c r="V1641" s="5"/>
      <c r="W1641" s="25"/>
      <c r="X1641" s="5"/>
      <c r="Y1641" s="25"/>
      <c r="Z1641" s="5"/>
      <c r="AB1641" s="34"/>
      <c r="AC1641" s="34"/>
      <c r="AD1641" s="34"/>
      <c r="AE1641" s="34"/>
      <c r="AF1641" s="34"/>
      <c r="AG1641" s="34"/>
      <c r="AH1641" s="34"/>
      <c r="AI1641" s="35"/>
    </row>
    <row r="1642" spans="2:35" x14ac:dyDescent="0.3">
      <c r="B1642" s="2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25"/>
      <c r="V1642" s="5"/>
      <c r="W1642" s="25"/>
      <c r="X1642" s="5"/>
      <c r="Y1642" s="25"/>
      <c r="Z1642" s="5"/>
      <c r="AB1642" s="34"/>
      <c r="AC1642" s="34"/>
      <c r="AD1642" s="34"/>
      <c r="AE1642" s="34"/>
      <c r="AF1642" s="34"/>
      <c r="AG1642" s="34"/>
      <c r="AH1642" s="34"/>
      <c r="AI1642" s="35"/>
    </row>
    <row r="1643" spans="2:35" x14ac:dyDescent="0.3">
      <c r="B1643" s="2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25"/>
      <c r="V1643" s="5"/>
      <c r="W1643" s="25"/>
      <c r="X1643" s="5"/>
      <c r="Y1643" s="25"/>
      <c r="Z1643" s="5"/>
      <c r="AB1643" s="34"/>
      <c r="AC1643" s="34"/>
      <c r="AD1643" s="34"/>
      <c r="AE1643" s="34"/>
      <c r="AF1643" s="34"/>
      <c r="AG1643" s="34"/>
      <c r="AH1643" s="34"/>
      <c r="AI1643" s="35"/>
    </row>
    <row r="1644" spans="2:35" x14ac:dyDescent="0.3">
      <c r="B1644" s="2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25"/>
      <c r="V1644" s="5"/>
      <c r="W1644" s="25"/>
      <c r="X1644" s="5"/>
      <c r="Y1644" s="25"/>
      <c r="Z1644" s="5"/>
      <c r="AB1644" s="34"/>
      <c r="AC1644" s="34"/>
      <c r="AD1644" s="34"/>
      <c r="AE1644" s="34"/>
      <c r="AF1644" s="34"/>
      <c r="AG1644" s="34"/>
      <c r="AH1644" s="34"/>
      <c r="AI1644" s="35"/>
    </row>
    <row r="1645" spans="2:35" x14ac:dyDescent="0.3">
      <c r="B1645" s="2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25"/>
      <c r="V1645" s="5"/>
      <c r="W1645" s="25"/>
      <c r="X1645" s="5"/>
      <c r="Y1645" s="25"/>
      <c r="Z1645" s="5"/>
      <c r="AB1645" s="34"/>
      <c r="AC1645" s="34"/>
      <c r="AD1645" s="34"/>
      <c r="AE1645" s="34"/>
      <c r="AF1645" s="34"/>
      <c r="AG1645" s="34"/>
      <c r="AH1645" s="34"/>
      <c r="AI1645" s="35"/>
    </row>
    <row r="1646" spans="2:35" x14ac:dyDescent="0.3">
      <c r="B1646" s="2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25"/>
      <c r="V1646" s="5"/>
      <c r="W1646" s="25"/>
      <c r="X1646" s="5"/>
      <c r="Y1646" s="25"/>
      <c r="Z1646" s="5"/>
      <c r="AB1646" s="34"/>
      <c r="AC1646" s="34"/>
      <c r="AD1646" s="34"/>
      <c r="AE1646" s="34"/>
      <c r="AF1646" s="34"/>
      <c r="AG1646" s="34"/>
      <c r="AH1646" s="34"/>
      <c r="AI1646" s="35"/>
    </row>
    <row r="1647" spans="2:35" x14ac:dyDescent="0.3">
      <c r="B1647" s="2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25"/>
      <c r="V1647" s="5"/>
      <c r="W1647" s="25"/>
      <c r="X1647" s="5"/>
      <c r="Y1647" s="25"/>
      <c r="Z1647" s="5"/>
      <c r="AB1647" s="34"/>
      <c r="AC1647" s="34"/>
      <c r="AD1647" s="34"/>
      <c r="AE1647" s="34"/>
      <c r="AF1647" s="34"/>
      <c r="AG1647" s="34"/>
      <c r="AH1647" s="34"/>
      <c r="AI1647" s="35"/>
    </row>
    <row r="1648" spans="2:35" x14ac:dyDescent="0.3">
      <c r="B1648" s="2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25"/>
      <c r="V1648" s="5"/>
      <c r="W1648" s="25"/>
      <c r="X1648" s="5"/>
      <c r="Y1648" s="25"/>
      <c r="Z1648" s="5"/>
      <c r="AB1648" s="34"/>
      <c r="AC1648" s="34"/>
      <c r="AD1648" s="34"/>
      <c r="AE1648" s="34"/>
      <c r="AF1648" s="34"/>
      <c r="AG1648" s="34"/>
      <c r="AH1648" s="34"/>
      <c r="AI1648" s="35"/>
    </row>
    <row r="1649" spans="2:35" x14ac:dyDescent="0.3">
      <c r="B1649" s="2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25"/>
      <c r="V1649" s="5"/>
      <c r="W1649" s="25"/>
      <c r="X1649" s="5"/>
      <c r="Y1649" s="25"/>
      <c r="Z1649" s="5"/>
      <c r="AB1649" s="34"/>
      <c r="AC1649" s="34"/>
      <c r="AD1649" s="34"/>
      <c r="AE1649" s="34"/>
      <c r="AF1649" s="34"/>
      <c r="AG1649" s="34"/>
      <c r="AH1649" s="34"/>
      <c r="AI1649" s="35"/>
    </row>
    <row r="1650" spans="2:35" x14ac:dyDescent="0.3">
      <c r="B1650" s="2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25"/>
      <c r="V1650" s="5"/>
      <c r="W1650" s="25"/>
      <c r="X1650" s="5"/>
      <c r="Y1650" s="25"/>
      <c r="Z1650" s="5"/>
      <c r="AB1650" s="34"/>
      <c r="AC1650" s="34"/>
      <c r="AD1650" s="34"/>
      <c r="AE1650" s="34"/>
      <c r="AF1650" s="34"/>
      <c r="AG1650" s="34"/>
      <c r="AH1650" s="34"/>
      <c r="AI1650" s="35"/>
    </row>
    <row r="1651" spans="2:35" x14ac:dyDescent="0.3">
      <c r="B1651" s="2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25"/>
      <c r="V1651" s="5"/>
      <c r="W1651" s="25"/>
      <c r="X1651" s="5"/>
      <c r="Y1651" s="25"/>
      <c r="Z1651" s="5"/>
      <c r="AB1651" s="34"/>
      <c r="AC1651" s="34"/>
      <c r="AD1651" s="34"/>
      <c r="AE1651" s="34"/>
      <c r="AF1651" s="34"/>
      <c r="AG1651" s="34"/>
      <c r="AH1651" s="34"/>
      <c r="AI1651" s="35"/>
    </row>
    <row r="1652" spans="2:35" x14ac:dyDescent="0.3">
      <c r="B1652" s="2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25"/>
      <c r="V1652" s="5"/>
      <c r="W1652" s="25"/>
      <c r="X1652" s="5"/>
      <c r="Y1652" s="25"/>
      <c r="Z1652" s="5"/>
      <c r="AB1652" s="34"/>
      <c r="AC1652" s="34"/>
      <c r="AD1652" s="34"/>
      <c r="AE1652" s="34"/>
      <c r="AF1652" s="34"/>
      <c r="AG1652" s="34"/>
      <c r="AH1652" s="34"/>
      <c r="AI1652" s="35"/>
    </row>
    <row r="1653" spans="2:35" x14ac:dyDescent="0.3">
      <c r="B1653" s="2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25"/>
      <c r="V1653" s="5"/>
      <c r="W1653" s="25"/>
      <c r="X1653" s="5"/>
      <c r="Y1653" s="25"/>
      <c r="Z1653" s="5"/>
      <c r="AB1653" s="34"/>
      <c r="AC1653" s="34"/>
      <c r="AD1653" s="34"/>
      <c r="AE1653" s="34"/>
      <c r="AF1653" s="34"/>
      <c r="AG1653" s="34"/>
      <c r="AH1653" s="34"/>
      <c r="AI1653" s="35"/>
    </row>
    <row r="1654" spans="2:35" x14ac:dyDescent="0.3">
      <c r="B1654" s="2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25"/>
      <c r="V1654" s="5"/>
      <c r="W1654" s="25"/>
      <c r="X1654" s="5"/>
      <c r="Y1654" s="25"/>
      <c r="Z1654" s="5"/>
      <c r="AB1654" s="34"/>
      <c r="AC1654" s="34"/>
      <c r="AD1654" s="34"/>
      <c r="AE1654" s="34"/>
      <c r="AF1654" s="34"/>
      <c r="AG1654" s="34"/>
      <c r="AH1654" s="34"/>
      <c r="AI1654" s="35"/>
    </row>
    <row r="1655" spans="2:35" x14ac:dyDescent="0.3">
      <c r="B1655" s="2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25"/>
      <c r="V1655" s="5"/>
      <c r="W1655" s="25"/>
      <c r="X1655" s="5"/>
      <c r="Y1655" s="25"/>
      <c r="Z1655" s="5"/>
      <c r="AB1655" s="34"/>
      <c r="AC1655" s="34"/>
      <c r="AD1655" s="34"/>
      <c r="AE1655" s="34"/>
      <c r="AF1655" s="34"/>
      <c r="AG1655" s="34"/>
      <c r="AH1655" s="34"/>
      <c r="AI1655" s="35"/>
    </row>
    <row r="1656" spans="2:35" x14ac:dyDescent="0.3">
      <c r="B1656" s="2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25"/>
      <c r="V1656" s="5"/>
      <c r="W1656" s="25"/>
      <c r="X1656" s="5"/>
      <c r="Y1656" s="25"/>
      <c r="Z1656" s="5"/>
      <c r="AB1656" s="34"/>
      <c r="AC1656" s="34"/>
      <c r="AD1656" s="34"/>
      <c r="AE1656" s="34"/>
      <c r="AF1656" s="34"/>
      <c r="AG1656" s="34"/>
      <c r="AH1656" s="34"/>
      <c r="AI1656" s="35"/>
    </row>
    <row r="1657" spans="2:35" x14ac:dyDescent="0.3">
      <c r="B1657" s="2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25"/>
      <c r="V1657" s="5"/>
      <c r="W1657" s="25"/>
      <c r="X1657" s="5"/>
      <c r="Y1657" s="25"/>
      <c r="Z1657" s="5"/>
      <c r="AB1657" s="34"/>
      <c r="AC1657" s="34"/>
      <c r="AD1657" s="34"/>
      <c r="AE1657" s="34"/>
      <c r="AF1657" s="34"/>
      <c r="AG1657" s="34"/>
      <c r="AH1657" s="34"/>
      <c r="AI1657" s="35"/>
    </row>
    <row r="1658" spans="2:35" x14ac:dyDescent="0.3">
      <c r="B1658" s="2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25"/>
      <c r="V1658" s="5"/>
      <c r="W1658" s="25"/>
      <c r="X1658" s="5"/>
      <c r="Y1658" s="25"/>
      <c r="Z1658" s="5"/>
      <c r="AB1658" s="34"/>
      <c r="AC1658" s="34"/>
      <c r="AD1658" s="34"/>
      <c r="AE1658" s="34"/>
      <c r="AF1658" s="34"/>
      <c r="AG1658" s="34"/>
      <c r="AH1658" s="34"/>
      <c r="AI1658" s="35"/>
    </row>
    <row r="1659" spans="2:35" x14ac:dyDescent="0.3">
      <c r="B1659" s="2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25"/>
      <c r="V1659" s="5"/>
      <c r="W1659" s="25"/>
      <c r="X1659" s="5"/>
      <c r="Y1659" s="25"/>
      <c r="Z1659" s="5"/>
      <c r="AB1659" s="34"/>
      <c r="AC1659" s="34"/>
      <c r="AD1659" s="34"/>
      <c r="AE1659" s="34"/>
      <c r="AF1659" s="34"/>
      <c r="AG1659" s="34"/>
      <c r="AH1659" s="34"/>
      <c r="AI1659" s="35"/>
    </row>
    <row r="1660" spans="2:35" x14ac:dyDescent="0.3">
      <c r="B1660" s="2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25"/>
      <c r="V1660" s="5"/>
      <c r="W1660" s="25"/>
      <c r="X1660" s="5"/>
      <c r="Y1660" s="25"/>
      <c r="Z1660" s="5"/>
      <c r="AB1660" s="34"/>
      <c r="AC1660" s="34"/>
      <c r="AD1660" s="34"/>
      <c r="AE1660" s="34"/>
      <c r="AF1660" s="34"/>
      <c r="AG1660" s="34"/>
      <c r="AH1660" s="34"/>
      <c r="AI1660" s="35"/>
    </row>
    <row r="1661" spans="2:35" x14ac:dyDescent="0.3">
      <c r="B1661" s="2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25"/>
      <c r="V1661" s="5"/>
      <c r="W1661" s="25"/>
      <c r="X1661" s="5"/>
      <c r="Y1661" s="25"/>
      <c r="Z1661" s="5"/>
      <c r="AB1661" s="34"/>
      <c r="AC1661" s="34"/>
      <c r="AD1661" s="34"/>
      <c r="AE1661" s="34"/>
      <c r="AF1661" s="34"/>
      <c r="AG1661" s="34"/>
      <c r="AH1661" s="34"/>
      <c r="AI1661" s="35"/>
    </row>
    <row r="1662" spans="2:35" x14ac:dyDescent="0.3">
      <c r="B1662" s="2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25"/>
      <c r="V1662" s="5"/>
      <c r="W1662" s="25"/>
      <c r="X1662" s="5"/>
      <c r="Y1662" s="25"/>
      <c r="Z1662" s="5"/>
      <c r="AB1662" s="34"/>
      <c r="AC1662" s="34"/>
      <c r="AD1662" s="34"/>
      <c r="AE1662" s="34"/>
      <c r="AF1662" s="34"/>
      <c r="AG1662" s="34"/>
      <c r="AH1662" s="34"/>
      <c r="AI1662" s="35"/>
    </row>
    <row r="1663" spans="2:35" x14ac:dyDescent="0.3">
      <c r="B1663" s="2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25"/>
      <c r="V1663" s="5"/>
      <c r="W1663" s="25"/>
      <c r="X1663" s="5"/>
      <c r="Y1663" s="25"/>
      <c r="Z1663" s="5"/>
      <c r="AB1663" s="34"/>
      <c r="AC1663" s="34"/>
      <c r="AD1663" s="34"/>
      <c r="AE1663" s="34"/>
      <c r="AF1663" s="34"/>
      <c r="AG1663" s="34"/>
      <c r="AH1663" s="34"/>
      <c r="AI1663" s="35"/>
    </row>
    <row r="1664" spans="2:35" x14ac:dyDescent="0.3">
      <c r="B1664" s="2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25"/>
      <c r="V1664" s="5"/>
      <c r="W1664" s="25"/>
      <c r="X1664" s="5"/>
      <c r="Y1664" s="25"/>
      <c r="Z1664" s="5"/>
      <c r="AB1664" s="34"/>
      <c r="AC1664" s="34"/>
      <c r="AD1664" s="34"/>
      <c r="AE1664" s="34"/>
      <c r="AF1664" s="34"/>
      <c r="AG1664" s="34"/>
      <c r="AH1664" s="34"/>
      <c r="AI1664" s="35"/>
    </row>
    <row r="1665" spans="2:35" x14ac:dyDescent="0.3">
      <c r="B1665" s="2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25"/>
      <c r="V1665" s="5"/>
      <c r="W1665" s="25"/>
      <c r="X1665" s="5"/>
      <c r="Y1665" s="25"/>
      <c r="Z1665" s="5"/>
      <c r="AB1665" s="34"/>
      <c r="AC1665" s="34"/>
      <c r="AD1665" s="34"/>
      <c r="AE1665" s="34"/>
      <c r="AF1665" s="34"/>
      <c r="AG1665" s="34"/>
      <c r="AH1665" s="34"/>
      <c r="AI1665" s="35"/>
    </row>
    <row r="1666" spans="2:35" x14ac:dyDescent="0.3">
      <c r="B1666" s="2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25"/>
      <c r="V1666" s="5"/>
      <c r="W1666" s="25"/>
      <c r="X1666" s="5"/>
      <c r="Y1666" s="25"/>
      <c r="Z1666" s="5"/>
      <c r="AB1666" s="34"/>
      <c r="AC1666" s="34"/>
      <c r="AD1666" s="34"/>
      <c r="AE1666" s="34"/>
      <c r="AF1666" s="34"/>
      <c r="AG1666" s="34"/>
      <c r="AH1666" s="34"/>
      <c r="AI1666" s="35"/>
    </row>
    <row r="1667" spans="2:35" x14ac:dyDescent="0.3">
      <c r="B1667" s="2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25"/>
      <c r="V1667" s="5"/>
      <c r="W1667" s="25"/>
      <c r="X1667" s="5"/>
      <c r="Y1667" s="25"/>
      <c r="Z1667" s="5"/>
      <c r="AB1667" s="34"/>
      <c r="AC1667" s="34"/>
      <c r="AD1667" s="34"/>
      <c r="AE1667" s="34"/>
      <c r="AF1667" s="34"/>
      <c r="AG1667" s="34"/>
      <c r="AH1667" s="34"/>
      <c r="AI1667" s="35"/>
    </row>
    <row r="1668" spans="2:35" x14ac:dyDescent="0.3">
      <c r="B1668" s="2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25"/>
      <c r="V1668" s="5"/>
      <c r="W1668" s="25"/>
      <c r="X1668" s="5"/>
      <c r="Y1668" s="25"/>
      <c r="Z1668" s="5"/>
      <c r="AB1668" s="34"/>
      <c r="AC1668" s="34"/>
      <c r="AD1668" s="34"/>
      <c r="AE1668" s="34"/>
      <c r="AF1668" s="34"/>
      <c r="AG1668" s="34"/>
      <c r="AH1668" s="34"/>
      <c r="AI1668" s="35"/>
    </row>
    <row r="1669" spans="2:35" x14ac:dyDescent="0.3">
      <c r="B1669" s="2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25"/>
      <c r="V1669" s="5"/>
      <c r="W1669" s="25"/>
      <c r="X1669" s="5"/>
      <c r="Y1669" s="25"/>
      <c r="Z1669" s="5"/>
      <c r="AB1669" s="34"/>
      <c r="AC1669" s="34"/>
      <c r="AD1669" s="34"/>
      <c r="AE1669" s="34"/>
      <c r="AF1669" s="34"/>
      <c r="AG1669" s="34"/>
      <c r="AH1669" s="34"/>
      <c r="AI1669" s="35"/>
    </row>
    <row r="1670" spans="2:35" x14ac:dyDescent="0.3">
      <c r="B1670" s="2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25"/>
      <c r="V1670" s="5"/>
      <c r="W1670" s="25"/>
      <c r="X1670" s="5"/>
      <c r="Y1670" s="25"/>
      <c r="Z1670" s="5"/>
      <c r="AB1670" s="34"/>
      <c r="AC1670" s="34"/>
      <c r="AD1670" s="34"/>
      <c r="AE1670" s="34"/>
      <c r="AF1670" s="34"/>
      <c r="AG1670" s="34"/>
      <c r="AH1670" s="34"/>
      <c r="AI1670" s="35"/>
    </row>
    <row r="1671" spans="2:35" x14ac:dyDescent="0.3">
      <c r="B1671" s="2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25"/>
      <c r="V1671" s="5"/>
      <c r="W1671" s="25"/>
      <c r="X1671" s="5"/>
      <c r="Y1671" s="25"/>
      <c r="Z1671" s="5"/>
      <c r="AB1671" s="34"/>
      <c r="AC1671" s="34"/>
      <c r="AD1671" s="34"/>
      <c r="AE1671" s="34"/>
      <c r="AF1671" s="34"/>
      <c r="AG1671" s="34"/>
      <c r="AH1671" s="34"/>
      <c r="AI1671" s="35"/>
    </row>
    <row r="1672" spans="2:35" x14ac:dyDescent="0.3">
      <c r="B1672" s="2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25"/>
      <c r="V1672" s="5"/>
      <c r="W1672" s="25"/>
      <c r="X1672" s="5"/>
      <c r="Y1672" s="25"/>
      <c r="Z1672" s="5"/>
      <c r="AB1672" s="34"/>
      <c r="AC1672" s="34"/>
      <c r="AD1672" s="34"/>
      <c r="AE1672" s="34"/>
      <c r="AF1672" s="34"/>
      <c r="AG1672" s="34"/>
      <c r="AH1672" s="34"/>
      <c r="AI1672" s="35"/>
    </row>
    <row r="1673" spans="2:35" x14ac:dyDescent="0.3">
      <c r="B1673" s="2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25"/>
      <c r="V1673" s="5"/>
      <c r="W1673" s="25"/>
      <c r="X1673" s="5"/>
      <c r="Y1673" s="25"/>
      <c r="Z1673" s="5"/>
      <c r="AB1673" s="34"/>
      <c r="AC1673" s="34"/>
      <c r="AD1673" s="34"/>
      <c r="AE1673" s="34"/>
      <c r="AF1673" s="34"/>
      <c r="AG1673" s="34"/>
      <c r="AH1673" s="34"/>
      <c r="AI1673" s="35"/>
    </row>
    <row r="1674" spans="2:35" x14ac:dyDescent="0.3">
      <c r="B1674" s="2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25"/>
      <c r="V1674" s="5"/>
      <c r="W1674" s="25"/>
      <c r="X1674" s="5"/>
      <c r="Y1674" s="25"/>
      <c r="Z1674" s="5"/>
      <c r="AB1674" s="34"/>
      <c r="AC1674" s="34"/>
      <c r="AD1674" s="34"/>
      <c r="AE1674" s="34"/>
      <c r="AF1674" s="34"/>
      <c r="AG1674" s="34"/>
      <c r="AH1674" s="34"/>
      <c r="AI1674" s="35"/>
    </row>
    <row r="1675" spans="2:35" x14ac:dyDescent="0.3">
      <c r="B1675" s="2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25"/>
      <c r="V1675" s="5"/>
      <c r="W1675" s="25"/>
      <c r="X1675" s="5"/>
      <c r="Y1675" s="25"/>
      <c r="Z1675" s="5"/>
      <c r="AB1675" s="34"/>
      <c r="AC1675" s="34"/>
      <c r="AD1675" s="34"/>
      <c r="AE1675" s="34"/>
      <c r="AF1675" s="34"/>
      <c r="AG1675" s="34"/>
      <c r="AH1675" s="34"/>
      <c r="AI1675" s="35"/>
    </row>
    <row r="1676" spans="2:35" x14ac:dyDescent="0.3">
      <c r="B1676" s="2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25"/>
      <c r="V1676" s="5"/>
      <c r="W1676" s="25"/>
      <c r="X1676" s="5"/>
      <c r="Y1676" s="25"/>
      <c r="Z1676" s="5"/>
      <c r="AB1676" s="34"/>
      <c r="AC1676" s="34"/>
      <c r="AD1676" s="34"/>
      <c r="AE1676" s="34"/>
      <c r="AF1676" s="34"/>
      <c r="AG1676" s="34"/>
      <c r="AH1676" s="34"/>
      <c r="AI1676" s="35"/>
    </row>
    <row r="1677" spans="2:35" x14ac:dyDescent="0.3">
      <c r="B1677" s="2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25"/>
      <c r="V1677" s="5"/>
      <c r="W1677" s="25"/>
      <c r="X1677" s="5"/>
      <c r="Y1677" s="25"/>
      <c r="Z1677" s="5"/>
      <c r="AB1677" s="34"/>
      <c r="AC1677" s="34"/>
      <c r="AD1677" s="34"/>
      <c r="AE1677" s="34"/>
      <c r="AF1677" s="34"/>
      <c r="AG1677" s="34"/>
      <c r="AH1677" s="34"/>
      <c r="AI1677" s="35"/>
    </row>
    <row r="1678" spans="2:35" x14ac:dyDescent="0.3">
      <c r="B1678" s="2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25"/>
      <c r="V1678" s="5"/>
      <c r="W1678" s="25"/>
      <c r="X1678" s="5"/>
      <c r="Y1678" s="25"/>
      <c r="Z1678" s="5"/>
      <c r="AB1678" s="34"/>
      <c r="AC1678" s="34"/>
      <c r="AD1678" s="34"/>
      <c r="AE1678" s="34"/>
      <c r="AF1678" s="34"/>
      <c r="AG1678" s="34"/>
      <c r="AH1678" s="34"/>
      <c r="AI1678" s="35"/>
    </row>
    <row r="1679" spans="2:35" x14ac:dyDescent="0.3">
      <c r="B1679" s="2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25"/>
      <c r="V1679" s="5"/>
      <c r="W1679" s="25"/>
      <c r="X1679" s="5"/>
      <c r="Y1679" s="25"/>
      <c r="Z1679" s="5"/>
      <c r="AB1679" s="34"/>
      <c r="AC1679" s="34"/>
      <c r="AD1679" s="34"/>
      <c r="AE1679" s="34"/>
      <c r="AF1679" s="34"/>
      <c r="AG1679" s="34"/>
      <c r="AH1679" s="34"/>
      <c r="AI1679" s="35"/>
    </row>
    <row r="1680" spans="2:35" x14ac:dyDescent="0.3">
      <c r="B1680" s="2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25"/>
      <c r="V1680" s="5"/>
      <c r="W1680" s="25"/>
      <c r="X1680" s="5"/>
      <c r="Y1680" s="25"/>
      <c r="Z1680" s="5"/>
      <c r="AB1680" s="34"/>
      <c r="AC1680" s="34"/>
      <c r="AD1680" s="34"/>
      <c r="AE1680" s="34"/>
      <c r="AF1680" s="34"/>
      <c r="AG1680" s="34"/>
      <c r="AH1680" s="34"/>
      <c r="AI1680" s="35"/>
    </row>
    <row r="1681" spans="2:35" x14ac:dyDescent="0.3">
      <c r="B1681" s="2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25"/>
      <c r="V1681" s="5"/>
      <c r="W1681" s="25"/>
      <c r="X1681" s="5"/>
      <c r="Y1681" s="25"/>
      <c r="Z1681" s="5"/>
      <c r="AB1681" s="34"/>
      <c r="AC1681" s="34"/>
      <c r="AD1681" s="34"/>
      <c r="AE1681" s="34"/>
      <c r="AF1681" s="34"/>
      <c r="AG1681" s="34"/>
      <c r="AH1681" s="34"/>
      <c r="AI1681" s="35"/>
    </row>
    <row r="1682" spans="2:35" x14ac:dyDescent="0.3">
      <c r="B1682" s="2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25"/>
      <c r="V1682" s="5"/>
      <c r="W1682" s="25"/>
      <c r="X1682" s="5"/>
      <c r="Y1682" s="25"/>
      <c r="Z1682" s="5"/>
      <c r="AB1682" s="34"/>
      <c r="AC1682" s="34"/>
      <c r="AD1682" s="34"/>
      <c r="AE1682" s="34"/>
      <c r="AF1682" s="34"/>
      <c r="AG1682" s="34"/>
      <c r="AH1682" s="34"/>
      <c r="AI1682" s="35"/>
    </row>
    <row r="1683" spans="2:35" x14ac:dyDescent="0.3">
      <c r="B1683" s="2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25"/>
      <c r="V1683" s="5"/>
      <c r="W1683" s="25"/>
      <c r="X1683" s="5"/>
      <c r="Y1683" s="25"/>
      <c r="Z1683" s="5"/>
      <c r="AB1683" s="34"/>
      <c r="AC1683" s="34"/>
      <c r="AD1683" s="34"/>
      <c r="AE1683" s="34"/>
      <c r="AF1683" s="34"/>
      <c r="AG1683" s="34"/>
      <c r="AH1683" s="34"/>
      <c r="AI1683" s="35"/>
    </row>
    <row r="1684" spans="2:35" x14ac:dyDescent="0.3">
      <c r="B1684" s="2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25"/>
      <c r="V1684" s="5"/>
      <c r="W1684" s="25"/>
      <c r="X1684" s="5"/>
      <c r="Y1684" s="25"/>
      <c r="Z1684" s="5"/>
      <c r="AB1684" s="34"/>
      <c r="AC1684" s="34"/>
      <c r="AD1684" s="34"/>
      <c r="AE1684" s="34"/>
      <c r="AF1684" s="34"/>
      <c r="AG1684" s="34"/>
      <c r="AH1684" s="34"/>
      <c r="AI1684" s="35"/>
    </row>
    <row r="1685" spans="2:35" x14ac:dyDescent="0.3">
      <c r="B1685" s="2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25"/>
      <c r="V1685" s="5"/>
      <c r="W1685" s="25"/>
      <c r="X1685" s="5"/>
      <c r="Y1685" s="25"/>
      <c r="Z1685" s="5"/>
      <c r="AB1685" s="34"/>
      <c r="AC1685" s="34"/>
      <c r="AD1685" s="34"/>
      <c r="AE1685" s="34"/>
      <c r="AF1685" s="34"/>
      <c r="AG1685" s="34"/>
      <c r="AH1685" s="34"/>
      <c r="AI1685" s="35"/>
    </row>
    <row r="1686" spans="2:35" x14ac:dyDescent="0.3">
      <c r="B1686" s="2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25"/>
      <c r="V1686" s="5"/>
      <c r="W1686" s="25"/>
      <c r="X1686" s="5"/>
      <c r="Y1686" s="25"/>
      <c r="Z1686" s="5"/>
      <c r="AB1686" s="34"/>
      <c r="AC1686" s="34"/>
      <c r="AD1686" s="34"/>
      <c r="AE1686" s="34"/>
      <c r="AF1686" s="34"/>
      <c r="AG1686" s="34"/>
      <c r="AH1686" s="34"/>
      <c r="AI1686" s="35"/>
    </row>
    <row r="1687" spans="2:35" x14ac:dyDescent="0.3">
      <c r="B1687" s="2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25"/>
      <c r="V1687" s="5"/>
      <c r="W1687" s="25"/>
      <c r="X1687" s="5"/>
      <c r="Y1687" s="25"/>
      <c r="Z1687" s="5"/>
      <c r="AB1687" s="34"/>
      <c r="AC1687" s="34"/>
      <c r="AD1687" s="34"/>
      <c r="AE1687" s="34"/>
      <c r="AF1687" s="34"/>
      <c r="AG1687" s="34"/>
      <c r="AH1687" s="34"/>
      <c r="AI1687" s="35"/>
    </row>
    <row r="1688" spans="2:35" x14ac:dyDescent="0.3">
      <c r="B1688" s="2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25"/>
      <c r="V1688" s="5"/>
      <c r="W1688" s="25"/>
      <c r="X1688" s="5"/>
      <c r="Y1688" s="25"/>
      <c r="Z1688" s="5"/>
      <c r="AB1688" s="34"/>
      <c r="AC1688" s="34"/>
      <c r="AD1688" s="34"/>
      <c r="AE1688" s="34"/>
      <c r="AF1688" s="34"/>
      <c r="AG1688" s="34"/>
      <c r="AH1688" s="34"/>
      <c r="AI1688" s="35"/>
    </row>
    <row r="1689" spans="2:35" x14ac:dyDescent="0.3">
      <c r="B1689" s="2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25"/>
      <c r="V1689" s="5"/>
      <c r="W1689" s="25"/>
      <c r="X1689" s="5"/>
      <c r="Y1689" s="25"/>
      <c r="Z1689" s="5"/>
      <c r="AB1689" s="34"/>
      <c r="AC1689" s="34"/>
      <c r="AD1689" s="34"/>
      <c r="AE1689" s="34"/>
      <c r="AF1689" s="34"/>
      <c r="AG1689" s="34"/>
      <c r="AH1689" s="34"/>
      <c r="AI1689" s="35"/>
    </row>
    <row r="1690" spans="2:35" x14ac:dyDescent="0.3">
      <c r="B1690" s="2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25"/>
      <c r="V1690" s="5"/>
      <c r="W1690" s="25"/>
      <c r="X1690" s="5"/>
      <c r="Y1690" s="25"/>
      <c r="Z1690" s="5"/>
      <c r="AB1690" s="34"/>
      <c r="AC1690" s="34"/>
      <c r="AD1690" s="34"/>
      <c r="AE1690" s="34"/>
      <c r="AF1690" s="34"/>
      <c r="AG1690" s="34"/>
      <c r="AH1690" s="34"/>
      <c r="AI1690" s="35"/>
    </row>
    <row r="1691" spans="2:35" x14ac:dyDescent="0.3">
      <c r="B1691" s="2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25"/>
      <c r="V1691" s="5"/>
      <c r="W1691" s="25"/>
      <c r="X1691" s="5"/>
      <c r="Y1691" s="25"/>
      <c r="Z1691" s="5"/>
      <c r="AB1691" s="34"/>
      <c r="AC1691" s="34"/>
      <c r="AD1691" s="34"/>
      <c r="AE1691" s="34"/>
      <c r="AF1691" s="34"/>
      <c r="AG1691" s="34"/>
      <c r="AH1691" s="34"/>
      <c r="AI1691" s="35"/>
    </row>
    <row r="1692" spans="2:35" x14ac:dyDescent="0.3">
      <c r="B1692" s="2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25"/>
      <c r="V1692" s="5"/>
      <c r="W1692" s="25"/>
      <c r="X1692" s="5"/>
      <c r="Y1692" s="25"/>
      <c r="Z1692" s="5"/>
      <c r="AB1692" s="34"/>
      <c r="AC1692" s="34"/>
      <c r="AD1692" s="34"/>
      <c r="AE1692" s="34"/>
      <c r="AF1692" s="34"/>
      <c r="AG1692" s="34"/>
      <c r="AH1692" s="34"/>
      <c r="AI1692" s="35"/>
    </row>
    <row r="1693" spans="2:35" x14ac:dyDescent="0.3">
      <c r="B1693" s="2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25"/>
      <c r="V1693" s="5"/>
      <c r="W1693" s="25"/>
      <c r="X1693" s="5"/>
      <c r="Y1693" s="25"/>
      <c r="Z1693" s="5"/>
      <c r="AB1693" s="34"/>
      <c r="AC1693" s="34"/>
      <c r="AD1693" s="34"/>
      <c r="AE1693" s="34"/>
      <c r="AF1693" s="34"/>
      <c r="AG1693" s="34"/>
      <c r="AH1693" s="34"/>
      <c r="AI1693" s="35"/>
    </row>
    <row r="1694" spans="2:35" x14ac:dyDescent="0.3">
      <c r="B1694" s="2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25"/>
      <c r="V1694" s="5"/>
      <c r="W1694" s="25"/>
      <c r="X1694" s="5"/>
      <c r="Y1694" s="25"/>
      <c r="Z1694" s="5"/>
      <c r="AB1694" s="34"/>
      <c r="AC1694" s="34"/>
      <c r="AD1694" s="34"/>
      <c r="AE1694" s="34"/>
      <c r="AF1694" s="34"/>
      <c r="AG1694" s="34"/>
      <c r="AH1694" s="34"/>
      <c r="AI1694" s="35"/>
    </row>
    <row r="1695" spans="2:35" x14ac:dyDescent="0.3">
      <c r="B1695" s="2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25"/>
      <c r="V1695" s="5"/>
      <c r="W1695" s="25"/>
      <c r="X1695" s="5"/>
      <c r="Y1695" s="25"/>
      <c r="Z1695" s="5"/>
      <c r="AB1695" s="34"/>
      <c r="AC1695" s="34"/>
      <c r="AD1695" s="34"/>
      <c r="AE1695" s="34"/>
      <c r="AF1695" s="34"/>
      <c r="AG1695" s="34"/>
      <c r="AH1695" s="34"/>
      <c r="AI1695" s="35"/>
    </row>
    <row r="1696" spans="2:35" x14ac:dyDescent="0.3">
      <c r="B1696" s="2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25"/>
      <c r="V1696" s="5"/>
      <c r="W1696" s="25"/>
      <c r="X1696" s="5"/>
      <c r="Y1696" s="25"/>
      <c r="Z1696" s="5"/>
      <c r="AB1696" s="34"/>
      <c r="AC1696" s="34"/>
      <c r="AD1696" s="34"/>
      <c r="AE1696" s="34"/>
      <c r="AF1696" s="34"/>
      <c r="AG1696" s="34"/>
      <c r="AH1696" s="34"/>
      <c r="AI1696" s="35"/>
    </row>
    <row r="1697" spans="2:35" x14ac:dyDescent="0.3">
      <c r="B1697" s="2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25"/>
      <c r="V1697" s="5"/>
      <c r="W1697" s="25"/>
      <c r="X1697" s="5"/>
      <c r="Y1697" s="25"/>
      <c r="Z1697" s="5"/>
      <c r="AB1697" s="34"/>
      <c r="AC1697" s="34"/>
      <c r="AD1697" s="34"/>
      <c r="AE1697" s="34"/>
      <c r="AF1697" s="34"/>
      <c r="AG1697" s="34"/>
      <c r="AH1697" s="34"/>
      <c r="AI1697" s="35"/>
    </row>
    <row r="1698" spans="2:35" x14ac:dyDescent="0.3">
      <c r="B1698" s="2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25"/>
      <c r="V1698" s="5"/>
      <c r="W1698" s="25"/>
      <c r="X1698" s="5"/>
      <c r="Y1698" s="25"/>
      <c r="Z1698" s="5"/>
      <c r="AB1698" s="34"/>
      <c r="AC1698" s="34"/>
      <c r="AD1698" s="34"/>
      <c r="AE1698" s="34"/>
      <c r="AF1698" s="34"/>
      <c r="AG1698" s="34"/>
      <c r="AH1698" s="34"/>
      <c r="AI1698" s="35"/>
    </row>
    <row r="1699" spans="2:35" x14ac:dyDescent="0.3">
      <c r="B1699" s="2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25"/>
      <c r="V1699" s="5"/>
      <c r="W1699" s="25"/>
      <c r="X1699" s="5"/>
      <c r="Y1699" s="25"/>
      <c r="Z1699" s="5"/>
      <c r="AB1699" s="34"/>
      <c r="AC1699" s="34"/>
      <c r="AD1699" s="34"/>
      <c r="AE1699" s="34"/>
      <c r="AF1699" s="34"/>
      <c r="AG1699" s="34"/>
      <c r="AH1699" s="34"/>
      <c r="AI1699" s="35"/>
    </row>
    <row r="1700" spans="2:35" x14ac:dyDescent="0.3">
      <c r="B1700" s="2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25"/>
      <c r="V1700" s="5"/>
      <c r="W1700" s="25"/>
      <c r="X1700" s="5"/>
      <c r="Y1700" s="25"/>
      <c r="Z1700" s="5"/>
      <c r="AB1700" s="34"/>
      <c r="AC1700" s="34"/>
      <c r="AD1700" s="34"/>
      <c r="AE1700" s="34"/>
      <c r="AF1700" s="34"/>
      <c r="AG1700" s="34"/>
      <c r="AH1700" s="34"/>
      <c r="AI1700" s="35"/>
    </row>
    <row r="1701" spans="2:35" x14ac:dyDescent="0.3">
      <c r="B1701" s="2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25"/>
      <c r="V1701" s="5"/>
      <c r="W1701" s="25"/>
      <c r="X1701" s="5"/>
      <c r="Y1701" s="25"/>
      <c r="Z1701" s="5"/>
      <c r="AB1701" s="34"/>
      <c r="AC1701" s="34"/>
      <c r="AD1701" s="34"/>
      <c r="AE1701" s="34"/>
      <c r="AF1701" s="34"/>
      <c r="AG1701" s="34"/>
      <c r="AH1701" s="34"/>
      <c r="AI1701" s="35"/>
    </row>
    <row r="1702" spans="2:35" x14ac:dyDescent="0.3">
      <c r="B1702" s="2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25"/>
      <c r="V1702" s="5"/>
      <c r="W1702" s="25"/>
      <c r="X1702" s="5"/>
      <c r="Y1702" s="25"/>
      <c r="Z1702" s="5"/>
      <c r="AB1702" s="34"/>
      <c r="AC1702" s="34"/>
      <c r="AD1702" s="34"/>
      <c r="AE1702" s="34"/>
      <c r="AF1702" s="34"/>
      <c r="AG1702" s="34"/>
      <c r="AH1702" s="34"/>
      <c r="AI1702" s="35"/>
    </row>
    <row r="1703" spans="2:35" x14ac:dyDescent="0.3">
      <c r="B1703" s="2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25"/>
      <c r="V1703" s="5"/>
      <c r="W1703" s="25"/>
      <c r="X1703" s="5"/>
      <c r="Y1703" s="25"/>
      <c r="Z1703" s="5"/>
      <c r="AB1703" s="34"/>
      <c r="AC1703" s="34"/>
      <c r="AD1703" s="34"/>
      <c r="AE1703" s="34"/>
      <c r="AF1703" s="34"/>
      <c r="AG1703" s="34"/>
      <c r="AH1703" s="34"/>
      <c r="AI1703" s="35"/>
    </row>
    <row r="1704" spans="2:35" x14ac:dyDescent="0.3">
      <c r="B1704" s="2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25"/>
      <c r="V1704" s="5"/>
      <c r="W1704" s="25"/>
      <c r="X1704" s="5"/>
      <c r="Y1704" s="25"/>
      <c r="Z1704" s="5"/>
      <c r="AB1704" s="34"/>
      <c r="AC1704" s="34"/>
      <c r="AD1704" s="34"/>
      <c r="AE1704" s="34"/>
      <c r="AF1704" s="34"/>
      <c r="AG1704" s="34"/>
      <c r="AH1704" s="34"/>
      <c r="AI1704" s="35"/>
    </row>
    <row r="1705" spans="2:35" x14ac:dyDescent="0.3">
      <c r="B1705" s="2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25"/>
      <c r="V1705" s="5"/>
      <c r="W1705" s="25"/>
      <c r="X1705" s="5"/>
      <c r="Y1705" s="25"/>
      <c r="Z1705" s="5"/>
      <c r="AB1705" s="34"/>
      <c r="AC1705" s="34"/>
      <c r="AD1705" s="34"/>
      <c r="AE1705" s="34"/>
      <c r="AF1705" s="34"/>
      <c r="AG1705" s="34"/>
      <c r="AH1705" s="34"/>
      <c r="AI1705" s="35"/>
    </row>
    <row r="1706" spans="2:35" x14ac:dyDescent="0.3">
      <c r="B1706" s="2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25"/>
      <c r="V1706" s="5"/>
      <c r="W1706" s="25"/>
      <c r="X1706" s="5"/>
      <c r="Y1706" s="25"/>
      <c r="Z1706" s="5"/>
      <c r="AB1706" s="34"/>
      <c r="AC1706" s="34"/>
      <c r="AD1706" s="34"/>
      <c r="AE1706" s="34"/>
      <c r="AF1706" s="34"/>
      <c r="AG1706" s="34"/>
      <c r="AH1706" s="34"/>
      <c r="AI1706" s="35"/>
    </row>
    <row r="1707" spans="2:35" x14ac:dyDescent="0.3">
      <c r="B1707" s="2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25"/>
      <c r="V1707" s="5"/>
      <c r="W1707" s="25"/>
      <c r="X1707" s="5"/>
      <c r="Y1707" s="25"/>
      <c r="Z1707" s="5"/>
      <c r="AB1707" s="34"/>
      <c r="AC1707" s="34"/>
      <c r="AD1707" s="34"/>
      <c r="AE1707" s="34"/>
      <c r="AF1707" s="34"/>
      <c r="AG1707" s="34"/>
      <c r="AH1707" s="34"/>
      <c r="AI1707" s="35"/>
    </row>
    <row r="1708" spans="2:35" x14ac:dyDescent="0.3">
      <c r="B1708" s="2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25"/>
      <c r="V1708" s="5"/>
      <c r="W1708" s="25"/>
      <c r="X1708" s="5"/>
      <c r="Y1708" s="25"/>
      <c r="Z1708" s="5"/>
      <c r="AB1708" s="34"/>
      <c r="AC1708" s="34"/>
      <c r="AD1708" s="34"/>
      <c r="AE1708" s="34"/>
      <c r="AF1708" s="34"/>
      <c r="AG1708" s="34"/>
      <c r="AH1708" s="34"/>
      <c r="AI1708" s="35"/>
    </row>
    <row r="1709" spans="2:35" x14ac:dyDescent="0.3">
      <c r="B1709" s="2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25"/>
      <c r="V1709" s="5"/>
      <c r="W1709" s="25"/>
      <c r="X1709" s="5"/>
      <c r="Y1709" s="25"/>
      <c r="Z1709" s="5"/>
      <c r="AB1709" s="34"/>
      <c r="AC1709" s="34"/>
      <c r="AD1709" s="34"/>
      <c r="AE1709" s="34"/>
      <c r="AF1709" s="34"/>
      <c r="AG1709" s="34"/>
      <c r="AH1709" s="34"/>
      <c r="AI1709" s="35"/>
    </row>
    <row r="1710" spans="2:35" x14ac:dyDescent="0.3">
      <c r="B1710" s="2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25"/>
      <c r="V1710" s="5"/>
      <c r="W1710" s="25"/>
      <c r="X1710" s="5"/>
      <c r="Y1710" s="25"/>
      <c r="Z1710" s="5"/>
      <c r="AB1710" s="34"/>
      <c r="AC1710" s="34"/>
      <c r="AD1710" s="34"/>
      <c r="AE1710" s="34"/>
      <c r="AF1710" s="34"/>
      <c r="AG1710" s="34"/>
      <c r="AH1710" s="34"/>
      <c r="AI1710" s="35"/>
    </row>
    <row r="1711" spans="2:35" x14ac:dyDescent="0.3">
      <c r="B1711" s="2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25"/>
      <c r="V1711" s="5"/>
      <c r="W1711" s="25"/>
      <c r="X1711" s="5"/>
      <c r="Y1711" s="25"/>
      <c r="Z1711" s="5"/>
      <c r="AB1711" s="34"/>
      <c r="AC1711" s="34"/>
      <c r="AD1711" s="34"/>
      <c r="AE1711" s="34"/>
      <c r="AF1711" s="34"/>
      <c r="AG1711" s="34"/>
      <c r="AH1711" s="34"/>
      <c r="AI1711" s="35"/>
    </row>
    <row r="1712" spans="2:35" x14ac:dyDescent="0.3">
      <c r="B1712" s="2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25"/>
      <c r="V1712" s="5"/>
      <c r="W1712" s="25"/>
      <c r="X1712" s="5"/>
      <c r="Y1712" s="25"/>
      <c r="Z1712" s="5"/>
      <c r="AB1712" s="34"/>
      <c r="AC1712" s="34"/>
      <c r="AD1712" s="34"/>
      <c r="AE1712" s="34"/>
      <c r="AF1712" s="34"/>
      <c r="AG1712" s="34"/>
      <c r="AH1712" s="34"/>
      <c r="AI1712" s="35"/>
    </row>
    <row r="1713" spans="2:35" x14ac:dyDescent="0.3">
      <c r="B1713" s="2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25"/>
      <c r="V1713" s="5"/>
      <c r="W1713" s="25"/>
      <c r="X1713" s="5"/>
      <c r="Y1713" s="25"/>
      <c r="Z1713" s="5"/>
      <c r="AB1713" s="34"/>
      <c r="AC1713" s="34"/>
      <c r="AD1713" s="34"/>
      <c r="AE1713" s="34"/>
      <c r="AF1713" s="34"/>
      <c r="AG1713" s="34"/>
      <c r="AH1713" s="34"/>
      <c r="AI1713" s="35"/>
    </row>
    <row r="1714" spans="2:35" x14ac:dyDescent="0.3">
      <c r="B1714" s="2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25"/>
      <c r="V1714" s="5"/>
      <c r="W1714" s="25"/>
      <c r="X1714" s="5"/>
      <c r="Y1714" s="25"/>
      <c r="Z1714" s="5"/>
      <c r="AB1714" s="34"/>
      <c r="AC1714" s="34"/>
      <c r="AD1714" s="34"/>
      <c r="AE1714" s="34"/>
      <c r="AF1714" s="34"/>
      <c r="AG1714" s="34"/>
      <c r="AH1714" s="34"/>
      <c r="AI1714" s="35"/>
    </row>
    <row r="1715" spans="2:35" x14ac:dyDescent="0.3">
      <c r="B1715" s="2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25"/>
      <c r="V1715" s="5"/>
      <c r="W1715" s="25"/>
      <c r="X1715" s="5"/>
      <c r="Y1715" s="25"/>
      <c r="Z1715" s="5"/>
      <c r="AB1715" s="34"/>
      <c r="AC1715" s="34"/>
      <c r="AD1715" s="34"/>
      <c r="AE1715" s="34"/>
      <c r="AF1715" s="34"/>
      <c r="AG1715" s="34"/>
      <c r="AH1715" s="34"/>
      <c r="AI1715" s="35"/>
    </row>
    <row r="1716" spans="2:35" x14ac:dyDescent="0.3">
      <c r="B1716" s="2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25"/>
      <c r="V1716" s="5"/>
      <c r="W1716" s="25"/>
      <c r="X1716" s="5"/>
      <c r="Y1716" s="25"/>
      <c r="Z1716" s="5"/>
      <c r="AB1716" s="34"/>
      <c r="AC1716" s="34"/>
      <c r="AD1716" s="34"/>
      <c r="AE1716" s="34"/>
      <c r="AF1716" s="34"/>
      <c r="AG1716" s="34"/>
      <c r="AH1716" s="34"/>
      <c r="AI1716" s="35"/>
    </row>
    <row r="1717" spans="2:35" x14ac:dyDescent="0.3">
      <c r="B1717" s="2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25"/>
      <c r="V1717" s="5"/>
      <c r="W1717" s="25"/>
      <c r="X1717" s="5"/>
      <c r="Y1717" s="25"/>
      <c r="Z1717" s="5"/>
      <c r="AB1717" s="34"/>
      <c r="AC1717" s="34"/>
      <c r="AD1717" s="34"/>
      <c r="AE1717" s="34"/>
      <c r="AF1717" s="34"/>
      <c r="AG1717" s="34"/>
      <c r="AH1717" s="34"/>
      <c r="AI1717" s="35"/>
    </row>
    <row r="1718" spans="2:35" x14ac:dyDescent="0.3">
      <c r="B1718" s="2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25"/>
      <c r="V1718" s="5"/>
      <c r="W1718" s="25"/>
      <c r="X1718" s="5"/>
      <c r="Y1718" s="25"/>
      <c r="Z1718" s="5"/>
      <c r="AB1718" s="34"/>
      <c r="AC1718" s="34"/>
      <c r="AD1718" s="34"/>
      <c r="AE1718" s="34"/>
      <c r="AF1718" s="34"/>
      <c r="AG1718" s="34"/>
      <c r="AH1718" s="34"/>
      <c r="AI1718" s="35"/>
    </row>
    <row r="1719" spans="2:35" x14ac:dyDescent="0.3">
      <c r="B1719" s="2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25"/>
      <c r="V1719" s="5"/>
      <c r="W1719" s="25"/>
      <c r="X1719" s="5"/>
      <c r="Y1719" s="25"/>
      <c r="Z1719" s="5"/>
      <c r="AB1719" s="34"/>
      <c r="AC1719" s="34"/>
      <c r="AD1719" s="34"/>
      <c r="AE1719" s="34"/>
      <c r="AF1719" s="34"/>
      <c r="AG1719" s="34"/>
      <c r="AH1719" s="34"/>
      <c r="AI1719" s="35"/>
    </row>
    <row r="1720" spans="2:35" x14ac:dyDescent="0.3">
      <c r="B1720" s="2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25"/>
      <c r="V1720" s="5"/>
      <c r="W1720" s="25"/>
      <c r="X1720" s="5"/>
      <c r="Y1720" s="25"/>
      <c r="Z1720" s="5"/>
      <c r="AB1720" s="34"/>
      <c r="AC1720" s="34"/>
      <c r="AD1720" s="34"/>
      <c r="AE1720" s="34"/>
      <c r="AF1720" s="34"/>
      <c r="AG1720" s="34"/>
      <c r="AH1720" s="34"/>
      <c r="AI1720" s="35"/>
    </row>
    <row r="1721" spans="2:35" x14ac:dyDescent="0.3">
      <c r="B1721" s="2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25"/>
      <c r="V1721" s="5"/>
      <c r="W1721" s="25"/>
      <c r="X1721" s="5"/>
      <c r="Y1721" s="25"/>
      <c r="Z1721" s="5"/>
      <c r="AB1721" s="34"/>
      <c r="AC1721" s="34"/>
      <c r="AD1721" s="34"/>
      <c r="AE1721" s="34"/>
      <c r="AF1721" s="34"/>
      <c r="AG1721" s="34"/>
      <c r="AH1721" s="34"/>
      <c r="AI1721" s="35"/>
    </row>
    <row r="1722" spans="2:35" x14ac:dyDescent="0.3">
      <c r="B1722" s="2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25"/>
      <c r="V1722" s="5"/>
      <c r="W1722" s="25"/>
      <c r="X1722" s="5"/>
      <c r="Y1722" s="25"/>
      <c r="Z1722" s="5"/>
      <c r="AB1722" s="34"/>
      <c r="AC1722" s="34"/>
      <c r="AD1722" s="34"/>
      <c r="AE1722" s="34"/>
      <c r="AF1722" s="34"/>
      <c r="AG1722" s="34"/>
      <c r="AH1722" s="34"/>
      <c r="AI1722" s="35"/>
    </row>
    <row r="1723" spans="2:35" x14ac:dyDescent="0.3">
      <c r="B1723" s="2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25"/>
      <c r="V1723" s="5"/>
      <c r="W1723" s="25"/>
      <c r="X1723" s="5"/>
      <c r="Y1723" s="25"/>
      <c r="Z1723" s="5"/>
      <c r="AB1723" s="34"/>
      <c r="AC1723" s="34"/>
      <c r="AD1723" s="34"/>
      <c r="AE1723" s="34"/>
      <c r="AF1723" s="34"/>
      <c r="AG1723" s="34"/>
      <c r="AH1723" s="34"/>
      <c r="AI1723" s="35"/>
    </row>
    <row r="1724" spans="2:35" x14ac:dyDescent="0.3">
      <c r="B1724" s="2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25"/>
      <c r="V1724" s="5"/>
      <c r="W1724" s="25"/>
      <c r="X1724" s="5"/>
      <c r="Y1724" s="25"/>
      <c r="Z1724" s="5"/>
      <c r="AB1724" s="34"/>
      <c r="AC1724" s="34"/>
      <c r="AD1724" s="34"/>
      <c r="AE1724" s="34"/>
      <c r="AF1724" s="34"/>
      <c r="AG1724" s="34"/>
      <c r="AH1724" s="34"/>
      <c r="AI1724" s="35"/>
    </row>
    <row r="1725" spans="2:35" x14ac:dyDescent="0.3">
      <c r="B1725" s="2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25"/>
      <c r="V1725" s="5"/>
      <c r="W1725" s="25"/>
      <c r="X1725" s="5"/>
      <c r="Y1725" s="25"/>
      <c r="Z1725" s="5"/>
      <c r="AB1725" s="34"/>
      <c r="AC1725" s="34"/>
      <c r="AD1725" s="34"/>
      <c r="AE1725" s="34"/>
      <c r="AF1725" s="34"/>
      <c r="AG1725" s="34"/>
      <c r="AH1725" s="34"/>
      <c r="AI1725" s="35"/>
    </row>
    <row r="1726" spans="2:35" x14ac:dyDescent="0.3">
      <c r="B1726" s="2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25"/>
      <c r="V1726" s="5"/>
      <c r="W1726" s="25"/>
      <c r="X1726" s="5"/>
      <c r="Y1726" s="25"/>
      <c r="Z1726" s="5"/>
      <c r="AB1726" s="34"/>
      <c r="AC1726" s="34"/>
      <c r="AD1726" s="34"/>
      <c r="AE1726" s="34"/>
      <c r="AF1726" s="34"/>
      <c r="AG1726" s="34"/>
      <c r="AH1726" s="34"/>
      <c r="AI1726" s="35"/>
    </row>
    <row r="1727" spans="2:35" x14ac:dyDescent="0.3">
      <c r="B1727" s="2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25"/>
      <c r="V1727" s="5"/>
      <c r="W1727" s="25"/>
      <c r="X1727" s="5"/>
      <c r="Y1727" s="25"/>
      <c r="Z1727" s="5"/>
      <c r="AB1727" s="34"/>
      <c r="AC1727" s="34"/>
      <c r="AD1727" s="34"/>
      <c r="AE1727" s="34"/>
      <c r="AF1727" s="34"/>
      <c r="AG1727" s="34"/>
      <c r="AH1727" s="34"/>
      <c r="AI1727" s="35"/>
    </row>
    <row r="1728" spans="2:35" x14ac:dyDescent="0.3">
      <c r="B1728" s="2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25"/>
      <c r="V1728" s="5"/>
      <c r="W1728" s="25"/>
      <c r="X1728" s="5"/>
      <c r="Y1728" s="25"/>
      <c r="Z1728" s="5"/>
      <c r="AB1728" s="34"/>
      <c r="AC1728" s="34"/>
      <c r="AD1728" s="34"/>
      <c r="AE1728" s="34"/>
      <c r="AF1728" s="34"/>
      <c r="AG1728" s="34"/>
      <c r="AH1728" s="34"/>
      <c r="AI1728" s="35"/>
    </row>
    <row r="1729" spans="2:35" x14ac:dyDescent="0.3">
      <c r="B1729" s="2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25"/>
      <c r="V1729" s="5"/>
      <c r="W1729" s="25"/>
      <c r="X1729" s="5"/>
      <c r="Y1729" s="25"/>
      <c r="Z1729" s="5"/>
      <c r="AB1729" s="34"/>
      <c r="AC1729" s="34"/>
      <c r="AD1729" s="34"/>
      <c r="AE1729" s="34"/>
      <c r="AF1729" s="34"/>
      <c r="AG1729" s="34"/>
      <c r="AH1729" s="34"/>
      <c r="AI1729" s="35"/>
    </row>
    <row r="1730" spans="2:35" x14ac:dyDescent="0.3">
      <c r="B1730" s="2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25"/>
      <c r="V1730" s="5"/>
      <c r="W1730" s="25"/>
      <c r="X1730" s="5"/>
      <c r="Y1730" s="25"/>
      <c r="Z1730" s="5"/>
      <c r="AB1730" s="34"/>
      <c r="AC1730" s="34"/>
      <c r="AD1730" s="34"/>
      <c r="AE1730" s="34"/>
      <c r="AF1730" s="34"/>
      <c r="AG1730" s="34"/>
      <c r="AH1730" s="34"/>
      <c r="AI1730" s="35"/>
    </row>
    <row r="1731" spans="2:35" x14ac:dyDescent="0.3">
      <c r="B1731" s="2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25"/>
      <c r="V1731" s="5"/>
      <c r="W1731" s="25"/>
      <c r="X1731" s="5"/>
      <c r="Y1731" s="25"/>
      <c r="Z1731" s="5"/>
      <c r="AB1731" s="34"/>
      <c r="AC1731" s="34"/>
      <c r="AD1731" s="34"/>
      <c r="AE1731" s="34"/>
      <c r="AF1731" s="34"/>
      <c r="AG1731" s="34"/>
      <c r="AH1731" s="34"/>
      <c r="AI1731" s="35"/>
    </row>
    <row r="1732" spans="2:35" x14ac:dyDescent="0.3">
      <c r="B1732" s="2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25"/>
      <c r="V1732" s="5"/>
      <c r="W1732" s="25"/>
      <c r="X1732" s="5"/>
      <c r="Y1732" s="25"/>
      <c r="Z1732" s="5"/>
      <c r="AB1732" s="34"/>
      <c r="AC1732" s="34"/>
      <c r="AD1732" s="34"/>
      <c r="AE1732" s="34"/>
      <c r="AF1732" s="34"/>
      <c r="AG1732" s="34"/>
      <c r="AH1732" s="34"/>
      <c r="AI1732" s="35"/>
    </row>
    <row r="1733" spans="2:35" x14ac:dyDescent="0.3">
      <c r="B1733" s="2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25"/>
      <c r="V1733" s="5"/>
      <c r="W1733" s="25"/>
      <c r="X1733" s="5"/>
      <c r="Y1733" s="25"/>
      <c r="Z1733" s="5"/>
      <c r="AB1733" s="34"/>
      <c r="AC1733" s="34"/>
      <c r="AD1733" s="34"/>
      <c r="AE1733" s="34"/>
      <c r="AF1733" s="34"/>
      <c r="AG1733" s="34"/>
      <c r="AH1733" s="34"/>
      <c r="AI1733" s="35"/>
    </row>
    <row r="1734" spans="2:35" x14ac:dyDescent="0.3">
      <c r="B1734" s="2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25"/>
      <c r="V1734" s="5"/>
      <c r="W1734" s="25"/>
      <c r="X1734" s="5"/>
      <c r="Y1734" s="25"/>
      <c r="Z1734" s="5"/>
      <c r="AB1734" s="34"/>
      <c r="AC1734" s="34"/>
      <c r="AD1734" s="34"/>
      <c r="AE1734" s="34"/>
      <c r="AF1734" s="34"/>
      <c r="AG1734" s="34"/>
      <c r="AH1734" s="34"/>
      <c r="AI1734" s="35"/>
    </row>
    <row r="1735" spans="2:35" x14ac:dyDescent="0.3">
      <c r="B1735" s="2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25"/>
      <c r="V1735" s="5"/>
      <c r="W1735" s="25"/>
      <c r="X1735" s="5"/>
      <c r="Y1735" s="25"/>
      <c r="Z1735" s="5"/>
      <c r="AB1735" s="34"/>
      <c r="AC1735" s="34"/>
      <c r="AD1735" s="34"/>
      <c r="AE1735" s="34"/>
      <c r="AF1735" s="34"/>
      <c r="AG1735" s="34"/>
      <c r="AH1735" s="34"/>
      <c r="AI1735" s="35"/>
    </row>
    <row r="1736" spans="2:35" x14ac:dyDescent="0.3">
      <c r="B1736" s="2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25"/>
      <c r="V1736" s="5"/>
      <c r="W1736" s="25"/>
      <c r="X1736" s="5"/>
      <c r="Y1736" s="25"/>
      <c r="Z1736" s="5"/>
      <c r="AB1736" s="34"/>
      <c r="AC1736" s="34"/>
      <c r="AD1736" s="34"/>
      <c r="AE1736" s="34"/>
      <c r="AF1736" s="34"/>
      <c r="AG1736" s="34"/>
      <c r="AH1736" s="34"/>
      <c r="AI1736" s="35"/>
    </row>
    <row r="1737" spans="2:35" x14ac:dyDescent="0.3">
      <c r="B1737" s="2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25"/>
      <c r="V1737" s="5"/>
      <c r="W1737" s="25"/>
      <c r="X1737" s="5"/>
      <c r="Y1737" s="25"/>
      <c r="Z1737" s="5"/>
      <c r="AB1737" s="34"/>
      <c r="AC1737" s="34"/>
      <c r="AD1737" s="34"/>
      <c r="AE1737" s="34"/>
      <c r="AF1737" s="34"/>
      <c r="AG1737" s="34"/>
      <c r="AH1737" s="34"/>
      <c r="AI1737" s="35"/>
    </row>
    <row r="1738" spans="2:35" x14ac:dyDescent="0.3">
      <c r="B1738" s="2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25"/>
      <c r="V1738" s="5"/>
      <c r="W1738" s="25"/>
      <c r="X1738" s="5"/>
      <c r="Y1738" s="25"/>
      <c r="Z1738" s="5"/>
      <c r="AB1738" s="34"/>
      <c r="AC1738" s="34"/>
      <c r="AD1738" s="34"/>
      <c r="AE1738" s="34"/>
      <c r="AF1738" s="34"/>
      <c r="AG1738" s="34"/>
      <c r="AH1738" s="34"/>
      <c r="AI1738" s="35"/>
    </row>
    <row r="1739" spans="2:35" x14ac:dyDescent="0.3">
      <c r="B1739" s="2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25"/>
      <c r="V1739" s="5"/>
      <c r="W1739" s="25"/>
      <c r="X1739" s="5"/>
      <c r="Y1739" s="25"/>
      <c r="Z1739" s="5"/>
      <c r="AB1739" s="34"/>
      <c r="AC1739" s="34"/>
      <c r="AD1739" s="34"/>
      <c r="AE1739" s="34"/>
      <c r="AF1739" s="34"/>
      <c r="AG1739" s="34"/>
      <c r="AH1739" s="34"/>
      <c r="AI1739" s="35"/>
    </row>
    <row r="1740" spans="2:35" x14ac:dyDescent="0.3">
      <c r="B1740" s="2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25"/>
      <c r="V1740" s="5"/>
      <c r="W1740" s="25"/>
      <c r="X1740" s="5"/>
      <c r="Y1740" s="25"/>
      <c r="Z1740" s="5"/>
      <c r="AB1740" s="34"/>
      <c r="AC1740" s="34"/>
      <c r="AD1740" s="34"/>
      <c r="AE1740" s="34"/>
      <c r="AF1740" s="34"/>
      <c r="AG1740" s="34"/>
      <c r="AH1740" s="34"/>
      <c r="AI1740" s="35"/>
    </row>
    <row r="1741" spans="2:35" x14ac:dyDescent="0.3">
      <c r="B1741" s="2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25"/>
      <c r="V1741" s="5"/>
      <c r="W1741" s="25"/>
      <c r="X1741" s="5"/>
      <c r="Y1741" s="25"/>
      <c r="Z1741" s="5"/>
      <c r="AB1741" s="34"/>
      <c r="AC1741" s="34"/>
      <c r="AD1741" s="34"/>
      <c r="AE1741" s="34"/>
      <c r="AF1741" s="34"/>
      <c r="AG1741" s="34"/>
      <c r="AH1741" s="34"/>
      <c r="AI1741" s="35"/>
    </row>
    <row r="1742" spans="2:35" x14ac:dyDescent="0.3">
      <c r="B1742" s="2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25"/>
      <c r="V1742" s="5"/>
      <c r="W1742" s="25"/>
      <c r="X1742" s="5"/>
      <c r="Y1742" s="25"/>
      <c r="Z1742" s="5"/>
      <c r="AB1742" s="34"/>
      <c r="AC1742" s="34"/>
      <c r="AD1742" s="34"/>
      <c r="AE1742" s="34"/>
      <c r="AF1742" s="34"/>
      <c r="AG1742" s="34"/>
      <c r="AH1742" s="34"/>
      <c r="AI1742" s="35"/>
    </row>
    <row r="1743" spans="2:35" x14ac:dyDescent="0.3">
      <c r="B1743" s="2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25"/>
      <c r="V1743" s="5"/>
      <c r="W1743" s="25"/>
      <c r="X1743" s="5"/>
      <c r="Y1743" s="25"/>
      <c r="Z1743" s="5"/>
      <c r="AB1743" s="34"/>
      <c r="AC1743" s="34"/>
      <c r="AD1743" s="34"/>
      <c r="AE1743" s="34"/>
      <c r="AF1743" s="34"/>
      <c r="AG1743" s="34"/>
      <c r="AH1743" s="34"/>
      <c r="AI1743" s="35"/>
    </row>
    <row r="1744" spans="2:35" x14ac:dyDescent="0.3">
      <c r="B1744" s="2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25"/>
      <c r="V1744" s="5"/>
      <c r="W1744" s="25"/>
      <c r="X1744" s="5"/>
      <c r="Y1744" s="25"/>
      <c r="Z1744" s="5"/>
      <c r="AB1744" s="34"/>
      <c r="AC1744" s="34"/>
      <c r="AD1744" s="34"/>
      <c r="AE1744" s="34"/>
      <c r="AF1744" s="34"/>
      <c r="AG1744" s="34"/>
      <c r="AH1744" s="34"/>
      <c r="AI1744" s="35"/>
    </row>
    <row r="1745" spans="2:35" x14ac:dyDescent="0.3">
      <c r="B1745" s="2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25"/>
      <c r="V1745" s="5"/>
      <c r="W1745" s="25"/>
      <c r="X1745" s="5"/>
      <c r="Y1745" s="25"/>
      <c r="Z1745" s="5"/>
      <c r="AB1745" s="34"/>
      <c r="AC1745" s="34"/>
      <c r="AD1745" s="34"/>
      <c r="AE1745" s="34"/>
      <c r="AF1745" s="34"/>
      <c r="AG1745" s="34"/>
      <c r="AH1745" s="34"/>
      <c r="AI1745" s="35"/>
    </row>
    <row r="1746" spans="2:35" x14ac:dyDescent="0.3">
      <c r="B1746" s="2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25"/>
      <c r="V1746" s="5"/>
      <c r="W1746" s="25"/>
      <c r="X1746" s="5"/>
      <c r="Y1746" s="25"/>
      <c r="Z1746" s="5"/>
      <c r="AB1746" s="34"/>
      <c r="AC1746" s="34"/>
      <c r="AD1746" s="34"/>
      <c r="AE1746" s="34"/>
      <c r="AF1746" s="34"/>
      <c r="AG1746" s="34"/>
      <c r="AH1746" s="34"/>
      <c r="AI1746" s="35"/>
    </row>
    <row r="1747" spans="2:35" x14ac:dyDescent="0.3">
      <c r="B1747" s="2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25"/>
      <c r="V1747" s="5"/>
      <c r="W1747" s="25"/>
      <c r="X1747" s="5"/>
      <c r="Y1747" s="25"/>
      <c r="Z1747" s="5"/>
      <c r="AB1747" s="34"/>
      <c r="AC1747" s="34"/>
      <c r="AD1747" s="34"/>
      <c r="AE1747" s="34"/>
      <c r="AF1747" s="34"/>
      <c r="AG1747" s="34"/>
      <c r="AH1747" s="34"/>
      <c r="AI1747" s="35"/>
    </row>
    <row r="1748" spans="2:35" x14ac:dyDescent="0.3">
      <c r="B1748" s="2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25"/>
      <c r="V1748" s="5"/>
      <c r="W1748" s="25"/>
      <c r="X1748" s="5"/>
      <c r="Y1748" s="25"/>
      <c r="Z1748" s="5"/>
      <c r="AB1748" s="34"/>
      <c r="AC1748" s="34"/>
      <c r="AD1748" s="34"/>
      <c r="AE1748" s="34"/>
      <c r="AF1748" s="34"/>
      <c r="AG1748" s="34"/>
      <c r="AH1748" s="34"/>
      <c r="AI1748" s="35"/>
    </row>
    <row r="1749" spans="2:35" x14ac:dyDescent="0.3">
      <c r="B1749" s="2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25"/>
      <c r="V1749" s="5"/>
      <c r="W1749" s="25"/>
      <c r="X1749" s="5"/>
      <c r="Y1749" s="25"/>
      <c r="Z1749" s="5"/>
      <c r="AB1749" s="34"/>
      <c r="AC1749" s="34"/>
      <c r="AD1749" s="34"/>
      <c r="AE1749" s="34"/>
      <c r="AF1749" s="34"/>
      <c r="AG1749" s="34"/>
      <c r="AH1749" s="34"/>
      <c r="AI1749" s="35"/>
    </row>
    <row r="1750" spans="2:35" x14ac:dyDescent="0.3">
      <c r="B1750" s="2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25"/>
      <c r="V1750" s="5"/>
      <c r="W1750" s="25"/>
      <c r="X1750" s="5"/>
      <c r="Y1750" s="25"/>
      <c r="Z1750" s="5"/>
      <c r="AB1750" s="34"/>
      <c r="AC1750" s="34"/>
      <c r="AD1750" s="34"/>
      <c r="AE1750" s="34"/>
      <c r="AF1750" s="34"/>
      <c r="AG1750" s="34"/>
      <c r="AH1750" s="34"/>
      <c r="AI1750" s="35"/>
    </row>
    <row r="1751" spans="2:35" x14ac:dyDescent="0.3">
      <c r="B1751" s="2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25"/>
      <c r="V1751" s="5"/>
      <c r="W1751" s="25"/>
      <c r="X1751" s="5"/>
      <c r="Y1751" s="25"/>
      <c r="Z1751" s="5"/>
      <c r="AB1751" s="34"/>
      <c r="AC1751" s="34"/>
      <c r="AD1751" s="34"/>
      <c r="AE1751" s="34"/>
      <c r="AF1751" s="34"/>
      <c r="AG1751" s="34"/>
      <c r="AH1751" s="34"/>
      <c r="AI1751" s="35"/>
    </row>
    <row r="1752" spans="2:35" x14ac:dyDescent="0.3">
      <c r="B1752" s="2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25"/>
      <c r="V1752" s="5"/>
      <c r="W1752" s="25"/>
      <c r="X1752" s="5"/>
      <c r="Y1752" s="25"/>
      <c r="Z1752" s="5"/>
      <c r="AB1752" s="34"/>
      <c r="AC1752" s="34"/>
      <c r="AD1752" s="34"/>
      <c r="AE1752" s="34"/>
      <c r="AF1752" s="34"/>
      <c r="AG1752" s="34"/>
      <c r="AH1752" s="34"/>
      <c r="AI1752" s="35"/>
    </row>
    <row r="1753" spans="2:35" x14ac:dyDescent="0.3">
      <c r="B1753" s="2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25"/>
      <c r="V1753" s="5"/>
      <c r="W1753" s="25"/>
      <c r="X1753" s="5"/>
      <c r="Y1753" s="25"/>
      <c r="Z1753" s="5"/>
      <c r="AB1753" s="34"/>
      <c r="AC1753" s="34"/>
      <c r="AD1753" s="34"/>
      <c r="AE1753" s="34"/>
      <c r="AF1753" s="34"/>
      <c r="AG1753" s="34"/>
      <c r="AH1753" s="34"/>
      <c r="AI1753" s="35"/>
    </row>
    <row r="1754" spans="2:35" x14ac:dyDescent="0.3">
      <c r="B1754" s="2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25"/>
      <c r="V1754" s="5"/>
      <c r="W1754" s="25"/>
      <c r="X1754" s="5"/>
      <c r="Y1754" s="25"/>
      <c r="Z1754" s="5"/>
      <c r="AB1754" s="34"/>
      <c r="AC1754" s="34"/>
      <c r="AD1754" s="34"/>
      <c r="AE1754" s="34"/>
      <c r="AF1754" s="34"/>
      <c r="AG1754" s="34"/>
      <c r="AH1754" s="34"/>
      <c r="AI1754" s="35"/>
    </row>
    <row r="1755" spans="2:35" x14ac:dyDescent="0.3">
      <c r="B1755" s="2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25"/>
      <c r="V1755" s="5"/>
      <c r="W1755" s="25"/>
      <c r="X1755" s="5"/>
      <c r="Y1755" s="25"/>
      <c r="Z1755" s="5"/>
      <c r="AB1755" s="34"/>
      <c r="AC1755" s="34"/>
      <c r="AD1755" s="34"/>
      <c r="AE1755" s="34"/>
      <c r="AF1755" s="34"/>
      <c r="AG1755" s="34"/>
      <c r="AH1755" s="34"/>
      <c r="AI1755" s="35"/>
    </row>
    <row r="1756" spans="2:35" x14ac:dyDescent="0.3">
      <c r="B1756" s="2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25"/>
      <c r="V1756" s="5"/>
      <c r="W1756" s="25"/>
      <c r="X1756" s="5"/>
      <c r="Y1756" s="25"/>
      <c r="Z1756" s="5"/>
      <c r="AB1756" s="34"/>
      <c r="AC1756" s="34"/>
      <c r="AD1756" s="34"/>
      <c r="AE1756" s="34"/>
      <c r="AF1756" s="34"/>
      <c r="AG1756" s="34"/>
      <c r="AH1756" s="34"/>
      <c r="AI1756" s="35"/>
    </row>
    <row r="1757" spans="2:35" x14ac:dyDescent="0.3">
      <c r="B1757" s="2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25"/>
      <c r="V1757" s="5"/>
      <c r="W1757" s="25"/>
      <c r="X1757" s="5"/>
      <c r="Y1757" s="25"/>
      <c r="Z1757" s="5"/>
      <c r="AB1757" s="34"/>
      <c r="AC1757" s="34"/>
      <c r="AD1757" s="34"/>
      <c r="AE1757" s="34"/>
      <c r="AF1757" s="34"/>
      <c r="AG1757" s="34"/>
      <c r="AH1757" s="34"/>
      <c r="AI1757" s="35"/>
    </row>
    <row r="1758" spans="2:35" x14ac:dyDescent="0.3">
      <c r="B1758" s="2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25"/>
      <c r="V1758" s="5"/>
      <c r="W1758" s="25"/>
      <c r="X1758" s="5"/>
      <c r="Y1758" s="25"/>
      <c r="Z1758" s="5"/>
      <c r="AB1758" s="34"/>
      <c r="AC1758" s="34"/>
      <c r="AD1758" s="34"/>
      <c r="AE1758" s="34"/>
      <c r="AF1758" s="34"/>
      <c r="AG1758" s="34"/>
      <c r="AH1758" s="34"/>
      <c r="AI1758" s="35"/>
    </row>
    <row r="1759" spans="2:35" x14ac:dyDescent="0.3">
      <c r="B1759" s="2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25"/>
      <c r="V1759" s="5"/>
      <c r="W1759" s="25"/>
      <c r="X1759" s="5"/>
      <c r="Y1759" s="25"/>
      <c r="Z1759" s="5"/>
      <c r="AB1759" s="34"/>
      <c r="AC1759" s="34"/>
      <c r="AD1759" s="34"/>
      <c r="AE1759" s="34"/>
      <c r="AF1759" s="34"/>
      <c r="AG1759" s="34"/>
      <c r="AH1759" s="34"/>
      <c r="AI1759" s="35"/>
    </row>
    <row r="1760" spans="2:35" x14ac:dyDescent="0.3">
      <c r="B1760" s="2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25"/>
      <c r="V1760" s="5"/>
      <c r="W1760" s="25"/>
      <c r="X1760" s="5"/>
      <c r="Y1760" s="25"/>
      <c r="Z1760" s="5"/>
      <c r="AB1760" s="34"/>
      <c r="AC1760" s="34"/>
      <c r="AD1760" s="34"/>
      <c r="AE1760" s="34"/>
      <c r="AF1760" s="34"/>
      <c r="AG1760" s="34"/>
      <c r="AH1760" s="34"/>
      <c r="AI1760" s="35"/>
    </row>
    <row r="1761" spans="2:35" x14ac:dyDescent="0.3">
      <c r="B1761" s="2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25"/>
      <c r="V1761" s="5"/>
      <c r="W1761" s="25"/>
      <c r="X1761" s="5"/>
      <c r="Y1761" s="25"/>
      <c r="Z1761" s="5"/>
      <c r="AB1761" s="34"/>
      <c r="AC1761" s="34"/>
      <c r="AD1761" s="34"/>
      <c r="AE1761" s="34"/>
      <c r="AF1761" s="34"/>
      <c r="AG1761" s="34"/>
      <c r="AH1761" s="34"/>
      <c r="AI1761" s="35"/>
    </row>
    <row r="1762" spans="2:35" x14ac:dyDescent="0.3">
      <c r="B1762" s="2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25"/>
      <c r="V1762" s="5"/>
      <c r="W1762" s="25"/>
      <c r="X1762" s="5"/>
      <c r="Y1762" s="25"/>
      <c r="Z1762" s="5"/>
      <c r="AB1762" s="34"/>
      <c r="AC1762" s="34"/>
      <c r="AD1762" s="34"/>
      <c r="AE1762" s="34"/>
      <c r="AF1762" s="34"/>
      <c r="AG1762" s="34"/>
      <c r="AH1762" s="34"/>
      <c r="AI1762" s="35"/>
    </row>
    <row r="1763" spans="2:35" x14ac:dyDescent="0.3">
      <c r="B1763" s="2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25"/>
      <c r="V1763" s="5"/>
      <c r="W1763" s="25"/>
      <c r="X1763" s="5"/>
      <c r="Y1763" s="25"/>
      <c r="Z1763" s="5"/>
      <c r="AB1763" s="34"/>
      <c r="AC1763" s="34"/>
      <c r="AD1763" s="34"/>
      <c r="AE1763" s="34"/>
      <c r="AF1763" s="34"/>
      <c r="AG1763" s="34"/>
      <c r="AH1763" s="34"/>
      <c r="AI1763" s="35"/>
    </row>
    <row r="1764" spans="2:35" x14ac:dyDescent="0.3">
      <c r="B1764" s="2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25"/>
      <c r="V1764" s="5"/>
      <c r="W1764" s="25"/>
      <c r="X1764" s="5"/>
      <c r="Y1764" s="25"/>
      <c r="Z1764" s="5"/>
      <c r="AB1764" s="34"/>
      <c r="AC1764" s="34"/>
      <c r="AD1764" s="34"/>
      <c r="AE1764" s="34"/>
      <c r="AF1764" s="34"/>
      <c r="AG1764" s="34"/>
      <c r="AH1764" s="34"/>
      <c r="AI1764" s="35"/>
    </row>
    <row r="1765" spans="2:35" x14ac:dyDescent="0.3">
      <c r="B1765" s="2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25"/>
      <c r="V1765" s="5"/>
      <c r="W1765" s="25"/>
      <c r="X1765" s="5"/>
      <c r="Y1765" s="25"/>
      <c r="Z1765" s="5"/>
      <c r="AB1765" s="34"/>
      <c r="AC1765" s="34"/>
      <c r="AD1765" s="34"/>
      <c r="AE1765" s="34"/>
      <c r="AF1765" s="34"/>
      <c r="AG1765" s="34"/>
      <c r="AH1765" s="34"/>
      <c r="AI1765" s="35"/>
    </row>
    <row r="1766" spans="2:35" x14ac:dyDescent="0.3">
      <c r="B1766" s="2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25"/>
      <c r="V1766" s="5"/>
      <c r="W1766" s="25"/>
      <c r="X1766" s="5"/>
      <c r="Y1766" s="25"/>
      <c r="Z1766" s="5"/>
      <c r="AB1766" s="34"/>
      <c r="AC1766" s="34"/>
      <c r="AD1766" s="34"/>
      <c r="AE1766" s="34"/>
      <c r="AF1766" s="34"/>
      <c r="AG1766" s="34"/>
      <c r="AH1766" s="34"/>
      <c r="AI1766" s="35"/>
    </row>
    <row r="1767" spans="2:35" x14ac:dyDescent="0.3">
      <c r="B1767" s="2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25"/>
      <c r="V1767" s="5"/>
      <c r="W1767" s="25"/>
      <c r="X1767" s="5"/>
      <c r="Y1767" s="25"/>
      <c r="Z1767" s="5"/>
      <c r="AB1767" s="34"/>
      <c r="AC1767" s="34"/>
      <c r="AD1767" s="34"/>
      <c r="AE1767" s="34"/>
      <c r="AF1767" s="34"/>
      <c r="AG1767" s="34"/>
      <c r="AH1767" s="34"/>
      <c r="AI1767" s="35"/>
    </row>
    <row r="1768" spans="2:35" x14ac:dyDescent="0.3">
      <c r="B1768" s="2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25"/>
      <c r="V1768" s="5"/>
      <c r="W1768" s="25"/>
      <c r="X1768" s="5"/>
      <c r="Y1768" s="25"/>
      <c r="Z1768" s="5"/>
      <c r="AB1768" s="34"/>
      <c r="AC1768" s="34"/>
      <c r="AD1768" s="34"/>
      <c r="AE1768" s="34"/>
      <c r="AF1768" s="34"/>
      <c r="AG1768" s="34"/>
      <c r="AH1768" s="34"/>
      <c r="AI1768" s="35"/>
    </row>
    <row r="1769" spans="2:35" x14ac:dyDescent="0.3">
      <c r="B1769" s="2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25"/>
      <c r="V1769" s="5"/>
      <c r="W1769" s="25"/>
      <c r="X1769" s="5"/>
      <c r="Y1769" s="25"/>
      <c r="Z1769" s="5"/>
      <c r="AB1769" s="34"/>
      <c r="AC1769" s="34"/>
      <c r="AD1769" s="34"/>
      <c r="AE1769" s="34"/>
      <c r="AF1769" s="34"/>
      <c r="AG1769" s="34"/>
      <c r="AH1769" s="34"/>
      <c r="AI1769" s="35"/>
    </row>
    <row r="1770" spans="2:35" x14ac:dyDescent="0.3">
      <c r="B1770" s="2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25"/>
      <c r="V1770" s="5"/>
      <c r="W1770" s="25"/>
      <c r="X1770" s="5"/>
      <c r="Y1770" s="25"/>
      <c r="Z1770" s="5"/>
      <c r="AB1770" s="34"/>
      <c r="AC1770" s="34"/>
      <c r="AD1770" s="34"/>
      <c r="AE1770" s="34"/>
      <c r="AF1770" s="34"/>
      <c r="AG1770" s="34"/>
      <c r="AH1770" s="34"/>
      <c r="AI1770" s="35"/>
    </row>
    <row r="1771" spans="2:35" x14ac:dyDescent="0.3">
      <c r="B1771" s="2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25"/>
      <c r="V1771" s="5"/>
      <c r="W1771" s="25"/>
      <c r="X1771" s="5"/>
      <c r="Y1771" s="25"/>
      <c r="Z1771" s="5"/>
      <c r="AB1771" s="34"/>
      <c r="AC1771" s="34"/>
      <c r="AD1771" s="34"/>
      <c r="AE1771" s="34"/>
      <c r="AF1771" s="34"/>
      <c r="AG1771" s="34"/>
      <c r="AH1771" s="34"/>
      <c r="AI1771" s="35"/>
    </row>
    <row r="1772" spans="2:35" x14ac:dyDescent="0.3">
      <c r="B1772" s="2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25"/>
      <c r="V1772" s="5"/>
      <c r="W1772" s="25"/>
      <c r="X1772" s="5"/>
      <c r="Y1772" s="25"/>
      <c r="Z1772" s="5"/>
      <c r="AB1772" s="34"/>
      <c r="AC1772" s="34"/>
      <c r="AD1772" s="34"/>
      <c r="AE1772" s="34"/>
      <c r="AF1772" s="34"/>
      <c r="AG1772" s="34"/>
      <c r="AH1772" s="34"/>
      <c r="AI1772" s="35"/>
    </row>
    <row r="1773" spans="2:35" x14ac:dyDescent="0.3">
      <c r="B1773" s="2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25"/>
      <c r="V1773" s="5"/>
      <c r="W1773" s="25"/>
      <c r="X1773" s="5"/>
      <c r="Y1773" s="25"/>
      <c r="Z1773" s="5"/>
      <c r="AB1773" s="34"/>
      <c r="AC1773" s="34"/>
      <c r="AD1773" s="34"/>
      <c r="AE1773" s="34"/>
      <c r="AF1773" s="34"/>
      <c r="AG1773" s="34"/>
      <c r="AH1773" s="34"/>
      <c r="AI1773" s="35"/>
    </row>
    <row r="1774" spans="2:35" x14ac:dyDescent="0.3">
      <c r="B1774" s="2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25"/>
      <c r="V1774" s="5"/>
      <c r="W1774" s="25"/>
      <c r="X1774" s="5"/>
      <c r="Y1774" s="25"/>
      <c r="Z1774" s="5"/>
      <c r="AB1774" s="34"/>
      <c r="AC1774" s="34"/>
      <c r="AD1774" s="34"/>
      <c r="AE1774" s="34"/>
      <c r="AF1774" s="34"/>
      <c r="AG1774" s="34"/>
      <c r="AH1774" s="34"/>
      <c r="AI1774" s="35"/>
    </row>
    <row r="1775" spans="2:35" x14ac:dyDescent="0.3">
      <c r="B1775" s="2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25"/>
      <c r="V1775" s="5"/>
      <c r="W1775" s="25"/>
      <c r="X1775" s="5"/>
      <c r="Y1775" s="25"/>
      <c r="Z1775" s="5"/>
      <c r="AB1775" s="34"/>
      <c r="AC1775" s="34"/>
      <c r="AD1775" s="34"/>
      <c r="AE1775" s="34"/>
      <c r="AF1775" s="34"/>
      <c r="AG1775" s="34"/>
      <c r="AH1775" s="34"/>
      <c r="AI1775" s="35"/>
    </row>
    <row r="1776" spans="2:35" x14ac:dyDescent="0.3">
      <c r="B1776" s="2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25"/>
      <c r="V1776" s="5"/>
      <c r="W1776" s="25"/>
      <c r="X1776" s="5"/>
      <c r="Y1776" s="25"/>
      <c r="Z1776" s="5"/>
      <c r="AB1776" s="34"/>
      <c r="AC1776" s="34"/>
      <c r="AD1776" s="34"/>
      <c r="AE1776" s="34"/>
      <c r="AF1776" s="34"/>
      <c r="AG1776" s="34"/>
      <c r="AH1776" s="34"/>
      <c r="AI1776" s="35"/>
    </row>
    <row r="1777" spans="2:35" x14ac:dyDescent="0.3">
      <c r="B1777" s="2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25"/>
      <c r="V1777" s="5"/>
      <c r="W1777" s="25"/>
      <c r="X1777" s="5"/>
      <c r="Y1777" s="25"/>
      <c r="Z1777" s="5"/>
      <c r="AB1777" s="34"/>
      <c r="AC1777" s="34"/>
      <c r="AD1777" s="34"/>
      <c r="AE1777" s="34"/>
      <c r="AF1777" s="34"/>
      <c r="AG1777" s="34"/>
      <c r="AH1777" s="34"/>
      <c r="AI1777" s="35"/>
    </row>
    <row r="1778" spans="2:35" x14ac:dyDescent="0.3">
      <c r="B1778" s="2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25"/>
      <c r="V1778" s="5"/>
      <c r="W1778" s="25"/>
      <c r="X1778" s="5"/>
      <c r="Y1778" s="25"/>
      <c r="Z1778" s="5"/>
      <c r="AB1778" s="34"/>
      <c r="AC1778" s="34"/>
      <c r="AD1778" s="34"/>
      <c r="AE1778" s="34"/>
      <c r="AF1778" s="34"/>
      <c r="AG1778" s="34"/>
      <c r="AH1778" s="34"/>
      <c r="AI1778" s="35"/>
    </row>
    <row r="1779" spans="2:35" x14ac:dyDescent="0.3">
      <c r="B1779" s="2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25"/>
      <c r="V1779" s="5"/>
      <c r="W1779" s="25"/>
      <c r="X1779" s="5"/>
      <c r="Y1779" s="25"/>
      <c r="Z1779" s="5"/>
      <c r="AB1779" s="34"/>
      <c r="AC1779" s="34"/>
      <c r="AD1779" s="34"/>
      <c r="AE1779" s="34"/>
      <c r="AF1779" s="34"/>
      <c r="AG1779" s="34"/>
      <c r="AH1779" s="34"/>
      <c r="AI1779" s="35"/>
    </row>
    <row r="1780" spans="2:35" x14ac:dyDescent="0.3">
      <c r="B1780" s="2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25"/>
      <c r="V1780" s="5"/>
      <c r="W1780" s="25"/>
      <c r="X1780" s="5"/>
      <c r="Y1780" s="25"/>
      <c r="Z1780" s="5"/>
      <c r="AB1780" s="34"/>
      <c r="AC1780" s="34"/>
      <c r="AD1780" s="34"/>
      <c r="AE1780" s="34"/>
      <c r="AF1780" s="34"/>
      <c r="AG1780" s="34"/>
      <c r="AH1780" s="34"/>
      <c r="AI1780" s="35"/>
    </row>
    <row r="1781" spans="2:35" x14ac:dyDescent="0.3">
      <c r="B1781" s="2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25"/>
      <c r="V1781" s="5"/>
      <c r="W1781" s="25"/>
      <c r="X1781" s="5"/>
      <c r="Y1781" s="25"/>
      <c r="Z1781" s="5"/>
      <c r="AB1781" s="34"/>
      <c r="AC1781" s="34"/>
      <c r="AD1781" s="34"/>
      <c r="AE1781" s="34"/>
      <c r="AF1781" s="34"/>
      <c r="AG1781" s="34"/>
      <c r="AH1781" s="34"/>
      <c r="AI1781" s="35"/>
    </row>
    <row r="1782" spans="2:35" x14ac:dyDescent="0.3">
      <c r="B1782" s="2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25"/>
      <c r="V1782" s="5"/>
      <c r="W1782" s="25"/>
      <c r="X1782" s="5"/>
      <c r="Y1782" s="25"/>
      <c r="Z1782" s="5"/>
      <c r="AB1782" s="34"/>
      <c r="AC1782" s="34"/>
      <c r="AD1782" s="34"/>
      <c r="AE1782" s="34"/>
      <c r="AF1782" s="34"/>
      <c r="AG1782" s="34"/>
      <c r="AH1782" s="34"/>
      <c r="AI1782" s="35"/>
    </row>
    <row r="1783" spans="2:35" x14ac:dyDescent="0.3">
      <c r="B1783" s="2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25"/>
      <c r="V1783" s="5"/>
      <c r="W1783" s="25"/>
      <c r="X1783" s="5"/>
      <c r="Y1783" s="25"/>
      <c r="Z1783" s="5"/>
      <c r="AB1783" s="34"/>
      <c r="AC1783" s="34"/>
      <c r="AD1783" s="34"/>
      <c r="AE1783" s="34"/>
      <c r="AF1783" s="34"/>
      <c r="AG1783" s="34"/>
      <c r="AH1783" s="34"/>
      <c r="AI1783" s="35"/>
    </row>
    <row r="1784" spans="2:35" x14ac:dyDescent="0.3">
      <c r="B1784" s="2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25"/>
      <c r="V1784" s="5"/>
      <c r="W1784" s="25"/>
      <c r="X1784" s="5"/>
      <c r="Y1784" s="25"/>
      <c r="Z1784" s="5"/>
      <c r="AB1784" s="34"/>
      <c r="AC1784" s="34"/>
      <c r="AD1784" s="34"/>
      <c r="AE1784" s="34"/>
      <c r="AF1784" s="34"/>
      <c r="AG1784" s="34"/>
      <c r="AH1784" s="34"/>
      <c r="AI1784" s="35"/>
    </row>
    <row r="1785" spans="2:35" x14ac:dyDescent="0.3">
      <c r="B1785" s="2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25"/>
      <c r="V1785" s="5"/>
      <c r="W1785" s="25"/>
      <c r="X1785" s="5"/>
      <c r="Y1785" s="25"/>
      <c r="Z1785" s="5"/>
      <c r="AB1785" s="34"/>
      <c r="AC1785" s="34"/>
      <c r="AD1785" s="34"/>
      <c r="AE1785" s="34"/>
      <c r="AF1785" s="34"/>
      <c r="AG1785" s="34"/>
      <c r="AH1785" s="34"/>
      <c r="AI1785" s="35"/>
    </row>
    <row r="1786" spans="2:35" x14ac:dyDescent="0.3">
      <c r="B1786" s="2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25"/>
      <c r="V1786" s="5"/>
      <c r="W1786" s="25"/>
      <c r="X1786" s="5"/>
      <c r="Y1786" s="25"/>
      <c r="Z1786" s="5"/>
      <c r="AB1786" s="34"/>
      <c r="AC1786" s="34"/>
      <c r="AD1786" s="34"/>
      <c r="AE1786" s="34"/>
      <c r="AF1786" s="34"/>
      <c r="AG1786" s="34"/>
      <c r="AH1786" s="34"/>
      <c r="AI1786" s="35"/>
    </row>
    <row r="1787" spans="2:35" x14ac:dyDescent="0.3">
      <c r="B1787" s="2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25"/>
      <c r="V1787" s="5"/>
      <c r="W1787" s="25"/>
      <c r="X1787" s="5"/>
      <c r="Y1787" s="25"/>
      <c r="Z1787" s="5"/>
      <c r="AB1787" s="34"/>
      <c r="AC1787" s="34"/>
      <c r="AD1787" s="34"/>
      <c r="AE1787" s="34"/>
      <c r="AF1787" s="34"/>
      <c r="AG1787" s="34"/>
      <c r="AH1787" s="34"/>
      <c r="AI1787" s="35"/>
    </row>
    <row r="1788" spans="2:35" x14ac:dyDescent="0.3">
      <c r="B1788" s="2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25"/>
      <c r="V1788" s="5"/>
      <c r="W1788" s="25"/>
      <c r="X1788" s="5"/>
      <c r="Y1788" s="25"/>
      <c r="Z1788" s="5"/>
      <c r="AB1788" s="34"/>
      <c r="AC1788" s="34"/>
      <c r="AD1788" s="34"/>
      <c r="AE1788" s="34"/>
      <c r="AF1788" s="34"/>
      <c r="AG1788" s="34"/>
      <c r="AH1788" s="34"/>
      <c r="AI1788" s="35"/>
    </row>
    <row r="1789" spans="2:35" x14ac:dyDescent="0.3">
      <c r="B1789" s="2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25"/>
      <c r="V1789" s="5"/>
      <c r="W1789" s="25"/>
      <c r="X1789" s="5"/>
      <c r="Y1789" s="25"/>
      <c r="Z1789" s="5"/>
      <c r="AB1789" s="34"/>
      <c r="AC1789" s="34"/>
      <c r="AD1789" s="34"/>
      <c r="AE1789" s="34"/>
      <c r="AF1789" s="34"/>
      <c r="AG1789" s="34"/>
      <c r="AH1789" s="34"/>
      <c r="AI1789" s="35"/>
    </row>
    <row r="1790" spans="2:35" x14ac:dyDescent="0.3">
      <c r="B1790" s="2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25"/>
      <c r="V1790" s="5"/>
      <c r="W1790" s="25"/>
      <c r="X1790" s="5"/>
      <c r="Y1790" s="25"/>
      <c r="Z1790" s="5"/>
      <c r="AB1790" s="34"/>
      <c r="AC1790" s="34"/>
      <c r="AD1790" s="34"/>
      <c r="AE1790" s="34"/>
      <c r="AF1790" s="34"/>
      <c r="AG1790" s="34"/>
      <c r="AH1790" s="34"/>
      <c r="AI1790" s="35"/>
    </row>
    <row r="1791" spans="2:35" x14ac:dyDescent="0.3">
      <c r="B1791" s="2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25"/>
      <c r="V1791" s="5"/>
      <c r="W1791" s="25"/>
      <c r="X1791" s="5"/>
      <c r="Y1791" s="25"/>
      <c r="Z1791" s="5"/>
      <c r="AB1791" s="34"/>
      <c r="AC1791" s="34"/>
      <c r="AD1791" s="34"/>
      <c r="AE1791" s="34"/>
      <c r="AF1791" s="34"/>
      <c r="AG1791" s="34"/>
      <c r="AH1791" s="34"/>
      <c r="AI1791" s="35"/>
    </row>
    <row r="1792" spans="2:35" x14ac:dyDescent="0.3">
      <c r="B1792" s="2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25"/>
      <c r="V1792" s="5"/>
      <c r="W1792" s="25"/>
      <c r="X1792" s="5"/>
      <c r="Y1792" s="25"/>
      <c r="Z1792" s="5"/>
      <c r="AB1792" s="34"/>
      <c r="AC1792" s="34"/>
      <c r="AD1792" s="34"/>
      <c r="AE1792" s="34"/>
      <c r="AF1792" s="34"/>
      <c r="AG1792" s="34"/>
      <c r="AH1792" s="34"/>
      <c r="AI1792" s="35"/>
    </row>
    <row r="1793" spans="2:35" x14ac:dyDescent="0.3">
      <c r="B1793" s="2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25"/>
      <c r="V1793" s="5"/>
      <c r="W1793" s="25"/>
      <c r="X1793" s="5"/>
      <c r="Y1793" s="25"/>
      <c r="Z1793" s="5"/>
      <c r="AB1793" s="34"/>
      <c r="AC1793" s="34"/>
      <c r="AD1793" s="34"/>
      <c r="AE1793" s="34"/>
      <c r="AF1793" s="34"/>
      <c r="AG1793" s="34"/>
      <c r="AH1793" s="34"/>
      <c r="AI1793" s="35"/>
    </row>
    <row r="1794" spans="2:35" x14ac:dyDescent="0.3">
      <c r="B1794" s="2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25"/>
      <c r="V1794" s="5"/>
      <c r="W1794" s="25"/>
      <c r="X1794" s="5"/>
      <c r="Y1794" s="25"/>
      <c r="Z1794" s="5"/>
      <c r="AB1794" s="34"/>
      <c r="AC1794" s="34"/>
      <c r="AD1794" s="34"/>
      <c r="AE1794" s="34"/>
      <c r="AF1794" s="34"/>
      <c r="AG1794" s="34"/>
      <c r="AH1794" s="34"/>
      <c r="AI1794" s="35"/>
    </row>
    <row r="1795" spans="2:35" x14ac:dyDescent="0.3">
      <c r="B1795" s="2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25"/>
      <c r="V1795" s="5"/>
      <c r="W1795" s="25"/>
      <c r="X1795" s="5"/>
      <c r="Y1795" s="25"/>
      <c r="Z1795" s="5"/>
      <c r="AB1795" s="34"/>
      <c r="AC1795" s="34"/>
      <c r="AD1795" s="34"/>
      <c r="AE1795" s="34"/>
      <c r="AF1795" s="34"/>
      <c r="AG1795" s="34"/>
      <c r="AH1795" s="34"/>
      <c r="AI1795" s="35"/>
    </row>
    <row r="1796" spans="2:35" x14ac:dyDescent="0.3">
      <c r="B1796" s="2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25"/>
      <c r="V1796" s="5"/>
      <c r="W1796" s="25"/>
      <c r="X1796" s="5"/>
      <c r="Y1796" s="25"/>
      <c r="Z1796" s="5"/>
      <c r="AB1796" s="34"/>
      <c r="AC1796" s="34"/>
      <c r="AD1796" s="34"/>
      <c r="AE1796" s="34"/>
      <c r="AF1796" s="34"/>
      <c r="AG1796" s="34"/>
      <c r="AH1796" s="34"/>
      <c r="AI1796" s="35"/>
    </row>
    <row r="1797" spans="2:35" x14ac:dyDescent="0.3">
      <c r="B1797" s="2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25"/>
      <c r="V1797" s="5"/>
      <c r="W1797" s="25"/>
      <c r="X1797" s="5"/>
      <c r="Y1797" s="25"/>
      <c r="Z1797" s="5"/>
      <c r="AB1797" s="34"/>
      <c r="AC1797" s="34"/>
      <c r="AD1797" s="34"/>
      <c r="AE1797" s="34"/>
      <c r="AF1797" s="34"/>
      <c r="AG1797" s="34"/>
      <c r="AH1797" s="34"/>
      <c r="AI1797" s="35"/>
    </row>
    <row r="1798" spans="2:35" x14ac:dyDescent="0.3">
      <c r="B1798" s="2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25"/>
      <c r="V1798" s="5"/>
      <c r="W1798" s="25"/>
      <c r="X1798" s="5"/>
      <c r="Y1798" s="25"/>
      <c r="Z1798" s="5"/>
      <c r="AB1798" s="34"/>
      <c r="AC1798" s="34"/>
      <c r="AD1798" s="34"/>
      <c r="AE1798" s="34"/>
      <c r="AF1798" s="34"/>
      <c r="AG1798" s="34"/>
      <c r="AH1798" s="34"/>
      <c r="AI1798" s="35"/>
    </row>
    <row r="1799" spans="2:35" x14ac:dyDescent="0.3">
      <c r="B1799" s="2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25"/>
      <c r="V1799" s="5"/>
      <c r="W1799" s="25"/>
      <c r="X1799" s="5"/>
      <c r="Y1799" s="25"/>
      <c r="Z1799" s="5"/>
      <c r="AB1799" s="34"/>
      <c r="AC1799" s="34"/>
      <c r="AD1799" s="34"/>
      <c r="AE1799" s="34"/>
      <c r="AF1799" s="34"/>
      <c r="AG1799" s="34"/>
      <c r="AH1799" s="34"/>
      <c r="AI1799" s="35"/>
    </row>
    <row r="1800" spans="2:35" x14ac:dyDescent="0.3">
      <c r="B1800" s="2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25"/>
      <c r="V1800" s="5"/>
      <c r="W1800" s="25"/>
      <c r="X1800" s="5"/>
      <c r="Y1800" s="25"/>
      <c r="Z1800" s="5"/>
      <c r="AB1800" s="34"/>
      <c r="AC1800" s="34"/>
      <c r="AD1800" s="34"/>
      <c r="AE1800" s="34"/>
      <c r="AF1800" s="34"/>
      <c r="AG1800" s="34"/>
      <c r="AH1800" s="34"/>
      <c r="AI1800" s="35"/>
    </row>
    <row r="1801" spans="2:35" x14ac:dyDescent="0.3">
      <c r="B1801" s="2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25"/>
      <c r="V1801" s="5"/>
      <c r="W1801" s="25"/>
      <c r="X1801" s="5"/>
      <c r="Y1801" s="25"/>
      <c r="Z1801" s="5"/>
      <c r="AB1801" s="34"/>
      <c r="AC1801" s="34"/>
      <c r="AD1801" s="34"/>
      <c r="AE1801" s="34"/>
      <c r="AF1801" s="34"/>
      <c r="AG1801" s="34"/>
      <c r="AH1801" s="34"/>
      <c r="AI1801" s="35"/>
    </row>
    <row r="1802" spans="2:35" x14ac:dyDescent="0.3">
      <c r="B1802" s="2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25"/>
      <c r="V1802" s="5"/>
      <c r="W1802" s="25"/>
      <c r="X1802" s="5"/>
      <c r="Y1802" s="25"/>
      <c r="Z1802" s="5"/>
      <c r="AB1802" s="34"/>
      <c r="AC1802" s="34"/>
      <c r="AD1802" s="34"/>
      <c r="AE1802" s="34"/>
      <c r="AF1802" s="34"/>
      <c r="AG1802" s="34"/>
      <c r="AH1802" s="34"/>
      <c r="AI1802" s="35"/>
    </row>
    <row r="1803" spans="2:35" x14ac:dyDescent="0.3">
      <c r="B1803" s="2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25"/>
      <c r="V1803" s="5"/>
      <c r="W1803" s="25"/>
      <c r="X1803" s="5"/>
      <c r="Y1803" s="25"/>
      <c r="Z1803" s="5"/>
      <c r="AB1803" s="34"/>
      <c r="AC1803" s="34"/>
      <c r="AD1803" s="34"/>
      <c r="AE1803" s="34"/>
      <c r="AF1803" s="34"/>
      <c r="AG1803" s="34"/>
      <c r="AH1803" s="34"/>
      <c r="AI1803" s="35"/>
    </row>
    <row r="1804" spans="2:35" x14ac:dyDescent="0.3">
      <c r="B1804" s="2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25"/>
      <c r="V1804" s="5"/>
      <c r="W1804" s="25"/>
      <c r="X1804" s="5"/>
      <c r="Y1804" s="25"/>
      <c r="Z1804" s="5"/>
      <c r="AB1804" s="34"/>
      <c r="AC1804" s="34"/>
      <c r="AD1804" s="34"/>
      <c r="AE1804" s="34"/>
      <c r="AF1804" s="34"/>
      <c r="AG1804" s="34"/>
      <c r="AH1804" s="34"/>
      <c r="AI1804" s="35"/>
    </row>
    <row r="1805" spans="2:35" x14ac:dyDescent="0.3">
      <c r="B1805" s="2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25"/>
      <c r="V1805" s="5"/>
      <c r="W1805" s="25"/>
      <c r="X1805" s="5"/>
      <c r="Y1805" s="25"/>
      <c r="Z1805" s="5"/>
      <c r="AB1805" s="34"/>
      <c r="AC1805" s="34"/>
      <c r="AD1805" s="34"/>
      <c r="AE1805" s="34"/>
      <c r="AF1805" s="34"/>
      <c r="AG1805" s="34"/>
      <c r="AH1805" s="34"/>
      <c r="AI1805" s="35"/>
    </row>
    <row r="1806" spans="2:35" x14ac:dyDescent="0.3">
      <c r="B1806" s="2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25"/>
      <c r="V1806" s="5"/>
      <c r="W1806" s="25"/>
      <c r="X1806" s="5"/>
      <c r="Y1806" s="25"/>
      <c r="Z1806" s="5"/>
      <c r="AB1806" s="34"/>
      <c r="AC1806" s="34"/>
      <c r="AD1806" s="34"/>
      <c r="AE1806" s="34"/>
      <c r="AF1806" s="34"/>
      <c r="AG1806" s="34"/>
      <c r="AH1806" s="34"/>
      <c r="AI1806" s="35"/>
    </row>
    <row r="1807" spans="2:35" x14ac:dyDescent="0.3">
      <c r="B1807" s="2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25"/>
      <c r="V1807" s="5"/>
      <c r="W1807" s="25"/>
      <c r="X1807" s="5"/>
      <c r="Y1807" s="25"/>
      <c r="Z1807" s="5"/>
      <c r="AB1807" s="34"/>
      <c r="AC1807" s="34"/>
      <c r="AD1807" s="34"/>
      <c r="AE1807" s="34"/>
      <c r="AF1807" s="34"/>
      <c r="AG1807" s="34"/>
      <c r="AH1807" s="34"/>
      <c r="AI1807" s="35"/>
    </row>
    <row r="1808" spans="2:35" x14ac:dyDescent="0.3">
      <c r="B1808" s="2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25"/>
      <c r="V1808" s="5"/>
      <c r="W1808" s="25"/>
      <c r="X1808" s="5"/>
      <c r="Y1808" s="25"/>
      <c r="Z1808" s="5"/>
      <c r="AB1808" s="34"/>
      <c r="AC1808" s="34"/>
      <c r="AD1808" s="34"/>
      <c r="AE1808" s="34"/>
      <c r="AF1808" s="34"/>
      <c r="AG1808" s="34"/>
      <c r="AH1808" s="34"/>
      <c r="AI1808" s="35"/>
    </row>
    <row r="1809" spans="2:35" x14ac:dyDescent="0.3">
      <c r="B1809" s="2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25"/>
      <c r="V1809" s="5"/>
      <c r="W1809" s="25"/>
      <c r="X1809" s="5"/>
      <c r="Y1809" s="25"/>
      <c r="Z1809" s="5"/>
      <c r="AB1809" s="34"/>
      <c r="AC1809" s="34"/>
      <c r="AD1809" s="34"/>
      <c r="AE1809" s="34"/>
      <c r="AF1809" s="34"/>
      <c r="AG1809" s="34"/>
      <c r="AH1809" s="34"/>
      <c r="AI1809" s="35"/>
    </row>
    <row r="1810" spans="2:35" x14ac:dyDescent="0.3">
      <c r="B1810" s="2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25"/>
      <c r="V1810" s="5"/>
      <c r="W1810" s="25"/>
      <c r="X1810" s="5"/>
      <c r="Y1810" s="25"/>
      <c r="Z1810" s="5"/>
      <c r="AB1810" s="34"/>
      <c r="AC1810" s="34"/>
      <c r="AD1810" s="34"/>
      <c r="AE1810" s="34"/>
      <c r="AF1810" s="34"/>
      <c r="AG1810" s="34"/>
      <c r="AH1810" s="34"/>
      <c r="AI1810" s="35"/>
    </row>
    <row r="1811" spans="2:35" x14ac:dyDescent="0.3">
      <c r="B1811" s="2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25"/>
      <c r="V1811" s="5"/>
      <c r="W1811" s="25"/>
      <c r="X1811" s="5"/>
      <c r="Y1811" s="25"/>
      <c r="Z1811" s="5"/>
      <c r="AB1811" s="34"/>
      <c r="AC1811" s="34"/>
      <c r="AD1811" s="34"/>
      <c r="AE1811" s="34"/>
      <c r="AF1811" s="34"/>
      <c r="AG1811" s="34"/>
      <c r="AH1811" s="34"/>
      <c r="AI1811" s="35"/>
    </row>
    <row r="1812" spans="2:35" x14ac:dyDescent="0.3">
      <c r="B1812" s="2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25"/>
      <c r="V1812" s="5"/>
      <c r="W1812" s="25"/>
      <c r="X1812" s="5"/>
      <c r="Y1812" s="25"/>
      <c r="Z1812" s="5"/>
      <c r="AB1812" s="34"/>
      <c r="AC1812" s="34"/>
      <c r="AD1812" s="34"/>
      <c r="AE1812" s="34"/>
      <c r="AF1812" s="34"/>
      <c r="AG1812" s="34"/>
      <c r="AH1812" s="34"/>
      <c r="AI1812" s="35"/>
    </row>
    <row r="1813" spans="2:35" x14ac:dyDescent="0.3">
      <c r="B1813" s="2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25"/>
      <c r="V1813" s="5"/>
      <c r="W1813" s="25"/>
      <c r="X1813" s="5"/>
      <c r="Y1813" s="25"/>
      <c r="Z1813" s="5"/>
      <c r="AB1813" s="34"/>
      <c r="AC1813" s="34"/>
      <c r="AD1813" s="34"/>
      <c r="AE1813" s="34"/>
      <c r="AF1813" s="34"/>
      <c r="AG1813" s="34"/>
      <c r="AH1813" s="34"/>
      <c r="AI1813" s="35"/>
    </row>
    <row r="1814" spans="2:35" x14ac:dyDescent="0.3">
      <c r="B1814" s="2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25"/>
      <c r="V1814" s="5"/>
      <c r="W1814" s="25"/>
      <c r="X1814" s="5"/>
      <c r="Y1814" s="25"/>
      <c r="Z1814" s="5"/>
      <c r="AB1814" s="34"/>
      <c r="AC1814" s="34"/>
      <c r="AD1814" s="34"/>
      <c r="AE1814" s="34"/>
      <c r="AF1814" s="34"/>
      <c r="AG1814" s="34"/>
      <c r="AH1814" s="34"/>
      <c r="AI1814" s="35"/>
    </row>
    <row r="1815" spans="2:35" x14ac:dyDescent="0.3">
      <c r="B1815" s="2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25"/>
      <c r="V1815" s="5"/>
      <c r="W1815" s="25"/>
      <c r="X1815" s="5"/>
      <c r="Y1815" s="25"/>
      <c r="Z1815" s="5"/>
      <c r="AB1815" s="34"/>
      <c r="AC1815" s="34"/>
      <c r="AD1815" s="34"/>
      <c r="AE1815" s="34"/>
      <c r="AF1815" s="34"/>
      <c r="AG1815" s="34"/>
      <c r="AH1815" s="34"/>
      <c r="AI1815" s="35"/>
    </row>
    <row r="1816" spans="2:35" x14ac:dyDescent="0.3">
      <c r="B1816" s="2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25"/>
      <c r="V1816" s="5"/>
      <c r="W1816" s="25"/>
      <c r="X1816" s="5"/>
      <c r="Y1816" s="25"/>
      <c r="Z1816" s="5"/>
      <c r="AB1816" s="34"/>
      <c r="AC1816" s="34"/>
      <c r="AD1816" s="34"/>
      <c r="AE1816" s="34"/>
      <c r="AF1816" s="34"/>
      <c r="AG1816" s="34"/>
      <c r="AH1816" s="34"/>
      <c r="AI1816" s="35"/>
    </row>
    <row r="1817" spans="2:35" x14ac:dyDescent="0.3">
      <c r="B1817" s="2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25"/>
      <c r="V1817" s="5"/>
      <c r="W1817" s="25"/>
      <c r="X1817" s="5"/>
      <c r="Y1817" s="25"/>
      <c r="Z1817" s="5"/>
      <c r="AB1817" s="34"/>
      <c r="AC1817" s="34"/>
      <c r="AD1817" s="34"/>
      <c r="AE1817" s="34"/>
      <c r="AF1817" s="34"/>
      <c r="AG1817" s="34"/>
      <c r="AH1817" s="34"/>
      <c r="AI1817" s="35"/>
    </row>
    <row r="1818" spans="2:35" x14ac:dyDescent="0.3">
      <c r="B1818" s="2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25"/>
      <c r="V1818" s="5"/>
      <c r="W1818" s="25"/>
      <c r="X1818" s="5"/>
      <c r="Y1818" s="25"/>
      <c r="Z1818" s="5"/>
      <c r="AB1818" s="34"/>
      <c r="AC1818" s="34"/>
      <c r="AD1818" s="34"/>
      <c r="AE1818" s="34"/>
      <c r="AF1818" s="34"/>
      <c r="AG1818" s="34"/>
      <c r="AH1818" s="34"/>
      <c r="AI1818" s="35"/>
    </row>
    <row r="1819" spans="2:35" x14ac:dyDescent="0.3">
      <c r="B1819" s="2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25"/>
      <c r="V1819" s="5"/>
      <c r="W1819" s="25"/>
      <c r="X1819" s="5"/>
      <c r="Y1819" s="25"/>
      <c r="Z1819" s="5"/>
      <c r="AB1819" s="34"/>
      <c r="AC1819" s="34"/>
      <c r="AD1819" s="34"/>
      <c r="AE1819" s="34"/>
      <c r="AF1819" s="34"/>
      <c r="AG1819" s="34"/>
      <c r="AH1819" s="34"/>
      <c r="AI1819" s="35"/>
    </row>
    <row r="1820" spans="2:35" x14ac:dyDescent="0.3">
      <c r="B1820" s="2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25"/>
      <c r="V1820" s="5"/>
      <c r="W1820" s="25"/>
      <c r="X1820" s="5"/>
      <c r="Y1820" s="25"/>
      <c r="Z1820" s="5"/>
      <c r="AB1820" s="34"/>
      <c r="AC1820" s="34"/>
      <c r="AD1820" s="34"/>
      <c r="AE1820" s="34"/>
      <c r="AF1820" s="34"/>
      <c r="AG1820" s="34"/>
      <c r="AH1820" s="34"/>
      <c r="AI1820" s="35"/>
    </row>
    <row r="1821" spans="2:35" x14ac:dyDescent="0.3">
      <c r="B1821" s="2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25"/>
      <c r="V1821" s="5"/>
      <c r="W1821" s="25"/>
      <c r="X1821" s="5"/>
      <c r="Y1821" s="25"/>
      <c r="Z1821" s="5"/>
      <c r="AB1821" s="34"/>
      <c r="AC1821" s="34"/>
      <c r="AD1821" s="34"/>
      <c r="AE1821" s="34"/>
      <c r="AF1821" s="34"/>
      <c r="AG1821" s="34"/>
      <c r="AH1821" s="34"/>
      <c r="AI1821" s="35"/>
    </row>
    <row r="1822" spans="2:35" x14ac:dyDescent="0.3">
      <c r="B1822" s="2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25"/>
      <c r="V1822" s="5"/>
      <c r="W1822" s="25"/>
      <c r="X1822" s="5"/>
      <c r="Y1822" s="25"/>
      <c r="Z1822" s="5"/>
      <c r="AB1822" s="34"/>
      <c r="AC1822" s="34"/>
      <c r="AD1822" s="34"/>
      <c r="AE1822" s="34"/>
      <c r="AF1822" s="34"/>
      <c r="AG1822" s="34"/>
      <c r="AH1822" s="34"/>
      <c r="AI1822" s="35"/>
    </row>
    <row r="1823" spans="2:35" x14ac:dyDescent="0.3">
      <c r="B1823" s="2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25"/>
      <c r="V1823" s="5"/>
      <c r="W1823" s="25"/>
      <c r="X1823" s="5"/>
      <c r="Y1823" s="25"/>
      <c r="Z1823" s="5"/>
      <c r="AB1823" s="34"/>
      <c r="AC1823" s="34"/>
      <c r="AD1823" s="34"/>
      <c r="AE1823" s="34"/>
      <c r="AF1823" s="34"/>
      <c r="AG1823" s="34"/>
      <c r="AH1823" s="34"/>
      <c r="AI1823" s="35"/>
    </row>
    <row r="1824" spans="2:35" x14ac:dyDescent="0.3">
      <c r="B1824" s="2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25"/>
      <c r="V1824" s="5"/>
      <c r="W1824" s="25"/>
      <c r="X1824" s="5"/>
      <c r="Y1824" s="25"/>
      <c r="Z1824" s="5"/>
      <c r="AB1824" s="34"/>
      <c r="AC1824" s="34"/>
      <c r="AD1824" s="34"/>
      <c r="AE1824" s="34"/>
      <c r="AF1824" s="34"/>
      <c r="AG1824" s="34"/>
      <c r="AH1824" s="34"/>
      <c r="AI1824" s="35"/>
    </row>
    <row r="1825" spans="2:35" x14ac:dyDescent="0.3">
      <c r="B1825" s="2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25"/>
      <c r="V1825" s="5"/>
      <c r="W1825" s="25"/>
      <c r="X1825" s="5"/>
      <c r="Y1825" s="25"/>
      <c r="Z1825" s="5"/>
      <c r="AB1825" s="34"/>
      <c r="AC1825" s="34"/>
      <c r="AD1825" s="34"/>
      <c r="AE1825" s="34"/>
      <c r="AF1825" s="34"/>
      <c r="AG1825" s="34"/>
      <c r="AH1825" s="34"/>
      <c r="AI1825" s="35"/>
    </row>
    <row r="1826" spans="2:35" x14ac:dyDescent="0.3">
      <c r="B1826" s="2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25"/>
      <c r="V1826" s="5"/>
      <c r="W1826" s="25"/>
      <c r="X1826" s="5"/>
      <c r="Y1826" s="25"/>
      <c r="Z1826" s="5"/>
      <c r="AB1826" s="34"/>
      <c r="AC1826" s="34"/>
      <c r="AD1826" s="34"/>
      <c r="AE1826" s="34"/>
      <c r="AF1826" s="34"/>
      <c r="AG1826" s="34"/>
      <c r="AH1826" s="34"/>
      <c r="AI1826" s="35"/>
    </row>
    <row r="1827" spans="2:35" x14ac:dyDescent="0.3">
      <c r="B1827" s="2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25"/>
      <c r="V1827" s="5"/>
      <c r="W1827" s="25"/>
      <c r="X1827" s="5"/>
      <c r="Y1827" s="25"/>
      <c r="Z1827" s="5"/>
      <c r="AB1827" s="34"/>
      <c r="AC1827" s="34"/>
      <c r="AD1827" s="34"/>
      <c r="AE1827" s="34"/>
      <c r="AF1827" s="34"/>
      <c r="AG1827" s="34"/>
      <c r="AH1827" s="34"/>
      <c r="AI1827" s="35"/>
    </row>
    <row r="1828" spans="2:35" x14ac:dyDescent="0.3">
      <c r="B1828" s="2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25"/>
      <c r="V1828" s="5"/>
      <c r="W1828" s="25"/>
      <c r="X1828" s="5"/>
      <c r="Y1828" s="25"/>
      <c r="Z1828" s="5"/>
      <c r="AB1828" s="34"/>
      <c r="AC1828" s="34"/>
      <c r="AD1828" s="34"/>
      <c r="AE1828" s="34"/>
      <c r="AF1828" s="34"/>
      <c r="AG1828" s="34"/>
      <c r="AH1828" s="34"/>
      <c r="AI1828" s="35"/>
    </row>
    <row r="1829" spans="2:35" x14ac:dyDescent="0.3">
      <c r="B1829" s="2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25"/>
      <c r="V1829" s="5"/>
      <c r="W1829" s="25"/>
      <c r="X1829" s="5"/>
      <c r="Y1829" s="25"/>
      <c r="Z1829" s="5"/>
      <c r="AB1829" s="34"/>
      <c r="AC1829" s="34"/>
      <c r="AD1829" s="34"/>
      <c r="AE1829" s="34"/>
      <c r="AF1829" s="34"/>
      <c r="AG1829" s="34"/>
      <c r="AH1829" s="34"/>
      <c r="AI1829" s="35"/>
    </row>
    <row r="1830" spans="2:35" x14ac:dyDescent="0.3">
      <c r="B1830" s="2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25"/>
      <c r="V1830" s="5"/>
      <c r="W1830" s="25"/>
      <c r="X1830" s="5"/>
      <c r="Y1830" s="25"/>
      <c r="Z1830" s="5"/>
      <c r="AB1830" s="34"/>
      <c r="AC1830" s="34"/>
      <c r="AD1830" s="34"/>
      <c r="AE1830" s="34"/>
      <c r="AF1830" s="34"/>
      <c r="AG1830" s="34"/>
      <c r="AH1830" s="34"/>
      <c r="AI1830" s="35"/>
    </row>
    <row r="1831" spans="2:35" x14ac:dyDescent="0.3">
      <c r="B1831" s="2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25"/>
      <c r="V1831" s="5"/>
      <c r="W1831" s="25"/>
      <c r="X1831" s="5"/>
      <c r="Y1831" s="25"/>
      <c r="Z1831" s="5"/>
      <c r="AB1831" s="34"/>
      <c r="AC1831" s="34"/>
      <c r="AD1831" s="34"/>
      <c r="AE1831" s="34"/>
      <c r="AF1831" s="34"/>
      <c r="AG1831" s="34"/>
      <c r="AH1831" s="34"/>
      <c r="AI1831" s="35"/>
    </row>
    <row r="1832" spans="2:35" x14ac:dyDescent="0.3">
      <c r="B1832" s="2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25"/>
      <c r="V1832" s="5"/>
      <c r="W1832" s="25"/>
      <c r="X1832" s="5"/>
      <c r="Y1832" s="25"/>
      <c r="Z1832" s="5"/>
      <c r="AB1832" s="34"/>
      <c r="AC1832" s="34"/>
      <c r="AD1832" s="34"/>
      <c r="AE1832" s="34"/>
      <c r="AF1832" s="34"/>
      <c r="AG1832" s="34"/>
      <c r="AH1832" s="34"/>
      <c r="AI1832" s="35"/>
    </row>
    <row r="1833" spans="2:35" x14ac:dyDescent="0.3">
      <c r="B1833" s="2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25"/>
      <c r="V1833" s="5"/>
      <c r="W1833" s="25"/>
      <c r="X1833" s="5"/>
      <c r="Y1833" s="25"/>
      <c r="Z1833" s="5"/>
      <c r="AB1833" s="34"/>
      <c r="AC1833" s="34"/>
      <c r="AD1833" s="34"/>
      <c r="AE1833" s="34"/>
      <c r="AF1833" s="34"/>
      <c r="AG1833" s="34"/>
      <c r="AH1833" s="34"/>
      <c r="AI1833" s="35"/>
    </row>
    <row r="1834" spans="2:35" x14ac:dyDescent="0.3">
      <c r="B1834" s="2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25"/>
      <c r="V1834" s="5"/>
      <c r="W1834" s="25"/>
      <c r="X1834" s="5"/>
      <c r="Y1834" s="25"/>
      <c r="Z1834" s="5"/>
      <c r="AB1834" s="34"/>
      <c r="AC1834" s="34"/>
      <c r="AD1834" s="34"/>
      <c r="AE1834" s="34"/>
      <c r="AF1834" s="34"/>
      <c r="AG1834" s="34"/>
      <c r="AH1834" s="34"/>
      <c r="AI1834" s="35"/>
    </row>
    <row r="1835" spans="2:35" x14ac:dyDescent="0.3">
      <c r="B1835" s="2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25"/>
      <c r="V1835" s="5"/>
      <c r="W1835" s="25"/>
      <c r="X1835" s="5"/>
      <c r="Y1835" s="25"/>
      <c r="Z1835" s="5"/>
      <c r="AB1835" s="34"/>
      <c r="AC1835" s="34"/>
      <c r="AD1835" s="34"/>
      <c r="AE1835" s="34"/>
      <c r="AF1835" s="34"/>
      <c r="AG1835" s="34"/>
      <c r="AH1835" s="34"/>
      <c r="AI1835" s="35"/>
    </row>
    <row r="1836" spans="2:35" x14ac:dyDescent="0.3">
      <c r="B1836" s="2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25"/>
      <c r="V1836" s="5"/>
      <c r="W1836" s="25"/>
      <c r="X1836" s="5"/>
      <c r="Y1836" s="25"/>
      <c r="Z1836" s="5"/>
      <c r="AB1836" s="34"/>
      <c r="AC1836" s="34"/>
      <c r="AD1836" s="34"/>
      <c r="AE1836" s="34"/>
      <c r="AF1836" s="34"/>
      <c r="AG1836" s="34"/>
      <c r="AH1836" s="34"/>
      <c r="AI1836" s="35"/>
    </row>
    <row r="1837" spans="2:35" x14ac:dyDescent="0.3">
      <c r="B1837" s="2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25"/>
      <c r="V1837" s="5"/>
      <c r="W1837" s="25"/>
      <c r="X1837" s="5"/>
      <c r="Y1837" s="25"/>
      <c r="Z1837" s="5"/>
      <c r="AB1837" s="34"/>
      <c r="AC1837" s="34"/>
      <c r="AD1837" s="34"/>
      <c r="AE1837" s="34"/>
      <c r="AF1837" s="34"/>
      <c r="AG1837" s="34"/>
      <c r="AH1837" s="34"/>
      <c r="AI1837" s="35"/>
    </row>
    <row r="1838" spans="2:35" x14ac:dyDescent="0.3">
      <c r="B1838" s="2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25"/>
      <c r="V1838" s="5"/>
      <c r="W1838" s="25"/>
      <c r="X1838" s="5"/>
      <c r="Y1838" s="25"/>
      <c r="Z1838" s="5"/>
      <c r="AB1838" s="34"/>
      <c r="AC1838" s="34"/>
      <c r="AD1838" s="34"/>
      <c r="AE1838" s="34"/>
      <c r="AF1838" s="34"/>
      <c r="AG1838" s="34"/>
      <c r="AH1838" s="34"/>
      <c r="AI1838" s="35"/>
    </row>
    <row r="1839" spans="2:35" x14ac:dyDescent="0.3">
      <c r="B1839" s="2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25"/>
      <c r="V1839" s="5"/>
      <c r="W1839" s="25"/>
      <c r="X1839" s="5"/>
      <c r="Y1839" s="25"/>
      <c r="Z1839" s="5"/>
      <c r="AB1839" s="34"/>
      <c r="AC1839" s="34"/>
      <c r="AD1839" s="34"/>
      <c r="AE1839" s="34"/>
      <c r="AF1839" s="34"/>
      <c r="AG1839" s="34"/>
      <c r="AH1839" s="34"/>
      <c r="AI1839" s="35"/>
    </row>
    <row r="1840" spans="2:35" x14ac:dyDescent="0.3">
      <c r="B1840" s="2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25"/>
      <c r="V1840" s="5"/>
      <c r="W1840" s="25"/>
      <c r="X1840" s="5"/>
      <c r="Y1840" s="25"/>
      <c r="Z1840" s="5"/>
      <c r="AB1840" s="34"/>
      <c r="AC1840" s="34"/>
      <c r="AD1840" s="34"/>
      <c r="AE1840" s="34"/>
      <c r="AF1840" s="34"/>
      <c r="AG1840" s="34"/>
      <c r="AH1840" s="34"/>
      <c r="AI1840" s="35"/>
    </row>
    <row r="1841" spans="2:35" x14ac:dyDescent="0.3">
      <c r="B1841" s="2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25"/>
      <c r="V1841" s="5"/>
      <c r="W1841" s="25"/>
      <c r="X1841" s="5"/>
      <c r="Y1841" s="25"/>
      <c r="Z1841" s="5"/>
      <c r="AB1841" s="34"/>
      <c r="AC1841" s="34"/>
      <c r="AD1841" s="34"/>
      <c r="AE1841" s="34"/>
      <c r="AF1841" s="34"/>
      <c r="AG1841" s="34"/>
      <c r="AH1841" s="34"/>
      <c r="AI1841" s="35"/>
    </row>
    <row r="1842" spans="2:35" x14ac:dyDescent="0.3">
      <c r="B1842" s="2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25"/>
      <c r="V1842" s="5"/>
      <c r="W1842" s="25"/>
      <c r="X1842" s="5"/>
      <c r="Y1842" s="25"/>
      <c r="Z1842" s="5"/>
      <c r="AB1842" s="34"/>
      <c r="AC1842" s="34"/>
      <c r="AD1842" s="34"/>
      <c r="AE1842" s="34"/>
      <c r="AF1842" s="34"/>
      <c r="AG1842" s="34"/>
      <c r="AH1842" s="34"/>
      <c r="AI1842" s="35"/>
    </row>
    <row r="1843" spans="2:35" x14ac:dyDescent="0.3">
      <c r="B1843" s="2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25"/>
      <c r="V1843" s="5"/>
      <c r="W1843" s="25"/>
      <c r="X1843" s="5"/>
      <c r="Y1843" s="25"/>
      <c r="Z1843" s="5"/>
      <c r="AB1843" s="34"/>
      <c r="AC1843" s="34"/>
      <c r="AD1843" s="34"/>
      <c r="AE1843" s="34"/>
      <c r="AF1843" s="34"/>
      <c r="AG1843" s="34"/>
      <c r="AH1843" s="34"/>
      <c r="AI1843" s="35"/>
    </row>
    <row r="1844" spans="2:35" x14ac:dyDescent="0.3">
      <c r="B1844" s="2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25"/>
      <c r="V1844" s="5"/>
      <c r="W1844" s="25"/>
      <c r="X1844" s="5"/>
      <c r="Y1844" s="25"/>
      <c r="Z1844" s="5"/>
      <c r="AB1844" s="34"/>
      <c r="AC1844" s="34"/>
      <c r="AD1844" s="34"/>
      <c r="AE1844" s="34"/>
      <c r="AF1844" s="34"/>
      <c r="AG1844" s="34"/>
      <c r="AH1844" s="34"/>
      <c r="AI1844" s="35"/>
    </row>
    <row r="1845" spans="2:35" x14ac:dyDescent="0.3">
      <c r="B1845" s="2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25"/>
      <c r="V1845" s="5"/>
      <c r="W1845" s="25"/>
      <c r="X1845" s="5"/>
      <c r="Y1845" s="25"/>
      <c r="Z1845" s="5"/>
      <c r="AB1845" s="34"/>
      <c r="AC1845" s="34"/>
      <c r="AD1845" s="34"/>
      <c r="AE1845" s="34"/>
      <c r="AF1845" s="34"/>
      <c r="AG1845" s="34"/>
      <c r="AH1845" s="34"/>
      <c r="AI1845" s="35"/>
    </row>
    <row r="1846" spans="2:35" x14ac:dyDescent="0.3">
      <c r="B1846" s="2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25"/>
      <c r="V1846" s="5"/>
      <c r="W1846" s="25"/>
      <c r="X1846" s="5"/>
      <c r="Y1846" s="25"/>
      <c r="Z1846" s="5"/>
      <c r="AB1846" s="34"/>
      <c r="AC1846" s="34"/>
      <c r="AD1846" s="34"/>
      <c r="AE1846" s="34"/>
      <c r="AF1846" s="34"/>
      <c r="AG1846" s="34"/>
      <c r="AH1846" s="34"/>
      <c r="AI1846" s="35"/>
    </row>
    <row r="1847" spans="2:35" x14ac:dyDescent="0.3">
      <c r="B1847" s="2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25"/>
      <c r="V1847" s="5"/>
      <c r="W1847" s="25"/>
      <c r="X1847" s="5"/>
      <c r="Y1847" s="25"/>
      <c r="Z1847" s="5"/>
      <c r="AB1847" s="34"/>
      <c r="AC1847" s="34"/>
      <c r="AD1847" s="34"/>
      <c r="AE1847" s="34"/>
      <c r="AF1847" s="34"/>
      <c r="AG1847" s="34"/>
      <c r="AH1847" s="34"/>
      <c r="AI1847" s="35"/>
    </row>
    <row r="1848" spans="2:35" x14ac:dyDescent="0.3">
      <c r="B1848" s="2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25"/>
      <c r="V1848" s="5"/>
      <c r="W1848" s="25"/>
      <c r="X1848" s="5"/>
      <c r="Y1848" s="25"/>
      <c r="Z1848" s="5"/>
      <c r="AB1848" s="34"/>
      <c r="AC1848" s="34"/>
      <c r="AD1848" s="34"/>
      <c r="AE1848" s="34"/>
      <c r="AF1848" s="34"/>
      <c r="AG1848" s="34"/>
      <c r="AH1848" s="34"/>
      <c r="AI1848" s="35"/>
    </row>
    <row r="1849" spans="2:35" x14ac:dyDescent="0.3">
      <c r="B1849" s="2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25"/>
      <c r="V1849" s="5"/>
      <c r="W1849" s="25"/>
      <c r="X1849" s="5"/>
      <c r="Y1849" s="25"/>
      <c r="Z1849" s="5"/>
      <c r="AB1849" s="34"/>
      <c r="AC1849" s="34"/>
      <c r="AD1849" s="34"/>
      <c r="AE1849" s="34"/>
      <c r="AF1849" s="34"/>
      <c r="AG1849" s="34"/>
      <c r="AH1849" s="34"/>
      <c r="AI1849" s="35"/>
    </row>
    <row r="1850" spans="2:35" x14ac:dyDescent="0.3">
      <c r="B1850" s="2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25"/>
      <c r="V1850" s="5"/>
      <c r="W1850" s="25"/>
      <c r="X1850" s="5"/>
      <c r="Y1850" s="25"/>
      <c r="Z1850" s="5"/>
      <c r="AB1850" s="34"/>
      <c r="AC1850" s="34"/>
      <c r="AD1850" s="34"/>
      <c r="AE1850" s="34"/>
      <c r="AF1850" s="34"/>
      <c r="AG1850" s="34"/>
      <c r="AH1850" s="34"/>
      <c r="AI1850" s="35"/>
    </row>
    <row r="1851" spans="2:35" x14ac:dyDescent="0.3">
      <c r="B1851" s="2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25"/>
      <c r="V1851" s="5"/>
      <c r="W1851" s="25"/>
      <c r="X1851" s="5"/>
      <c r="Y1851" s="25"/>
      <c r="Z1851" s="5"/>
      <c r="AB1851" s="34"/>
      <c r="AC1851" s="34"/>
      <c r="AD1851" s="34"/>
      <c r="AE1851" s="34"/>
      <c r="AF1851" s="34"/>
      <c r="AG1851" s="34"/>
      <c r="AH1851" s="34"/>
      <c r="AI1851" s="35"/>
    </row>
    <row r="1852" spans="2:35" x14ac:dyDescent="0.3">
      <c r="B1852" s="2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25"/>
      <c r="V1852" s="5"/>
      <c r="W1852" s="25"/>
      <c r="X1852" s="5"/>
      <c r="Y1852" s="25"/>
      <c r="Z1852" s="5"/>
      <c r="AB1852" s="34"/>
      <c r="AC1852" s="34"/>
      <c r="AD1852" s="34"/>
      <c r="AE1852" s="34"/>
      <c r="AF1852" s="34"/>
      <c r="AG1852" s="34"/>
      <c r="AH1852" s="34"/>
      <c r="AI1852" s="35"/>
    </row>
    <row r="1853" spans="2:35" x14ac:dyDescent="0.3">
      <c r="B1853" s="2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25"/>
      <c r="V1853" s="5"/>
      <c r="W1853" s="25"/>
      <c r="X1853" s="5"/>
      <c r="Y1853" s="25"/>
      <c r="Z1853" s="5"/>
      <c r="AB1853" s="34"/>
      <c r="AC1853" s="34"/>
      <c r="AD1853" s="34"/>
      <c r="AE1853" s="34"/>
      <c r="AF1853" s="34"/>
      <c r="AG1853" s="34"/>
      <c r="AH1853" s="34"/>
      <c r="AI1853" s="35"/>
    </row>
    <row r="1854" spans="2:35" x14ac:dyDescent="0.3">
      <c r="B1854" s="2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25"/>
      <c r="V1854" s="5"/>
      <c r="W1854" s="25"/>
      <c r="X1854" s="5"/>
      <c r="Y1854" s="25"/>
      <c r="Z1854" s="5"/>
      <c r="AB1854" s="34"/>
      <c r="AC1854" s="34"/>
      <c r="AD1854" s="34"/>
      <c r="AE1854" s="34"/>
      <c r="AF1854" s="34"/>
      <c r="AG1854" s="34"/>
      <c r="AH1854" s="34"/>
      <c r="AI1854" s="35"/>
    </row>
    <row r="1855" spans="2:35" x14ac:dyDescent="0.3">
      <c r="B1855" s="2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25"/>
      <c r="V1855" s="5"/>
      <c r="W1855" s="25"/>
      <c r="X1855" s="5"/>
      <c r="Y1855" s="25"/>
      <c r="Z1855" s="5"/>
      <c r="AB1855" s="34"/>
      <c r="AC1855" s="34"/>
      <c r="AD1855" s="34"/>
      <c r="AE1855" s="34"/>
      <c r="AF1855" s="34"/>
      <c r="AG1855" s="34"/>
      <c r="AH1855" s="34"/>
      <c r="AI1855" s="35"/>
    </row>
    <row r="1856" spans="2:35" x14ac:dyDescent="0.3">
      <c r="B1856" s="2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25"/>
      <c r="V1856" s="5"/>
      <c r="W1856" s="25"/>
      <c r="X1856" s="5"/>
      <c r="Y1856" s="25"/>
      <c r="Z1856" s="5"/>
      <c r="AB1856" s="34"/>
      <c r="AC1856" s="34"/>
      <c r="AD1856" s="34"/>
      <c r="AE1856" s="34"/>
      <c r="AF1856" s="34"/>
      <c r="AG1856" s="34"/>
      <c r="AH1856" s="34"/>
      <c r="AI1856" s="35"/>
    </row>
    <row r="1857" spans="2:35" x14ac:dyDescent="0.3">
      <c r="B1857" s="2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25"/>
      <c r="V1857" s="5"/>
      <c r="W1857" s="25"/>
      <c r="X1857" s="5"/>
      <c r="Y1857" s="25"/>
      <c r="Z1857" s="5"/>
      <c r="AB1857" s="34"/>
      <c r="AC1857" s="34"/>
      <c r="AD1857" s="34"/>
      <c r="AE1857" s="34"/>
      <c r="AF1857" s="34"/>
      <c r="AG1857" s="34"/>
      <c r="AH1857" s="34"/>
      <c r="AI1857" s="35"/>
    </row>
    <row r="1858" spans="2:35" x14ac:dyDescent="0.3">
      <c r="B1858" s="2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25"/>
      <c r="V1858" s="5"/>
      <c r="W1858" s="25"/>
      <c r="X1858" s="5"/>
      <c r="Y1858" s="25"/>
      <c r="Z1858" s="5"/>
      <c r="AB1858" s="34"/>
      <c r="AC1858" s="34"/>
      <c r="AD1858" s="34"/>
      <c r="AE1858" s="34"/>
      <c r="AF1858" s="34"/>
      <c r="AG1858" s="34"/>
      <c r="AH1858" s="34"/>
      <c r="AI1858" s="35"/>
    </row>
    <row r="1859" spans="2:35" x14ac:dyDescent="0.3">
      <c r="B1859" s="2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25"/>
      <c r="V1859" s="5"/>
      <c r="W1859" s="25"/>
      <c r="X1859" s="5"/>
      <c r="Y1859" s="25"/>
      <c r="Z1859" s="5"/>
      <c r="AB1859" s="34"/>
      <c r="AC1859" s="34"/>
      <c r="AD1859" s="34"/>
      <c r="AE1859" s="34"/>
      <c r="AF1859" s="34"/>
      <c r="AG1859" s="34"/>
      <c r="AH1859" s="34"/>
      <c r="AI1859" s="35"/>
    </row>
    <row r="1860" spans="2:35" x14ac:dyDescent="0.3">
      <c r="B1860" s="2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25"/>
      <c r="V1860" s="5"/>
      <c r="W1860" s="25"/>
      <c r="X1860" s="5"/>
      <c r="Y1860" s="25"/>
      <c r="Z1860" s="5"/>
      <c r="AB1860" s="34"/>
      <c r="AC1860" s="34"/>
      <c r="AD1860" s="34"/>
      <c r="AE1860" s="34"/>
      <c r="AF1860" s="34"/>
      <c r="AG1860" s="34"/>
      <c r="AH1860" s="34"/>
      <c r="AI1860" s="35"/>
    </row>
    <row r="1861" spans="2:35" x14ac:dyDescent="0.3">
      <c r="B1861" s="2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25"/>
      <c r="V1861" s="5"/>
      <c r="W1861" s="25"/>
      <c r="X1861" s="5"/>
      <c r="Y1861" s="25"/>
      <c r="Z1861" s="5"/>
      <c r="AB1861" s="34"/>
      <c r="AC1861" s="34"/>
      <c r="AD1861" s="34"/>
      <c r="AE1861" s="34"/>
      <c r="AF1861" s="34"/>
      <c r="AG1861" s="34"/>
      <c r="AH1861" s="34"/>
      <c r="AI1861" s="35"/>
    </row>
    <row r="1862" spans="2:35" x14ac:dyDescent="0.3">
      <c r="B1862" s="2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25"/>
      <c r="V1862" s="5"/>
      <c r="W1862" s="25"/>
      <c r="X1862" s="5"/>
      <c r="Y1862" s="25"/>
      <c r="Z1862" s="5"/>
      <c r="AB1862" s="34"/>
      <c r="AC1862" s="34"/>
      <c r="AD1862" s="34"/>
      <c r="AE1862" s="34"/>
      <c r="AF1862" s="34"/>
      <c r="AG1862" s="34"/>
      <c r="AH1862" s="34"/>
      <c r="AI1862" s="35"/>
    </row>
    <row r="1863" spans="2:35" x14ac:dyDescent="0.3">
      <c r="B1863" s="2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25"/>
      <c r="V1863" s="5"/>
      <c r="W1863" s="25"/>
      <c r="X1863" s="5"/>
      <c r="Y1863" s="25"/>
      <c r="Z1863" s="5"/>
      <c r="AB1863" s="34"/>
      <c r="AC1863" s="34"/>
      <c r="AD1863" s="34"/>
      <c r="AE1863" s="34"/>
      <c r="AF1863" s="34"/>
      <c r="AG1863" s="34"/>
      <c r="AH1863" s="34"/>
      <c r="AI1863" s="35"/>
    </row>
    <row r="1864" spans="2:35" x14ac:dyDescent="0.3">
      <c r="B1864" s="2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25"/>
      <c r="V1864" s="5"/>
      <c r="W1864" s="25"/>
      <c r="X1864" s="5"/>
      <c r="Y1864" s="25"/>
      <c r="Z1864" s="5"/>
      <c r="AB1864" s="34"/>
      <c r="AC1864" s="34"/>
      <c r="AD1864" s="34"/>
      <c r="AE1864" s="34"/>
      <c r="AF1864" s="34"/>
      <c r="AG1864" s="34"/>
      <c r="AH1864" s="34"/>
      <c r="AI1864" s="35"/>
    </row>
    <row r="1865" spans="2:35" x14ac:dyDescent="0.3">
      <c r="B1865" s="2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25"/>
      <c r="V1865" s="5"/>
      <c r="W1865" s="25"/>
      <c r="X1865" s="5"/>
      <c r="Y1865" s="25"/>
      <c r="Z1865" s="5"/>
      <c r="AB1865" s="34"/>
      <c r="AC1865" s="34"/>
      <c r="AD1865" s="34"/>
      <c r="AE1865" s="34"/>
      <c r="AF1865" s="34"/>
      <c r="AG1865" s="34"/>
      <c r="AH1865" s="34"/>
      <c r="AI1865" s="35"/>
    </row>
    <row r="1866" spans="2:35" x14ac:dyDescent="0.3">
      <c r="B1866" s="2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25"/>
      <c r="V1866" s="5"/>
      <c r="W1866" s="25"/>
      <c r="X1866" s="5"/>
      <c r="Y1866" s="25"/>
      <c r="Z1866" s="5"/>
      <c r="AB1866" s="34"/>
      <c r="AC1866" s="34"/>
      <c r="AD1866" s="34"/>
      <c r="AE1866" s="34"/>
      <c r="AF1866" s="34"/>
      <c r="AG1866" s="34"/>
      <c r="AH1866" s="34"/>
      <c r="AI1866" s="35"/>
    </row>
    <row r="1867" spans="2:35" x14ac:dyDescent="0.3">
      <c r="B1867" s="2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25"/>
      <c r="V1867" s="5"/>
      <c r="W1867" s="25"/>
      <c r="X1867" s="5"/>
      <c r="Y1867" s="25"/>
      <c r="Z1867" s="5"/>
      <c r="AB1867" s="34"/>
      <c r="AC1867" s="34"/>
      <c r="AD1867" s="34"/>
      <c r="AE1867" s="34"/>
      <c r="AF1867" s="34"/>
      <c r="AG1867" s="34"/>
      <c r="AH1867" s="34"/>
      <c r="AI1867" s="35"/>
    </row>
    <row r="1868" spans="2:35" x14ac:dyDescent="0.3">
      <c r="B1868" s="2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25"/>
      <c r="V1868" s="5"/>
      <c r="W1868" s="25"/>
      <c r="X1868" s="5"/>
      <c r="Y1868" s="25"/>
      <c r="Z1868" s="5"/>
      <c r="AB1868" s="34"/>
      <c r="AC1868" s="34"/>
      <c r="AD1868" s="34"/>
      <c r="AE1868" s="34"/>
      <c r="AF1868" s="34"/>
      <c r="AG1868" s="34"/>
      <c r="AH1868" s="34"/>
      <c r="AI1868" s="35"/>
    </row>
    <row r="1869" spans="2:35" x14ac:dyDescent="0.3">
      <c r="B1869" s="2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25"/>
      <c r="V1869" s="5"/>
      <c r="W1869" s="25"/>
      <c r="X1869" s="5"/>
      <c r="Y1869" s="25"/>
      <c r="Z1869" s="5"/>
      <c r="AB1869" s="34"/>
      <c r="AC1869" s="34"/>
      <c r="AD1869" s="34"/>
      <c r="AE1869" s="34"/>
      <c r="AF1869" s="34"/>
      <c r="AG1869" s="34"/>
      <c r="AH1869" s="34"/>
      <c r="AI1869" s="35"/>
    </row>
    <row r="1870" spans="2:35" x14ac:dyDescent="0.3">
      <c r="B1870" s="2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25"/>
      <c r="V1870" s="5"/>
      <c r="W1870" s="25"/>
      <c r="X1870" s="5"/>
      <c r="Y1870" s="25"/>
      <c r="Z1870" s="5"/>
      <c r="AB1870" s="34"/>
      <c r="AC1870" s="34"/>
      <c r="AD1870" s="34"/>
      <c r="AE1870" s="34"/>
      <c r="AF1870" s="34"/>
      <c r="AG1870" s="34"/>
      <c r="AH1870" s="34"/>
      <c r="AI1870" s="35"/>
    </row>
    <row r="1871" spans="2:35" x14ac:dyDescent="0.3">
      <c r="B1871" s="2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25"/>
      <c r="V1871" s="5"/>
      <c r="W1871" s="25"/>
      <c r="X1871" s="5"/>
      <c r="Y1871" s="25"/>
      <c r="Z1871" s="5"/>
      <c r="AB1871" s="34"/>
      <c r="AC1871" s="34"/>
      <c r="AD1871" s="34"/>
      <c r="AE1871" s="34"/>
      <c r="AF1871" s="34"/>
      <c r="AG1871" s="34"/>
      <c r="AH1871" s="34"/>
      <c r="AI1871" s="35"/>
    </row>
    <row r="1872" spans="2:35" x14ac:dyDescent="0.3">
      <c r="B1872" s="2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25"/>
      <c r="V1872" s="5"/>
      <c r="W1872" s="25"/>
      <c r="X1872" s="5"/>
      <c r="Y1872" s="25"/>
      <c r="Z1872" s="5"/>
      <c r="AB1872" s="34"/>
      <c r="AC1872" s="34"/>
      <c r="AD1872" s="34"/>
      <c r="AE1872" s="34"/>
      <c r="AF1872" s="34"/>
      <c r="AG1872" s="34"/>
      <c r="AH1872" s="34"/>
      <c r="AI1872" s="35"/>
    </row>
    <row r="1873" spans="2:35" x14ac:dyDescent="0.3">
      <c r="B1873" s="2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25"/>
      <c r="V1873" s="5"/>
      <c r="W1873" s="25"/>
      <c r="X1873" s="5"/>
      <c r="Y1873" s="25"/>
      <c r="Z1873" s="5"/>
      <c r="AB1873" s="34"/>
      <c r="AC1873" s="34"/>
      <c r="AD1873" s="34"/>
      <c r="AE1873" s="34"/>
      <c r="AF1873" s="34"/>
      <c r="AG1873" s="34"/>
      <c r="AH1873" s="34"/>
      <c r="AI1873" s="35"/>
    </row>
    <row r="1874" spans="2:35" x14ac:dyDescent="0.3">
      <c r="B1874" s="2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25"/>
      <c r="V1874" s="5"/>
      <c r="W1874" s="25"/>
      <c r="X1874" s="5"/>
      <c r="Y1874" s="25"/>
      <c r="Z1874" s="5"/>
      <c r="AB1874" s="34"/>
      <c r="AC1874" s="34"/>
      <c r="AD1874" s="34"/>
      <c r="AE1874" s="34"/>
      <c r="AF1874" s="34"/>
      <c r="AG1874" s="34"/>
      <c r="AH1874" s="34"/>
      <c r="AI1874" s="35"/>
    </row>
    <row r="1875" spans="2:35" x14ac:dyDescent="0.3">
      <c r="B1875" s="2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25"/>
      <c r="V1875" s="5"/>
      <c r="W1875" s="25"/>
      <c r="X1875" s="5"/>
      <c r="Y1875" s="25"/>
      <c r="Z1875" s="5"/>
      <c r="AB1875" s="34"/>
      <c r="AC1875" s="34"/>
      <c r="AD1875" s="34"/>
      <c r="AE1875" s="34"/>
      <c r="AF1875" s="34"/>
      <c r="AG1875" s="34"/>
      <c r="AH1875" s="34"/>
      <c r="AI1875" s="35"/>
    </row>
    <row r="1876" spans="2:35" x14ac:dyDescent="0.3">
      <c r="B1876" s="2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25"/>
      <c r="V1876" s="5"/>
      <c r="W1876" s="25"/>
      <c r="X1876" s="5"/>
      <c r="Y1876" s="25"/>
      <c r="Z1876" s="5"/>
      <c r="AB1876" s="34"/>
      <c r="AC1876" s="34"/>
      <c r="AD1876" s="34"/>
      <c r="AE1876" s="34"/>
      <c r="AF1876" s="34"/>
      <c r="AG1876" s="34"/>
      <c r="AH1876" s="34"/>
      <c r="AI1876" s="35"/>
    </row>
    <row r="1877" spans="2:35" x14ac:dyDescent="0.3">
      <c r="B1877" s="2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25"/>
      <c r="V1877" s="5"/>
      <c r="W1877" s="25"/>
      <c r="X1877" s="5"/>
      <c r="Y1877" s="25"/>
      <c r="Z1877" s="5"/>
      <c r="AB1877" s="34"/>
      <c r="AC1877" s="34"/>
      <c r="AD1877" s="34"/>
      <c r="AE1877" s="34"/>
      <c r="AF1877" s="34"/>
      <c r="AG1877" s="34"/>
      <c r="AH1877" s="34"/>
      <c r="AI1877" s="35"/>
    </row>
    <row r="1878" spans="2:35" x14ac:dyDescent="0.3">
      <c r="B1878" s="2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25"/>
      <c r="V1878" s="5"/>
      <c r="W1878" s="25"/>
      <c r="X1878" s="5"/>
      <c r="Y1878" s="25"/>
      <c r="Z1878" s="5"/>
      <c r="AB1878" s="34"/>
      <c r="AC1878" s="34"/>
      <c r="AD1878" s="34"/>
      <c r="AE1878" s="34"/>
      <c r="AF1878" s="34"/>
      <c r="AG1878" s="34"/>
      <c r="AH1878" s="34"/>
      <c r="AI1878" s="35"/>
    </row>
    <row r="1879" spans="2:35" x14ac:dyDescent="0.3">
      <c r="B1879" s="2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25"/>
      <c r="V1879" s="5"/>
      <c r="W1879" s="25"/>
      <c r="X1879" s="5"/>
      <c r="Y1879" s="25"/>
      <c r="Z1879" s="5"/>
      <c r="AB1879" s="34"/>
      <c r="AC1879" s="34"/>
      <c r="AD1879" s="34"/>
      <c r="AE1879" s="34"/>
      <c r="AF1879" s="34"/>
      <c r="AG1879" s="34"/>
      <c r="AH1879" s="34"/>
      <c r="AI1879" s="35"/>
    </row>
    <row r="1880" spans="2:35" x14ac:dyDescent="0.3">
      <c r="B1880" s="2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25"/>
      <c r="V1880" s="5"/>
      <c r="W1880" s="25"/>
      <c r="X1880" s="5"/>
      <c r="Y1880" s="25"/>
      <c r="Z1880" s="5"/>
      <c r="AB1880" s="34"/>
      <c r="AC1880" s="34"/>
      <c r="AD1880" s="34"/>
      <c r="AE1880" s="34"/>
      <c r="AF1880" s="34"/>
      <c r="AG1880" s="34"/>
      <c r="AH1880" s="34"/>
      <c r="AI1880" s="35"/>
    </row>
    <row r="1881" spans="2:35" x14ac:dyDescent="0.3">
      <c r="B1881" s="2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25"/>
      <c r="V1881" s="5"/>
      <c r="W1881" s="25"/>
      <c r="X1881" s="5"/>
      <c r="Y1881" s="25"/>
      <c r="Z1881" s="5"/>
      <c r="AB1881" s="34"/>
      <c r="AC1881" s="34"/>
      <c r="AD1881" s="34"/>
      <c r="AE1881" s="34"/>
      <c r="AF1881" s="34"/>
      <c r="AG1881" s="34"/>
      <c r="AH1881" s="34"/>
      <c r="AI1881" s="35"/>
    </row>
    <row r="1882" spans="2:35" x14ac:dyDescent="0.3">
      <c r="B1882" s="2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25"/>
      <c r="V1882" s="5"/>
      <c r="W1882" s="25"/>
      <c r="X1882" s="5"/>
      <c r="Y1882" s="25"/>
      <c r="Z1882" s="5"/>
      <c r="AB1882" s="34"/>
      <c r="AC1882" s="34"/>
      <c r="AD1882" s="34"/>
      <c r="AE1882" s="34"/>
      <c r="AF1882" s="34"/>
      <c r="AG1882" s="34"/>
      <c r="AH1882" s="34"/>
      <c r="AI1882" s="35"/>
    </row>
    <row r="1883" spans="2:35" x14ac:dyDescent="0.3">
      <c r="B1883" s="2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25"/>
      <c r="V1883" s="5"/>
      <c r="W1883" s="25"/>
      <c r="X1883" s="5"/>
      <c r="Y1883" s="25"/>
      <c r="Z1883" s="5"/>
      <c r="AB1883" s="34"/>
      <c r="AC1883" s="34"/>
      <c r="AD1883" s="34"/>
      <c r="AE1883" s="34"/>
      <c r="AF1883" s="34"/>
      <c r="AG1883" s="34"/>
      <c r="AH1883" s="34"/>
      <c r="AI1883" s="35"/>
    </row>
    <row r="1884" spans="2:35" x14ac:dyDescent="0.3">
      <c r="B1884" s="2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25"/>
      <c r="V1884" s="5"/>
      <c r="W1884" s="25"/>
      <c r="X1884" s="5"/>
      <c r="Y1884" s="25"/>
      <c r="Z1884" s="5"/>
      <c r="AB1884" s="34"/>
      <c r="AC1884" s="34"/>
      <c r="AD1884" s="34"/>
      <c r="AE1884" s="34"/>
      <c r="AF1884" s="34"/>
      <c r="AG1884" s="34"/>
      <c r="AH1884" s="34"/>
      <c r="AI1884" s="35"/>
    </row>
    <row r="1885" spans="2:35" x14ac:dyDescent="0.3">
      <c r="B1885" s="2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25"/>
      <c r="V1885" s="5"/>
      <c r="W1885" s="25"/>
      <c r="X1885" s="5"/>
      <c r="Y1885" s="25"/>
      <c r="Z1885" s="5"/>
      <c r="AB1885" s="34"/>
      <c r="AC1885" s="34"/>
      <c r="AD1885" s="34"/>
      <c r="AE1885" s="34"/>
      <c r="AF1885" s="34"/>
      <c r="AG1885" s="34"/>
      <c r="AH1885" s="34"/>
      <c r="AI1885" s="35"/>
    </row>
    <row r="1886" spans="2:35" x14ac:dyDescent="0.3">
      <c r="B1886" s="2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25"/>
      <c r="V1886" s="5"/>
      <c r="W1886" s="25"/>
      <c r="X1886" s="5"/>
      <c r="Y1886" s="25"/>
      <c r="Z1886" s="5"/>
      <c r="AB1886" s="34"/>
      <c r="AC1886" s="34"/>
      <c r="AD1886" s="34"/>
      <c r="AE1886" s="34"/>
      <c r="AF1886" s="34"/>
      <c r="AG1886" s="34"/>
      <c r="AH1886" s="34"/>
      <c r="AI1886" s="35"/>
    </row>
    <row r="1887" spans="2:35" x14ac:dyDescent="0.3">
      <c r="B1887" s="2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25"/>
      <c r="V1887" s="5"/>
      <c r="W1887" s="25"/>
      <c r="X1887" s="5"/>
      <c r="Y1887" s="25"/>
      <c r="Z1887" s="5"/>
      <c r="AB1887" s="34"/>
      <c r="AC1887" s="34"/>
      <c r="AD1887" s="34"/>
      <c r="AE1887" s="34"/>
      <c r="AF1887" s="34"/>
      <c r="AG1887" s="34"/>
      <c r="AH1887" s="34"/>
      <c r="AI1887" s="35"/>
    </row>
    <row r="1888" spans="2:35" x14ac:dyDescent="0.3">
      <c r="B1888" s="2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25"/>
      <c r="V1888" s="5"/>
      <c r="W1888" s="25"/>
      <c r="X1888" s="5"/>
      <c r="Y1888" s="25"/>
      <c r="Z1888" s="5"/>
      <c r="AB1888" s="34"/>
      <c r="AC1888" s="34"/>
      <c r="AD1888" s="34"/>
      <c r="AE1888" s="34"/>
      <c r="AF1888" s="34"/>
      <c r="AG1888" s="34"/>
      <c r="AH1888" s="34"/>
      <c r="AI1888" s="35"/>
    </row>
    <row r="1889" spans="2:35" x14ac:dyDescent="0.3">
      <c r="B1889" s="2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25"/>
      <c r="V1889" s="5"/>
      <c r="W1889" s="25"/>
      <c r="X1889" s="5"/>
      <c r="Y1889" s="25"/>
      <c r="Z1889" s="5"/>
      <c r="AB1889" s="34"/>
      <c r="AC1889" s="34"/>
      <c r="AD1889" s="34"/>
      <c r="AE1889" s="34"/>
      <c r="AF1889" s="34"/>
      <c r="AG1889" s="34"/>
      <c r="AH1889" s="34"/>
      <c r="AI1889" s="35"/>
    </row>
    <row r="1890" spans="2:35" x14ac:dyDescent="0.3">
      <c r="B1890" s="2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25"/>
      <c r="V1890" s="5"/>
      <c r="W1890" s="25"/>
      <c r="X1890" s="5"/>
      <c r="Y1890" s="25"/>
      <c r="Z1890" s="5"/>
      <c r="AB1890" s="34"/>
      <c r="AC1890" s="34"/>
      <c r="AD1890" s="34"/>
      <c r="AE1890" s="34"/>
      <c r="AF1890" s="34"/>
      <c r="AG1890" s="34"/>
      <c r="AH1890" s="34"/>
      <c r="AI1890" s="35"/>
    </row>
    <row r="1891" spans="2:35" x14ac:dyDescent="0.3">
      <c r="B1891" s="2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25"/>
      <c r="V1891" s="5"/>
      <c r="W1891" s="25"/>
      <c r="X1891" s="5"/>
      <c r="Y1891" s="25"/>
      <c r="Z1891" s="5"/>
      <c r="AB1891" s="34"/>
      <c r="AC1891" s="34"/>
      <c r="AD1891" s="34"/>
      <c r="AE1891" s="34"/>
      <c r="AF1891" s="34"/>
      <c r="AG1891" s="34"/>
      <c r="AH1891" s="34"/>
      <c r="AI1891" s="35"/>
    </row>
    <row r="1892" spans="2:35" x14ac:dyDescent="0.3">
      <c r="B1892" s="2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25"/>
      <c r="V1892" s="5"/>
      <c r="W1892" s="25"/>
      <c r="X1892" s="5"/>
      <c r="Y1892" s="25"/>
      <c r="Z1892" s="5"/>
      <c r="AB1892" s="34"/>
      <c r="AC1892" s="34"/>
      <c r="AD1892" s="34"/>
      <c r="AE1892" s="34"/>
      <c r="AF1892" s="34"/>
      <c r="AG1892" s="34"/>
      <c r="AH1892" s="34"/>
      <c r="AI1892" s="35"/>
    </row>
    <row r="1893" spans="2:35" x14ac:dyDescent="0.3">
      <c r="B1893" s="2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25"/>
      <c r="V1893" s="5"/>
      <c r="W1893" s="25"/>
      <c r="X1893" s="5"/>
      <c r="Y1893" s="25"/>
      <c r="Z1893" s="5"/>
      <c r="AB1893" s="34"/>
      <c r="AC1893" s="34"/>
      <c r="AD1893" s="34"/>
      <c r="AE1893" s="34"/>
      <c r="AF1893" s="34"/>
      <c r="AG1893" s="34"/>
      <c r="AH1893" s="34"/>
      <c r="AI1893" s="35"/>
    </row>
    <row r="1894" spans="2:35" x14ac:dyDescent="0.3">
      <c r="B1894" s="2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25"/>
      <c r="V1894" s="5"/>
      <c r="W1894" s="25"/>
      <c r="X1894" s="5"/>
      <c r="Y1894" s="25"/>
      <c r="Z1894" s="5"/>
      <c r="AB1894" s="34"/>
      <c r="AC1894" s="34"/>
      <c r="AD1894" s="34"/>
      <c r="AE1894" s="34"/>
      <c r="AF1894" s="34"/>
      <c r="AG1894" s="34"/>
      <c r="AH1894" s="34"/>
      <c r="AI1894" s="35"/>
    </row>
    <row r="1895" spans="2:35" x14ac:dyDescent="0.3">
      <c r="B1895" s="2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25"/>
      <c r="V1895" s="5"/>
      <c r="W1895" s="25"/>
      <c r="X1895" s="5"/>
      <c r="Y1895" s="25"/>
      <c r="Z1895" s="5"/>
      <c r="AB1895" s="34"/>
      <c r="AC1895" s="34"/>
      <c r="AD1895" s="34"/>
      <c r="AE1895" s="34"/>
      <c r="AF1895" s="34"/>
      <c r="AG1895" s="34"/>
      <c r="AH1895" s="34"/>
      <c r="AI1895" s="35"/>
    </row>
    <row r="1896" spans="2:35" x14ac:dyDescent="0.3">
      <c r="B1896" s="2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25"/>
      <c r="V1896" s="5"/>
      <c r="W1896" s="25"/>
      <c r="X1896" s="5"/>
      <c r="Y1896" s="25"/>
      <c r="Z1896" s="5"/>
      <c r="AB1896" s="34"/>
      <c r="AC1896" s="34"/>
      <c r="AD1896" s="34"/>
      <c r="AE1896" s="34"/>
      <c r="AF1896" s="34"/>
      <c r="AG1896" s="34"/>
      <c r="AH1896" s="34"/>
      <c r="AI1896" s="35"/>
    </row>
    <row r="1897" spans="2:35" x14ac:dyDescent="0.3">
      <c r="B1897" s="2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25"/>
      <c r="V1897" s="5"/>
      <c r="W1897" s="25"/>
      <c r="X1897" s="5"/>
      <c r="Y1897" s="25"/>
      <c r="Z1897" s="5"/>
      <c r="AB1897" s="34"/>
      <c r="AC1897" s="34"/>
      <c r="AD1897" s="34"/>
      <c r="AE1897" s="34"/>
      <c r="AF1897" s="34"/>
      <c r="AG1897" s="34"/>
      <c r="AH1897" s="34"/>
      <c r="AI1897" s="35"/>
    </row>
    <row r="1898" spans="2:35" x14ac:dyDescent="0.3">
      <c r="B1898" s="2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25"/>
      <c r="V1898" s="5"/>
      <c r="W1898" s="25"/>
      <c r="X1898" s="5"/>
      <c r="Y1898" s="25"/>
      <c r="Z1898" s="5"/>
      <c r="AB1898" s="34"/>
      <c r="AC1898" s="34"/>
      <c r="AD1898" s="34"/>
      <c r="AE1898" s="34"/>
      <c r="AF1898" s="34"/>
      <c r="AG1898" s="34"/>
      <c r="AH1898" s="34"/>
      <c r="AI1898" s="35"/>
    </row>
    <row r="1899" spans="2:35" x14ac:dyDescent="0.3">
      <c r="B1899" s="2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25"/>
      <c r="V1899" s="5"/>
      <c r="W1899" s="25"/>
      <c r="X1899" s="5"/>
      <c r="Y1899" s="25"/>
      <c r="Z1899" s="5"/>
      <c r="AB1899" s="34"/>
      <c r="AC1899" s="34"/>
      <c r="AD1899" s="34"/>
      <c r="AE1899" s="34"/>
      <c r="AF1899" s="34"/>
      <c r="AG1899" s="34"/>
      <c r="AH1899" s="34"/>
      <c r="AI1899" s="35"/>
    </row>
    <row r="1900" spans="2:35" x14ac:dyDescent="0.3">
      <c r="B1900" s="2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25"/>
      <c r="V1900" s="5"/>
      <c r="W1900" s="25"/>
      <c r="X1900" s="5"/>
      <c r="Y1900" s="25"/>
      <c r="Z1900" s="5"/>
      <c r="AB1900" s="34"/>
      <c r="AC1900" s="34"/>
      <c r="AD1900" s="34"/>
      <c r="AE1900" s="34"/>
      <c r="AF1900" s="34"/>
      <c r="AG1900" s="34"/>
      <c r="AH1900" s="34"/>
      <c r="AI1900" s="35"/>
    </row>
    <row r="1901" spans="2:35" x14ac:dyDescent="0.3">
      <c r="B1901" s="2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25"/>
      <c r="V1901" s="5"/>
      <c r="W1901" s="25"/>
      <c r="X1901" s="5"/>
      <c r="Y1901" s="25"/>
      <c r="Z1901" s="5"/>
      <c r="AB1901" s="34"/>
      <c r="AC1901" s="34"/>
      <c r="AD1901" s="34"/>
      <c r="AE1901" s="34"/>
      <c r="AF1901" s="34"/>
      <c r="AG1901" s="34"/>
      <c r="AH1901" s="34"/>
      <c r="AI1901" s="35"/>
    </row>
    <row r="1902" spans="2:35" x14ac:dyDescent="0.3">
      <c r="B1902" s="2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25"/>
      <c r="V1902" s="5"/>
      <c r="W1902" s="25"/>
      <c r="X1902" s="5"/>
      <c r="Y1902" s="25"/>
      <c r="Z1902" s="5"/>
      <c r="AB1902" s="34"/>
      <c r="AC1902" s="34"/>
      <c r="AD1902" s="34"/>
      <c r="AE1902" s="34"/>
      <c r="AF1902" s="34"/>
      <c r="AG1902" s="34"/>
      <c r="AH1902" s="34"/>
      <c r="AI1902" s="35"/>
    </row>
    <row r="1903" spans="2:35" x14ac:dyDescent="0.3">
      <c r="B1903" s="2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25"/>
      <c r="V1903" s="5"/>
      <c r="W1903" s="25"/>
      <c r="X1903" s="5"/>
      <c r="Y1903" s="25"/>
      <c r="Z1903" s="5"/>
      <c r="AB1903" s="34"/>
      <c r="AC1903" s="34"/>
      <c r="AD1903" s="34"/>
      <c r="AE1903" s="34"/>
      <c r="AF1903" s="34"/>
      <c r="AG1903" s="34"/>
      <c r="AH1903" s="34"/>
      <c r="AI1903" s="35"/>
    </row>
    <row r="1904" spans="2:35" x14ac:dyDescent="0.3">
      <c r="B1904" s="2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25"/>
      <c r="V1904" s="5"/>
      <c r="W1904" s="25"/>
      <c r="X1904" s="5"/>
      <c r="Y1904" s="25"/>
      <c r="Z1904" s="5"/>
      <c r="AB1904" s="34"/>
      <c r="AC1904" s="34"/>
      <c r="AD1904" s="34"/>
      <c r="AE1904" s="34"/>
      <c r="AF1904" s="34"/>
      <c r="AG1904" s="34"/>
      <c r="AH1904" s="34"/>
      <c r="AI1904" s="35"/>
    </row>
    <row r="1905" spans="2:35" x14ac:dyDescent="0.3">
      <c r="B1905" s="2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25"/>
      <c r="V1905" s="5"/>
      <c r="W1905" s="25"/>
      <c r="X1905" s="5"/>
      <c r="Y1905" s="25"/>
      <c r="Z1905" s="5"/>
      <c r="AB1905" s="34"/>
      <c r="AC1905" s="34"/>
      <c r="AD1905" s="34"/>
      <c r="AE1905" s="34"/>
      <c r="AF1905" s="34"/>
      <c r="AG1905" s="34"/>
      <c r="AH1905" s="34"/>
      <c r="AI1905" s="35"/>
    </row>
    <row r="1906" spans="2:35" x14ac:dyDescent="0.3">
      <c r="B1906" s="2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25"/>
      <c r="V1906" s="5"/>
      <c r="W1906" s="25"/>
      <c r="X1906" s="5"/>
      <c r="Y1906" s="25"/>
      <c r="Z1906" s="5"/>
      <c r="AB1906" s="34"/>
      <c r="AC1906" s="34"/>
      <c r="AD1906" s="34"/>
      <c r="AE1906" s="34"/>
      <c r="AF1906" s="34"/>
      <c r="AG1906" s="34"/>
      <c r="AH1906" s="34"/>
      <c r="AI1906" s="35"/>
    </row>
    <row r="1907" spans="2:35" x14ac:dyDescent="0.3">
      <c r="B1907" s="2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25"/>
      <c r="V1907" s="5"/>
      <c r="W1907" s="25"/>
      <c r="X1907" s="5"/>
      <c r="Y1907" s="25"/>
      <c r="Z1907" s="5"/>
      <c r="AB1907" s="34"/>
      <c r="AC1907" s="34"/>
      <c r="AD1907" s="34"/>
      <c r="AE1907" s="34"/>
      <c r="AF1907" s="34"/>
      <c r="AG1907" s="34"/>
      <c r="AH1907" s="34"/>
      <c r="AI1907" s="35"/>
    </row>
    <row r="1908" spans="2:35" x14ac:dyDescent="0.3">
      <c r="B1908" s="2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25"/>
      <c r="V1908" s="5"/>
      <c r="W1908" s="25"/>
      <c r="X1908" s="5"/>
      <c r="Y1908" s="25"/>
      <c r="Z1908" s="5"/>
      <c r="AB1908" s="34"/>
      <c r="AC1908" s="34"/>
      <c r="AD1908" s="34"/>
      <c r="AE1908" s="34"/>
      <c r="AF1908" s="34"/>
      <c r="AG1908" s="34"/>
      <c r="AH1908" s="34"/>
      <c r="AI1908" s="35"/>
    </row>
    <row r="1909" spans="2:35" x14ac:dyDescent="0.3">
      <c r="B1909" s="2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25"/>
      <c r="V1909" s="5"/>
      <c r="W1909" s="25"/>
      <c r="X1909" s="5"/>
      <c r="Y1909" s="25"/>
      <c r="Z1909" s="5"/>
      <c r="AB1909" s="34"/>
      <c r="AC1909" s="34"/>
      <c r="AD1909" s="34"/>
      <c r="AE1909" s="34"/>
      <c r="AF1909" s="34"/>
      <c r="AG1909" s="34"/>
      <c r="AH1909" s="34"/>
      <c r="AI1909" s="35"/>
    </row>
    <row r="1910" spans="2:35" x14ac:dyDescent="0.3">
      <c r="B1910" s="2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25"/>
      <c r="V1910" s="5"/>
      <c r="W1910" s="25"/>
      <c r="X1910" s="5"/>
      <c r="Y1910" s="25"/>
      <c r="Z1910" s="5"/>
      <c r="AB1910" s="34"/>
      <c r="AC1910" s="34"/>
      <c r="AD1910" s="34"/>
      <c r="AE1910" s="34"/>
      <c r="AF1910" s="34"/>
      <c r="AG1910" s="34"/>
      <c r="AH1910" s="34"/>
      <c r="AI1910" s="35"/>
    </row>
    <row r="1911" spans="2:35" x14ac:dyDescent="0.3">
      <c r="B1911" s="2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25"/>
      <c r="V1911" s="5"/>
      <c r="W1911" s="25"/>
      <c r="X1911" s="5"/>
      <c r="Y1911" s="25"/>
      <c r="Z1911" s="5"/>
      <c r="AB1911" s="34"/>
      <c r="AC1911" s="34"/>
      <c r="AD1911" s="34"/>
      <c r="AE1911" s="34"/>
      <c r="AF1911" s="34"/>
      <c r="AG1911" s="34"/>
      <c r="AH1911" s="34"/>
      <c r="AI1911" s="35"/>
    </row>
    <row r="1912" spans="2:35" x14ac:dyDescent="0.3">
      <c r="B1912" s="2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25"/>
      <c r="V1912" s="5"/>
      <c r="W1912" s="25"/>
      <c r="X1912" s="5"/>
      <c r="Y1912" s="25"/>
      <c r="Z1912" s="5"/>
      <c r="AB1912" s="34"/>
      <c r="AC1912" s="34"/>
      <c r="AD1912" s="34"/>
      <c r="AE1912" s="34"/>
      <c r="AF1912" s="34"/>
      <c r="AG1912" s="34"/>
      <c r="AH1912" s="34"/>
      <c r="AI1912" s="35"/>
    </row>
    <row r="1913" spans="2:35" x14ac:dyDescent="0.3">
      <c r="B1913" s="2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25"/>
      <c r="V1913" s="5"/>
      <c r="W1913" s="25"/>
      <c r="X1913" s="5"/>
      <c r="Y1913" s="25"/>
      <c r="Z1913" s="5"/>
      <c r="AB1913" s="34"/>
      <c r="AC1913" s="34"/>
      <c r="AD1913" s="34"/>
      <c r="AE1913" s="34"/>
      <c r="AF1913" s="34"/>
      <c r="AG1913" s="34"/>
      <c r="AH1913" s="34"/>
      <c r="AI1913" s="35"/>
    </row>
    <row r="1914" spans="2:35" x14ac:dyDescent="0.3">
      <c r="B1914" s="2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25"/>
      <c r="V1914" s="5"/>
      <c r="W1914" s="25"/>
      <c r="X1914" s="5"/>
      <c r="Y1914" s="25"/>
      <c r="Z1914" s="5"/>
      <c r="AB1914" s="34"/>
      <c r="AC1914" s="34"/>
      <c r="AD1914" s="34"/>
      <c r="AE1914" s="34"/>
      <c r="AF1914" s="34"/>
      <c r="AG1914" s="34"/>
      <c r="AH1914" s="34"/>
      <c r="AI1914" s="35"/>
    </row>
    <row r="1915" spans="2:35" x14ac:dyDescent="0.3">
      <c r="B1915" s="2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25"/>
      <c r="V1915" s="5"/>
      <c r="W1915" s="25"/>
      <c r="X1915" s="5"/>
      <c r="Y1915" s="25"/>
      <c r="Z1915" s="5"/>
      <c r="AB1915" s="34"/>
      <c r="AC1915" s="34"/>
      <c r="AD1915" s="34"/>
      <c r="AE1915" s="34"/>
      <c r="AF1915" s="34"/>
      <c r="AG1915" s="34"/>
      <c r="AH1915" s="34"/>
      <c r="AI1915" s="35"/>
    </row>
    <row r="1916" spans="2:35" x14ac:dyDescent="0.3">
      <c r="B1916" s="2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25"/>
      <c r="V1916" s="5"/>
      <c r="W1916" s="25"/>
      <c r="X1916" s="5"/>
      <c r="Y1916" s="25"/>
      <c r="Z1916" s="5"/>
      <c r="AB1916" s="34"/>
      <c r="AC1916" s="34"/>
      <c r="AD1916" s="34"/>
      <c r="AE1916" s="34"/>
      <c r="AF1916" s="34"/>
      <c r="AG1916" s="34"/>
      <c r="AH1916" s="34"/>
      <c r="AI1916" s="35"/>
    </row>
    <row r="1917" spans="2:35" x14ac:dyDescent="0.3">
      <c r="B1917" s="2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25"/>
      <c r="V1917" s="5"/>
      <c r="W1917" s="25"/>
      <c r="X1917" s="5"/>
      <c r="Y1917" s="25"/>
      <c r="Z1917" s="5"/>
      <c r="AB1917" s="34"/>
      <c r="AC1917" s="34"/>
      <c r="AD1917" s="34"/>
      <c r="AE1917" s="34"/>
      <c r="AF1917" s="34"/>
      <c r="AG1917" s="34"/>
      <c r="AH1917" s="34"/>
      <c r="AI1917" s="35"/>
    </row>
    <row r="1918" spans="2:35" x14ac:dyDescent="0.3">
      <c r="B1918" s="2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25"/>
      <c r="V1918" s="5"/>
      <c r="W1918" s="25"/>
      <c r="X1918" s="5"/>
      <c r="Y1918" s="25"/>
      <c r="Z1918" s="5"/>
      <c r="AB1918" s="34"/>
      <c r="AC1918" s="34"/>
      <c r="AD1918" s="34"/>
      <c r="AE1918" s="34"/>
      <c r="AF1918" s="34"/>
      <c r="AG1918" s="34"/>
      <c r="AH1918" s="34"/>
      <c r="AI1918" s="35"/>
    </row>
    <row r="1919" spans="2:35" x14ac:dyDescent="0.3">
      <c r="B1919" s="2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25"/>
      <c r="V1919" s="5"/>
      <c r="W1919" s="25"/>
      <c r="X1919" s="5"/>
      <c r="Y1919" s="25"/>
      <c r="Z1919" s="5"/>
      <c r="AB1919" s="34"/>
      <c r="AC1919" s="34"/>
      <c r="AD1919" s="34"/>
      <c r="AE1919" s="34"/>
      <c r="AF1919" s="34"/>
      <c r="AG1919" s="34"/>
      <c r="AH1919" s="34"/>
      <c r="AI1919" s="35"/>
    </row>
    <row r="1920" spans="2:35" x14ac:dyDescent="0.3">
      <c r="B1920" s="2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25"/>
      <c r="V1920" s="5"/>
      <c r="W1920" s="25"/>
      <c r="X1920" s="5"/>
      <c r="Y1920" s="25"/>
      <c r="Z1920" s="5"/>
      <c r="AB1920" s="34"/>
      <c r="AC1920" s="34"/>
      <c r="AD1920" s="34"/>
      <c r="AE1920" s="34"/>
      <c r="AF1920" s="34"/>
      <c r="AG1920" s="34"/>
      <c r="AH1920" s="34"/>
      <c r="AI1920" s="35"/>
    </row>
    <row r="1921" spans="2:35" x14ac:dyDescent="0.3">
      <c r="B1921" s="2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25"/>
      <c r="V1921" s="5"/>
      <c r="W1921" s="25"/>
      <c r="X1921" s="5"/>
      <c r="Y1921" s="25"/>
      <c r="Z1921" s="5"/>
      <c r="AB1921" s="34"/>
      <c r="AC1921" s="34"/>
      <c r="AD1921" s="34"/>
      <c r="AE1921" s="34"/>
      <c r="AF1921" s="34"/>
      <c r="AG1921" s="34"/>
      <c r="AH1921" s="34"/>
      <c r="AI1921" s="35"/>
    </row>
    <row r="1922" spans="2:35" x14ac:dyDescent="0.3">
      <c r="B1922" s="2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25"/>
      <c r="V1922" s="5"/>
      <c r="W1922" s="25"/>
      <c r="X1922" s="5"/>
      <c r="Y1922" s="25"/>
      <c r="Z1922" s="5"/>
      <c r="AB1922" s="34"/>
      <c r="AC1922" s="34"/>
      <c r="AD1922" s="34"/>
      <c r="AE1922" s="34"/>
      <c r="AF1922" s="34"/>
      <c r="AG1922" s="34"/>
      <c r="AH1922" s="34"/>
      <c r="AI1922" s="35"/>
    </row>
    <row r="1923" spans="2:35" x14ac:dyDescent="0.3">
      <c r="B1923" s="2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25"/>
      <c r="V1923" s="5"/>
      <c r="W1923" s="25"/>
      <c r="X1923" s="5"/>
      <c r="Y1923" s="25"/>
      <c r="Z1923" s="5"/>
      <c r="AB1923" s="34"/>
      <c r="AC1923" s="34"/>
      <c r="AD1923" s="34"/>
      <c r="AE1923" s="34"/>
      <c r="AF1923" s="34"/>
      <c r="AG1923" s="34"/>
      <c r="AH1923" s="34"/>
      <c r="AI1923" s="35"/>
    </row>
    <row r="1924" spans="2:35" x14ac:dyDescent="0.3">
      <c r="B1924" s="2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25"/>
      <c r="V1924" s="5"/>
      <c r="W1924" s="25"/>
      <c r="X1924" s="5"/>
      <c r="Y1924" s="25"/>
      <c r="Z1924" s="5"/>
      <c r="AB1924" s="34"/>
      <c r="AC1924" s="34"/>
      <c r="AD1924" s="34"/>
      <c r="AE1924" s="34"/>
      <c r="AF1924" s="34"/>
      <c r="AG1924" s="34"/>
      <c r="AH1924" s="34"/>
      <c r="AI1924" s="35"/>
    </row>
    <row r="1925" spans="2:35" x14ac:dyDescent="0.3">
      <c r="B1925" s="2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25"/>
      <c r="V1925" s="5"/>
      <c r="W1925" s="25"/>
      <c r="X1925" s="5"/>
      <c r="Y1925" s="25"/>
      <c r="Z1925" s="5"/>
      <c r="AB1925" s="34"/>
      <c r="AC1925" s="34"/>
      <c r="AD1925" s="34"/>
      <c r="AE1925" s="34"/>
      <c r="AF1925" s="34"/>
      <c r="AG1925" s="34"/>
      <c r="AH1925" s="34"/>
      <c r="AI1925" s="35"/>
    </row>
    <row r="1926" spans="2:35" x14ac:dyDescent="0.3">
      <c r="B1926" s="2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25"/>
      <c r="V1926" s="5"/>
      <c r="W1926" s="25"/>
      <c r="X1926" s="5"/>
      <c r="Y1926" s="25"/>
      <c r="Z1926" s="5"/>
      <c r="AB1926" s="34"/>
      <c r="AC1926" s="34"/>
      <c r="AD1926" s="34"/>
      <c r="AE1926" s="34"/>
      <c r="AF1926" s="34"/>
      <c r="AG1926" s="34"/>
      <c r="AH1926" s="34"/>
      <c r="AI1926" s="35"/>
    </row>
    <row r="1927" spans="2:35" x14ac:dyDescent="0.3">
      <c r="B1927" s="2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25"/>
      <c r="V1927" s="5"/>
      <c r="W1927" s="25"/>
      <c r="X1927" s="5"/>
      <c r="Y1927" s="25"/>
      <c r="Z1927" s="5"/>
      <c r="AB1927" s="34"/>
      <c r="AC1927" s="34"/>
      <c r="AD1927" s="34"/>
      <c r="AE1927" s="34"/>
      <c r="AF1927" s="34"/>
      <c r="AG1927" s="34"/>
      <c r="AH1927" s="34"/>
      <c r="AI1927" s="35"/>
    </row>
    <row r="1928" spans="2:35" x14ac:dyDescent="0.3">
      <c r="B1928" s="2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25"/>
      <c r="V1928" s="5"/>
      <c r="W1928" s="25"/>
      <c r="X1928" s="5"/>
      <c r="Y1928" s="25"/>
      <c r="Z1928" s="5"/>
      <c r="AB1928" s="34"/>
      <c r="AC1928" s="34"/>
      <c r="AD1928" s="34"/>
      <c r="AE1928" s="34"/>
      <c r="AF1928" s="34"/>
      <c r="AG1928" s="34"/>
      <c r="AH1928" s="34"/>
      <c r="AI1928" s="35"/>
    </row>
    <row r="1929" spans="2:35" x14ac:dyDescent="0.3">
      <c r="B1929" s="2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25"/>
      <c r="V1929" s="5"/>
      <c r="W1929" s="25"/>
      <c r="X1929" s="5"/>
      <c r="Y1929" s="25"/>
      <c r="Z1929" s="5"/>
      <c r="AB1929" s="34"/>
      <c r="AC1929" s="34"/>
      <c r="AD1929" s="34"/>
      <c r="AE1929" s="34"/>
      <c r="AF1929" s="34"/>
      <c r="AG1929" s="34"/>
      <c r="AH1929" s="34"/>
      <c r="AI1929" s="35"/>
    </row>
    <row r="1930" spans="2:35" x14ac:dyDescent="0.3">
      <c r="B1930" s="2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25"/>
      <c r="V1930" s="5"/>
      <c r="W1930" s="25"/>
      <c r="X1930" s="5"/>
      <c r="Y1930" s="25"/>
      <c r="Z1930" s="5"/>
      <c r="AB1930" s="34"/>
      <c r="AC1930" s="34"/>
      <c r="AD1930" s="34"/>
      <c r="AE1930" s="34"/>
      <c r="AF1930" s="34"/>
      <c r="AG1930" s="34"/>
      <c r="AH1930" s="34"/>
      <c r="AI1930" s="35"/>
    </row>
    <row r="1931" spans="2:35" x14ac:dyDescent="0.3">
      <c r="B1931" s="2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25"/>
      <c r="V1931" s="5"/>
      <c r="W1931" s="25"/>
      <c r="X1931" s="5"/>
      <c r="Y1931" s="25"/>
      <c r="Z1931" s="5"/>
      <c r="AB1931" s="34"/>
      <c r="AC1931" s="34"/>
      <c r="AD1931" s="34"/>
      <c r="AE1931" s="34"/>
      <c r="AF1931" s="34"/>
      <c r="AG1931" s="34"/>
      <c r="AH1931" s="34"/>
      <c r="AI1931" s="35"/>
    </row>
    <row r="1932" spans="2:35" x14ac:dyDescent="0.3">
      <c r="B1932" s="2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25"/>
      <c r="V1932" s="5"/>
      <c r="W1932" s="25"/>
      <c r="X1932" s="5"/>
      <c r="Y1932" s="25"/>
      <c r="Z1932" s="5"/>
      <c r="AB1932" s="34"/>
      <c r="AC1932" s="34"/>
      <c r="AD1932" s="34"/>
      <c r="AE1932" s="34"/>
      <c r="AF1932" s="34"/>
      <c r="AG1932" s="34"/>
      <c r="AH1932" s="34"/>
      <c r="AI1932" s="35"/>
    </row>
    <row r="1933" spans="2:35" x14ac:dyDescent="0.3">
      <c r="B1933" s="2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25"/>
      <c r="V1933" s="5"/>
      <c r="W1933" s="25"/>
      <c r="X1933" s="5"/>
      <c r="Y1933" s="25"/>
      <c r="Z1933" s="5"/>
      <c r="AB1933" s="34"/>
      <c r="AC1933" s="34"/>
      <c r="AD1933" s="34"/>
      <c r="AE1933" s="34"/>
      <c r="AF1933" s="34"/>
      <c r="AG1933" s="34"/>
      <c r="AH1933" s="34"/>
      <c r="AI1933" s="35"/>
    </row>
    <row r="1934" spans="2:35" x14ac:dyDescent="0.3">
      <c r="B1934" s="2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25"/>
      <c r="V1934" s="5"/>
      <c r="W1934" s="25"/>
      <c r="X1934" s="5"/>
      <c r="Y1934" s="25"/>
      <c r="Z1934" s="5"/>
      <c r="AB1934" s="34"/>
      <c r="AC1934" s="34"/>
      <c r="AD1934" s="34"/>
      <c r="AE1934" s="34"/>
      <c r="AF1934" s="34"/>
      <c r="AG1934" s="34"/>
      <c r="AH1934" s="34"/>
      <c r="AI1934" s="35"/>
    </row>
    <row r="1935" spans="2:35" x14ac:dyDescent="0.3">
      <c r="B1935" s="2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25"/>
      <c r="V1935" s="5"/>
      <c r="W1935" s="25"/>
      <c r="X1935" s="5"/>
      <c r="Y1935" s="25"/>
      <c r="Z1935" s="5"/>
      <c r="AB1935" s="34"/>
      <c r="AC1935" s="34"/>
      <c r="AD1935" s="34"/>
      <c r="AE1935" s="34"/>
      <c r="AF1935" s="34"/>
      <c r="AG1935" s="34"/>
      <c r="AH1935" s="34"/>
      <c r="AI1935" s="35"/>
    </row>
    <row r="1936" spans="2:35" x14ac:dyDescent="0.3">
      <c r="B1936" s="2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25"/>
      <c r="V1936" s="5"/>
      <c r="W1936" s="25"/>
      <c r="X1936" s="5"/>
      <c r="Y1936" s="25"/>
      <c r="Z1936" s="5"/>
      <c r="AB1936" s="34"/>
      <c r="AC1936" s="34"/>
      <c r="AD1936" s="34"/>
      <c r="AE1936" s="34"/>
      <c r="AF1936" s="34"/>
      <c r="AG1936" s="34"/>
      <c r="AH1936" s="34"/>
      <c r="AI1936" s="35"/>
    </row>
    <row r="1937" spans="2:35" x14ac:dyDescent="0.3">
      <c r="B1937" s="2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25"/>
      <c r="V1937" s="5"/>
      <c r="W1937" s="25"/>
      <c r="X1937" s="5"/>
      <c r="Y1937" s="25"/>
      <c r="Z1937" s="5"/>
      <c r="AB1937" s="34"/>
      <c r="AC1937" s="34"/>
      <c r="AD1937" s="34"/>
      <c r="AE1937" s="34"/>
      <c r="AF1937" s="34"/>
      <c r="AG1937" s="34"/>
      <c r="AH1937" s="34"/>
      <c r="AI1937" s="35"/>
    </row>
    <row r="1938" spans="2:35" x14ac:dyDescent="0.3">
      <c r="B1938" s="2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25"/>
      <c r="V1938" s="5"/>
      <c r="W1938" s="25"/>
      <c r="X1938" s="5"/>
      <c r="Y1938" s="25"/>
      <c r="Z1938" s="5"/>
      <c r="AB1938" s="34"/>
      <c r="AC1938" s="34"/>
      <c r="AD1938" s="34"/>
      <c r="AE1938" s="34"/>
      <c r="AF1938" s="34"/>
      <c r="AG1938" s="34"/>
      <c r="AH1938" s="34"/>
      <c r="AI1938" s="35"/>
    </row>
    <row r="1939" spans="2:35" x14ac:dyDescent="0.3">
      <c r="B1939" s="2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25"/>
      <c r="V1939" s="5"/>
      <c r="W1939" s="25"/>
      <c r="X1939" s="5"/>
      <c r="Y1939" s="25"/>
      <c r="Z1939" s="5"/>
      <c r="AB1939" s="34"/>
      <c r="AC1939" s="34"/>
      <c r="AD1939" s="34"/>
      <c r="AE1939" s="34"/>
      <c r="AF1939" s="34"/>
      <c r="AG1939" s="34"/>
      <c r="AH1939" s="34"/>
      <c r="AI1939" s="35"/>
    </row>
    <row r="1940" spans="2:35" x14ac:dyDescent="0.3">
      <c r="B1940" s="2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25"/>
      <c r="V1940" s="5"/>
      <c r="W1940" s="25"/>
      <c r="X1940" s="5"/>
      <c r="Y1940" s="25"/>
      <c r="Z1940" s="5"/>
      <c r="AB1940" s="34"/>
      <c r="AC1940" s="34"/>
      <c r="AD1940" s="34"/>
      <c r="AE1940" s="34"/>
      <c r="AF1940" s="34"/>
      <c r="AG1940" s="34"/>
      <c r="AH1940" s="34"/>
      <c r="AI1940" s="35"/>
    </row>
    <row r="1941" spans="2:35" x14ac:dyDescent="0.3">
      <c r="B1941" s="2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25"/>
      <c r="V1941" s="5"/>
      <c r="W1941" s="25"/>
      <c r="X1941" s="5"/>
      <c r="Y1941" s="25"/>
      <c r="Z1941" s="5"/>
      <c r="AB1941" s="34"/>
      <c r="AC1941" s="34"/>
      <c r="AD1941" s="34"/>
      <c r="AE1941" s="34"/>
      <c r="AF1941" s="34"/>
      <c r="AG1941" s="34"/>
      <c r="AH1941" s="34"/>
      <c r="AI1941" s="35"/>
    </row>
    <row r="1942" spans="2:35" x14ac:dyDescent="0.3">
      <c r="B1942" s="2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25"/>
      <c r="V1942" s="5"/>
      <c r="W1942" s="25"/>
      <c r="X1942" s="5"/>
      <c r="Y1942" s="25"/>
      <c r="Z1942" s="5"/>
      <c r="AB1942" s="34"/>
      <c r="AC1942" s="34"/>
      <c r="AD1942" s="34"/>
      <c r="AE1942" s="34"/>
      <c r="AF1942" s="34"/>
      <c r="AG1942" s="34"/>
      <c r="AH1942" s="34"/>
      <c r="AI1942" s="35"/>
    </row>
    <row r="1943" spans="2:35" x14ac:dyDescent="0.3">
      <c r="B1943" s="2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25"/>
      <c r="V1943" s="5"/>
      <c r="W1943" s="25"/>
      <c r="X1943" s="5"/>
      <c r="Y1943" s="25"/>
      <c r="Z1943" s="5"/>
      <c r="AB1943" s="34"/>
      <c r="AC1943" s="34"/>
      <c r="AD1943" s="34"/>
      <c r="AE1943" s="34"/>
      <c r="AF1943" s="34"/>
      <c r="AG1943" s="34"/>
      <c r="AH1943" s="34"/>
      <c r="AI1943" s="35"/>
    </row>
    <row r="1944" spans="2:35" x14ac:dyDescent="0.3">
      <c r="B1944" s="2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25"/>
      <c r="V1944" s="5"/>
      <c r="W1944" s="25"/>
      <c r="X1944" s="5"/>
      <c r="Y1944" s="25"/>
      <c r="Z1944" s="5"/>
      <c r="AB1944" s="34"/>
      <c r="AC1944" s="34"/>
      <c r="AD1944" s="34"/>
      <c r="AE1944" s="34"/>
      <c r="AF1944" s="34"/>
      <c r="AG1944" s="34"/>
      <c r="AH1944" s="34"/>
      <c r="AI1944" s="35"/>
    </row>
    <row r="1945" spans="2:35" x14ac:dyDescent="0.3">
      <c r="B1945" s="2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25"/>
      <c r="V1945" s="5"/>
      <c r="W1945" s="25"/>
      <c r="X1945" s="5"/>
      <c r="Y1945" s="25"/>
      <c r="Z1945" s="5"/>
      <c r="AB1945" s="34"/>
      <c r="AC1945" s="34"/>
      <c r="AD1945" s="34"/>
      <c r="AE1945" s="34"/>
      <c r="AF1945" s="34"/>
      <c r="AG1945" s="34"/>
      <c r="AH1945" s="34"/>
      <c r="AI1945" s="35"/>
    </row>
    <row r="1946" spans="2:35" x14ac:dyDescent="0.3">
      <c r="B1946" s="2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25"/>
      <c r="V1946" s="5"/>
      <c r="W1946" s="25"/>
      <c r="X1946" s="5"/>
      <c r="Y1946" s="25"/>
      <c r="Z1946" s="5"/>
      <c r="AB1946" s="34"/>
      <c r="AC1946" s="34"/>
      <c r="AD1946" s="34"/>
      <c r="AE1946" s="34"/>
      <c r="AF1946" s="34"/>
      <c r="AG1946" s="34"/>
      <c r="AH1946" s="34"/>
      <c r="AI1946" s="35"/>
    </row>
    <row r="1947" spans="2:35" x14ac:dyDescent="0.3">
      <c r="B1947" s="2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25"/>
      <c r="V1947" s="5"/>
      <c r="W1947" s="25"/>
      <c r="X1947" s="5"/>
      <c r="Y1947" s="25"/>
      <c r="Z1947" s="5"/>
      <c r="AB1947" s="34"/>
      <c r="AC1947" s="34"/>
      <c r="AD1947" s="34"/>
      <c r="AE1947" s="34"/>
      <c r="AF1947" s="34"/>
      <c r="AG1947" s="34"/>
      <c r="AH1947" s="34"/>
      <c r="AI1947" s="35"/>
    </row>
    <row r="1948" spans="2:35" x14ac:dyDescent="0.3">
      <c r="B1948" s="2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25"/>
      <c r="V1948" s="5"/>
      <c r="W1948" s="25"/>
      <c r="X1948" s="5"/>
      <c r="Y1948" s="25"/>
      <c r="Z1948" s="5"/>
      <c r="AB1948" s="34"/>
      <c r="AC1948" s="34"/>
      <c r="AD1948" s="34"/>
      <c r="AE1948" s="34"/>
      <c r="AF1948" s="34"/>
      <c r="AG1948" s="34"/>
      <c r="AH1948" s="34"/>
      <c r="AI1948" s="35"/>
    </row>
    <row r="1949" spans="2:35" x14ac:dyDescent="0.3">
      <c r="B1949" s="2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25"/>
      <c r="V1949" s="5"/>
      <c r="W1949" s="25"/>
      <c r="X1949" s="5"/>
      <c r="Y1949" s="25"/>
      <c r="Z1949" s="5"/>
      <c r="AB1949" s="34"/>
      <c r="AC1949" s="34"/>
      <c r="AD1949" s="34"/>
      <c r="AE1949" s="34"/>
      <c r="AF1949" s="34"/>
      <c r="AG1949" s="34"/>
      <c r="AH1949" s="34"/>
      <c r="AI1949" s="35"/>
    </row>
    <row r="1950" spans="2:35" x14ac:dyDescent="0.3">
      <c r="B1950" s="2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25"/>
      <c r="V1950" s="5"/>
      <c r="W1950" s="25"/>
      <c r="X1950" s="5"/>
      <c r="Y1950" s="25"/>
      <c r="Z1950" s="5"/>
      <c r="AB1950" s="34"/>
      <c r="AC1950" s="34"/>
      <c r="AD1950" s="34"/>
      <c r="AE1950" s="34"/>
      <c r="AF1950" s="34"/>
      <c r="AG1950" s="34"/>
      <c r="AH1950" s="34"/>
      <c r="AI1950" s="35"/>
    </row>
    <row r="1951" spans="2:35" x14ac:dyDescent="0.3">
      <c r="B1951" s="2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25"/>
      <c r="V1951" s="5"/>
      <c r="W1951" s="25"/>
      <c r="X1951" s="5"/>
      <c r="Y1951" s="25"/>
      <c r="Z1951" s="5"/>
      <c r="AB1951" s="34"/>
      <c r="AC1951" s="34"/>
      <c r="AD1951" s="34"/>
      <c r="AE1951" s="34"/>
      <c r="AF1951" s="34"/>
      <c r="AG1951" s="34"/>
      <c r="AH1951" s="34"/>
      <c r="AI1951" s="35"/>
    </row>
    <row r="1952" spans="2:35" x14ac:dyDescent="0.3">
      <c r="B1952" s="2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25"/>
      <c r="V1952" s="5"/>
      <c r="W1952" s="25"/>
      <c r="X1952" s="5"/>
      <c r="Y1952" s="25"/>
      <c r="Z1952" s="5"/>
      <c r="AB1952" s="34"/>
      <c r="AC1952" s="34"/>
      <c r="AD1952" s="34"/>
      <c r="AE1952" s="34"/>
      <c r="AF1952" s="34"/>
      <c r="AG1952" s="34"/>
      <c r="AH1952" s="34"/>
      <c r="AI1952" s="35"/>
    </row>
    <row r="1953" spans="2:35" x14ac:dyDescent="0.3">
      <c r="B1953" s="2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25"/>
      <c r="V1953" s="5"/>
      <c r="W1953" s="25"/>
      <c r="X1953" s="5"/>
      <c r="Y1953" s="25"/>
      <c r="Z1953" s="5"/>
      <c r="AB1953" s="34"/>
      <c r="AC1953" s="34"/>
      <c r="AD1953" s="34"/>
      <c r="AE1953" s="34"/>
      <c r="AF1953" s="34"/>
      <c r="AG1953" s="34"/>
      <c r="AH1953" s="34"/>
      <c r="AI1953" s="35"/>
    </row>
    <row r="1954" spans="2:35" x14ac:dyDescent="0.3">
      <c r="B1954" s="2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25"/>
      <c r="V1954" s="5"/>
      <c r="W1954" s="25"/>
      <c r="X1954" s="5"/>
      <c r="Y1954" s="25"/>
      <c r="Z1954" s="5"/>
      <c r="AB1954" s="34"/>
      <c r="AC1954" s="34"/>
      <c r="AD1954" s="34"/>
      <c r="AE1954" s="34"/>
      <c r="AF1954" s="34"/>
      <c r="AG1954" s="34"/>
      <c r="AH1954" s="34"/>
      <c r="AI1954" s="35"/>
    </row>
    <row r="1955" spans="2:35" x14ac:dyDescent="0.3">
      <c r="B1955" s="2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25"/>
      <c r="V1955" s="5"/>
      <c r="W1955" s="25"/>
      <c r="X1955" s="5"/>
      <c r="Y1955" s="25"/>
      <c r="Z1955" s="5"/>
      <c r="AB1955" s="34"/>
      <c r="AC1955" s="34"/>
      <c r="AD1955" s="34"/>
      <c r="AE1955" s="34"/>
      <c r="AF1955" s="34"/>
      <c r="AG1955" s="34"/>
      <c r="AH1955" s="34"/>
      <c r="AI1955" s="35"/>
    </row>
    <row r="1956" spans="2:35" x14ac:dyDescent="0.3">
      <c r="B1956" s="2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25"/>
      <c r="V1956" s="5"/>
      <c r="W1956" s="25"/>
      <c r="X1956" s="5"/>
      <c r="Y1956" s="25"/>
      <c r="Z1956" s="5"/>
      <c r="AB1956" s="34"/>
      <c r="AC1956" s="34"/>
      <c r="AD1956" s="34"/>
      <c r="AE1956" s="34"/>
      <c r="AF1956" s="34"/>
      <c r="AG1956" s="34"/>
      <c r="AH1956" s="34"/>
      <c r="AI1956" s="35"/>
    </row>
    <row r="1957" spans="2:35" x14ac:dyDescent="0.3">
      <c r="B1957" s="2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25"/>
      <c r="V1957" s="5"/>
      <c r="W1957" s="25"/>
      <c r="X1957" s="5"/>
      <c r="Y1957" s="25"/>
      <c r="Z1957" s="5"/>
      <c r="AB1957" s="34"/>
      <c r="AC1957" s="34"/>
      <c r="AD1957" s="34"/>
      <c r="AE1957" s="34"/>
      <c r="AF1957" s="34"/>
      <c r="AG1957" s="34"/>
      <c r="AH1957" s="34"/>
      <c r="AI1957" s="35"/>
    </row>
    <row r="1958" spans="2:35" x14ac:dyDescent="0.3">
      <c r="B1958" s="2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25"/>
      <c r="V1958" s="5"/>
      <c r="W1958" s="25"/>
      <c r="X1958" s="5"/>
      <c r="Y1958" s="25"/>
      <c r="Z1958" s="5"/>
      <c r="AB1958" s="34"/>
      <c r="AC1958" s="34"/>
      <c r="AD1958" s="34"/>
      <c r="AE1958" s="34"/>
      <c r="AF1958" s="34"/>
      <c r="AG1958" s="34"/>
      <c r="AH1958" s="34"/>
      <c r="AI1958" s="35"/>
    </row>
    <row r="1959" spans="2:35" x14ac:dyDescent="0.3">
      <c r="B1959" s="2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25"/>
      <c r="V1959" s="5"/>
      <c r="W1959" s="25"/>
      <c r="X1959" s="5"/>
      <c r="Y1959" s="25"/>
      <c r="Z1959" s="5"/>
      <c r="AB1959" s="34"/>
      <c r="AC1959" s="34"/>
      <c r="AD1959" s="34"/>
      <c r="AE1959" s="34"/>
      <c r="AF1959" s="34"/>
      <c r="AG1959" s="34"/>
      <c r="AH1959" s="34"/>
      <c r="AI1959" s="35"/>
    </row>
    <row r="1960" spans="2:35" x14ac:dyDescent="0.3">
      <c r="B1960" s="2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25"/>
      <c r="V1960" s="5"/>
      <c r="W1960" s="25"/>
      <c r="X1960" s="5"/>
      <c r="Y1960" s="25"/>
      <c r="Z1960" s="5"/>
      <c r="AB1960" s="34"/>
      <c r="AC1960" s="34"/>
      <c r="AD1960" s="34"/>
      <c r="AE1960" s="34"/>
      <c r="AF1960" s="34"/>
      <c r="AG1960" s="34"/>
      <c r="AH1960" s="34"/>
      <c r="AI1960" s="35"/>
    </row>
    <row r="1961" spans="2:35" x14ac:dyDescent="0.3">
      <c r="B1961" s="2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25"/>
      <c r="V1961" s="5"/>
      <c r="W1961" s="25"/>
      <c r="X1961" s="5"/>
      <c r="Y1961" s="25"/>
      <c r="Z1961" s="5"/>
      <c r="AB1961" s="34"/>
      <c r="AC1961" s="34"/>
      <c r="AD1961" s="34"/>
      <c r="AE1961" s="34"/>
      <c r="AF1961" s="34"/>
      <c r="AG1961" s="34"/>
      <c r="AH1961" s="34"/>
      <c r="AI1961" s="35"/>
    </row>
    <row r="1962" spans="2:35" x14ac:dyDescent="0.3">
      <c r="B1962" s="2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25"/>
      <c r="V1962" s="5"/>
      <c r="W1962" s="25"/>
      <c r="X1962" s="5"/>
      <c r="Y1962" s="25"/>
      <c r="Z1962" s="5"/>
      <c r="AB1962" s="34"/>
      <c r="AC1962" s="34"/>
      <c r="AD1962" s="34"/>
      <c r="AE1962" s="34"/>
      <c r="AF1962" s="34"/>
      <c r="AG1962" s="34"/>
      <c r="AH1962" s="34"/>
      <c r="AI1962" s="35"/>
    </row>
    <row r="1963" spans="2:35" x14ac:dyDescent="0.3">
      <c r="B1963" s="2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25"/>
      <c r="V1963" s="5"/>
      <c r="W1963" s="25"/>
      <c r="X1963" s="5"/>
      <c r="Y1963" s="25"/>
      <c r="Z1963" s="5"/>
      <c r="AB1963" s="34"/>
      <c r="AC1963" s="34"/>
      <c r="AD1963" s="34"/>
      <c r="AE1963" s="34"/>
      <c r="AF1963" s="34"/>
      <c r="AG1963" s="34"/>
      <c r="AH1963" s="34"/>
      <c r="AI1963" s="35"/>
    </row>
    <row r="1964" spans="2:35" x14ac:dyDescent="0.3">
      <c r="B1964" s="2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25"/>
      <c r="V1964" s="5"/>
      <c r="W1964" s="25"/>
      <c r="X1964" s="5"/>
      <c r="Y1964" s="25"/>
      <c r="Z1964" s="5"/>
      <c r="AB1964" s="34"/>
      <c r="AC1964" s="34"/>
      <c r="AD1964" s="34"/>
      <c r="AE1964" s="34"/>
      <c r="AF1964" s="34"/>
      <c r="AG1964" s="34"/>
      <c r="AH1964" s="34"/>
      <c r="AI1964" s="35"/>
    </row>
    <row r="1965" spans="2:35" x14ac:dyDescent="0.3">
      <c r="B1965" s="2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25"/>
      <c r="V1965" s="5"/>
      <c r="W1965" s="25"/>
      <c r="X1965" s="5"/>
      <c r="Y1965" s="25"/>
      <c r="Z1965" s="5"/>
      <c r="AB1965" s="34"/>
      <c r="AC1965" s="34"/>
      <c r="AD1965" s="34"/>
      <c r="AE1965" s="34"/>
      <c r="AF1965" s="34"/>
      <c r="AG1965" s="34"/>
      <c r="AH1965" s="34"/>
      <c r="AI1965" s="35"/>
    </row>
    <row r="1966" spans="2:35" x14ac:dyDescent="0.3">
      <c r="B1966" s="2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25"/>
      <c r="V1966" s="5"/>
      <c r="W1966" s="25"/>
      <c r="X1966" s="5"/>
      <c r="Y1966" s="25"/>
      <c r="Z1966" s="5"/>
      <c r="AB1966" s="34"/>
      <c r="AC1966" s="34"/>
      <c r="AD1966" s="34"/>
      <c r="AE1966" s="34"/>
      <c r="AF1966" s="34"/>
      <c r="AG1966" s="34"/>
      <c r="AH1966" s="34"/>
      <c r="AI1966" s="35"/>
    </row>
    <row r="1967" spans="2:35" x14ac:dyDescent="0.3">
      <c r="B1967" s="2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25"/>
      <c r="V1967" s="5"/>
      <c r="W1967" s="25"/>
      <c r="X1967" s="5"/>
      <c r="Y1967" s="25"/>
      <c r="Z1967" s="5"/>
      <c r="AB1967" s="34"/>
      <c r="AC1967" s="34"/>
      <c r="AD1967" s="34"/>
      <c r="AE1967" s="34"/>
      <c r="AF1967" s="34"/>
      <c r="AG1967" s="34"/>
      <c r="AH1967" s="34"/>
      <c r="AI1967" s="35"/>
    </row>
    <row r="1968" spans="2:35" x14ac:dyDescent="0.3">
      <c r="B1968" s="2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25"/>
      <c r="V1968" s="5"/>
      <c r="W1968" s="25"/>
      <c r="X1968" s="5"/>
      <c r="Y1968" s="25"/>
      <c r="Z1968" s="5"/>
      <c r="AB1968" s="34"/>
      <c r="AC1968" s="34"/>
      <c r="AD1968" s="34"/>
      <c r="AE1968" s="34"/>
      <c r="AF1968" s="34"/>
      <c r="AG1968" s="34"/>
      <c r="AH1968" s="34"/>
      <c r="AI1968" s="35"/>
    </row>
    <row r="1969" spans="2:35" x14ac:dyDescent="0.3">
      <c r="B1969" s="2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25"/>
      <c r="V1969" s="5"/>
      <c r="W1969" s="25"/>
      <c r="X1969" s="5"/>
      <c r="Y1969" s="25"/>
      <c r="Z1969" s="5"/>
      <c r="AB1969" s="34"/>
      <c r="AC1969" s="34"/>
      <c r="AD1969" s="34"/>
      <c r="AE1969" s="34"/>
      <c r="AF1969" s="34"/>
      <c r="AG1969" s="34"/>
      <c r="AH1969" s="34"/>
      <c r="AI1969" s="35"/>
    </row>
    <row r="1970" spans="2:35" x14ac:dyDescent="0.3">
      <c r="B1970" s="2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25"/>
      <c r="V1970" s="5"/>
      <c r="W1970" s="25"/>
      <c r="X1970" s="5"/>
      <c r="Y1970" s="25"/>
      <c r="Z1970" s="5"/>
      <c r="AB1970" s="34"/>
      <c r="AC1970" s="34"/>
      <c r="AD1970" s="34"/>
      <c r="AE1970" s="34"/>
      <c r="AF1970" s="34"/>
      <c r="AG1970" s="34"/>
      <c r="AH1970" s="34"/>
      <c r="AI1970" s="35"/>
    </row>
    <row r="1971" spans="2:35" x14ac:dyDescent="0.3">
      <c r="B1971" s="2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25"/>
      <c r="V1971" s="5"/>
      <c r="W1971" s="25"/>
      <c r="X1971" s="5"/>
      <c r="Y1971" s="25"/>
      <c r="Z1971" s="5"/>
      <c r="AB1971" s="34"/>
      <c r="AC1971" s="34"/>
      <c r="AD1971" s="34"/>
      <c r="AE1971" s="34"/>
      <c r="AF1971" s="34"/>
      <c r="AG1971" s="34"/>
      <c r="AH1971" s="34"/>
      <c r="AI1971" s="35"/>
    </row>
    <row r="1972" spans="2:35" x14ac:dyDescent="0.3">
      <c r="B1972" s="2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25"/>
      <c r="V1972" s="5"/>
      <c r="W1972" s="25"/>
      <c r="X1972" s="5"/>
      <c r="Y1972" s="25"/>
      <c r="Z1972" s="5"/>
      <c r="AB1972" s="34"/>
      <c r="AC1972" s="34"/>
      <c r="AD1972" s="34"/>
      <c r="AE1972" s="34"/>
      <c r="AF1972" s="34"/>
      <c r="AG1972" s="34"/>
      <c r="AH1972" s="34"/>
      <c r="AI1972" s="35"/>
    </row>
    <row r="1973" spans="2:35" x14ac:dyDescent="0.3">
      <c r="B1973" s="2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25"/>
      <c r="V1973" s="5"/>
      <c r="W1973" s="25"/>
      <c r="X1973" s="5"/>
      <c r="Y1973" s="25"/>
      <c r="Z1973" s="5"/>
      <c r="AB1973" s="34"/>
      <c r="AC1973" s="34"/>
      <c r="AD1973" s="34"/>
      <c r="AE1973" s="34"/>
      <c r="AF1973" s="34"/>
      <c r="AG1973" s="34"/>
      <c r="AH1973" s="34"/>
      <c r="AI1973" s="35"/>
    </row>
    <row r="1974" spans="2:35" x14ac:dyDescent="0.3">
      <c r="B1974" s="2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25"/>
      <c r="V1974" s="5"/>
      <c r="W1974" s="25"/>
      <c r="X1974" s="5"/>
      <c r="Y1974" s="25"/>
      <c r="Z1974" s="5"/>
      <c r="AB1974" s="34"/>
      <c r="AC1974" s="34"/>
      <c r="AD1974" s="34"/>
      <c r="AE1974" s="34"/>
      <c r="AF1974" s="34"/>
      <c r="AG1974" s="34"/>
      <c r="AH1974" s="34"/>
      <c r="AI1974" s="35"/>
    </row>
    <row r="1975" spans="2:35" x14ac:dyDescent="0.3">
      <c r="B1975" s="2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25"/>
      <c r="V1975" s="5"/>
      <c r="W1975" s="25"/>
      <c r="X1975" s="5"/>
      <c r="Y1975" s="25"/>
      <c r="Z1975" s="5"/>
      <c r="AB1975" s="34"/>
      <c r="AC1975" s="34"/>
      <c r="AD1975" s="34"/>
      <c r="AE1975" s="34"/>
      <c r="AF1975" s="34"/>
      <c r="AG1975" s="34"/>
      <c r="AH1975" s="34"/>
      <c r="AI1975" s="35"/>
    </row>
    <row r="1976" spans="2:35" x14ac:dyDescent="0.3">
      <c r="B1976" s="2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25"/>
      <c r="V1976" s="5"/>
      <c r="W1976" s="25"/>
      <c r="X1976" s="5"/>
      <c r="Y1976" s="25"/>
      <c r="Z1976" s="5"/>
      <c r="AB1976" s="34"/>
      <c r="AC1976" s="34"/>
      <c r="AD1976" s="34"/>
      <c r="AE1976" s="34"/>
      <c r="AF1976" s="34"/>
      <c r="AG1976" s="34"/>
      <c r="AH1976" s="34"/>
      <c r="AI1976" s="35"/>
    </row>
    <row r="1977" spans="2:35" x14ac:dyDescent="0.3">
      <c r="B1977" s="2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25"/>
      <c r="V1977" s="5"/>
      <c r="W1977" s="25"/>
      <c r="X1977" s="5"/>
      <c r="Y1977" s="25"/>
      <c r="Z1977" s="5"/>
      <c r="AB1977" s="34"/>
      <c r="AC1977" s="34"/>
      <c r="AD1977" s="34"/>
      <c r="AE1977" s="34"/>
      <c r="AF1977" s="34"/>
      <c r="AG1977" s="34"/>
      <c r="AH1977" s="34"/>
      <c r="AI1977" s="35"/>
    </row>
    <row r="1978" spans="2:35" x14ac:dyDescent="0.3">
      <c r="B1978" s="2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25"/>
      <c r="V1978" s="5"/>
      <c r="W1978" s="25"/>
      <c r="X1978" s="5"/>
      <c r="Y1978" s="25"/>
      <c r="Z1978" s="5"/>
      <c r="AB1978" s="34"/>
      <c r="AC1978" s="34"/>
      <c r="AD1978" s="34"/>
      <c r="AE1978" s="34"/>
      <c r="AF1978" s="34"/>
      <c r="AG1978" s="34"/>
      <c r="AH1978" s="34"/>
      <c r="AI1978" s="35"/>
    </row>
    <row r="1979" spans="2:35" x14ac:dyDescent="0.3">
      <c r="B1979" s="2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25"/>
      <c r="V1979" s="5"/>
      <c r="W1979" s="25"/>
      <c r="X1979" s="5"/>
      <c r="Y1979" s="25"/>
      <c r="Z1979" s="5"/>
      <c r="AB1979" s="34"/>
      <c r="AC1979" s="34"/>
      <c r="AD1979" s="34"/>
      <c r="AE1979" s="34"/>
      <c r="AF1979" s="34"/>
      <c r="AG1979" s="34"/>
      <c r="AH1979" s="34"/>
      <c r="AI1979" s="35"/>
    </row>
    <row r="1980" spans="2:35" x14ac:dyDescent="0.3">
      <c r="B1980" s="2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25"/>
      <c r="V1980" s="5"/>
      <c r="W1980" s="25"/>
      <c r="X1980" s="5"/>
      <c r="Y1980" s="25"/>
      <c r="Z1980" s="5"/>
      <c r="AB1980" s="34"/>
      <c r="AC1980" s="34"/>
      <c r="AD1980" s="34"/>
      <c r="AE1980" s="34"/>
      <c r="AF1980" s="34"/>
      <c r="AG1980" s="34"/>
      <c r="AH1980" s="34"/>
      <c r="AI1980" s="35"/>
    </row>
    <row r="1981" spans="2:35" x14ac:dyDescent="0.3">
      <c r="B1981" s="2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25"/>
      <c r="V1981" s="5"/>
      <c r="W1981" s="25"/>
      <c r="X1981" s="5"/>
      <c r="Y1981" s="25"/>
      <c r="Z1981" s="5"/>
      <c r="AB1981" s="34"/>
      <c r="AC1981" s="34"/>
      <c r="AD1981" s="34"/>
      <c r="AE1981" s="34"/>
      <c r="AF1981" s="34"/>
      <c r="AG1981" s="34"/>
      <c r="AH1981" s="34"/>
      <c r="AI1981" s="35"/>
    </row>
    <row r="1982" spans="2:35" x14ac:dyDescent="0.3">
      <c r="B1982" s="2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25"/>
      <c r="V1982" s="5"/>
      <c r="W1982" s="25"/>
      <c r="X1982" s="5"/>
      <c r="Y1982" s="25"/>
      <c r="Z1982" s="5"/>
      <c r="AB1982" s="34"/>
      <c r="AC1982" s="34"/>
      <c r="AD1982" s="34"/>
      <c r="AE1982" s="34"/>
      <c r="AF1982" s="34"/>
      <c r="AG1982" s="34"/>
      <c r="AH1982" s="34"/>
      <c r="AI1982" s="35"/>
    </row>
    <row r="1983" spans="2:35" x14ac:dyDescent="0.3">
      <c r="B1983" s="2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25"/>
      <c r="V1983" s="5"/>
      <c r="W1983" s="25"/>
      <c r="X1983" s="5"/>
      <c r="Y1983" s="25"/>
      <c r="Z1983" s="5"/>
      <c r="AB1983" s="34"/>
      <c r="AC1983" s="34"/>
      <c r="AD1983" s="34"/>
      <c r="AE1983" s="34"/>
      <c r="AF1983" s="34"/>
      <c r="AG1983" s="34"/>
      <c r="AH1983" s="34"/>
      <c r="AI1983" s="35"/>
    </row>
    <row r="1984" spans="2:35" x14ac:dyDescent="0.3">
      <c r="B1984" s="2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25"/>
      <c r="V1984" s="5"/>
      <c r="W1984" s="25"/>
      <c r="X1984" s="5"/>
      <c r="Y1984" s="25"/>
      <c r="Z1984" s="5"/>
      <c r="AB1984" s="34"/>
      <c r="AC1984" s="34"/>
      <c r="AD1984" s="34"/>
      <c r="AE1984" s="34"/>
      <c r="AF1984" s="34"/>
      <c r="AG1984" s="34"/>
      <c r="AH1984" s="34"/>
      <c r="AI1984" s="35"/>
    </row>
    <row r="1985" spans="2:35" x14ac:dyDescent="0.3">
      <c r="B1985" s="2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25"/>
      <c r="V1985" s="5"/>
      <c r="W1985" s="25"/>
      <c r="X1985" s="5"/>
      <c r="Y1985" s="25"/>
      <c r="Z1985" s="5"/>
      <c r="AB1985" s="34"/>
      <c r="AC1985" s="34"/>
      <c r="AD1985" s="34"/>
      <c r="AE1985" s="34"/>
      <c r="AF1985" s="34"/>
      <c r="AG1985" s="34"/>
      <c r="AH1985" s="34"/>
      <c r="AI1985" s="35"/>
    </row>
    <row r="1986" spans="2:35" x14ac:dyDescent="0.3">
      <c r="B1986" s="2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25"/>
      <c r="V1986" s="5"/>
      <c r="W1986" s="25"/>
      <c r="X1986" s="5"/>
      <c r="Y1986" s="25"/>
      <c r="Z1986" s="5"/>
      <c r="AB1986" s="34"/>
      <c r="AC1986" s="34"/>
      <c r="AD1986" s="34"/>
      <c r="AE1986" s="34"/>
      <c r="AF1986" s="34"/>
      <c r="AG1986" s="34"/>
      <c r="AH1986" s="34"/>
      <c r="AI1986" s="35"/>
    </row>
    <row r="1987" spans="2:35" x14ac:dyDescent="0.3">
      <c r="B1987" s="2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25"/>
      <c r="V1987" s="5"/>
      <c r="W1987" s="25"/>
      <c r="X1987" s="5"/>
      <c r="Y1987" s="25"/>
      <c r="Z1987" s="5"/>
      <c r="AB1987" s="34"/>
      <c r="AC1987" s="34"/>
      <c r="AD1987" s="34"/>
      <c r="AE1987" s="34"/>
      <c r="AF1987" s="34"/>
      <c r="AG1987" s="34"/>
      <c r="AH1987" s="34"/>
      <c r="AI1987" s="35"/>
    </row>
    <row r="1988" spans="2:35" x14ac:dyDescent="0.3">
      <c r="B1988" s="2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25"/>
      <c r="V1988" s="5"/>
      <c r="W1988" s="25"/>
      <c r="X1988" s="5"/>
      <c r="Y1988" s="25"/>
      <c r="Z1988" s="5"/>
      <c r="AB1988" s="34"/>
      <c r="AC1988" s="34"/>
      <c r="AD1988" s="34"/>
      <c r="AE1988" s="34"/>
      <c r="AF1988" s="34"/>
      <c r="AG1988" s="34"/>
      <c r="AH1988" s="34"/>
      <c r="AI1988" s="35"/>
    </row>
    <row r="1989" spans="2:35" x14ac:dyDescent="0.3">
      <c r="B1989" s="2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25"/>
      <c r="V1989" s="5"/>
      <c r="W1989" s="25"/>
      <c r="X1989" s="5"/>
      <c r="Y1989" s="25"/>
      <c r="Z1989" s="5"/>
      <c r="AB1989" s="34"/>
      <c r="AC1989" s="34"/>
      <c r="AD1989" s="34"/>
      <c r="AE1989" s="34"/>
      <c r="AF1989" s="34"/>
      <c r="AG1989" s="34"/>
      <c r="AH1989" s="34"/>
      <c r="AI1989" s="35"/>
    </row>
    <row r="1990" spans="2:35" x14ac:dyDescent="0.3">
      <c r="B1990" s="2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25"/>
      <c r="V1990" s="5"/>
      <c r="W1990" s="25"/>
      <c r="X1990" s="5"/>
      <c r="Y1990" s="25"/>
      <c r="Z1990" s="5"/>
      <c r="AB1990" s="34"/>
      <c r="AC1990" s="34"/>
      <c r="AD1990" s="34"/>
      <c r="AE1990" s="34"/>
      <c r="AF1990" s="34"/>
      <c r="AG1990" s="34"/>
      <c r="AH1990" s="34"/>
      <c r="AI1990" s="35"/>
    </row>
    <row r="1991" spans="2:35" x14ac:dyDescent="0.3">
      <c r="B1991" s="2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25"/>
      <c r="V1991" s="5"/>
      <c r="W1991" s="25"/>
      <c r="X1991" s="5"/>
      <c r="Y1991" s="25"/>
      <c r="Z1991" s="5"/>
      <c r="AB1991" s="34"/>
      <c r="AC1991" s="34"/>
      <c r="AD1991" s="34"/>
      <c r="AE1991" s="34"/>
      <c r="AF1991" s="34"/>
      <c r="AG1991" s="34"/>
      <c r="AH1991" s="34"/>
      <c r="AI1991" s="35"/>
    </row>
    <row r="1992" spans="2:35" x14ac:dyDescent="0.3">
      <c r="B1992" s="2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25"/>
      <c r="V1992" s="5"/>
      <c r="W1992" s="25"/>
      <c r="X1992" s="5"/>
      <c r="Y1992" s="25"/>
      <c r="Z1992" s="5"/>
      <c r="AB1992" s="34"/>
      <c r="AC1992" s="34"/>
      <c r="AD1992" s="34"/>
      <c r="AE1992" s="34"/>
      <c r="AF1992" s="34"/>
      <c r="AG1992" s="34"/>
      <c r="AH1992" s="34"/>
      <c r="AI1992" s="35"/>
    </row>
    <row r="1993" spans="2:35" x14ac:dyDescent="0.3">
      <c r="B1993" s="2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25"/>
      <c r="V1993" s="5"/>
      <c r="W1993" s="25"/>
      <c r="X1993" s="5"/>
      <c r="Y1993" s="25"/>
      <c r="Z1993" s="5"/>
      <c r="AB1993" s="34"/>
      <c r="AC1993" s="34"/>
      <c r="AD1993" s="34"/>
      <c r="AE1993" s="34"/>
      <c r="AF1993" s="34"/>
      <c r="AG1993" s="34"/>
      <c r="AH1993" s="34"/>
      <c r="AI1993" s="35"/>
    </row>
    <row r="1994" spans="2:35" x14ac:dyDescent="0.3">
      <c r="B1994" s="2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25"/>
      <c r="V1994" s="5"/>
      <c r="W1994" s="25"/>
      <c r="X1994" s="5"/>
      <c r="Y1994" s="25"/>
      <c r="Z1994" s="5"/>
      <c r="AB1994" s="34"/>
      <c r="AC1994" s="34"/>
      <c r="AD1994" s="34"/>
      <c r="AE1994" s="34"/>
      <c r="AF1994" s="34"/>
      <c r="AG1994" s="34"/>
      <c r="AH1994" s="34"/>
      <c r="AI1994" s="35"/>
    </row>
    <row r="1995" spans="2:35" x14ac:dyDescent="0.3">
      <c r="B1995" s="2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25"/>
      <c r="V1995" s="5"/>
      <c r="W1995" s="25"/>
      <c r="X1995" s="5"/>
      <c r="Y1995" s="25"/>
      <c r="Z1995" s="5"/>
      <c r="AB1995" s="34"/>
      <c r="AC1995" s="34"/>
      <c r="AD1995" s="34"/>
      <c r="AE1995" s="34"/>
      <c r="AF1995" s="34"/>
      <c r="AG1995" s="34"/>
      <c r="AH1995" s="34"/>
      <c r="AI1995" s="35"/>
    </row>
    <row r="1996" spans="2:35" x14ac:dyDescent="0.3">
      <c r="B1996" s="2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25"/>
      <c r="V1996" s="5"/>
      <c r="W1996" s="25"/>
      <c r="X1996" s="5"/>
      <c r="Y1996" s="25"/>
      <c r="Z1996" s="5"/>
      <c r="AB1996" s="34"/>
      <c r="AC1996" s="34"/>
      <c r="AD1996" s="34"/>
      <c r="AE1996" s="34"/>
      <c r="AF1996" s="34"/>
      <c r="AG1996" s="34"/>
      <c r="AH1996" s="34"/>
      <c r="AI1996" s="35"/>
    </row>
    <row r="1997" spans="2:35" x14ac:dyDescent="0.3">
      <c r="B1997" s="2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25"/>
      <c r="V1997" s="5"/>
      <c r="W1997" s="25"/>
      <c r="X1997" s="5"/>
      <c r="Y1997" s="25"/>
      <c r="Z1997" s="5"/>
      <c r="AB1997" s="34"/>
      <c r="AC1997" s="34"/>
      <c r="AD1997" s="34"/>
      <c r="AE1997" s="34"/>
      <c r="AF1997" s="34"/>
      <c r="AG1997" s="34"/>
      <c r="AH1997" s="34"/>
      <c r="AI1997" s="35"/>
    </row>
    <row r="1998" spans="2:35" x14ac:dyDescent="0.3">
      <c r="B1998" s="2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25"/>
      <c r="V1998" s="5"/>
      <c r="W1998" s="25"/>
      <c r="X1998" s="5"/>
      <c r="Y1998" s="25"/>
      <c r="Z1998" s="5"/>
      <c r="AB1998" s="34"/>
      <c r="AC1998" s="34"/>
      <c r="AD1998" s="34"/>
      <c r="AE1998" s="34"/>
      <c r="AF1998" s="34"/>
      <c r="AG1998" s="34"/>
      <c r="AH1998" s="34"/>
      <c r="AI1998" s="35"/>
    </row>
    <row r="1999" spans="2:35" x14ac:dyDescent="0.3">
      <c r="B1999" s="2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25"/>
      <c r="V1999" s="5"/>
      <c r="W1999" s="25"/>
      <c r="X1999" s="5"/>
      <c r="Y1999" s="25"/>
      <c r="Z1999" s="5"/>
      <c r="AB1999" s="34"/>
      <c r="AC1999" s="34"/>
      <c r="AD1999" s="34"/>
      <c r="AE1999" s="34"/>
      <c r="AF1999" s="34"/>
      <c r="AG1999" s="34"/>
      <c r="AH1999" s="34"/>
      <c r="AI1999" s="35"/>
    </row>
    <row r="2000" spans="2:35" x14ac:dyDescent="0.3">
      <c r="B2000" s="2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25"/>
      <c r="V2000" s="5"/>
      <c r="W2000" s="25"/>
      <c r="X2000" s="5"/>
      <c r="Y2000" s="25"/>
      <c r="Z2000" s="5"/>
      <c r="AB2000" s="34"/>
      <c r="AC2000" s="34"/>
      <c r="AD2000" s="34"/>
      <c r="AE2000" s="34"/>
      <c r="AF2000" s="34"/>
      <c r="AG2000" s="34"/>
      <c r="AH2000" s="34"/>
      <c r="AI2000" s="35"/>
    </row>
    <row r="2001" spans="2:35" x14ac:dyDescent="0.3">
      <c r="B2001" s="2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25"/>
      <c r="V2001" s="5"/>
      <c r="W2001" s="25"/>
      <c r="X2001" s="5"/>
      <c r="Y2001" s="25"/>
      <c r="Z2001" s="5"/>
      <c r="AB2001" s="34"/>
      <c r="AC2001" s="34"/>
      <c r="AD2001" s="34"/>
      <c r="AE2001" s="34"/>
      <c r="AF2001" s="34"/>
      <c r="AG2001" s="34"/>
      <c r="AH2001" s="34"/>
      <c r="AI2001" s="35"/>
    </row>
    <row r="2002" spans="2:35" x14ac:dyDescent="0.3">
      <c r="B2002" s="2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25"/>
      <c r="V2002" s="5"/>
      <c r="W2002" s="25"/>
      <c r="X2002" s="5"/>
      <c r="Y2002" s="25"/>
      <c r="Z2002" s="5"/>
      <c r="AB2002" s="34"/>
      <c r="AC2002" s="34"/>
      <c r="AD2002" s="34"/>
      <c r="AE2002" s="34"/>
      <c r="AF2002" s="34"/>
      <c r="AG2002" s="34"/>
      <c r="AH2002" s="34"/>
      <c r="AI2002" s="35"/>
    </row>
    <row r="2003" spans="2:35" x14ac:dyDescent="0.3">
      <c r="B2003" s="2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25"/>
      <c r="V2003" s="5"/>
      <c r="W2003" s="25"/>
      <c r="X2003" s="5"/>
      <c r="Y2003" s="25"/>
      <c r="Z2003" s="5"/>
      <c r="AB2003" s="34"/>
      <c r="AC2003" s="34"/>
      <c r="AD2003" s="34"/>
      <c r="AE2003" s="34"/>
      <c r="AF2003" s="34"/>
      <c r="AG2003" s="34"/>
      <c r="AH2003" s="34"/>
      <c r="AI2003" s="35"/>
    </row>
    <row r="2004" spans="2:35" x14ac:dyDescent="0.3">
      <c r="B2004" s="2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25"/>
      <c r="V2004" s="5"/>
      <c r="W2004" s="25"/>
      <c r="X2004" s="5"/>
      <c r="Y2004" s="25"/>
      <c r="Z2004" s="5"/>
      <c r="AB2004" s="34"/>
      <c r="AC2004" s="34"/>
      <c r="AD2004" s="34"/>
      <c r="AE2004" s="34"/>
      <c r="AF2004" s="34"/>
      <c r="AG2004" s="34"/>
      <c r="AH2004" s="34"/>
      <c r="AI2004" s="35"/>
    </row>
    <row r="2005" spans="2:35" x14ac:dyDescent="0.3">
      <c r="B2005" s="2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25"/>
      <c r="V2005" s="5"/>
      <c r="W2005" s="25"/>
      <c r="X2005" s="5"/>
      <c r="Y2005" s="25"/>
      <c r="Z2005" s="5"/>
      <c r="AB2005" s="34"/>
      <c r="AC2005" s="34"/>
      <c r="AD2005" s="34"/>
      <c r="AE2005" s="34"/>
      <c r="AF2005" s="34"/>
      <c r="AG2005" s="34"/>
      <c r="AH2005" s="34"/>
      <c r="AI2005" s="35"/>
    </row>
    <row r="2006" spans="2:35" x14ac:dyDescent="0.3">
      <c r="B2006" s="2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25"/>
      <c r="V2006" s="5"/>
      <c r="W2006" s="25"/>
      <c r="X2006" s="5"/>
      <c r="Y2006" s="25"/>
      <c r="Z2006" s="5"/>
      <c r="AB2006" s="34"/>
      <c r="AC2006" s="34"/>
      <c r="AD2006" s="34"/>
      <c r="AE2006" s="34"/>
      <c r="AF2006" s="34"/>
      <c r="AG2006" s="34"/>
      <c r="AH2006" s="34"/>
      <c r="AI2006" s="35"/>
    </row>
    <row r="2007" spans="2:35" x14ac:dyDescent="0.3">
      <c r="B2007" s="2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25"/>
      <c r="V2007" s="5"/>
      <c r="W2007" s="25"/>
      <c r="X2007" s="5"/>
      <c r="Y2007" s="25"/>
      <c r="Z2007" s="5"/>
      <c r="AB2007" s="34"/>
      <c r="AC2007" s="34"/>
      <c r="AD2007" s="34"/>
      <c r="AE2007" s="34"/>
      <c r="AF2007" s="34"/>
      <c r="AG2007" s="34"/>
      <c r="AH2007" s="34"/>
      <c r="AI2007" s="35"/>
    </row>
    <row r="2008" spans="2:35" x14ac:dyDescent="0.3">
      <c r="B2008" s="2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25"/>
      <c r="V2008" s="5"/>
      <c r="W2008" s="25"/>
      <c r="X2008" s="5"/>
      <c r="Y2008" s="25"/>
      <c r="Z2008" s="5"/>
      <c r="AB2008" s="34"/>
      <c r="AC2008" s="34"/>
      <c r="AD2008" s="34"/>
      <c r="AE2008" s="34"/>
      <c r="AF2008" s="34"/>
      <c r="AG2008" s="34"/>
      <c r="AH2008" s="34"/>
      <c r="AI2008" s="35"/>
    </row>
    <row r="2009" spans="2:35" x14ac:dyDescent="0.3">
      <c r="B2009" s="2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25"/>
      <c r="V2009" s="5"/>
      <c r="W2009" s="25"/>
      <c r="X2009" s="5"/>
      <c r="Y2009" s="25"/>
      <c r="Z2009" s="5"/>
      <c r="AB2009" s="34"/>
      <c r="AC2009" s="34"/>
      <c r="AD2009" s="34"/>
      <c r="AE2009" s="34"/>
      <c r="AF2009" s="34"/>
      <c r="AG2009" s="34"/>
      <c r="AH2009" s="34"/>
      <c r="AI2009" s="35"/>
    </row>
    <row r="2010" spans="2:35" x14ac:dyDescent="0.3">
      <c r="B2010" s="2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25"/>
      <c r="V2010" s="5"/>
      <c r="W2010" s="25"/>
      <c r="X2010" s="5"/>
      <c r="Y2010" s="25"/>
      <c r="Z2010" s="5"/>
      <c r="AB2010" s="34"/>
      <c r="AC2010" s="34"/>
      <c r="AD2010" s="34"/>
      <c r="AE2010" s="34"/>
      <c r="AF2010" s="34"/>
      <c r="AG2010" s="34"/>
      <c r="AH2010" s="34"/>
      <c r="AI2010" s="35"/>
    </row>
    <row r="2011" spans="2:35" x14ac:dyDescent="0.3">
      <c r="B2011" s="2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25"/>
      <c r="V2011" s="5"/>
      <c r="W2011" s="25"/>
      <c r="X2011" s="5"/>
      <c r="Y2011" s="25"/>
      <c r="Z2011" s="5"/>
      <c r="AB2011" s="34"/>
      <c r="AC2011" s="34"/>
      <c r="AD2011" s="34"/>
      <c r="AE2011" s="34"/>
      <c r="AF2011" s="34"/>
      <c r="AG2011" s="34"/>
      <c r="AH2011" s="34"/>
      <c r="AI2011" s="35"/>
    </row>
    <row r="2012" spans="2:35" x14ac:dyDescent="0.3">
      <c r="B2012" s="2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25"/>
      <c r="V2012" s="5"/>
      <c r="W2012" s="25"/>
      <c r="X2012" s="5"/>
      <c r="Y2012" s="25"/>
      <c r="Z2012" s="5"/>
      <c r="AB2012" s="34"/>
      <c r="AC2012" s="34"/>
      <c r="AD2012" s="34"/>
      <c r="AE2012" s="34"/>
      <c r="AF2012" s="34"/>
      <c r="AG2012" s="34"/>
      <c r="AH2012" s="34"/>
      <c r="AI2012" s="35"/>
    </row>
    <row r="2013" spans="2:35" x14ac:dyDescent="0.3">
      <c r="B2013" s="2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25"/>
      <c r="V2013" s="5"/>
      <c r="W2013" s="25"/>
      <c r="X2013" s="5"/>
      <c r="Y2013" s="25"/>
      <c r="Z2013" s="5"/>
      <c r="AB2013" s="34"/>
      <c r="AC2013" s="34"/>
      <c r="AD2013" s="34"/>
      <c r="AE2013" s="34"/>
      <c r="AF2013" s="34"/>
      <c r="AG2013" s="34"/>
      <c r="AH2013" s="34"/>
      <c r="AI2013" s="35"/>
    </row>
    <row r="2014" spans="2:35" x14ac:dyDescent="0.3">
      <c r="B2014" s="2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25"/>
      <c r="V2014" s="5"/>
      <c r="W2014" s="25"/>
      <c r="X2014" s="5"/>
      <c r="Y2014" s="25"/>
      <c r="Z2014" s="5"/>
      <c r="AB2014" s="34"/>
      <c r="AC2014" s="34"/>
      <c r="AD2014" s="34"/>
      <c r="AE2014" s="34"/>
      <c r="AF2014" s="34"/>
      <c r="AG2014" s="34"/>
      <c r="AH2014" s="34"/>
      <c r="AI2014" s="35"/>
    </row>
    <row r="2015" spans="2:35" x14ac:dyDescent="0.3">
      <c r="B2015" s="2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25"/>
      <c r="V2015" s="5"/>
      <c r="W2015" s="25"/>
      <c r="X2015" s="5"/>
      <c r="Y2015" s="25"/>
      <c r="Z2015" s="5"/>
      <c r="AB2015" s="34"/>
      <c r="AC2015" s="34"/>
      <c r="AD2015" s="34"/>
      <c r="AE2015" s="34"/>
      <c r="AF2015" s="34"/>
      <c r="AG2015" s="34"/>
      <c r="AH2015" s="34"/>
      <c r="AI2015" s="35"/>
    </row>
    <row r="2016" spans="2:35" x14ac:dyDescent="0.3">
      <c r="B2016" s="2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25"/>
      <c r="V2016" s="5"/>
      <c r="W2016" s="25"/>
      <c r="X2016" s="5"/>
      <c r="Y2016" s="25"/>
      <c r="Z2016" s="5"/>
      <c r="AB2016" s="34"/>
      <c r="AC2016" s="34"/>
      <c r="AD2016" s="34"/>
      <c r="AE2016" s="34"/>
      <c r="AF2016" s="34"/>
      <c r="AG2016" s="34"/>
      <c r="AH2016" s="34"/>
      <c r="AI2016" s="35"/>
    </row>
    <row r="2017" spans="2:35" x14ac:dyDescent="0.3">
      <c r="B2017" s="2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25"/>
      <c r="V2017" s="5"/>
      <c r="W2017" s="25"/>
      <c r="X2017" s="5"/>
      <c r="Y2017" s="25"/>
      <c r="Z2017" s="5"/>
      <c r="AB2017" s="34"/>
      <c r="AC2017" s="34"/>
      <c r="AD2017" s="34"/>
      <c r="AE2017" s="34"/>
      <c r="AF2017" s="34"/>
      <c r="AG2017" s="34"/>
      <c r="AH2017" s="34"/>
      <c r="AI2017" s="35"/>
    </row>
    <row r="2018" spans="2:35" x14ac:dyDescent="0.3">
      <c r="B2018" s="2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25"/>
      <c r="V2018" s="5"/>
      <c r="W2018" s="25"/>
      <c r="X2018" s="5"/>
      <c r="Y2018" s="25"/>
      <c r="Z2018" s="5"/>
      <c r="AB2018" s="34"/>
      <c r="AC2018" s="34"/>
      <c r="AD2018" s="34"/>
      <c r="AE2018" s="34"/>
      <c r="AF2018" s="34"/>
      <c r="AG2018" s="34"/>
      <c r="AH2018" s="34"/>
      <c r="AI2018" s="35"/>
    </row>
    <row r="2019" spans="2:35" x14ac:dyDescent="0.3">
      <c r="B2019" s="2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25"/>
      <c r="V2019" s="5"/>
      <c r="W2019" s="25"/>
      <c r="X2019" s="5"/>
      <c r="Y2019" s="25"/>
      <c r="Z2019" s="5"/>
      <c r="AB2019" s="34"/>
      <c r="AC2019" s="34"/>
      <c r="AD2019" s="34"/>
      <c r="AE2019" s="34"/>
      <c r="AF2019" s="34"/>
      <c r="AG2019" s="34"/>
      <c r="AH2019" s="34"/>
      <c r="AI2019" s="35"/>
    </row>
    <row r="2020" spans="2:35" x14ac:dyDescent="0.3">
      <c r="B2020" s="2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25"/>
      <c r="V2020" s="5"/>
      <c r="W2020" s="25"/>
      <c r="X2020" s="5"/>
      <c r="Y2020" s="25"/>
      <c r="Z2020" s="5"/>
      <c r="AB2020" s="34"/>
      <c r="AC2020" s="34"/>
      <c r="AD2020" s="34"/>
      <c r="AE2020" s="34"/>
      <c r="AF2020" s="34"/>
      <c r="AG2020" s="34"/>
      <c r="AH2020" s="34"/>
      <c r="AI2020" s="35"/>
    </row>
    <row r="2021" spans="2:35" x14ac:dyDescent="0.3">
      <c r="B2021" s="2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25"/>
      <c r="V2021" s="5"/>
      <c r="W2021" s="25"/>
      <c r="X2021" s="5"/>
      <c r="Y2021" s="25"/>
      <c r="Z2021" s="5"/>
      <c r="AB2021" s="34"/>
      <c r="AC2021" s="34"/>
      <c r="AD2021" s="34"/>
      <c r="AE2021" s="34"/>
      <c r="AF2021" s="34"/>
      <c r="AG2021" s="34"/>
      <c r="AH2021" s="34"/>
      <c r="AI2021" s="35"/>
    </row>
    <row r="2022" spans="2:35" x14ac:dyDescent="0.3">
      <c r="B2022" s="2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25"/>
      <c r="V2022" s="5"/>
      <c r="W2022" s="25"/>
      <c r="X2022" s="5"/>
      <c r="Y2022" s="25"/>
      <c r="Z2022" s="5"/>
      <c r="AB2022" s="34"/>
      <c r="AC2022" s="34"/>
      <c r="AD2022" s="34"/>
      <c r="AE2022" s="34"/>
      <c r="AF2022" s="34"/>
      <c r="AG2022" s="34"/>
      <c r="AH2022" s="34"/>
      <c r="AI2022" s="35"/>
    </row>
    <row r="2023" spans="2:35" x14ac:dyDescent="0.3">
      <c r="B2023" s="2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25"/>
      <c r="V2023" s="5"/>
      <c r="W2023" s="25"/>
      <c r="X2023" s="5"/>
      <c r="Y2023" s="25"/>
      <c r="Z2023" s="5"/>
      <c r="AB2023" s="34"/>
      <c r="AC2023" s="34"/>
      <c r="AD2023" s="34"/>
      <c r="AE2023" s="34"/>
      <c r="AF2023" s="34"/>
      <c r="AG2023" s="34"/>
      <c r="AH2023" s="34"/>
      <c r="AI2023" s="35"/>
    </row>
    <row r="2024" spans="2:35" x14ac:dyDescent="0.3">
      <c r="B2024" s="2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25"/>
      <c r="V2024" s="5"/>
      <c r="W2024" s="25"/>
      <c r="X2024" s="5"/>
      <c r="Y2024" s="25"/>
      <c r="Z2024" s="5"/>
      <c r="AB2024" s="34"/>
      <c r="AC2024" s="34"/>
      <c r="AD2024" s="34"/>
      <c r="AE2024" s="34"/>
      <c r="AF2024" s="34"/>
      <c r="AG2024" s="34"/>
      <c r="AH2024" s="34"/>
      <c r="AI2024" s="35"/>
    </row>
    <row r="2025" spans="2:35" x14ac:dyDescent="0.3">
      <c r="B2025" s="2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25"/>
      <c r="V2025" s="5"/>
      <c r="W2025" s="25"/>
      <c r="X2025" s="5"/>
      <c r="Y2025" s="25"/>
      <c r="Z2025" s="5"/>
      <c r="AB2025" s="34"/>
      <c r="AC2025" s="34"/>
      <c r="AD2025" s="34"/>
      <c r="AE2025" s="34"/>
      <c r="AF2025" s="34"/>
      <c r="AG2025" s="34"/>
      <c r="AH2025" s="34"/>
      <c r="AI2025" s="35"/>
    </row>
    <row r="2026" spans="2:35" x14ac:dyDescent="0.3">
      <c r="B2026" s="2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25"/>
      <c r="V2026" s="5"/>
      <c r="W2026" s="25"/>
      <c r="X2026" s="5"/>
      <c r="Y2026" s="25"/>
      <c r="Z2026" s="5"/>
      <c r="AB2026" s="34"/>
      <c r="AC2026" s="34"/>
      <c r="AD2026" s="34"/>
      <c r="AE2026" s="34"/>
      <c r="AF2026" s="34"/>
      <c r="AG2026" s="34"/>
      <c r="AH2026" s="34"/>
      <c r="AI2026" s="35"/>
    </row>
    <row r="2027" spans="2:35" x14ac:dyDescent="0.3">
      <c r="B2027" s="2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25"/>
      <c r="V2027" s="5"/>
      <c r="W2027" s="25"/>
      <c r="X2027" s="5"/>
      <c r="Y2027" s="25"/>
      <c r="Z2027" s="5"/>
      <c r="AB2027" s="34"/>
      <c r="AC2027" s="34"/>
      <c r="AD2027" s="34"/>
      <c r="AE2027" s="34"/>
      <c r="AF2027" s="34"/>
      <c r="AG2027" s="34"/>
      <c r="AH2027" s="34"/>
      <c r="AI2027" s="35"/>
    </row>
    <row r="2028" spans="2:35" x14ac:dyDescent="0.3">
      <c r="B2028" s="2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25"/>
      <c r="V2028" s="5"/>
      <c r="W2028" s="25"/>
      <c r="X2028" s="5"/>
      <c r="Y2028" s="25"/>
      <c r="Z2028" s="5"/>
      <c r="AB2028" s="34"/>
      <c r="AC2028" s="34"/>
      <c r="AD2028" s="34"/>
      <c r="AE2028" s="34"/>
      <c r="AF2028" s="34"/>
      <c r="AG2028" s="34"/>
      <c r="AH2028" s="34"/>
      <c r="AI2028" s="35"/>
    </row>
    <row r="2029" spans="2:35" x14ac:dyDescent="0.3">
      <c r="B2029" s="2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25"/>
      <c r="V2029" s="5"/>
      <c r="W2029" s="25"/>
      <c r="X2029" s="5"/>
      <c r="Y2029" s="25"/>
      <c r="Z2029" s="5"/>
      <c r="AB2029" s="34"/>
      <c r="AC2029" s="34"/>
      <c r="AD2029" s="34"/>
      <c r="AE2029" s="34"/>
      <c r="AF2029" s="34"/>
      <c r="AG2029" s="34"/>
      <c r="AH2029" s="34"/>
      <c r="AI2029" s="35"/>
    </row>
    <row r="2030" spans="2:35" x14ac:dyDescent="0.3">
      <c r="B2030" s="2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25"/>
      <c r="V2030" s="5"/>
      <c r="W2030" s="25"/>
      <c r="X2030" s="5"/>
      <c r="Y2030" s="25"/>
      <c r="Z2030" s="5"/>
      <c r="AB2030" s="34"/>
      <c r="AC2030" s="34"/>
      <c r="AD2030" s="34"/>
      <c r="AE2030" s="34"/>
      <c r="AF2030" s="34"/>
      <c r="AG2030" s="34"/>
      <c r="AH2030" s="34"/>
      <c r="AI2030" s="35"/>
    </row>
    <row r="2031" spans="2:35" x14ac:dyDescent="0.3">
      <c r="B2031" s="2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25"/>
      <c r="V2031" s="5"/>
      <c r="W2031" s="25"/>
      <c r="X2031" s="5"/>
      <c r="Y2031" s="25"/>
      <c r="Z2031" s="5"/>
      <c r="AB2031" s="34"/>
      <c r="AC2031" s="34"/>
      <c r="AD2031" s="34"/>
      <c r="AE2031" s="34"/>
      <c r="AF2031" s="34"/>
      <c r="AG2031" s="34"/>
      <c r="AH2031" s="34"/>
      <c r="AI2031" s="35"/>
    </row>
    <row r="2032" spans="2:35" x14ac:dyDescent="0.3">
      <c r="B2032" s="2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25"/>
      <c r="V2032" s="5"/>
      <c r="W2032" s="25"/>
      <c r="X2032" s="5"/>
      <c r="Y2032" s="25"/>
      <c r="Z2032" s="5"/>
      <c r="AB2032" s="34"/>
      <c r="AC2032" s="34"/>
      <c r="AD2032" s="34"/>
      <c r="AE2032" s="34"/>
      <c r="AF2032" s="34"/>
      <c r="AG2032" s="34"/>
      <c r="AH2032" s="34"/>
      <c r="AI2032" s="35"/>
    </row>
    <row r="2033" spans="2:35" x14ac:dyDescent="0.3">
      <c r="B2033" s="2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25"/>
      <c r="V2033" s="5"/>
      <c r="W2033" s="25"/>
      <c r="X2033" s="5"/>
      <c r="Y2033" s="25"/>
      <c r="Z2033" s="5"/>
      <c r="AB2033" s="34"/>
      <c r="AC2033" s="34"/>
      <c r="AD2033" s="34"/>
      <c r="AE2033" s="34"/>
      <c r="AF2033" s="34"/>
      <c r="AG2033" s="34"/>
      <c r="AH2033" s="34"/>
      <c r="AI2033" s="35"/>
    </row>
    <row r="2034" spans="2:35" x14ac:dyDescent="0.3">
      <c r="B2034" s="2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25"/>
      <c r="V2034" s="5"/>
      <c r="W2034" s="25"/>
      <c r="X2034" s="5"/>
      <c r="Y2034" s="25"/>
      <c r="Z2034" s="5"/>
      <c r="AB2034" s="34"/>
      <c r="AC2034" s="34"/>
      <c r="AD2034" s="34"/>
      <c r="AE2034" s="34"/>
      <c r="AF2034" s="34"/>
      <c r="AG2034" s="34"/>
      <c r="AH2034" s="34"/>
      <c r="AI2034" s="35"/>
    </row>
    <row r="2035" spans="2:35" x14ac:dyDescent="0.3">
      <c r="B2035" s="2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25"/>
      <c r="V2035" s="5"/>
      <c r="W2035" s="25"/>
      <c r="X2035" s="5"/>
      <c r="Y2035" s="25"/>
      <c r="Z2035" s="5"/>
      <c r="AB2035" s="34"/>
      <c r="AC2035" s="34"/>
      <c r="AD2035" s="34"/>
      <c r="AE2035" s="34"/>
      <c r="AF2035" s="34"/>
      <c r="AG2035" s="34"/>
      <c r="AH2035" s="34"/>
      <c r="AI2035" s="35"/>
    </row>
    <row r="2036" spans="2:35" x14ac:dyDescent="0.3">
      <c r="B2036" s="2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25"/>
      <c r="V2036" s="5"/>
      <c r="W2036" s="25"/>
      <c r="X2036" s="5"/>
      <c r="Y2036" s="25"/>
      <c r="Z2036" s="5"/>
      <c r="AB2036" s="34"/>
      <c r="AC2036" s="34"/>
      <c r="AD2036" s="34"/>
      <c r="AE2036" s="34"/>
      <c r="AF2036" s="34"/>
      <c r="AG2036" s="34"/>
      <c r="AH2036" s="34"/>
      <c r="AI2036" s="35"/>
    </row>
    <row r="2037" spans="2:35" x14ac:dyDescent="0.3">
      <c r="B2037" s="2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25"/>
      <c r="V2037" s="5"/>
      <c r="W2037" s="25"/>
      <c r="X2037" s="5"/>
      <c r="Y2037" s="25"/>
      <c r="Z2037" s="5"/>
      <c r="AB2037" s="34"/>
      <c r="AC2037" s="34"/>
      <c r="AD2037" s="34"/>
      <c r="AE2037" s="34"/>
      <c r="AF2037" s="34"/>
      <c r="AG2037" s="34"/>
      <c r="AH2037" s="34"/>
      <c r="AI2037" s="35"/>
    </row>
    <row r="2038" spans="2:35" x14ac:dyDescent="0.3">
      <c r="B2038" s="2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25"/>
      <c r="V2038" s="5"/>
      <c r="W2038" s="25"/>
      <c r="X2038" s="5"/>
      <c r="Y2038" s="25"/>
      <c r="Z2038" s="5"/>
      <c r="AB2038" s="34"/>
      <c r="AC2038" s="34"/>
      <c r="AD2038" s="34"/>
      <c r="AE2038" s="34"/>
      <c r="AF2038" s="34"/>
      <c r="AG2038" s="34"/>
      <c r="AH2038" s="34"/>
      <c r="AI2038" s="35"/>
    </row>
    <row r="2039" spans="2:35" x14ac:dyDescent="0.3">
      <c r="B2039" s="2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25"/>
      <c r="V2039" s="5"/>
      <c r="W2039" s="25"/>
      <c r="X2039" s="5"/>
      <c r="Y2039" s="25"/>
      <c r="Z2039" s="5"/>
      <c r="AB2039" s="34"/>
      <c r="AC2039" s="34"/>
      <c r="AD2039" s="34"/>
      <c r="AE2039" s="34"/>
      <c r="AF2039" s="34"/>
      <c r="AG2039" s="34"/>
      <c r="AH2039" s="34"/>
      <c r="AI2039" s="35"/>
    </row>
    <row r="2040" spans="2:35" x14ac:dyDescent="0.3">
      <c r="B2040" s="2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25"/>
      <c r="V2040" s="5"/>
      <c r="W2040" s="25"/>
      <c r="X2040" s="5"/>
      <c r="Y2040" s="25"/>
      <c r="Z2040" s="5"/>
      <c r="AB2040" s="34"/>
      <c r="AC2040" s="34"/>
      <c r="AD2040" s="34"/>
      <c r="AE2040" s="34"/>
      <c r="AF2040" s="34"/>
      <c r="AG2040" s="34"/>
      <c r="AH2040" s="34"/>
      <c r="AI2040" s="35"/>
    </row>
    <row r="2041" spans="2:35" x14ac:dyDescent="0.3">
      <c r="B2041" s="2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25"/>
      <c r="V2041" s="5"/>
      <c r="W2041" s="25"/>
      <c r="X2041" s="5"/>
      <c r="Y2041" s="25"/>
      <c r="Z2041" s="5"/>
      <c r="AB2041" s="34"/>
      <c r="AC2041" s="34"/>
      <c r="AD2041" s="34"/>
      <c r="AE2041" s="34"/>
      <c r="AF2041" s="34"/>
      <c r="AG2041" s="34"/>
      <c r="AH2041" s="34"/>
      <c r="AI2041" s="35"/>
    </row>
    <row r="2042" spans="2:35" x14ac:dyDescent="0.3">
      <c r="B2042" s="2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25"/>
      <c r="V2042" s="5"/>
      <c r="W2042" s="25"/>
      <c r="X2042" s="5"/>
      <c r="Y2042" s="25"/>
      <c r="Z2042" s="5"/>
      <c r="AB2042" s="34"/>
      <c r="AC2042" s="34"/>
      <c r="AD2042" s="34"/>
      <c r="AE2042" s="34"/>
      <c r="AF2042" s="34"/>
      <c r="AG2042" s="34"/>
      <c r="AH2042" s="34"/>
      <c r="AI2042" s="35"/>
    </row>
    <row r="2043" spans="2:35" x14ac:dyDescent="0.3">
      <c r="B2043" s="2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25"/>
      <c r="V2043" s="5"/>
      <c r="W2043" s="25"/>
      <c r="X2043" s="5"/>
      <c r="Y2043" s="25"/>
      <c r="Z2043" s="5"/>
      <c r="AB2043" s="34"/>
      <c r="AC2043" s="34"/>
      <c r="AD2043" s="34"/>
      <c r="AE2043" s="34"/>
      <c r="AF2043" s="34"/>
      <c r="AG2043" s="34"/>
      <c r="AH2043" s="34"/>
      <c r="AI2043" s="35"/>
    </row>
    <row r="2044" spans="2:35" x14ac:dyDescent="0.3">
      <c r="B2044" s="2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25"/>
      <c r="V2044" s="5"/>
      <c r="W2044" s="25"/>
      <c r="X2044" s="5"/>
      <c r="Y2044" s="25"/>
      <c r="Z2044" s="5"/>
      <c r="AB2044" s="34"/>
      <c r="AC2044" s="34"/>
      <c r="AD2044" s="34"/>
      <c r="AE2044" s="34"/>
      <c r="AF2044" s="34"/>
      <c r="AG2044" s="34"/>
      <c r="AH2044" s="34"/>
      <c r="AI2044" s="35"/>
    </row>
    <row r="2045" spans="2:35" x14ac:dyDescent="0.3">
      <c r="B2045" s="2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25"/>
      <c r="V2045" s="5"/>
      <c r="W2045" s="25"/>
      <c r="X2045" s="5"/>
      <c r="Y2045" s="25"/>
      <c r="Z2045" s="5"/>
      <c r="AB2045" s="34"/>
      <c r="AC2045" s="34"/>
      <c r="AD2045" s="34"/>
      <c r="AE2045" s="34"/>
      <c r="AF2045" s="34"/>
      <c r="AG2045" s="34"/>
      <c r="AH2045" s="34"/>
      <c r="AI2045" s="35"/>
    </row>
    <row r="2046" spans="2:35" x14ac:dyDescent="0.3">
      <c r="B2046" s="2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25"/>
      <c r="V2046" s="5"/>
      <c r="W2046" s="25"/>
      <c r="X2046" s="5"/>
      <c r="Y2046" s="25"/>
      <c r="Z2046" s="5"/>
      <c r="AB2046" s="34"/>
      <c r="AC2046" s="34"/>
      <c r="AD2046" s="34"/>
      <c r="AE2046" s="34"/>
      <c r="AF2046" s="34"/>
      <c r="AG2046" s="34"/>
      <c r="AH2046" s="34"/>
      <c r="AI2046" s="35"/>
    </row>
    <row r="2047" spans="2:35" x14ac:dyDescent="0.3">
      <c r="B2047" s="2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25"/>
      <c r="V2047" s="5"/>
      <c r="W2047" s="25"/>
      <c r="X2047" s="5"/>
      <c r="Y2047" s="25"/>
      <c r="Z2047" s="5"/>
      <c r="AB2047" s="34"/>
      <c r="AC2047" s="34"/>
      <c r="AD2047" s="34"/>
      <c r="AE2047" s="34"/>
      <c r="AF2047" s="34"/>
      <c r="AG2047" s="34"/>
      <c r="AH2047" s="34"/>
      <c r="AI2047" s="35"/>
    </row>
    <row r="2048" spans="2:35" x14ac:dyDescent="0.3">
      <c r="B2048" s="2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25"/>
      <c r="V2048" s="5"/>
      <c r="W2048" s="25"/>
      <c r="X2048" s="5"/>
      <c r="Y2048" s="25"/>
      <c r="Z2048" s="5"/>
      <c r="AB2048" s="34"/>
      <c r="AC2048" s="34"/>
      <c r="AD2048" s="34"/>
      <c r="AE2048" s="34"/>
      <c r="AF2048" s="34"/>
      <c r="AG2048" s="34"/>
      <c r="AH2048" s="34"/>
      <c r="AI2048" s="35"/>
    </row>
    <row r="2049" spans="2:35" x14ac:dyDescent="0.3">
      <c r="B2049" s="2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25"/>
      <c r="V2049" s="5"/>
      <c r="W2049" s="25"/>
      <c r="X2049" s="5"/>
      <c r="Y2049" s="25"/>
      <c r="Z2049" s="5"/>
      <c r="AB2049" s="34"/>
      <c r="AC2049" s="34"/>
      <c r="AD2049" s="34"/>
      <c r="AE2049" s="34"/>
      <c r="AF2049" s="34"/>
      <c r="AG2049" s="34"/>
      <c r="AH2049" s="34"/>
      <c r="AI2049" s="35"/>
    </row>
    <row r="2050" spans="2:35" x14ac:dyDescent="0.3">
      <c r="B2050" s="2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25"/>
      <c r="V2050" s="5"/>
      <c r="W2050" s="25"/>
      <c r="X2050" s="5"/>
      <c r="Y2050" s="25"/>
      <c r="Z2050" s="5"/>
      <c r="AB2050" s="34"/>
      <c r="AC2050" s="34"/>
      <c r="AD2050" s="34"/>
      <c r="AE2050" s="34"/>
      <c r="AF2050" s="34"/>
      <c r="AG2050" s="34"/>
      <c r="AH2050" s="34"/>
      <c r="AI2050" s="35"/>
    </row>
    <row r="2051" spans="2:35" x14ac:dyDescent="0.3">
      <c r="B2051" s="2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25"/>
      <c r="V2051" s="5"/>
      <c r="W2051" s="25"/>
      <c r="X2051" s="5"/>
      <c r="Y2051" s="25"/>
      <c r="Z2051" s="5"/>
      <c r="AB2051" s="34"/>
      <c r="AC2051" s="34"/>
      <c r="AD2051" s="34"/>
      <c r="AE2051" s="34"/>
      <c r="AF2051" s="34"/>
      <c r="AG2051" s="34"/>
      <c r="AH2051" s="34"/>
      <c r="AI2051" s="35"/>
    </row>
    <row r="2052" spans="2:35" x14ac:dyDescent="0.3">
      <c r="B2052" s="2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25"/>
      <c r="V2052" s="5"/>
      <c r="W2052" s="25"/>
      <c r="X2052" s="5"/>
      <c r="Y2052" s="25"/>
      <c r="Z2052" s="5"/>
      <c r="AB2052" s="34"/>
      <c r="AC2052" s="34"/>
      <c r="AD2052" s="34"/>
      <c r="AE2052" s="34"/>
      <c r="AF2052" s="34"/>
      <c r="AG2052" s="34"/>
      <c r="AH2052" s="34"/>
      <c r="AI2052" s="35"/>
    </row>
    <row r="2053" spans="2:35" x14ac:dyDescent="0.3">
      <c r="B2053" s="2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25"/>
      <c r="V2053" s="5"/>
      <c r="W2053" s="25"/>
      <c r="X2053" s="5"/>
      <c r="Y2053" s="25"/>
      <c r="Z2053" s="5"/>
      <c r="AB2053" s="34"/>
      <c r="AC2053" s="34"/>
      <c r="AD2053" s="34"/>
      <c r="AE2053" s="34"/>
      <c r="AF2053" s="34"/>
      <c r="AG2053" s="34"/>
      <c r="AH2053" s="34"/>
      <c r="AI2053" s="35"/>
    </row>
    <row r="2054" spans="2:35" x14ac:dyDescent="0.3">
      <c r="B2054" s="2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25"/>
      <c r="V2054" s="5"/>
      <c r="W2054" s="25"/>
      <c r="X2054" s="5"/>
      <c r="Y2054" s="25"/>
      <c r="Z2054" s="5"/>
      <c r="AB2054" s="34"/>
      <c r="AC2054" s="34"/>
      <c r="AD2054" s="34"/>
      <c r="AE2054" s="34"/>
      <c r="AF2054" s="34"/>
      <c r="AG2054" s="34"/>
      <c r="AH2054" s="34"/>
      <c r="AI2054" s="35"/>
    </row>
    <row r="2055" spans="2:35" x14ac:dyDescent="0.3">
      <c r="B2055" s="2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25"/>
      <c r="V2055" s="5"/>
      <c r="W2055" s="25"/>
      <c r="X2055" s="5"/>
      <c r="Y2055" s="25"/>
      <c r="Z2055" s="5"/>
      <c r="AB2055" s="34"/>
      <c r="AC2055" s="34"/>
      <c r="AD2055" s="34"/>
      <c r="AE2055" s="34"/>
      <c r="AF2055" s="34"/>
      <c r="AG2055" s="34"/>
      <c r="AH2055" s="34"/>
      <c r="AI2055" s="35"/>
    </row>
    <row r="2056" spans="2:35" x14ac:dyDescent="0.3">
      <c r="B2056" s="2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25"/>
      <c r="V2056" s="5"/>
      <c r="W2056" s="25"/>
      <c r="X2056" s="5"/>
      <c r="Y2056" s="25"/>
      <c r="Z2056" s="5"/>
      <c r="AB2056" s="34"/>
      <c r="AC2056" s="34"/>
      <c r="AD2056" s="34"/>
      <c r="AE2056" s="34"/>
      <c r="AF2056" s="34"/>
      <c r="AG2056" s="34"/>
      <c r="AH2056" s="34"/>
      <c r="AI2056" s="35"/>
    </row>
    <row r="2057" spans="2:35" x14ac:dyDescent="0.3">
      <c r="B2057" s="2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25"/>
      <c r="V2057" s="5"/>
      <c r="W2057" s="25"/>
      <c r="X2057" s="5"/>
      <c r="Y2057" s="25"/>
      <c r="Z2057" s="5"/>
      <c r="AB2057" s="34"/>
      <c r="AC2057" s="34"/>
      <c r="AD2057" s="34"/>
      <c r="AE2057" s="34"/>
      <c r="AF2057" s="34"/>
      <c r="AG2057" s="34"/>
      <c r="AH2057" s="34"/>
      <c r="AI2057" s="35"/>
    </row>
    <row r="2058" spans="2:35" x14ac:dyDescent="0.3">
      <c r="B2058" s="2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25"/>
      <c r="V2058" s="5"/>
      <c r="W2058" s="25"/>
      <c r="X2058" s="5"/>
      <c r="Y2058" s="25"/>
      <c r="Z2058" s="5"/>
      <c r="AB2058" s="34"/>
      <c r="AC2058" s="34"/>
      <c r="AD2058" s="34"/>
      <c r="AE2058" s="34"/>
      <c r="AF2058" s="34"/>
      <c r="AG2058" s="34"/>
      <c r="AH2058" s="34"/>
      <c r="AI2058" s="35"/>
    </row>
    <row r="2059" spans="2:35" x14ac:dyDescent="0.3">
      <c r="B2059" s="2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25"/>
      <c r="V2059" s="5"/>
      <c r="W2059" s="25"/>
      <c r="X2059" s="5"/>
      <c r="Y2059" s="25"/>
      <c r="Z2059" s="5"/>
      <c r="AB2059" s="34"/>
      <c r="AC2059" s="34"/>
      <c r="AD2059" s="34"/>
      <c r="AE2059" s="34"/>
      <c r="AF2059" s="34"/>
      <c r="AG2059" s="34"/>
      <c r="AH2059" s="34"/>
      <c r="AI2059" s="35"/>
    </row>
    <row r="2060" spans="2:35" x14ac:dyDescent="0.3">
      <c r="B2060" s="2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25"/>
      <c r="V2060" s="5"/>
      <c r="W2060" s="25"/>
      <c r="X2060" s="5"/>
      <c r="Y2060" s="25"/>
      <c r="Z2060" s="5"/>
      <c r="AB2060" s="34"/>
      <c r="AC2060" s="34"/>
      <c r="AD2060" s="34"/>
      <c r="AE2060" s="34"/>
      <c r="AF2060" s="34"/>
      <c r="AG2060" s="34"/>
      <c r="AH2060" s="34"/>
      <c r="AI2060" s="35"/>
    </row>
    <row r="2061" spans="2:35" x14ac:dyDescent="0.3">
      <c r="B2061" s="2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25"/>
      <c r="V2061" s="5"/>
      <c r="W2061" s="25"/>
      <c r="X2061" s="5"/>
      <c r="Y2061" s="25"/>
      <c r="Z2061" s="5"/>
      <c r="AB2061" s="34"/>
      <c r="AC2061" s="34"/>
      <c r="AD2061" s="34"/>
      <c r="AE2061" s="34"/>
      <c r="AF2061" s="34"/>
      <c r="AG2061" s="34"/>
      <c r="AH2061" s="34"/>
      <c r="AI2061" s="35"/>
    </row>
    <row r="2062" spans="2:35" x14ac:dyDescent="0.3">
      <c r="B2062" s="2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25"/>
      <c r="V2062" s="5"/>
      <c r="W2062" s="25"/>
      <c r="X2062" s="5"/>
      <c r="Y2062" s="25"/>
      <c r="Z2062" s="5"/>
      <c r="AB2062" s="34"/>
      <c r="AC2062" s="34"/>
      <c r="AD2062" s="34"/>
      <c r="AE2062" s="34"/>
      <c r="AF2062" s="34"/>
      <c r="AG2062" s="34"/>
      <c r="AH2062" s="34"/>
      <c r="AI2062" s="35"/>
    </row>
    <row r="2063" spans="2:35" x14ac:dyDescent="0.3">
      <c r="B2063" s="2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25"/>
      <c r="V2063" s="5"/>
      <c r="W2063" s="25"/>
      <c r="X2063" s="5"/>
      <c r="Y2063" s="25"/>
      <c r="Z2063" s="5"/>
      <c r="AB2063" s="34"/>
      <c r="AC2063" s="34"/>
      <c r="AD2063" s="34"/>
      <c r="AE2063" s="34"/>
      <c r="AF2063" s="34"/>
      <c r="AG2063" s="34"/>
      <c r="AH2063" s="34"/>
      <c r="AI2063" s="35"/>
    </row>
    <row r="2064" spans="2:35" x14ac:dyDescent="0.3">
      <c r="B2064" s="2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25"/>
      <c r="V2064" s="5"/>
      <c r="W2064" s="25"/>
      <c r="X2064" s="5"/>
      <c r="Y2064" s="25"/>
      <c r="Z2064" s="5"/>
      <c r="AB2064" s="34"/>
      <c r="AC2064" s="34"/>
      <c r="AD2064" s="34"/>
      <c r="AE2064" s="34"/>
      <c r="AF2064" s="34"/>
      <c r="AG2064" s="34"/>
      <c r="AH2064" s="34"/>
      <c r="AI2064" s="35"/>
    </row>
    <row r="2065" spans="2:35" x14ac:dyDescent="0.3">
      <c r="B2065" s="2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25"/>
      <c r="V2065" s="5"/>
      <c r="W2065" s="25"/>
      <c r="X2065" s="5"/>
      <c r="Y2065" s="25"/>
      <c r="Z2065" s="5"/>
      <c r="AB2065" s="34"/>
      <c r="AC2065" s="34"/>
      <c r="AD2065" s="34"/>
      <c r="AE2065" s="34"/>
      <c r="AF2065" s="34"/>
      <c r="AG2065" s="34"/>
      <c r="AH2065" s="34"/>
      <c r="AI2065" s="35"/>
    </row>
    <row r="2066" spans="2:35" x14ac:dyDescent="0.3">
      <c r="B2066" s="2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25"/>
      <c r="V2066" s="5"/>
      <c r="W2066" s="25"/>
      <c r="X2066" s="5"/>
      <c r="Y2066" s="25"/>
      <c r="Z2066" s="5"/>
      <c r="AB2066" s="34"/>
      <c r="AC2066" s="34"/>
      <c r="AD2066" s="34"/>
      <c r="AE2066" s="34"/>
      <c r="AF2066" s="34"/>
      <c r="AG2066" s="34"/>
      <c r="AH2066" s="34"/>
      <c r="AI2066" s="35"/>
    </row>
    <row r="2067" spans="2:35" x14ac:dyDescent="0.3">
      <c r="B2067" s="2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25"/>
      <c r="V2067" s="5"/>
      <c r="W2067" s="25"/>
      <c r="X2067" s="5"/>
      <c r="Y2067" s="25"/>
      <c r="Z2067" s="5"/>
      <c r="AB2067" s="34"/>
      <c r="AC2067" s="34"/>
      <c r="AD2067" s="34"/>
      <c r="AE2067" s="34"/>
      <c r="AF2067" s="34"/>
      <c r="AG2067" s="34"/>
      <c r="AH2067" s="34"/>
      <c r="AI2067" s="35"/>
    </row>
    <row r="2068" spans="2:35" x14ac:dyDescent="0.3">
      <c r="B2068" s="2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25"/>
      <c r="V2068" s="5"/>
      <c r="W2068" s="25"/>
      <c r="X2068" s="5"/>
      <c r="Y2068" s="25"/>
      <c r="Z2068" s="5"/>
      <c r="AB2068" s="34"/>
      <c r="AC2068" s="34"/>
      <c r="AD2068" s="34"/>
      <c r="AE2068" s="34"/>
      <c r="AF2068" s="34"/>
      <c r="AG2068" s="34"/>
      <c r="AH2068" s="34"/>
      <c r="AI2068" s="35"/>
    </row>
    <row r="2069" spans="2:35" x14ac:dyDescent="0.3">
      <c r="B2069" s="2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25"/>
      <c r="V2069" s="5"/>
      <c r="W2069" s="25"/>
      <c r="X2069" s="5"/>
      <c r="Y2069" s="25"/>
      <c r="Z2069" s="5"/>
      <c r="AB2069" s="34"/>
      <c r="AC2069" s="34"/>
      <c r="AD2069" s="34"/>
      <c r="AE2069" s="34"/>
      <c r="AF2069" s="34"/>
      <c r="AG2069" s="34"/>
      <c r="AH2069" s="34"/>
      <c r="AI2069" s="35"/>
    </row>
    <row r="2070" spans="2:35" x14ac:dyDescent="0.3">
      <c r="B2070" s="2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25"/>
      <c r="V2070" s="5"/>
      <c r="W2070" s="25"/>
      <c r="X2070" s="5"/>
      <c r="Y2070" s="25"/>
      <c r="Z2070" s="5"/>
      <c r="AB2070" s="34"/>
      <c r="AC2070" s="34"/>
      <c r="AD2070" s="34"/>
      <c r="AE2070" s="34"/>
      <c r="AF2070" s="34"/>
      <c r="AG2070" s="34"/>
      <c r="AH2070" s="34"/>
      <c r="AI2070" s="35"/>
    </row>
    <row r="2071" spans="2:35" x14ac:dyDescent="0.3">
      <c r="B2071" s="2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25"/>
      <c r="V2071" s="5"/>
      <c r="W2071" s="25"/>
      <c r="X2071" s="5"/>
      <c r="Y2071" s="25"/>
      <c r="Z2071" s="5"/>
      <c r="AB2071" s="34"/>
      <c r="AC2071" s="34"/>
      <c r="AD2071" s="34"/>
      <c r="AE2071" s="34"/>
      <c r="AF2071" s="34"/>
      <c r="AG2071" s="34"/>
      <c r="AH2071" s="34"/>
      <c r="AI2071" s="35"/>
    </row>
    <row r="2072" spans="2:35" x14ac:dyDescent="0.3">
      <c r="B2072" s="2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25"/>
      <c r="V2072" s="5"/>
      <c r="W2072" s="25"/>
      <c r="X2072" s="5"/>
      <c r="Y2072" s="25"/>
      <c r="Z2072" s="5"/>
      <c r="AB2072" s="34"/>
      <c r="AC2072" s="34"/>
      <c r="AD2072" s="34"/>
      <c r="AE2072" s="34"/>
      <c r="AF2072" s="34"/>
      <c r="AG2072" s="34"/>
      <c r="AH2072" s="34"/>
      <c r="AI2072" s="35"/>
    </row>
    <row r="2073" spans="2:35" x14ac:dyDescent="0.3">
      <c r="B2073" s="2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25"/>
      <c r="V2073" s="5"/>
      <c r="W2073" s="25"/>
      <c r="X2073" s="5"/>
      <c r="Y2073" s="25"/>
      <c r="Z2073" s="5"/>
      <c r="AB2073" s="34"/>
      <c r="AC2073" s="34"/>
      <c r="AD2073" s="34"/>
      <c r="AE2073" s="34"/>
      <c r="AF2073" s="34"/>
      <c r="AG2073" s="34"/>
      <c r="AH2073" s="34"/>
      <c r="AI2073" s="35"/>
    </row>
    <row r="2074" spans="2:35" x14ac:dyDescent="0.3">
      <c r="B2074" s="2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25"/>
      <c r="V2074" s="5"/>
      <c r="W2074" s="25"/>
      <c r="X2074" s="5"/>
      <c r="Y2074" s="25"/>
      <c r="Z2074" s="5"/>
      <c r="AB2074" s="34"/>
      <c r="AC2074" s="34"/>
      <c r="AD2074" s="34"/>
      <c r="AE2074" s="34"/>
      <c r="AF2074" s="34"/>
      <c r="AG2074" s="34"/>
      <c r="AH2074" s="34"/>
      <c r="AI2074" s="35"/>
    </row>
    <row r="2075" spans="2:35" x14ac:dyDescent="0.3">
      <c r="B2075" s="2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25"/>
      <c r="V2075" s="5"/>
      <c r="W2075" s="25"/>
      <c r="X2075" s="5"/>
      <c r="Y2075" s="25"/>
      <c r="Z2075" s="5"/>
      <c r="AB2075" s="34"/>
      <c r="AC2075" s="34"/>
      <c r="AD2075" s="34"/>
      <c r="AE2075" s="34"/>
      <c r="AF2075" s="34"/>
      <c r="AG2075" s="34"/>
      <c r="AH2075" s="34"/>
      <c r="AI2075" s="35"/>
    </row>
    <row r="2076" spans="2:35" x14ac:dyDescent="0.3">
      <c r="B2076" s="2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25"/>
      <c r="V2076" s="5"/>
      <c r="W2076" s="25"/>
      <c r="X2076" s="5"/>
      <c r="Y2076" s="25"/>
      <c r="Z2076" s="5"/>
      <c r="AB2076" s="34"/>
      <c r="AC2076" s="34"/>
      <c r="AD2076" s="34"/>
      <c r="AE2076" s="34"/>
      <c r="AF2076" s="34"/>
      <c r="AG2076" s="34"/>
      <c r="AH2076" s="34"/>
      <c r="AI2076" s="35"/>
    </row>
    <row r="2077" spans="2:35" x14ac:dyDescent="0.3">
      <c r="B2077" s="2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25"/>
      <c r="V2077" s="5"/>
      <c r="W2077" s="25"/>
      <c r="X2077" s="5"/>
      <c r="Y2077" s="25"/>
      <c r="Z2077" s="5"/>
      <c r="AB2077" s="34"/>
      <c r="AC2077" s="34"/>
      <c r="AD2077" s="34"/>
      <c r="AE2077" s="34"/>
      <c r="AF2077" s="34"/>
      <c r="AG2077" s="34"/>
      <c r="AH2077" s="34"/>
      <c r="AI2077" s="35"/>
    </row>
    <row r="2078" spans="2:35" x14ac:dyDescent="0.3">
      <c r="B2078" s="2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25"/>
      <c r="V2078" s="5"/>
      <c r="W2078" s="25"/>
      <c r="X2078" s="5"/>
      <c r="Y2078" s="25"/>
      <c r="Z2078" s="5"/>
      <c r="AB2078" s="34"/>
      <c r="AC2078" s="34"/>
      <c r="AD2078" s="34"/>
      <c r="AE2078" s="34"/>
      <c r="AF2078" s="34"/>
      <c r="AG2078" s="34"/>
      <c r="AH2078" s="34"/>
      <c r="AI2078" s="35"/>
    </row>
    <row r="2079" spans="2:35" x14ac:dyDescent="0.3">
      <c r="B2079" s="2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25"/>
      <c r="V2079" s="5"/>
      <c r="W2079" s="25"/>
      <c r="X2079" s="5"/>
      <c r="Y2079" s="25"/>
      <c r="Z2079" s="5"/>
      <c r="AB2079" s="34"/>
      <c r="AC2079" s="34"/>
      <c r="AD2079" s="34"/>
      <c r="AE2079" s="34"/>
      <c r="AF2079" s="34"/>
      <c r="AG2079" s="34"/>
      <c r="AH2079" s="34"/>
      <c r="AI2079" s="35"/>
    </row>
    <row r="2080" spans="2:35" x14ac:dyDescent="0.3">
      <c r="B2080" s="2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25"/>
      <c r="V2080" s="5"/>
      <c r="W2080" s="25"/>
      <c r="X2080" s="5"/>
      <c r="Y2080" s="25"/>
      <c r="Z2080" s="5"/>
      <c r="AB2080" s="34"/>
      <c r="AC2080" s="34"/>
      <c r="AD2080" s="34"/>
      <c r="AE2080" s="34"/>
      <c r="AF2080" s="34"/>
      <c r="AG2080" s="34"/>
      <c r="AH2080" s="34"/>
      <c r="AI2080" s="35"/>
    </row>
    <row r="2081" spans="2:35" x14ac:dyDescent="0.3">
      <c r="B2081" s="2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25"/>
      <c r="V2081" s="5"/>
      <c r="W2081" s="25"/>
      <c r="X2081" s="5"/>
      <c r="Y2081" s="25"/>
      <c r="Z2081" s="5"/>
      <c r="AB2081" s="34"/>
      <c r="AC2081" s="34"/>
      <c r="AD2081" s="34"/>
      <c r="AE2081" s="34"/>
      <c r="AF2081" s="34"/>
      <c r="AG2081" s="34"/>
      <c r="AH2081" s="34"/>
      <c r="AI2081" s="35"/>
    </row>
    <row r="2082" spans="2:35" x14ac:dyDescent="0.3">
      <c r="B2082" s="2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25"/>
      <c r="V2082" s="5"/>
      <c r="W2082" s="25"/>
      <c r="X2082" s="5"/>
      <c r="Y2082" s="25"/>
      <c r="Z2082" s="5"/>
      <c r="AB2082" s="34"/>
      <c r="AC2082" s="34"/>
      <c r="AD2082" s="34"/>
      <c r="AE2082" s="34"/>
      <c r="AF2082" s="34"/>
      <c r="AG2082" s="34"/>
      <c r="AH2082" s="34"/>
      <c r="AI2082" s="35"/>
    </row>
    <row r="2083" spans="2:35" x14ac:dyDescent="0.3">
      <c r="B2083" s="2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25"/>
      <c r="V2083" s="5"/>
      <c r="W2083" s="25"/>
      <c r="X2083" s="5"/>
      <c r="Y2083" s="25"/>
      <c r="Z2083" s="5"/>
      <c r="AB2083" s="34"/>
      <c r="AC2083" s="34"/>
      <c r="AD2083" s="34"/>
      <c r="AE2083" s="34"/>
      <c r="AF2083" s="34"/>
      <c r="AG2083" s="34"/>
      <c r="AH2083" s="34"/>
      <c r="AI2083" s="35"/>
    </row>
    <row r="2084" spans="2:35" x14ac:dyDescent="0.3">
      <c r="B2084" s="2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25"/>
      <c r="V2084" s="5"/>
      <c r="W2084" s="25"/>
      <c r="X2084" s="5"/>
      <c r="Y2084" s="25"/>
      <c r="Z2084" s="5"/>
      <c r="AB2084" s="34"/>
      <c r="AC2084" s="34"/>
      <c r="AD2084" s="34"/>
      <c r="AE2084" s="34"/>
      <c r="AF2084" s="34"/>
      <c r="AG2084" s="34"/>
      <c r="AH2084" s="34"/>
      <c r="AI2084" s="35"/>
    </row>
    <row r="2085" spans="2:35" x14ac:dyDescent="0.3">
      <c r="B2085" s="2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25"/>
      <c r="V2085" s="5"/>
      <c r="W2085" s="25"/>
      <c r="X2085" s="5"/>
      <c r="Y2085" s="25"/>
      <c r="Z2085" s="5"/>
      <c r="AB2085" s="34"/>
      <c r="AC2085" s="34"/>
      <c r="AD2085" s="34"/>
      <c r="AE2085" s="34"/>
      <c r="AF2085" s="34"/>
      <c r="AG2085" s="34"/>
      <c r="AH2085" s="34"/>
      <c r="AI2085" s="35"/>
    </row>
    <row r="2086" spans="2:35" x14ac:dyDescent="0.3">
      <c r="B2086" s="2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25"/>
      <c r="V2086" s="5"/>
      <c r="W2086" s="25"/>
      <c r="X2086" s="5"/>
      <c r="Y2086" s="25"/>
      <c r="Z2086" s="5"/>
      <c r="AB2086" s="34"/>
      <c r="AC2086" s="34"/>
      <c r="AD2086" s="34"/>
      <c r="AE2086" s="34"/>
      <c r="AF2086" s="34"/>
      <c r="AG2086" s="34"/>
      <c r="AH2086" s="34"/>
      <c r="AI2086" s="35"/>
    </row>
    <row r="2087" spans="2:35" x14ac:dyDescent="0.3">
      <c r="B2087" s="2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25"/>
      <c r="V2087" s="5"/>
      <c r="W2087" s="25"/>
      <c r="X2087" s="5"/>
      <c r="Y2087" s="25"/>
      <c r="Z2087" s="5"/>
      <c r="AB2087" s="34"/>
      <c r="AC2087" s="34"/>
      <c r="AD2087" s="34"/>
      <c r="AE2087" s="34"/>
      <c r="AF2087" s="34"/>
      <c r="AG2087" s="34"/>
      <c r="AH2087" s="34"/>
      <c r="AI2087" s="35"/>
    </row>
    <row r="2088" spans="2:35" x14ac:dyDescent="0.3">
      <c r="B2088" s="2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25"/>
      <c r="V2088" s="5"/>
      <c r="W2088" s="25"/>
      <c r="X2088" s="5"/>
      <c r="Y2088" s="25"/>
      <c r="Z2088" s="5"/>
      <c r="AB2088" s="34"/>
      <c r="AC2088" s="34"/>
      <c r="AD2088" s="34"/>
      <c r="AE2088" s="34"/>
      <c r="AF2088" s="34"/>
      <c r="AG2088" s="34"/>
      <c r="AH2088" s="34"/>
      <c r="AI2088" s="35"/>
    </row>
    <row r="2089" spans="2:35" x14ac:dyDescent="0.3">
      <c r="B2089" s="2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25"/>
      <c r="V2089" s="5"/>
      <c r="W2089" s="25"/>
      <c r="X2089" s="5"/>
      <c r="Y2089" s="25"/>
      <c r="Z2089" s="5"/>
      <c r="AB2089" s="34"/>
      <c r="AC2089" s="34"/>
      <c r="AD2089" s="34"/>
      <c r="AE2089" s="34"/>
      <c r="AF2089" s="34"/>
      <c r="AG2089" s="34"/>
      <c r="AH2089" s="34"/>
      <c r="AI2089" s="35"/>
    </row>
    <row r="2090" spans="2:35" x14ac:dyDescent="0.3">
      <c r="B2090" s="2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25"/>
      <c r="V2090" s="5"/>
      <c r="W2090" s="25"/>
      <c r="X2090" s="5"/>
      <c r="Y2090" s="25"/>
      <c r="Z2090" s="5"/>
      <c r="AB2090" s="34"/>
      <c r="AC2090" s="34"/>
      <c r="AD2090" s="34"/>
      <c r="AE2090" s="34"/>
      <c r="AF2090" s="34"/>
      <c r="AG2090" s="34"/>
      <c r="AH2090" s="34"/>
      <c r="AI2090" s="35"/>
    </row>
    <row r="2091" spans="2:35" x14ac:dyDescent="0.3">
      <c r="B2091" s="2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25"/>
      <c r="V2091" s="5"/>
      <c r="W2091" s="25"/>
      <c r="X2091" s="5"/>
      <c r="Y2091" s="25"/>
      <c r="Z2091" s="5"/>
      <c r="AB2091" s="34"/>
      <c r="AC2091" s="34"/>
      <c r="AD2091" s="34"/>
      <c r="AE2091" s="34"/>
      <c r="AF2091" s="34"/>
      <c r="AG2091" s="34"/>
      <c r="AH2091" s="34"/>
      <c r="AI2091" s="35"/>
    </row>
    <row r="2092" spans="2:35" x14ac:dyDescent="0.3">
      <c r="B2092" s="2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25"/>
      <c r="V2092" s="5"/>
      <c r="W2092" s="25"/>
      <c r="X2092" s="5"/>
      <c r="Y2092" s="25"/>
      <c r="Z2092" s="5"/>
      <c r="AB2092" s="34"/>
      <c r="AC2092" s="34"/>
      <c r="AD2092" s="34"/>
      <c r="AE2092" s="34"/>
      <c r="AF2092" s="34"/>
      <c r="AG2092" s="34"/>
      <c r="AH2092" s="34"/>
      <c r="AI2092" s="35"/>
    </row>
    <row r="2093" spans="2:35" x14ac:dyDescent="0.3">
      <c r="B2093" s="2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25"/>
      <c r="V2093" s="5"/>
      <c r="W2093" s="25"/>
      <c r="X2093" s="5"/>
      <c r="Y2093" s="25"/>
      <c r="Z2093" s="5"/>
      <c r="AB2093" s="34"/>
      <c r="AC2093" s="34"/>
      <c r="AD2093" s="34"/>
      <c r="AE2093" s="34"/>
      <c r="AF2093" s="34"/>
      <c r="AG2093" s="34"/>
      <c r="AH2093" s="34"/>
      <c r="AI2093" s="35"/>
    </row>
    <row r="2094" spans="2:35" x14ac:dyDescent="0.3">
      <c r="B2094" s="2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25"/>
      <c r="V2094" s="5"/>
      <c r="W2094" s="25"/>
      <c r="X2094" s="5"/>
      <c r="Y2094" s="25"/>
      <c r="Z2094" s="5"/>
      <c r="AB2094" s="34"/>
      <c r="AC2094" s="34"/>
      <c r="AD2094" s="34"/>
      <c r="AE2094" s="34"/>
      <c r="AF2094" s="34"/>
      <c r="AG2094" s="34"/>
      <c r="AH2094" s="34"/>
      <c r="AI2094" s="35"/>
    </row>
    <row r="2095" spans="2:35" x14ac:dyDescent="0.3">
      <c r="B2095" s="2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25"/>
      <c r="V2095" s="5"/>
      <c r="W2095" s="25"/>
      <c r="X2095" s="5"/>
      <c r="Y2095" s="25"/>
      <c r="Z2095" s="5"/>
      <c r="AB2095" s="34"/>
      <c r="AC2095" s="34"/>
      <c r="AD2095" s="34"/>
      <c r="AE2095" s="34"/>
      <c r="AF2095" s="34"/>
      <c r="AG2095" s="34"/>
      <c r="AH2095" s="34"/>
      <c r="AI2095" s="35"/>
    </row>
    <row r="2096" spans="2:35" x14ac:dyDescent="0.3">
      <c r="B2096" s="2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25"/>
      <c r="V2096" s="5"/>
      <c r="W2096" s="25"/>
      <c r="X2096" s="5"/>
      <c r="Y2096" s="25"/>
      <c r="Z2096" s="5"/>
      <c r="AB2096" s="34"/>
      <c r="AC2096" s="34"/>
      <c r="AD2096" s="34"/>
      <c r="AE2096" s="34"/>
      <c r="AF2096" s="34"/>
      <c r="AG2096" s="34"/>
      <c r="AH2096" s="34"/>
      <c r="AI2096" s="35"/>
    </row>
    <row r="2097" spans="2:35" x14ac:dyDescent="0.3">
      <c r="B2097" s="2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25"/>
      <c r="V2097" s="5"/>
      <c r="W2097" s="25"/>
      <c r="X2097" s="5"/>
      <c r="Y2097" s="25"/>
      <c r="Z2097" s="5"/>
      <c r="AB2097" s="34"/>
      <c r="AC2097" s="34"/>
      <c r="AD2097" s="34"/>
      <c r="AE2097" s="34"/>
      <c r="AF2097" s="34"/>
      <c r="AG2097" s="34"/>
      <c r="AH2097" s="34"/>
      <c r="AI2097" s="35"/>
    </row>
    <row r="2098" spans="2:35" x14ac:dyDescent="0.3">
      <c r="B2098" s="2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25"/>
      <c r="V2098" s="5"/>
      <c r="W2098" s="25"/>
      <c r="X2098" s="5"/>
      <c r="Y2098" s="25"/>
      <c r="Z2098" s="5"/>
      <c r="AB2098" s="34"/>
      <c r="AC2098" s="34"/>
      <c r="AD2098" s="34"/>
      <c r="AE2098" s="34"/>
      <c r="AF2098" s="34"/>
      <c r="AG2098" s="34"/>
      <c r="AH2098" s="34"/>
      <c r="AI2098" s="35"/>
    </row>
    <row r="2099" spans="2:35" x14ac:dyDescent="0.3">
      <c r="B2099" s="2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25"/>
      <c r="V2099" s="5"/>
      <c r="W2099" s="25"/>
      <c r="X2099" s="5"/>
      <c r="Y2099" s="25"/>
      <c r="Z2099" s="5"/>
      <c r="AB2099" s="34"/>
      <c r="AC2099" s="34"/>
      <c r="AD2099" s="34"/>
      <c r="AE2099" s="34"/>
      <c r="AF2099" s="34"/>
      <c r="AG2099" s="34"/>
      <c r="AH2099" s="34"/>
      <c r="AI2099" s="35"/>
    </row>
    <row r="2100" spans="2:35" x14ac:dyDescent="0.3">
      <c r="B2100" s="2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25"/>
      <c r="V2100" s="5"/>
      <c r="W2100" s="25"/>
      <c r="X2100" s="5"/>
      <c r="Y2100" s="25"/>
      <c r="Z2100" s="5"/>
      <c r="AB2100" s="34"/>
      <c r="AC2100" s="34"/>
      <c r="AD2100" s="34"/>
      <c r="AE2100" s="34"/>
      <c r="AF2100" s="34"/>
      <c r="AG2100" s="34"/>
      <c r="AH2100" s="34"/>
      <c r="AI2100" s="35"/>
    </row>
    <row r="2101" spans="2:35" x14ac:dyDescent="0.3">
      <c r="B2101" s="2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25"/>
      <c r="V2101" s="5"/>
      <c r="W2101" s="25"/>
      <c r="X2101" s="5"/>
      <c r="Y2101" s="25"/>
      <c r="Z2101" s="5"/>
      <c r="AB2101" s="34"/>
      <c r="AC2101" s="34"/>
      <c r="AD2101" s="34"/>
      <c r="AE2101" s="34"/>
      <c r="AF2101" s="34"/>
      <c r="AG2101" s="34"/>
      <c r="AH2101" s="34"/>
      <c r="AI2101" s="35"/>
    </row>
    <row r="2102" spans="2:35" x14ac:dyDescent="0.3">
      <c r="B2102" s="2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25"/>
      <c r="V2102" s="5"/>
      <c r="W2102" s="25"/>
      <c r="X2102" s="5"/>
      <c r="Y2102" s="25"/>
      <c r="Z2102" s="5"/>
      <c r="AB2102" s="34"/>
      <c r="AC2102" s="34"/>
      <c r="AD2102" s="34"/>
      <c r="AE2102" s="34"/>
      <c r="AF2102" s="34"/>
      <c r="AG2102" s="34"/>
      <c r="AH2102" s="34"/>
      <c r="AI2102" s="35"/>
    </row>
    <row r="2103" spans="2:35" x14ac:dyDescent="0.3">
      <c r="B2103" s="2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25"/>
      <c r="V2103" s="5"/>
      <c r="W2103" s="25"/>
      <c r="X2103" s="5"/>
      <c r="Y2103" s="25"/>
      <c r="Z2103" s="5"/>
      <c r="AB2103" s="34"/>
      <c r="AC2103" s="34"/>
      <c r="AD2103" s="34"/>
      <c r="AE2103" s="34"/>
      <c r="AF2103" s="34"/>
      <c r="AG2103" s="34"/>
      <c r="AH2103" s="34"/>
      <c r="AI2103" s="35"/>
    </row>
    <row r="2104" spans="2:35" x14ac:dyDescent="0.3">
      <c r="B2104" s="2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25"/>
      <c r="V2104" s="5"/>
      <c r="W2104" s="25"/>
      <c r="X2104" s="5"/>
      <c r="Y2104" s="25"/>
      <c r="Z2104" s="5"/>
      <c r="AB2104" s="34"/>
      <c r="AC2104" s="34"/>
      <c r="AD2104" s="34"/>
      <c r="AE2104" s="34"/>
      <c r="AF2104" s="34"/>
      <c r="AG2104" s="34"/>
      <c r="AH2104" s="34"/>
      <c r="AI2104" s="35"/>
    </row>
    <row r="2105" spans="2:35" x14ac:dyDescent="0.3">
      <c r="B2105" s="2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25"/>
      <c r="V2105" s="5"/>
      <c r="W2105" s="25"/>
      <c r="X2105" s="5"/>
      <c r="Y2105" s="25"/>
      <c r="Z2105" s="5"/>
      <c r="AB2105" s="34"/>
      <c r="AC2105" s="34"/>
      <c r="AD2105" s="34"/>
      <c r="AE2105" s="34"/>
      <c r="AF2105" s="34"/>
      <c r="AG2105" s="34"/>
      <c r="AH2105" s="34"/>
      <c r="AI2105" s="35"/>
    </row>
    <row r="2106" spans="2:35" x14ac:dyDescent="0.3">
      <c r="B2106" s="2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25"/>
      <c r="V2106" s="5"/>
      <c r="W2106" s="25"/>
      <c r="X2106" s="5"/>
      <c r="Y2106" s="25"/>
      <c r="Z2106" s="5"/>
      <c r="AB2106" s="34"/>
      <c r="AC2106" s="34"/>
      <c r="AD2106" s="34"/>
      <c r="AE2106" s="34"/>
      <c r="AF2106" s="34"/>
      <c r="AG2106" s="34"/>
      <c r="AH2106" s="34"/>
      <c r="AI2106" s="35"/>
    </row>
    <row r="2107" spans="2:35" x14ac:dyDescent="0.3">
      <c r="B2107" s="2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25"/>
      <c r="V2107" s="5"/>
      <c r="W2107" s="25"/>
      <c r="X2107" s="5"/>
      <c r="Y2107" s="25"/>
      <c r="Z2107" s="5"/>
      <c r="AB2107" s="34"/>
      <c r="AC2107" s="34"/>
      <c r="AD2107" s="34"/>
      <c r="AE2107" s="34"/>
      <c r="AF2107" s="34"/>
      <c r="AG2107" s="34"/>
      <c r="AH2107" s="34"/>
      <c r="AI2107" s="35"/>
    </row>
    <row r="2108" spans="2:35" x14ac:dyDescent="0.3">
      <c r="B2108" s="2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25"/>
      <c r="V2108" s="5"/>
      <c r="W2108" s="25"/>
      <c r="X2108" s="5"/>
      <c r="Y2108" s="25"/>
      <c r="Z2108" s="5"/>
      <c r="AB2108" s="34"/>
      <c r="AC2108" s="34"/>
      <c r="AD2108" s="34"/>
      <c r="AE2108" s="34"/>
      <c r="AF2108" s="34"/>
      <c r="AG2108" s="34"/>
      <c r="AH2108" s="34"/>
      <c r="AI2108" s="35"/>
    </row>
    <row r="2109" spans="2:35" x14ac:dyDescent="0.3">
      <c r="B2109" s="2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25"/>
      <c r="V2109" s="5"/>
      <c r="W2109" s="25"/>
      <c r="X2109" s="5"/>
      <c r="Y2109" s="25"/>
      <c r="Z2109" s="5"/>
      <c r="AB2109" s="34"/>
      <c r="AC2109" s="34"/>
      <c r="AD2109" s="34"/>
      <c r="AE2109" s="34"/>
      <c r="AF2109" s="34"/>
      <c r="AG2109" s="34"/>
      <c r="AH2109" s="34"/>
      <c r="AI2109" s="35"/>
    </row>
    <row r="2110" spans="2:35" x14ac:dyDescent="0.3">
      <c r="B2110" s="2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25"/>
      <c r="V2110" s="5"/>
      <c r="W2110" s="25"/>
      <c r="X2110" s="5"/>
      <c r="Y2110" s="25"/>
      <c r="Z2110" s="5"/>
      <c r="AB2110" s="34"/>
      <c r="AC2110" s="34"/>
      <c r="AD2110" s="34"/>
      <c r="AE2110" s="34"/>
      <c r="AF2110" s="34"/>
      <c r="AG2110" s="34"/>
      <c r="AH2110" s="34"/>
      <c r="AI2110" s="35"/>
    </row>
    <row r="2111" spans="2:35" x14ac:dyDescent="0.3">
      <c r="B2111" s="2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25"/>
      <c r="V2111" s="5"/>
      <c r="W2111" s="25"/>
      <c r="X2111" s="5"/>
      <c r="Y2111" s="25"/>
      <c r="Z2111" s="5"/>
      <c r="AB2111" s="34"/>
      <c r="AC2111" s="34"/>
      <c r="AD2111" s="34"/>
      <c r="AE2111" s="34"/>
      <c r="AF2111" s="34"/>
      <c r="AG2111" s="34"/>
      <c r="AH2111" s="34"/>
      <c r="AI2111" s="35"/>
    </row>
    <row r="2112" spans="2:35" x14ac:dyDescent="0.3">
      <c r="B2112" s="2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25"/>
      <c r="V2112" s="5"/>
      <c r="W2112" s="25"/>
      <c r="X2112" s="5"/>
      <c r="Y2112" s="25"/>
      <c r="Z2112" s="5"/>
      <c r="AB2112" s="34"/>
      <c r="AC2112" s="34"/>
      <c r="AD2112" s="34"/>
      <c r="AE2112" s="34"/>
      <c r="AF2112" s="34"/>
      <c r="AG2112" s="34"/>
      <c r="AH2112" s="34"/>
      <c r="AI2112" s="35"/>
    </row>
    <row r="2113" spans="2:35" x14ac:dyDescent="0.3">
      <c r="B2113" s="2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25"/>
      <c r="V2113" s="5"/>
      <c r="W2113" s="25"/>
      <c r="X2113" s="5"/>
      <c r="Y2113" s="25"/>
      <c r="Z2113" s="5"/>
      <c r="AB2113" s="34"/>
      <c r="AC2113" s="34"/>
      <c r="AD2113" s="34"/>
      <c r="AE2113" s="34"/>
      <c r="AF2113" s="34"/>
      <c r="AG2113" s="34"/>
      <c r="AH2113" s="34"/>
      <c r="AI2113" s="35"/>
    </row>
    <row r="2114" spans="2:35" x14ac:dyDescent="0.3">
      <c r="B2114" s="2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25"/>
      <c r="V2114" s="5"/>
      <c r="W2114" s="25"/>
      <c r="X2114" s="5"/>
      <c r="Y2114" s="25"/>
      <c r="Z2114" s="5"/>
      <c r="AB2114" s="34"/>
      <c r="AC2114" s="34"/>
      <c r="AD2114" s="34"/>
      <c r="AE2114" s="34"/>
      <c r="AF2114" s="34"/>
      <c r="AG2114" s="34"/>
      <c r="AH2114" s="34"/>
      <c r="AI2114" s="35"/>
    </row>
    <row r="2115" spans="2:35" x14ac:dyDescent="0.3">
      <c r="B2115" s="2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25"/>
      <c r="V2115" s="5"/>
      <c r="W2115" s="25"/>
      <c r="X2115" s="5"/>
      <c r="Y2115" s="25"/>
      <c r="Z2115" s="5"/>
      <c r="AB2115" s="34"/>
      <c r="AC2115" s="34"/>
      <c r="AD2115" s="34"/>
      <c r="AE2115" s="34"/>
      <c r="AF2115" s="34"/>
      <c r="AG2115" s="34"/>
      <c r="AH2115" s="34"/>
      <c r="AI2115" s="35"/>
    </row>
    <row r="2116" spans="2:35" x14ac:dyDescent="0.3">
      <c r="B2116" s="2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25"/>
      <c r="V2116" s="5"/>
      <c r="W2116" s="25"/>
      <c r="X2116" s="5"/>
      <c r="Y2116" s="25"/>
      <c r="Z2116" s="5"/>
      <c r="AB2116" s="34"/>
      <c r="AC2116" s="34"/>
      <c r="AD2116" s="34"/>
      <c r="AE2116" s="34"/>
      <c r="AF2116" s="34"/>
      <c r="AG2116" s="34"/>
      <c r="AH2116" s="34"/>
      <c r="AI2116" s="35"/>
    </row>
    <row r="2117" spans="2:35" x14ac:dyDescent="0.3">
      <c r="B2117" s="2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25"/>
      <c r="V2117" s="5"/>
      <c r="W2117" s="25"/>
      <c r="X2117" s="5"/>
      <c r="Y2117" s="25"/>
      <c r="Z2117" s="5"/>
      <c r="AB2117" s="34"/>
      <c r="AC2117" s="34"/>
      <c r="AD2117" s="34"/>
      <c r="AE2117" s="34"/>
      <c r="AF2117" s="34"/>
      <c r="AG2117" s="34"/>
      <c r="AH2117" s="34"/>
      <c r="AI2117" s="35"/>
    </row>
    <row r="2118" spans="2:35" x14ac:dyDescent="0.3">
      <c r="B2118" s="2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25"/>
      <c r="V2118" s="5"/>
      <c r="W2118" s="25"/>
      <c r="X2118" s="5"/>
      <c r="Y2118" s="25"/>
      <c r="Z2118" s="5"/>
      <c r="AB2118" s="34"/>
      <c r="AC2118" s="34"/>
      <c r="AD2118" s="34"/>
      <c r="AE2118" s="34"/>
      <c r="AF2118" s="34"/>
      <c r="AG2118" s="34"/>
      <c r="AH2118" s="34"/>
      <c r="AI2118" s="35"/>
    </row>
    <row r="2119" spans="2:35" x14ac:dyDescent="0.3">
      <c r="B2119" s="2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25"/>
      <c r="V2119" s="5"/>
      <c r="W2119" s="25"/>
      <c r="X2119" s="5"/>
      <c r="Y2119" s="25"/>
      <c r="Z2119" s="5"/>
      <c r="AB2119" s="34"/>
      <c r="AC2119" s="34"/>
      <c r="AD2119" s="34"/>
      <c r="AE2119" s="34"/>
      <c r="AF2119" s="34"/>
      <c r="AG2119" s="34"/>
      <c r="AH2119" s="34"/>
      <c r="AI2119" s="35"/>
    </row>
    <row r="2120" spans="2:35" x14ac:dyDescent="0.3">
      <c r="B2120" s="2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25"/>
      <c r="V2120" s="5"/>
      <c r="W2120" s="25"/>
      <c r="X2120" s="5"/>
      <c r="Y2120" s="25"/>
      <c r="Z2120" s="5"/>
      <c r="AB2120" s="34"/>
      <c r="AC2120" s="34"/>
      <c r="AD2120" s="34"/>
      <c r="AE2120" s="34"/>
      <c r="AF2120" s="34"/>
      <c r="AG2120" s="34"/>
      <c r="AH2120" s="34"/>
      <c r="AI2120" s="35"/>
    </row>
    <row r="2121" spans="2:35" x14ac:dyDescent="0.3">
      <c r="B2121" s="2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25"/>
      <c r="V2121" s="5"/>
      <c r="W2121" s="25"/>
      <c r="X2121" s="5"/>
      <c r="Y2121" s="25"/>
      <c r="Z2121" s="5"/>
      <c r="AB2121" s="34"/>
      <c r="AC2121" s="34"/>
      <c r="AD2121" s="34"/>
      <c r="AE2121" s="34"/>
      <c r="AF2121" s="34"/>
      <c r="AG2121" s="34"/>
      <c r="AH2121" s="34"/>
      <c r="AI2121" s="35"/>
    </row>
    <row r="2122" spans="2:35" x14ac:dyDescent="0.3">
      <c r="B2122" s="2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25"/>
      <c r="V2122" s="5"/>
      <c r="W2122" s="25"/>
      <c r="X2122" s="5"/>
      <c r="Y2122" s="25"/>
      <c r="Z2122" s="5"/>
      <c r="AB2122" s="34"/>
      <c r="AC2122" s="34"/>
      <c r="AD2122" s="34"/>
      <c r="AE2122" s="34"/>
      <c r="AF2122" s="34"/>
      <c r="AG2122" s="34"/>
      <c r="AH2122" s="34"/>
      <c r="AI2122" s="35"/>
    </row>
    <row r="2123" spans="2:35" x14ac:dyDescent="0.3">
      <c r="B2123" s="2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25"/>
      <c r="V2123" s="5"/>
      <c r="W2123" s="25"/>
      <c r="X2123" s="5"/>
      <c r="Y2123" s="25"/>
      <c r="Z2123" s="5"/>
      <c r="AB2123" s="34"/>
      <c r="AC2123" s="34"/>
      <c r="AD2123" s="34"/>
      <c r="AE2123" s="34"/>
      <c r="AF2123" s="34"/>
      <c r="AG2123" s="34"/>
      <c r="AH2123" s="34"/>
      <c r="AI2123" s="35"/>
    </row>
    <row r="2124" spans="2:35" x14ac:dyDescent="0.3">
      <c r="B2124" s="2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25"/>
      <c r="V2124" s="5"/>
      <c r="W2124" s="25"/>
      <c r="X2124" s="5"/>
      <c r="Y2124" s="25"/>
      <c r="Z2124" s="5"/>
      <c r="AB2124" s="34"/>
      <c r="AC2124" s="34"/>
      <c r="AD2124" s="34"/>
      <c r="AE2124" s="34"/>
      <c r="AF2124" s="34"/>
      <c r="AG2124" s="34"/>
      <c r="AH2124" s="34"/>
      <c r="AI2124" s="35"/>
    </row>
    <row r="2125" spans="2:35" x14ac:dyDescent="0.3">
      <c r="B2125" s="2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25"/>
      <c r="V2125" s="5"/>
      <c r="W2125" s="25"/>
      <c r="X2125" s="5"/>
      <c r="Y2125" s="25"/>
      <c r="Z2125" s="5"/>
      <c r="AB2125" s="34"/>
      <c r="AC2125" s="34"/>
      <c r="AD2125" s="34"/>
      <c r="AE2125" s="34"/>
      <c r="AF2125" s="34"/>
      <c r="AG2125" s="34"/>
      <c r="AH2125" s="34"/>
      <c r="AI2125" s="35"/>
    </row>
    <row r="2126" spans="2:35" x14ac:dyDescent="0.3">
      <c r="B2126" s="2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25"/>
      <c r="V2126" s="5"/>
      <c r="W2126" s="25"/>
      <c r="X2126" s="5"/>
      <c r="Y2126" s="25"/>
      <c r="Z2126" s="5"/>
      <c r="AB2126" s="34"/>
      <c r="AC2126" s="34"/>
      <c r="AD2126" s="34"/>
      <c r="AE2126" s="34"/>
      <c r="AF2126" s="34"/>
      <c r="AG2126" s="34"/>
      <c r="AH2126" s="34"/>
      <c r="AI2126" s="35"/>
    </row>
    <row r="2127" spans="2:35" x14ac:dyDescent="0.3">
      <c r="B2127" s="2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25"/>
      <c r="V2127" s="5"/>
      <c r="W2127" s="25"/>
      <c r="X2127" s="5"/>
      <c r="Y2127" s="25"/>
      <c r="Z2127" s="5"/>
      <c r="AB2127" s="34"/>
      <c r="AC2127" s="34"/>
      <c r="AD2127" s="34"/>
      <c r="AE2127" s="34"/>
      <c r="AF2127" s="34"/>
      <c r="AG2127" s="34"/>
      <c r="AH2127" s="34"/>
      <c r="AI2127" s="35"/>
    </row>
    <row r="2128" spans="2:35" x14ac:dyDescent="0.3">
      <c r="B2128" s="2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25"/>
      <c r="V2128" s="5"/>
      <c r="W2128" s="25"/>
      <c r="X2128" s="5"/>
      <c r="Y2128" s="25"/>
      <c r="Z2128" s="5"/>
      <c r="AB2128" s="34"/>
      <c r="AC2128" s="34"/>
      <c r="AD2128" s="34"/>
      <c r="AE2128" s="34"/>
      <c r="AF2128" s="34"/>
      <c r="AG2128" s="34"/>
      <c r="AH2128" s="34"/>
      <c r="AI2128" s="35"/>
    </row>
    <row r="2129" spans="2:35" x14ac:dyDescent="0.3">
      <c r="B2129" s="2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25"/>
      <c r="V2129" s="5"/>
      <c r="W2129" s="25"/>
      <c r="X2129" s="5"/>
      <c r="Y2129" s="25"/>
      <c r="Z2129" s="5"/>
      <c r="AB2129" s="34"/>
      <c r="AC2129" s="34"/>
      <c r="AD2129" s="34"/>
      <c r="AE2129" s="34"/>
      <c r="AF2129" s="34"/>
      <c r="AG2129" s="34"/>
      <c r="AH2129" s="34"/>
      <c r="AI2129" s="35"/>
    </row>
    <row r="2130" spans="2:35" x14ac:dyDescent="0.3">
      <c r="B2130" s="2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25"/>
      <c r="V2130" s="5"/>
      <c r="W2130" s="25"/>
      <c r="X2130" s="5"/>
      <c r="Y2130" s="25"/>
      <c r="Z2130" s="5"/>
      <c r="AB2130" s="34"/>
      <c r="AC2130" s="34"/>
      <c r="AD2130" s="34"/>
      <c r="AE2130" s="34"/>
      <c r="AF2130" s="34"/>
      <c r="AG2130" s="34"/>
      <c r="AH2130" s="34"/>
      <c r="AI2130" s="35"/>
    </row>
    <row r="2131" spans="2:35" x14ac:dyDescent="0.3">
      <c r="B2131" s="2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25"/>
      <c r="V2131" s="5"/>
      <c r="W2131" s="25"/>
      <c r="X2131" s="5"/>
      <c r="Y2131" s="25"/>
      <c r="Z2131" s="5"/>
      <c r="AB2131" s="34"/>
      <c r="AC2131" s="34"/>
      <c r="AD2131" s="34"/>
      <c r="AE2131" s="34"/>
      <c r="AF2131" s="34"/>
      <c r="AG2131" s="34"/>
      <c r="AH2131" s="34"/>
      <c r="AI2131" s="35"/>
    </row>
    <row r="2132" spans="2:35" x14ac:dyDescent="0.3">
      <c r="B2132" s="2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25"/>
      <c r="V2132" s="5"/>
      <c r="W2132" s="25"/>
      <c r="X2132" s="5"/>
      <c r="Y2132" s="25"/>
      <c r="Z2132" s="5"/>
      <c r="AB2132" s="34"/>
      <c r="AC2132" s="34"/>
      <c r="AD2132" s="34"/>
      <c r="AE2132" s="34"/>
      <c r="AF2132" s="34"/>
      <c r="AG2132" s="34"/>
      <c r="AH2132" s="34"/>
      <c r="AI2132" s="35"/>
    </row>
    <row r="2133" spans="2:35" x14ac:dyDescent="0.3">
      <c r="B2133" s="2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25"/>
      <c r="V2133" s="5"/>
      <c r="W2133" s="25"/>
      <c r="X2133" s="5"/>
      <c r="Y2133" s="25"/>
      <c r="Z2133" s="5"/>
      <c r="AB2133" s="34"/>
      <c r="AC2133" s="34"/>
      <c r="AD2133" s="34"/>
      <c r="AE2133" s="34"/>
      <c r="AF2133" s="34"/>
      <c r="AG2133" s="34"/>
      <c r="AH2133" s="34"/>
      <c r="AI2133" s="35"/>
    </row>
    <row r="2134" spans="2:35" x14ac:dyDescent="0.3">
      <c r="B2134" s="2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25"/>
      <c r="V2134" s="5"/>
      <c r="W2134" s="25"/>
      <c r="X2134" s="5"/>
      <c r="Y2134" s="25"/>
      <c r="Z2134" s="5"/>
      <c r="AB2134" s="34"/>
      <c r="AC2134" s="34"/>
      <c r="AD2134" s="34"/>
      <c r="AE2134" s="34"/>
      <c r="AF2134" s="34"/>
      <c r="AG2134" s="34"/>
      <c r="AH2134" s="34"/>
      <c r="AI2134" s="35"/>
    </row>
    <row r="2135" spans="2:35" x14ac:dyDescent="0.3">
      <c r="B2135" s="2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25"/>
      <c r="V2135" s="5"/>
      <c r="W2135" s="25"/>
      <c r="X2135" s="5"/>
      <c r="Y2135" s="25"/>
      <c r="Z2135" s="5"/>
      <c r="AB2135" s="34"/>
      <c r="AC2135" s="34"/>
      <c r="AD2135" s="34"/>
      <c r="AE2135" s="34"/>
      <c r="AF2135" s="34"/>
      <c r="AG2135" s="34"/>
      <c r="AH2135" s="34"/>
      <c r="AI2135" s="35"/>
    </row>
    <row r="2136" spans="2:35" x14ac:dyDescent="0.3">
      <c r="B2136" s="2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25"/>
      <c r="V2136" s="5"/>
      <c r="W2136" s="25"/>
      <c r="X2136" s="5"/>
      <c r="Y2136" s="25"/>
      <c r="Z2136" s="5"/>
      <c r="AB2136" s="34"/>
      <c r="AC2136" s="34"/>
      <c r="AD2136" s="34"/>
      <c r="AE2136" s="34"/>
      <c r="AF2136" s="34"/>
      <c r="AG2136" s="34"/>
      <c r="AH2136" s="34"/>
      <c r="AI2136" s="35"/>
    </row>
    <row r="2137" spans="2:35" x14ac:dyDescent="0.3">
      <c r="B2137" s="2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25"/>
      <c r="V2137" s="5"/>
      <c r="W2137" s="25"/>
      <c r="X2137" s="5"/>
      <c r="Y2137" s="25"/>
      <c r="Z2137" s="5"/>
      <c r="AB2137" s="34"/>
      <c r="AC2137" s="34"/>
      <c r="AD2137" s="34"/>
      <c r="AE2137" s="34"/>
      <c r="AF2137" s="34"/>
      <c r="AG2137" s="34"/>
      <c r="AH2137" s="34"/>
      <c r="AI2137" s="35"/>
    </row>
    <row r="2138" spans="2:35" x14ac:dyDescent="0.3">
      <c r="B2138" s="2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25"/>
      <c r="V2138" s="5"/>
      <c r="W2138" s="25"/>
      <c r="X2138" s="5"/>
      <c r="Y2138" s="25"/>
      <c r="Z2138" s="5"/>
      <c r="AB2138" s="34"/>
      <c r="AC2138" s="34"/>
      <c r="AD2138" s="34"/>
      <c r="AE2138" s="34"/>
      <c r="AF2138" s="34"/>
      <c r="AG2138" s="34"/>
      <c r="AH2138" s="34"/>
      <c r="AI2138" s="35"/>
    </row>
    <row r="2139" spans="2:35" x14ac:dyDescent="0.3">
      <c r="B2139" s="2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25"/>
      <c r="V2139" s="5"/>
      <c r="W2139" s="25"/>
      <c r="X2139" s="5"/>
      <c r="Y2139" s="25"/>
      <c r="Z2139" s="5"/>
      <c r="AB2139" s="34"/>
      <c r="AC2139" s="34"/>
      <c r="AD2139" s="34"/>
      <c r="AE2139" s="34"/>
      <c r="AF2139" s="34"/>
      <c r="AG2139" s="34"/>
      <c r="AH2139" s="34"/>
      <c r="AI2139" s="35"/>
    </row>
    <row r="2140" spans="2:35" x14ac:dyDescent="0.3">
      <c r="B2140" s="2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25"/>
      <c r="V2140" s="5"/>
      <c r="W2140" s="25"/>
      <c r="X2140" s="5"/>
      <c r="Y2140" s="25"/>
      <c r="Z2140" s="5"/>
      <c r="AB2140" s="34"/>
      <c r="AC2140" s="34"/>
      <c r="AD2140" s="34"/>
      <c r="AE2140" s="34"/>
      <c r="AF2140" s="34"/>
      <c r="AG2140" s="34"/>
      <c r="AH2140" s="34"/>
      <c r="AI2140" s="35"/>
    </row>
    <row r="2141" spans="2:35" x14ac:dyDescent="0.3">
      <c r="B2141" s="2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25"/>
      <c r="V2141" s="5"/>
      <c r="W2141" s="25"/>
      <c r="X2141" s="5"/>
      <c r="Y2141" s="25"/>
      <c r="Z2141" s="5"/>
      <c r="AB2141" s="34"/>
      <c r="AC2141" s="34"/>
      <c r="AD2141" s="34"/>
      <c r="AE2141" s="34"/>
      <c r="AF2141" s="34"/>
      <c r="AG2141" s="34"/>
      <c r="AH2141" s="34"/>
      <c r="AI2141" s="35"/>
    </row>
    <row r="2142" spans="2:35" x14ac:dyDescent="0.3">
      <c r="B2142" s="2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25"/>
      <c r="V2142" s="5"/>
      <c r="W2142" s="25"/>
      <c r="X2142" s="5"/>
      <c r="Y2142" s="25"/>
      <c r="Z2142" s="5"/>
      <c r="AB2142" s="34"/>
      <c r="AC2142" s="34"/>
      <c r="AD2142" s="34"/>
      <c r="AE2142" s="34"/>
      <c r="AF2142" s="34"/>
      <c r="AG2142" s="34"/>
      <c r="AH2142" s="34"/>
      <c r="AI2142" s="35"/>
    </row>
    <row r="2143" spans="2:35" x14ac:dyDescent="0.3">
      <c r="B2143" s="2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25"/>
      <c r="V2143" s="5"/>
      <c r="W2143" s="25"/>
      <c r="X2143" s="5"/>
      <c r="Y2143" s="25"/>
      <c r="Z2143" s="5"/>
      <c r="AB2143" s="34"/>
      <c r="AC2143" s="34"/>
      <c r="AD2143" s="34"/>
      <c r="AE2143" s="34"/>
      <c r="AF2143" s="34"/>
      <c r="AG2143" s="34"/>
      <c r="AH2143" s="34"/>
      <c r="AI2143" s="35"/>
    </row>
    <row r="2144" spans="2:35" x14ac:dyDescent="0.3">
      <c r="B2144" s="2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25"/>
      <c r="V2144" s="5"/>
      <c r="W2144" s="25"/>
      <c r="X2144" s="5"/>
      <c r="Y2144" s="25"/>
      <c r="Z2144" s="5"/>
      <c r="AB2144" s="34"/>
      <c r="AC2144" s="34"/>
      <c r="AD2144" s="34"/>
      <c r="AE2144" s="34"/>
      <c r="AF2144" s="34"/>
      <c r="AG2144" s="34"/>
      <c r="AH2144" s="34"/>
      <c r="AI2144" s="35"/>
    </row>
    <row r="2145" spans="2:35" x14ac:dyDescent="0.3">
      <c r="B2145" s="2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25"/>
      <c r="V2145" s="5"/>
      <c r="W2145" s="25"/>
      <c r="X2145" s="5"/>
      <c r="Y2145" s="25"/>
      <c r="Z2145" s="5"/>
      <c r="AB2145" s="34"/>
      <c r="AC2145" s="34"/>
      <c r="AD2145" s="34"/>
      <c r="AE2145" s="34"/>
      <c r="AF2145" s="34"/>
      <c r="AG2145" s="34"/>
      <c r="AH2145" s="34"/>
      <c r="AI2145" s="35"/>
    </row>
    <row r="2146" spans="2:35" x14ac:dyDescent="0.3">
      <c r="B2146" s="2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25"/>
      <c r="V2146" s="5"/>
      <c r="W2146" s="25"/>
      <c r="X2146" s="5"/>
      <c r="Y2146" s="25"/>
      <c r="Z2146" s="5"/>
      <c r="AB2146" s="34"/>
      <c r="AC2146" s="34"/>
      <c r="AD2146" s="34"/>
      <c r="AE2146" s="34"/>
      <c r="AF2146" s="34"/>
      <c r="AG2146" s="34"/>
      <c r="AH2146" s="34"/>
      <c r="AI2146" s="35"/>
    </row>
    <row r="2147" spans="2:35" x14ac:dyDescent="0.3">
      <c r="B2147" s="2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25"/>
      <c r="V2147" s="5"/>
      <c r="W2147" s="25"/>
      <c r="X2147" s="5"/>
      <c r="Y2147" s="25"/>
      <c r="Z2147" s="5"/>
      <c r="AB2147" s="34"/>
      <c r="AC2147" s="34"/>
      <c r="AD2147" s="34"/>
      <c r="AE2147" s="34"/>
      <c r="AF2147" s="34"/>
      <c r="AG2147" s="34"/>
      <c r="AH2147" s="34"/>
      <c r="AI2147" s="35"/>
    </row>
    <row r="2148" spans="2:35" x14ac:dyDescent="0.3">
      <c r="B2148" s="2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25"/>
      <c r="V2148" s="5"/>
      <c r="W2148" s="25"/>
      <c r="X2148" s="5"/>
      <c r="Y2148" s="25"/>
      <c r="Z2148" s="5"/>
      <c r="AB2148" s="34"/>
      <c r="AC2148" s="34"/>
      <c r="AD2148" s="34"/>
      <c r="AE2148" s="34"/>
      <c r="AF2148" s="34"/>
      <c r="AG2148" s="34"/>
      <c r="AH2148" s="34"/>
      <c r="AI2148" s="35"/>
    </row>
    <row r="2149" spans="2:35" x14ac:dyDescent="0.3">
      <c r="B2149" s="2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25"/>
      <c r="V2149" s="5"/>
      <c r="W2149" s="25"/>
      <c r="X2149" s="5"/>
      <c r="Y2149" s="25"/>
      <c r="Z2149" s="5"/>
      <c r="AB2149" s="34"/>
      <c r="AC2149" s="34"/>
      <c r="AD2149" s="34"/>
      <c r="AE2149" s="34"/>
      <c r="AF2149" s="34"/>
      <c r="AG2149" s="34"/>
      <c r="AH2149" s="34"/>
      <c r="AI2149" s="35"/>
    </row>
    <row r="2150" spans="2:35" x14ac:dyDescent="0.3">
      <c r="B2150" s="2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25"/>
      <c r="V2150" s="5"/>
      <c r="W2150" s="25"/>
      <c r="X2150" s="5"/>
      <c r="Y2150" s="25"/>
      <c r="Z2150" s="5"/>
      <c r="AB2150" s="34"/>
      <c r="AC2150" s="34"/>
      <c r="AD2150" s="34"/>
      <c r="AE2150" s="34"/>
      <c r="AF2150" s="34"/>
      <c r="AG2150" s="34"/>
      <c r="AH2150" s="34"/>
      <c r="AI2150" s="35"/>
    </row>
    <row r="2151" spans="2:35" x14ac:dyDescent="0.3">
      <c r="B2151" s="2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25"/>
      <c r="V2151" s="5"/>
      <c r="W2151" s="25"/>
      <c r="X2151" s="5"/>
      <c r="Y2151" s="25"/>
      <c r="Z2151" s="5"/>
      <c r="AB2151" s="34"/>
      <c r="AC2151" s="34"/>
      <c r="AD2151" s="34"/>
      <c r="AE2151" s="34"/>
      <c r="AF2151" s="34"/>
      <c r="AG2151" s="34"/>
      <c r="AH2151" s="34"/>
      <c r="AI2151" s="35"/>
    </row>
    <row r="2152" spans="2:35" x14ac:dyDescent="0.3">
      <c r="B2152" s="2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25"/>
      <c r="V2152" s="5"/>
      <c r="W2152" s="25"/>
      <c r="X2152" s="5"/>
      <c r="Y2152" s="25"/>
      <c r="Z2152" s="5"/>
      <c r="AB2152" s="34"/>
      <c r="AC2152" s="34"/>
      <c r="AD2152" s="34"/>
      <c r="AE2152" s="34"/>
      <c r="AF2152" s="34"/>
      <c r="AG2152" s="34"/>
      <c r="AH2152" s="34"/>
      <c r="AI2152" s="35"/>
    </row>
    <row r="2153" spans="2:35" x14ac:dyDescent="0.3">
      <c r="B2153" s="2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25"/>
      <c r="V2153" s="5"/>
      <c r="W2153" s="25"/>
      <c r="X2153" s="5"/>
      <c r="Y2153" s="25"/>
      <c r="Z2153" s="5"/>
      <c r="AB2153" s="34"/>
      <c r="AC2153" s="34"/>
      <c r="AD2153" s="34"/>
      <c r="AE2153" s="34"/>
      <c r="AF2153" s="34"/>
      <c r="AG2153" s="34"/>
      <c r="AH2153" s="34"/>
      <c r="AI2153" s="35"/>
    </row>
    <row r="2154" spans="2:35" x14ac:dyDescent="0.3">
      <c r="B2154" s="2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25"/>
      <c r="V2154" s="5"/>
      <c r="W2154" s="25"/>
      <c r="X2154" s="5"/>
      <c r="Y2154" s="25"/>
      <c r="Z2154" s="5"/>
      <c r="AB2154" s="34"/>
      <c r="AC2154" s="34"/>
      <c r="AD2154" s="34"/>
      <c r="AE2154" s="34"/>
      <c r="AF2154" s="34"/>
      <c r="AG2154" s="34"/>
      <c r="AH2154" s="34"/>
      <c r="AI2154" s="35"/>
    </row>
    <row r="2155" spans="2:35" x14ac:dyDescent="0.3">
      <c r="B2155" s="2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25"/>
      <c r="V2155" s="5"/>
      <c r="W2155" s="25"/>
      <c r="X2155" s="5"/>
      <c r="Y2155" s="25"/>
      <c r="Z2155" s="5"/>
      <c r="AB2155" s="34"/>
      <c r="AC2155" s="34"/>
      <c r="AD2155" s="34"/>
      <c r="AE2155" s="34"/>
      <c r="AF2155" s="34"/>
      <c r="AG2155" s="34"/>
      <c r="AH2155" s="34"/>
      <c r="AI2155" s="35"/>
    </row>
    <row r="2156" spans="2:35" x14ac:dyDescent="0.3">
      <c r="B2156" s="2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25"/>
      <c r="V2156" s="5"/>
      <c r="W2156" s="25"/>
      <c r="X2156" s="5"/>
      <c r="Y2156" s="25"/>
      <c r="Z2156" s="5"/>
      <c r="AB2156" s="34"/>
      <c r="AC2156" s="34"/>
      <c r="AD2156" s="34"/>
      <c r="AE2156" s="34"/>
      <c r="AF2156" s="34"/>
      <c r="AG2156" s="34"/>
      <c r="AH2156" s="34"/>
      <c r="AI2156" s="35"/>
    </row>
    <row r="2157" spans="2:35" x14ac:dyDescent="0.3">
      <c r="B2157" s="2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25"/>
      <c r="V2157" s="5"/>
      <c r="W2157" s="25"/>
      <c r="X2157" s="5"/>
      <c r="Y2157" s="25"/>
      <c r="Z2157" s="5"/>
      <c r="AB2157" s="34"/>
      <c r="AC2157" s="34"/>
      <c r="AD2157" s="34"/>
      <c r="AE2157" s="34"/>
      <c r="AF2157" s="34"/>
      <c r="AG2157" s="34"/>
      <c r="AH2157" s="34"/>
      <c r="AI2157" s="35"/>
    </row>
    <row r="2158" spans="2:35" x14ac:dyDescent="0.3">
      <c r="B2158" s="2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25"/>
      <c r="V2158" s="5"/>
      <c r="W2158" s="25"/>
      <c r="X2158" s="5"/>
      <c r="Y2158" s="25"/>
      <c r="Z2158" s="5"/>
      <c r="AB2158" s="34"/>
      <c r="AC2158" s="34"/>
      <c r="AD2158" s="34"/>
      <c r="AE2158" s="34"/>
      <c r="AF2158" s="34"/>
      <c r="AG2158" s="34"/>
      <c r="AH2158" s="34"/>
      <c r="AI2158" s="35"/>
    </row>
    <row r="2159" spans="2:35" x14ac:dyDescent="0.3">
      <c r="B2159" s="2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25"/>
      <c r="V2159" s="5"/>
      <c r="W2159" s="25"/>
      <c r="X2159" s="5"/>
      <c r="Y2159" s="25"/>
      <c r="Z2159" s="5"/>
      <c r="AB2159" s="34"/>
      <c r="AC2159" s="34"/>
      <c r="AD2159" s="34"/>
      <c r="AE2159" s="34"/>
      <c r="AF2159" s="34"/>
      <c r="AG2159" s="34"/>
      <c r="AH2159" s="34"/>
      <c r="AI2159" s="35"/>
    </row>
    <row r="2160" spans="2:35" x14ac:dyDescent="0.3">
      <c r="B2160" s="2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25"/>
      <c r="V2160" s="5"/>
      <c r="W2160" s="25"/>
      <c r="X2160" s="5"/>
      <c r="Y2160" s="25"/>
      <c r="Z2160" s="5"/>
      <c r="AB2160" s="34"/>
      <c r="AC2160" s="34"/>
      <c r="AD2160" s="34"/>
      <c r="AE2160" s="34"/>
      <c r="AF2160" s="34"/>
      <c r="AG2160" s="34"/>
      <c r="AH2160" s="34"/>
      <c r="AI2160" s="35"/>
    </row>
    <row r="2161" spans="2:35" x14ac:dyDescent="0.3">
      <c r="B2161" s="2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25"/>
      <c r="V2161" s="5"/>
      <c r="W2161" s="25"/>
      <c r="X2161" s="5"/>
      <c r="Y2161" s="25"/>
      <c r="Z2161" s="5"/>
      <c r="AB2161" s="34"/>
      <c r="AC2161" s="34"/>
      <c r="AD2161" s="34"/>
      <c r="AE2161" s="34"/>
      <c r="AF2161" s="34"/>
      <c r="AG2161" s="34"/>
      <c r="AH2161" s="34"/>
      <c r="AI2161" s="35"/>
    </row>
    <row r="2162" spans="2:35" x14ac:dyDescent="0.3">
      <c r="B2162" s="2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25"/>
      <c r="V2162" s="5"/>
      <c r="W2162" s="25"/>
      <c r="X2162" s="5"/>
      <c r="Y2162" s="25"/>
      <c r="Z2162" s="5"/>
      <c r="AB2162" s="34"/>
      <c r="AC2162" s="34"/>
      <c r="AD2162" s="34"/>
      <c r="AE2162" s="34"/>
      <c r="AF2162" s="34"/>
      <c r="AG2162" s="34"/>
      <c r="AH2162" s="34"/>
      <c r="AI2162" s="35"/>
    </row>
    <row r="2163" spans="2:35" x14ac:dyDescent="0.3">
      <c r="B2163" s="2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25"/>
      <c r="V2163" s="5"/>
      <c r="W2163" s="25"/>
      <c r="X2163" s="5"/>
      <c r="Y2163" s="25"/>
      <c r="Z2163" s="5"/>
      <c r="AB2163" s="34"/>
      <c r="AC2163" s="34"/>
      <c r="AD2163" s="34"/>
      <c r="AE2163" s="34"/>
      <c r="AF2163" s="34"/>
      <c r="AG2163" s="34"/>
      <c r="AH2163" s="34"/>
      <c r="AI2163" s="35"/>
    </row>
    <row r="2164" spans="2:35" x14ac:dyDescent="0.3">
      <c r="B2164" s="2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25"/>
      <c r="V2164" s="5"/>
      <c r="W2164" s="25"/>
      <c r="X2164" s="5"/>
      <c r="Y2164" s="25"/>
      <c r="Z2164" s="5"/>
      <c r="AB2164" s="34"/>
      <c r="AC2164" s="34"/>
      <c r="AD2164" s="34"/>
      <c r="AE2164" s="34"/>
      <c r="AF2164" s="34"/>
      <c r="AG2164" s="34"/>
      <c r="AH2164" s="34"/>
      <c r="AI2164" s="35"/>
    </row>
    <row r="2165" spans="2:35" x14ac:dyDescent="0.3">
      <c r="B2165" s="2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25"/>
      <c r="V2165" s="5"/>
      <c r="W2165" s="25"/>
      <c r="X2165" s="5"/>
      <c r="Y2165" s="25"/>
      <c r="Z2165" s="5"/>
      <c r="AB2165" s="34"/>
      <c r="AC2165" s="34"/>
      <c r="AD2165" s="34"/>
      <c r="AE2165" s="34"/>
      <c r="AF2165" s="34"/>
      <c r="AG2165" s="34"/>
      <c r="AH2165" s="34"/>
      <c r="AI2165" s="35"/>
    </row>
    <row r="2166" spans="2:35" x14ac:dyDescent="0.3">
      <c r="B2166" s="2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25"/>
      <c r="V2166" s="5"/>
      <c r="W2166" s="25"/>
      <c r="X2166" s="5"/>
      <c r="Y2166" s="25"/>
      <c r="Z2166" s="5"/>
      <c r="AB2166" s="34"/>
      <c r="AC2166" s="34"/>
      <c r="AD2166" s="34"/>
      <c r="AE2166" s="34"/>
      <c r="AF2166" s="34"/>
      <c r="AG2166" s="34"/>
      <c r="AH2166" s="34"/>
      <c r="AI2166" s="35"/>
    </row>
    <row r="2167" spans="2:35" x14ac:dyDescent="0.3">
      <c r="B2167" s="2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25"/>
      <c r="V2167" s="5"/>
      <c r="W2167" s="25"/>
      <c r="X2167" s="5"/>
      <c r="Y2167" s="25"/>
      <c r="Z2167" s="5"/>
      <c r="AB2167" s="34"/>
      <c r="AC2167" s="34"/>
      <c r="AD2167" s="34"/>
      <c r="AE2167" s="34"/>
      <c r="AF2167" s="34"/>
      <c r="AG2167" s="34"/>
      <c r="AH2167" s="34"/>
      <c r="AI2167" s="35"/>
    </row>
    <row r="2168" spans="2:35" x14ac:dyDescent="0.3">
      <c r="B2168" s="2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25"/>
      <c r="V2168" s="5"/>
      <c r="W2168" s="25"/>
      <c r="X2168" s="5"/>
      <c r="Y2168" s="25"/>
      <c r="Z2168" s="5"/>
      <c r="AB2168" s="34"/>
      <c r="AC2168" s="34"/>
      <c r="AD2168" s="34"/>
      <c r="AE2168" s="34"/>
      <c r="AF2168" s="34"/>
      <c r="AG2168" s="34"/>
      <c r="AH2168" s="34"/>
      <c r="AI2168" s="35"/>
    </row>
    <row r="2169" spans="2:35" x14ac:dyDescent="0.3">
      <c r="B2169" s="2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25"/>
      <c r="V2169" s="5"/>
      <c r="W2169" s="25"/>
      <c r="X2169" s="5"/>
      <c r="Y2169" s="25"/>
      <c r="Z2169" s="5"/>
      <c r="AB2169" s="34"/>
      <c r="AC2169" s="34"/>
      <c r="AD2169" s="34"/>
      <c r="AE2169" s="34"/>
      <c r="AF2169" s="34"/>
      <c r="AG2169" s="34"/>
      <c r="AH2169" s="34"/>
      <c r="AI2169" s="35"/>
    </row>
    <row r="2170" spans="2:35" x14ac:dyDescent="0.3">
      <c r="B2170" s="2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25"/>
      <c r="V2170" s="5"/>
      <c r="W2170" s="25"/>
      <c r="X2170" s="5"/>
      <c r="Y2170" s="25"/>
      <c r="Z2170" s="5"/>
      <c r="AB2170" s="34"/>
      <c r="AC2170" s="34"/>
      <c r="AD2170" s="34"/>
      <c r="AE2170" s="34"/>
      <c r="AF2170" s="34"/>
      <c r="AG2170" s="34"/>
      <c r="AH2170" s="34"/>
      <c r="AI2170" s="35"/>
    </row>
    <row r="2171" spans="2:35" x14ac:dyDescent="0.3">
      <c r="B2171" s="2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25"/>
      <c r="V2171" s="5"/>
      <c r="W2171" s="25"/>
      <c r="X2171" s="5"/>
      <c r="Y2171" s="25"/>
      <c r="Z2171" s="5"/>
      <c r="AB2171" s="34"/>
      <c r="AC2171" s="34"/>
      <c r="AD2171" s="34"/>
      <c r="AE2171" s="34"/>
      <c r="AF2171" s="34"/>
      <c r="AG2171" s="34"/>
      <c r="AH2171" s="34"/>
      <c r="AI2171" s="35"/>
    </row>
    <row r="2172" spans="2:35" x14ac:dyDescent="0.3">
      <c r="B2172" s="2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25"/>
      <c r="V2172" s="5"/>
      <c r="W2172" s="25"/>
      <c r="X2172" s="5"/>
      <c r="Y2172" s="25"/>
      <c r="Z2172" s="5"/>
      <c r="AB2172" s="34"/>
      <c r="AC2172" s="34"/>
      <c r="AD2172" s="34"/>
      <c r="AE2172" s="34"/>
      <c r="AF2172" s="34"/>
      <c r="AG2172" s="34"/>
      <c r="AH2172" s="34"/>
      <c r="AI2172" s="35"/>
    </row>
    <row r="2173" spans="2:35" x14ac:dyDescent="0.3">
      <c r="B2173" s="2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25"/>
      <c r="V2173" s="5"/>
      <c r="W2173" s="25"/>
      <c r="X2173" s="5"/>
      <c r="Y2173" s="25"/>
      <c r="Z2173" s="5"/>
      <c r="AB2173" s="34"/>
      <c r="AC2173" s="34"/>
      <c r="AD2173" s="34"/>
      <c r="AE2173" s="34"/>
      <c r="AF2173" s="34"/>
      <c r="AG2173" s="34"/>
      <c r="AH2173" s="34"/>
      <c r="AI2173" s="35"/>
    </row>
    <row r="2174" spans="2:35" x14ac:dyDescent="0.3">
      <c r="B2174" s="2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25"/>
      <c r="V2174" s="5"/>
      <c r="W2174" s="25"/>
      <c r="X2174" s="5"/>
      <c r="Y2174" s="25"/>
      <c r="Z2174" s="5"/>
      <c r="AB2174" s="34"/>
      <c r="AC2174" s="34"/>
      <c r="AD2174" s="34"/>
      <c r="AE2174" s="34"/>
      <c r="AF2174" s="34"/>
      <c r="AG2174" s="34"/>
      <c r="AH2174" s="34"/>
      <c r="AI2174" s="35"/>
    </row>
    <row r="2175" spans="2:35" x14ac:dyDescent="0.3">
      <c r="B2175" s="2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25"/>
      <c r="V2175" s="5"/>
      <c r="W2175" s="25"/>
      <c r="X2175" s="5"/>
      <c r="Y2175" s="25"/>
      <c r="Z2175" s="5"/>
      <c r="AB2175" s="34"/>
      <c r="AC2175" s="34"/>
      <c r="AD2175" s="34"/>
      <c r="AE2175" s="34"/>
      <c r="AF2175" s="34"/>
      <c r="AG2175" s="34"/>
      <c r="AH2175" s="34"/>
      <c r="AI2175" s="35"/>
    </row>
    <row r="2176" spans="2:35" x14ac:dyDescent="0.3">
      <c r="B2176" s="2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25"/>
      <c r="V2176" s="5"/>
      <c r="W2176" s="25"/>
      <c r="X2176" s="5"/>
      <c r="Y2176" s="25"/>
      <c r="Z2176" s="5"/>
      <c r="AB2176" s="34"/>
      <c r="AC2176" s="34"/>
      <c r="AD2176" s="34"/>
      <c r="AE2176" s="34"/>
      <c r="AF2176" s="34"/>
      <c r="AG2176" s="34"/>
      <c r="AH2176" s="34"/>
      <c r="AI2176" s="35"/>
    </row>
    <row r="2177" spans="2:35" x14ac:dyDescent="0.3">
      <c r="B2177" s="2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25"/>
      <c r="V2177" s="5"/>
      <c r="W2177" s="25"/>
      <c r="X2177" s="5"/>
      <c r="Y2177" s="25"/>
      <c r="Z2177" s="5"/>
      <c r="AB2177" s="34"/>
      <c r="AC2177" s="34"/>
      <c r="AD2177" s="34"/>
      <c r="AE2177" s="34"/>
      <c r="AF2177" s="34"/>
      <c r="AG2177" s="34"/>
      <c r="AH2177" s="34"/>
      <c r="AI2177" s="35"/>
    </row>
    <row r="2178" spans="2:35" x14ac:dyDescent="0.3">
      <c r="B2178" s="2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25"/>
      <c r="V2178" s="5"/>
      <c r="W2178" s="25"/>
      <c r="X2178" s="5"/>
      <c r="Y2178" s="25"/>
      <c r="Z2178" s="5"/>
      <c r="AB2178" s="34"/>
      <c r="AC2178" s="34"/>
      <c r="AD2178" s="34"/>
      <c r="AE2178" s="34"/>
      <c r="AF2178" s="34"/>
      <c r="AG2178" s="34"/>
      <c r="AH2178" s="34"/>
      <c r="AI2178" s="35"/>
    </row>
    <row r="2179" spans="2:35" x14ac:dyDescent="0.3">
      <c r="B2179" s="2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25"/>
      <c r="V2179" s="5"/>
      <c r="W2179" s="25"/>
      <c r="X2179" s="5"/>
      <c r="Y2179" s="25"/>
      <c r="Z2179" s="5"/>
      <c r="AB2179" s="34"/>
      <c r="AC2179" s="34"/>
      <c r="AD2179" s="34"/>
      <c r="AE2179" s="34"/>
      <c r="AF2179" s="34"/>
      <c r="AG2179" s="34"/>
      <c r="AH2179" s="34"/>
      <c r="AI2179" s="35"/>
    </row>
    <row r="2180" spans="2:35" x14ac:dyDescent="0.3">
      <c r="B2180" s="2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25"/>
      <c r="V2180" s="5"/>
      <c r="W2180" s="25"/>
      <c r="X2180" s="5"/>
      <c r="Y2180" s="25"/>
      <c r="Z2180" s="5"/>
      <c r="AB2180" s="34"/>
      <c r="AC2180" s="34"/>
      <c r="AD2180" s="34"/>
      <c r="AE2180" s="34"/>
      <c r="AF2180" s="34"/>
      <c r="AG2180" s="34"/>
      <c r="AH2180" s="34"/>
      <c r="AI2180" s="35"/>
    </row>
    <row r="2181" spans="2:35" x14ac:dyDescent="0.3">
      <c r="B2181" s="2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25"/>
      <c r="V2181" s="5"/>
      <c r="W2181" s="25"/>
      <c r="X2181" s="5"/>
      <c r="Y2181" s="25"/>
      <c r="Z2181" s="5"/>
      <c r="AB2181" s="34"/>
      <c r="AC2181" s="34"/>
      <c r="AD2181" s="34"/>
      <c r="AE2181" s="34"/>
      <c r="AF2181" s="34"/>
      <c r="AG2181" s="34"/>
      <c r="AH2181" s="34"/>
      <c r="AI2181" s="35"/>
    </row>
    <row r="2182" spans="2:35" x14ac:dyDescent="0.3">
      <c r="B2182" s="2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25"/>
      <c r="V2182" s="5"/>
      <c r="W2182" s="25"/>
      <c r="X2182" s="5"/>
      <c r="Y2182" s="25"/>
      <c r="Z2182" s="5"/>
      <c r="AB2182" s="34"/>
      <c r="AC2182" s="34"/>
      <c r="AD2182" s="34"/>
      <c r="AE2182" s="34"/>
      <c r="AF2182" s="34"/>
      <c r="AG2182" s="34"/>
      <c r="AH2182" s="34"/>
      <c r="AI2182" s="35"/>
    </row>
    <row r="2183" spans="2:35" x14ac:dyDescent="0.3">
      <c r="B2183" s="2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25"/>
      <c r="V2183" s="5"/>
      <c r="W2183" s="25"/>
      <c r="X2183" s="5"/>
      <c r="Y2183" s="25"/>
      <c r="Z2183" s="5"/>
      <c r="AB2183" s="34"/>
      <c r="AC2183" s="34"/>
      <c r="AD2183" s="34"/>
      <c r="AE2183" s="34"/>
      <c r="AF2183" s="34"/>
      <c r="AG2183" s="34"/>
      <c r="AH2183" s="34"/>
      <c r="AI2183" s="35"/>
    </row>
    <row r="2184" spans="2:35" x14ac:dyDescent="0.3">
      <c r="B2184" s="2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25"/>
      <c r="V2184" s="5"/>
      <c r="W2184" s="25"/>
      <c r="X2184" s="5"/>
      <c r="Y2184" s="25"/>
      <c r="Z2184" s="5"/>
      <c r="AB2184" s="34"/>
      <c r="AC2184" s="34"/>
      <c r="AD2184" s="34"/>
      <c r="AE2184" s="34"/>
      <c r="AF2184" s="34"/>
      <c r="AG2184" s="34"/>
      <c r="AH2184" s="34"/>
      <c r="AI2184" s="35"/>
    </row>
    <row r="2185" spans="2:35" x14ac:dyDescent="0.3">
      <c r="B2185" s="2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25"/>
      <c r="V2185" s="5"/>
      <c r="W2185" s="25"/>
      <c r="X2185" s="5"/>
      <c r="Y2185" s="25"/>
      <c r="Z2185" s="5"/>
      <c r="AB2185" s="34"/>
      <c r="AC2185" s="34"/>
      <c r="AD2185" s="34"/>
      <c r="AE2185" s="34"/>
      <c r="AF2185" s="34"/>
      <c r="AG2185" s="34"/>
      <c r="AH2185" s="34"/>
      <c r="AI2185" s="35"/>
    </row>
    <row r="2186" spans="2:35" x14ac:dyDescent="0.3">
      <c r="B2186" s="2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25"/>
      <c r="V2186" s="5"/>
      <c r="W2186" s="25"/>
      <c r="X2186" s="5"/>
      <c r="Y2186" s="25"/>
      <c r="Z2186" s="5"/>
      <c r="AB2186" s="34"/>
      <c r="AC2186" s="34"/>
      <c r="AD2186" s="34"/>
      <c r="AE2186" s="34"/>
      <c r="AF2186" s="34"/>
      <c r="AG2186" s="34"/>
      <c r="AH2186" s="34"/>
      <c r="AI2186" s="35"/>
    </row>
    <row r="2187" spans="2:35" x14ac:dyDescent="0.3">
      <c r="B2187" s="2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25"/>
      <c r="V2187" s="5"/>
      <c r="W2187" s="25"/>
      <c r="X2187" s="5"/>
      <c r="Y2187" s="25"/>
      <c r="Z2187" s="5"/>
      <c r="AB2187" s="34"/>
      <c r="AC2187" s="34"/>
      <c r="AD2187" s="34"/>
      <c r="AE2187" s="34"/>
      <c r="AF2187" s="34"/>
      <c r="AG2187" s="34"/>
      <c r="AH2187" s="34"/>
      <c r="AI2187" s="35"/>
    </row>
    <row r="2188" spans="2:35" x14ac:dyDescent="0.3">
      <c r="B2188" s="2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25"/>
      <c r="V2188" s="5"/>
      <c r="W2188" s="25"/>
      <c r="X2188" s="5"/>
      <c r="Y2188" s="25"/>
      <c r="Z2188" s="5"/>
      <c r="AB2188" s="34"/>
      <c r="AC2188" s="34"/>
      <c r="AD2188" s="34"/>
      <c r="AE2188" s="34"/>
      <c r="AF2188" s="34"/>
      <c r="AG2188" s="34"/>
      <c r="AH2188" s="34"/>
      <c r="AI2188" s="35"/>
    </row>
    <row r="2189" spans="2:35" x14ac:dyDescent="0.3">
      <c r="B2189" s="2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25"/>
      <c r="V2189" s="5"/>
      <c r="W2189" s="25"/>
      <c r="X2189" s="5"/>
      <c r="Y2189" s="25"/>
      <c r="Z2189" s="5"/>
      <c r="AB2189" s="34"/>
      <c r="AC2189" s="34"/>
      <c r="AD2189" s="34"/>
      <c r="AE2189" s="34"/>
      <c r="AF2189" s="34"/>
      <c r="AG2189" s="34"/>
      <c r="AH2189" s="34"/>
      <c r="AI2189" s="35"/>
    </row>
    <row r="2190" spans="2:35" x14ac:dyDescent="0.3">
      <c r="B2190" s="2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25"/>
      <c r="V2190" s="5"/>
      <c r="W2190" s="25"/>
      <c r="X2190" s="5"/>
      <c r="Y2190" s="25"/>
      <c r="Z2190" s="5"/>
      <c r="AB2190" s="34"/>
      <c r="AC2190" s="34"/>
      <c r="AD2190" s="34"/>
      <c r="AE2190" s="34"/>
      <c r="AF2190" s="34"/>
      <c r="AG2190" s="34"/>
      <c r="AH2190" s="34"/>
      <c r="AI2190" s="35"/>
    </row>
    <row r="2191" spans="2:35" x14ac:dyDescent="0.3">
      <c r="B2191" s="2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25"/>
      <c r="V2191" s="5"/>
      <c r="W2191" s="25"/>
      <c r="X2191" s="5"/>
      <c r="Y2191" s="25"/>
      <c r="Z2191" s="5"/>
      <c r="AB2191" s="34"/>
      <c r="AC2191" s="34"/>
      <c r="AD2191" s="34"/>
      <c r="AE2191" s="34"/>
      <c r="AF2191" s="34"/>
      <c r="AG2191" s="34"/>
      <c r="AH2191" s="34"/>
      <c r="AI2191" s="35"/>
    </row>
    <row r="2192" spans="2:35" x14ac:dyDescent="0.3">
      <c r="B2192" s="2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25"/>
      <c r="V2192" s="5"/>
      <c r="W2192" s="25"/>
      <c r="X2192" s="5"/>
      <c r="Y2192" s="25"/>
      <c r="Z2192" s="5"/>
      <c r="AB2192" s="34"/>
      <c r="AC2192" s="34"/>
      <c r="AD2192" s="34"/>
      <c r="AE2192" s="34"/>
      <c r="AF2192" s="34"/>
      <c r="AG2192" s="34"/>
      <c r="AH2192" s="34"/>
      <c r="AI2192" s="35"/>
    </row>
    <row r="2193" spans="2:35" x14ac:dyDescent="0.3">
      <c r="B2193" s="2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25"/>
      <c r="V2193" s="5"/>
      <c r="W2193" s="25"/>
      <c r="X2193" s="5"/>
      <c r="Y2193" s="25"/>
      <c r="Z2193" s="5"/>
      <c r="AB2193" s="34"/>
      <c r="AC2193" s="34"/>
      <c r="AD2193" s="34"/>
      <c r="AE2193" s="34"/>
      <c r="AF2193" s="34"/>
      <c r="AG2193" s="34"/>
      <c r="AH2193" s="34"/>
      <c r="AI2193" s="35"/>
    </row>
    <row r="2194" spans="2:35" x14ac:dyDescent="0.3">
      <c r="B2194" s="2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25"/>
      <c r="V2194" s="5"/>
      <c r="W2194" s="25"/>
      <c r="X2194" s="5"/>
      <c r="Y2194" s="25"/>
      <c r="Z2194" s="5"/>
      <c r="AB2194" s="34"/>
      <c r="AC2194" s="34"/>
      <c r="AD2194" s="34"/>
      <c r="AE2194" s="34"/>
      <c r="AF2194" s="34"/>
      <c r="AG2194" s="34"/>
      <c r="AH2194" s="34"/>
      <c r="AI2194" s="35"/>
    </row>
    <row r="2195" spans="2:35" x14ac:dyDescent="0.3">
      <c r="B2195" s="2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25"/>
      <c r="V2195" s="5"/>
      <c r="W2195" s="25"/>
      <c r="X2195" s="5"/>
      <c r="Y2195" s="25"/>
      <c r="Z2195" s="5"/>
      <c r="AB2195" s="34"/>
      <c r="AC2195" s="34"/>
      <c r="AD2195" s="34"/>
      <c r="AE2195" s="34"/>
      <c r="AF2195" s="34"/>
      <c r="AG2195" s="34"/>
      <c r="AH2195" s="34"/>
      <c r="AI2195" s="35"/>
    </row>
    <row r="2196" spans="2:35" x14ac:dyDescent="0.3">
      <c r="B2196" s="2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25"/>
      <c r="V2196" s="5"/>
      <c r="W2196" s="25"/>
      <c r="X2196" s="5"/>
      <c r="Y2196" s="25"/>
      <c r="Z2196" s="5"/>
      <c r="AB2196" s="34"/>
      <c r="AC2196" s="34"/>
      <c r="AD2196" s="34"/>
      <c r="AE2196" s="34"/>
      <c r="AF2196" s="34"/>
      <c r="AG2196" s="34"/>
      <c r="AH2196" s="34"/>
      <c r="AI2196" s="35"/>
    </row>
    <row r="2197" spans="2:35" x14ac:dyDescent="0.3">
      <c r="B2197" s="2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25"/>
      <c r="V2197" s="5"/>
      <c r="W2197" s="25"/>
      <c r="X2197" s="5"/>
      <c r="Y2197" s="25"/>
      <c r="Z2197" s="5"/>
      <c r="AB2197" s="34"/>
      <c r="AC2197" s="34"/>
      <c r="AD2197" s="34"/>
      <c r="AE2197" s="34"/>
      <c r="AF2197" s="34"/>
      <c r="AG2197" s="34"/>
      <c r="AH2197" s="34"/>
      <c r="AI2197" s="35"/>
    </row>
    <row r="2198" spans="2:35" x14ac:dyDescent="0.3">
      <c r="B2198" s="2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25"/>
      <c r="V2198" s="5"/>
      <c r="W2198" s="25"/>
      <c r="X2198" s="5"/>
      <c r="Y2198" s="25"/>
      <c r="Z2198" s="5"/>
      <c r="AB2198" s="34"/>
      <c r="AC2198" s="34"/>
      <c r="AD2198" s="34"/>
      <c r="AE2198" s="34"/>
      <c r="AF2198" s="34"/>
      <c r="AG2198" s="34"/>
      <c r="AH2198" s="34"/>
      <c r="AI2198" s="35"/>
    </row>
    <row r="2199" spans="2:35" x14ac:dyDescent="0.3">
      <c r="B2199" s="2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25"/>
      <c r="V2199" s="5"/>
      <c r="W2199" s="25"/>
      <c r="X2199" s="5"/>
      <c r="Y2199" s="25"/>
      <c r="Z2199" s="5"/>
      <c r="AB2199" s="34"/>
      <c r="AC2199" s="34"/>
      <c r="AD2199" s="34"/>
      <c r="AE2199" s="34"/>
      <c r="AF2199" s="34"/>
      <c r="AG2199" s="34"/>
      <c r="AH2199" s="34"/>
      <c r="AI2199" s="35"/>
    </row>
    <row r="2200" spans="2:35" x14ac:dyDescent="0.3">
      <c r="B2200" s="2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25"/>
      <c r="V2200" s="5"/>
      <c r="W2200" s="25"/>
      <c r="X2200" s="5"/>
      <c r="Y2200" s="25"/>
      <c r="Z2200" s="5"/>
      <c r="AB2200" s="34"/>
      <c r="AC2200" s="34"/>
      <c r="AD2200" s="34"/>
      <c r="AE2200" s="34"/>
      <c r="AF2200" s="34"/>
      <c r="AG2200" s="34"/>
      <c r="AH2200" s="34"/>
      <c r="AI2200" s="35"/>
    </row>
    <row r="2201" spans="2:35" x14ac:dyDescent="0.3">
      <c r="B2201" s="2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25"/>
      <c r="V2201" s="5"/>
      <c r="W2201" s="25"/>
      <c r="X2201" s="5"/>
      <c r="Y2201" s="25"/>
      <c r="Z2201" s="5"/>
      <c r="AB2201" s="34"/>
      <c r="AC2201" s="34"/>
      <c r="AD2201" s="34"/>
      <c r="AE2201" s="34"/>
      <c r="AF2201" s="34"/>
      <c r="AG2201" s="34"/>
      <c r="AH2201" s="34"/>
      <c r="AI2201" s="35"/>
    </row>
    <row r="2202" spans="2:35" x14ac:dyDescent="0.3">
      <c r="B2202" s="2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25"/>
      <c r="V2202" s="5"/>
      <c r="W2202" s="25"/>
      <c r="X2202" s="5"/>
      <c r="Y2202" s="25"/>
      <c r="Z2202" s="5"/>
      <c r="AB2202" s="34"/>
      <c r="AC2202" s="34"/>
      <c r="AD2202" s="34"/>
      <c r="AE2202" s="34"/>
      <c r="AF2202" s="34"/>
      <c r="AG2202" s="34"/>
      <c r="AH2202" s="34"/>
      <c r="AI2202" s="35"/>
    </row>
    <row r="2203" spans="2:35" x14ac:dyDescent="0.3">
      <c r="B2203" s="2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25"/>
      <c r="V2203" s="5"/>
      <c r="W2203" s="25"/>
      <c r="X2203" s="5"/>
      <c r="Y2203" s="25"/>
      <c r="Z2203" s="5"/>
      <c r="AB2203" s="34"/>
      <c r="AC2203" s="34"/>
      <c r="AD2203" s="34"/>
      <c r="AE2203" s="34"/>
      <c r="AF2203" s="34"/>
      <c r="AG2203" s="34"/>
      <c r="AH2203" s="34"/>
      <c r="AI2203" s="35"/>
    </row>
    <row r="2204" spans="2:35" x14ac:dyDescent="0.3">
      <c r="B2204" s="2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25"/>
      <c r="V2204" s="5"/>
      <c r="W2204" s="25"/>
      <c r="X2204" s="5"/>
      <c r="Y2204" s="25"/>
      <c r="Z2204" s="5"/>
      <c r="AB2204" s="34"/>
      <c r="AC2204" s="34"/>
      <c r="AD2204" s="34"/>
      <c r="AE2204" s="34"/>
      <c r="AF2204" s="34"/>
      <c r="AG2204" s="34"/>
      <c r="AH2204" s="34"/>
      <c r="AI2204" s="35"/>
    </row>
    <row r="2205" spans="2:35" x14ac:dyDescent="0.3">
      <c r="B2205" s="2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25"/>
      <c r="V2205" s="5"/>
      <c r="W2205" s="25"/>
      <c r="X2205" s="5"/>
      <c r="Y2205" s="25"/>
      <c r="Z2205" s="5"/>
      <c r="AB2205" s="34"/>
      <c r="AC2205" s="34"/>
      <c r="AD2205" s="34"/>
      <c r="AE2205" s="34"/>
      <c r="AF2205" s="34"/>
      <c r="AG2205" s="34"/>
      <c r="AH2205" s="34"/>
      <c r="AI2205" s="35"/>
    </row>
    <row r="2206" spans="2:35" x14ac:dyDescent="0.3">
      <c r="B2206" s="2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25"/>
      <c r="V2206" s="5"/>
      <c r="W2206" s="25"/>
      <c r="X2206" s="5"/>
      <c r="Y2206" s="25"/>
      <c r="Z2206" s="5"/>
      <c r="AB2206" s="34"/>
      <c r="AC2206" s="34"/>
      <c r="AD2206" s="34"/>
      <c r="AE2206" s="34"/>
      <c r="AF2206" s="34"/>
      <c r="AG2206" s="34"/>
      <c r="AH2206" s="34"/>
      <c r="AI2206" s="35"/>
    </row>
    <row r="2207" spans="2:35" x14ac:dyDescent="0.3">
      <c r="B2207" s="2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25"/>
      <c r="V2207" s="5"/>
      <c r="W2207" s="25"/>
      <c r="X2207" s="5"/>
      <c r="Y2207" s="25"/>
      <c r="Z2207" s="5"/>
      <c r="AB2207" s="34"/>
      <c r="AC2207" s="34"/>
      <c r="AD2207" s="34"/>
      <c r="AE2207" s="34"/>
      <c r="AF2207" s="34"/>
      <c r="AG2207" s="34"/>
      <c r="AH2207" s="34"/>
      <c r="AI2207" s="35"/>
    </row>
    <row r="2208" spans="2:35" x14ac:dyDescent="0.3">
      <c r="B2208" s="2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25"/>
      <c r="V2208" s="5"/>
      <c r="W2208" s="25"/>
      <c r="X2208" s="5"/>
      <c r="Y2208" s="25"/>
      <c r="Z2208" s="5"/>
      <c r="AB2208" s="34"/>
      <c r="AC2208" s="34"/>
      <c r="AD2208" s="34"/>
      <c r="AE2208" s="34"/>
      <c r="AF2208" s="34"/>
      <c r="AG2208" s="34"/>
      <c r="AH2208" s="34"/>
      <c r="AI2208" s="35"/>
    </row>
    <row r="2209" spans="2:35" x14ac:dyDescent="0.3">
      <c r="B2209" s="2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25"/>
      <c r="V2209" s="5"/>
      <c r="W2209" s="25"/>
      <c r="X2209" s="5"/>
      <c r="Y2209" s="25"/>
      <c r="Z2209" s="5"/>
      <c r="AB2209" s="34"/>
      <c r="AC2209" s="34"/>
      <c r="AD2209" s="34"/>
      <c r="AE2209" s="34"/>
      <c r="AF2209" s="34"/>
      <c r="AG2209" s="34"/>
      <c r="AH2209" s="34"/>
      <c r="AI2209" s="35"/>
    </row>
    <row r="2210" spans="2:35" x14ac:dyDescent="0.3">
      <c r="B2210" s="2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25"/>
      <c r="V2210" s="5"/>
      <c r="W2210" s="25"/>
      <c r="X2210" s="5"/>
      <c r="Y2210" s="25"/>
      <c r="Z2210" s="5"/>
      <c r="AB2210" s="34"/>
      <c r="AC2210" s="34"/>
      <c r="AD2210" s="34"/>
      <c r="AE2210" s="34"/>
      <c r="AF2210" s="34"/>
      <c r="AG2210" s="34"/>
      <c r="AH2210" s="34"/>
      <c r="AI2210" s="35"/>
    </row>
    <row r="2211" spans="2:35" x14ac:dyDescent="0.3">
      <c r="B2211" s="2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25"/>
      <c r="V2211" s="5"/>
      <c r="W2211" s="25"/>
      <c r="X2211" s="5"/>
      <c r="Y2211" s="25"/>
      <c r="Z2211" s="5"/>
      <c r="AB2211" s="34"/>
      <c r="AC2211" s="34"/>
      <c r="AD2211" s="34"/>
      <c r="AE2211" s="34"/>
      <c r="AF2211" s="34"/>
      <c r="AG2211" s="34"/>
      <c r="AH2211" s="34"/>
      <c r="AI2211" s="35"/>
    </row>
    <row r="2212" spans="2:35" x14ac:dyDescent="0.3">
      <c r="B2212" s="2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25"/>
      <c r="V2212" s="5"/>
      <c r="W2212" s="25"/>
      <c r="X2212" s="5"/>
      <c r="Y2212" s="25"/>
      <c r="Z2212" s="5"/>
      <c r="AB2212" s="34"/>
      <c r="AC2212" s="34"/>
      <c r="AD2212" s="34"/>
      <c r="AE2212" s="34"/>
      <c r="AF2212" s="34"/>
      <c r="AG2212" s="34"/>
      <c r="AH2212" s="34"/>
      <c r="AI2212" s="35"/>
    </row>
    <row r="2213" spans="2:35" x14ac:dyDescent="0.3">
      <c r="B2213" s="2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25"/>
      <c r="V2213" s="5"/>
      <c r="W2213" s="25"/>
      <c r="X2213" s="5"/>
      <c r="Y2213" s="25"/>
      <c r="Z2213" s="5"/>
      <c r="AB2213" s="34"/>
      <c r="AC2213" s="34"/>
      <c r="AD2213" s="34"/>
      <c r="AE2213" s="34"/>
      <c r="AF2213" s="34"/>
      <c r="AG2213" s="34"/>
      <c r="AH2213" s="34"/>
      <c r="AI2213" s="35"/>
    </row>
    <row r="2214" spans="2:35" x14ac:dyDescent="0.3">
      <c r="B2214" s="2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25"/>
      <c r="V2214" s="5"/>
      <c r="W2214" s="25"/>
      <c r="X2214" s="5"/>
      <c r="Y2214" s="25"/>
      <c r="Z2214" s="5"/>
      <c r="AB2214" s="34"/>
      <c r="AC2214" s="34"/>
      <c r="AD2214" s="34"/>
      <c r="AE2214" s="34"/>
      <c r="AF2214" s="34"/>
      <c r="AG2214" s="34"/>
      <c r="AH2214" s="34"/>
      <c r="AI2214" s="35"/>
    </row>
    <row r="2215" spans="2:35" x14ac:dyDescent="0.3">
      <c r="B2215" s="2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25"/>
      <c r="V2215" s="5"/>
      <c r="W2215" s="25"/>
      <c r="X2215" s="5"/>
      <c r="Y2215" s="25"/>
      <c r="Z2215" s="5"/>
      <c r="AB2215" s="34"/>
      <c r="AC2215" s="34"/>
      <c r="AD2215" s="34"/>
      <c r="AE2215" s="34"/>
      <c r="AF2215" s="34"/>
      <c r="AG2215" s="34"/>
      <c r="AH2215" s="34"/>
      <c r="AI2215" s="35"/>
    </row>
    <row r="2216" spans="2:35" x14ac:dyDescent="0.3">
      <c r="B2216" s="2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25"/>
      <c r="V2216" s="5"/>
      <c r="W2216" s="25"/>
      <c r="X2216" s="5"/>
      <c r="Y2216" s="25"/>
      <c r="Z2216" s="5"/>
      <c r="AB2216" s="34"/>
      <c r="AC2216" s="34"/>
      <c r="AD2216" s="34"/>
      <c r="AE2216" s="34"/>
      <c r="AF2216" s="34"/>
      <c r="AG2216" s="34"/>
      <c r="AH2216" s="34"/>
      <c r="AI2216" s="35"/>
    </row>
    <row r="2217" spans="2:35" x14ac:dyDescent="0.3">
      <c r="B2217" s="2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25"/>
      <c r="V2217" s="5"/>
      <c r="W2217" s="25"/>
      <c r="X2217" s="5"/>
      <c r="Y2217" s="25"/>
      <c r="Z2217" s="5"/>
      <c r="AB2217" s="34"/>
      <c r="AC2217" s="34"/>
      <c r="AD2217" s="34"/>
      <c r="AE2217" s="34"/>
      <c r="AF2217" s="34"/>
      <c r="AG2217" s="34"/>
      <c r="AH2217" s="34"/>
      <c r="AI2217" s="35"/>
    </row>
    <row r="2218" spans="2:35" x14ac:dyDescent="0.3">
      <c r="B2218" s="2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25"/>
      <c r="V2218" s="5"/>
      <c r="W2218" s="25"/>
      <c r="X2218" s="5"/>
      <c r="Y2218" s="25"/>
      <c r="Z2218" s="5"/>
      <c r="AB2218" s="34"/>
      <c r="AC2218" s="34"/>
      <c r="AD2218" s="34"/>
      <c r="AE2218" s="34"/>
      <c r="AF2218" s="34"/>
      <c r="AG2218" s="34"/>
      <c r="AH2218" s="34"/>
      <c r="AI2218" s="35"/>
    </row>
    <row r="2219" spans="2:35" x14ac:dyDescent="0.3">
      <c r="B2219" s="2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25"/>
      <c r="V2219" s="5"/>
      <c r="W2219" s="25"/>
      <c r="X2219" s="5"/>
      <c r="Y2219" s="25"/>
      <c r="Z2219" s="5"/>
      <c r="AB2219" s="34"/>
      <c r="AC2219" s="34"/>
      <c r="AD2219" s="34"/>
      <c r="AE2219" s="34"/>
      <c r="AF2219" s="34"/>
      <c r="AG2219" s="34"/>
      <c r="AH2219" s="34"/>
      <c r="AI2219" s="35"/>
    </row>
    <row r="2220" spans="2:35" x14ac:dyDescent="0.3">
      <c r="B2220" s="2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25"/>
      <c r="V2220" s="5"/>
      <c r="W2220" s="25"/>
      <c r="X2220" s="5"/>
      <c r="Y2220" s="25"/>
      <c r="Z2220" s="5"/>
      <c r="AB2220" s="34"/>
      <c r="AC2220" s="34"/>
      <c r="AD2220" s="34"/>
      <c r="AE2220" s="34"/>
      <c r="AF2220" s="34"/>
      <c r="AG2220" s="34"/>
      <c r="AH2220" s="34"/>
      <c r="AI2220" s="35"/>
    </row>
    <row r="2221" spans="2:35" x14ac:dyDescent="0.3">
      <c r="B2221" s="2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25"/>
      <c r="V2221" s="5"/>
      <c r="W2221" s="25"/>
      <c r="X2221" s="5"/>
      <c r="Y2221" s="25"/>
      <c r="Z2221" s="5"/>
      <c r="AB2221" s="34"/>
      <c r="AC2221" s="34"/>
      <c r="AD2221" s="34"/>
      <c r="AE2221" s="34"/>
      <c r="AF2221" s="34"/>
      <c r="AG2221" s="34"/>
      <c r="AH2221" s="34"/>
      <c r="AI2221" s="35"/>
    </row>
    <row r="2222" spans="2:35" x14ac:dyDescent="0.3">
      <c r="B2222" s="2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25"/>
      <c r="V2222" s="5"/>
      <c r="W2222" s="25"/>
      <c r="X2222" s="5"/>
      <c r="Y2222" s="25"/>
      <c r="Z2222" s="5"/>
      <c r="AB2222" s="34"/>
      <c r="AC2222" s="34"/>
      <c r="AD2222" s="34"/>
      <c r="AE2222" s="34"/>
      <c r="AF2222" s="34"/>
      <c r="AG2222" s="34"/>
      <c r="AH2222" s="34"/>
      <c r="AI2222" s="35"/>
    </row>
    <row r="2223" spans="2:35" x14ac:dyDescent="0.3">
      <c r="B2223" s="2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25"/>
      <c r="V2223" s="5"/>
      <c r="W2223" s="25"/>
      <c r="X2223" s="5"/>
      <c r="Y2223" s="25"/>
      <c r="Z2223" s="5"/>
      <c r="AB2223" s="34"/>
      <c r="AC2223" s="34"/>
      <c r="AD2223" s="34"/>
      <c r="AE2223" s="34"/>
      <c r="AF2223" s="34"/>
      <c r="AG2223" s="34"/>
      <c r="AH2223" s="34"/>
      <c r="AI2223" s="35"/>
    </row>
    <row r="2224" spans="2:35" x14ac:dyDescent="0.3">
      <c r="B2224" s="2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25"/>
      <c r="V2224" s="5"/>
      <c r="W2224" s="25"/>
      <c r="X2224" s="5"/>
      <c r="Y2224" s="25"/>
      <c r="Z2224" s="5"/>
      <c r="AB2224" s="34"/>
      <c r="AC2224" s="34"/>
      <c r="AD2224" s="34"/>
      <c r="AE2224" s="34"/>
      <c r="AF2224" s="34"/>
      <c r="AG2224" s="34"/>
      <c r="AH2224" s="34"/>
      <c r="AI2224" s="35"/>
    </row>
    <row r="2225" spans="2:35" x14ac:dyDescent="0.3">
      <c r="B2225" s="2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25"/>
      <c r="V2225" s="5"/>
      <c r="W2225" s="25"/>
      <c r="X2225" s="5"/>
      <c r="Y2225" s="25"/>
      <c r="Z2225" s="5"/>
      <c r="AB2225" s="34"/>
      <c r="AC2225" s="34"/>
      <c r="AD2225" s="34"/>
      <c r="AE2225" s="34"/>
      <c r="AF2225" s="34"/>
      <c r="AG2225" s="34"/>
      <c r="AH2225" s="34"/>
      <c r="AI2225" s="35"/>
    </row>
    <row r="2226" spans="2:35" x14ac:dyDescent="0.3">
      <c r="B2226" s="2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25"/>
      <c r="V2226" s="5"/>
      <c r="W2226" s="25"/>
      <c r="X2226" s="5"/>
      <c r="Y2226" s="25"/>
      <c r="Z2226" s="5"/>
      <c r="AB2226" s="34"/>
      <c r="AC2226" s="34"/>
      <c r="AD2226" s="34"/>
      <c r="AE2226" s="34"/>
      <c r="AF2226" s="34"/>
      <c r="AG2226" s="34"/>
      <c r="AH2226" s="34"/>
      <c r="AI2226" s="35"/>
    </row>
    <row r="2227" spans="2:35" x14ac:dyDescent="0.3">
      <c r="B2227" s="2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25"/>
      <c r="V2227" s="5"/>
      <c r="W2227" s="25"/>
      <c r="X2227" s="5"/>
      <c r="Y2227" s="25"/>
      <c r="Z2227" s="5"/>
      <c r="AB2227" s="34"/>
      <c r="AC2227" s="34"/>
      <c r="AD2227" s="34"/>
      <c r="AE2227" s="34"/>
      <c r="AF2227" s="34"/>
      <c r="AG2227" s="34"/>
      <c r="AH2227" s="34"/>
      <c r="AI2227" s="35"/>
    </row>
    <row r="2228" spans="2:35" x14ac:dyDescent="0.3">
      <c r="B2228" s="2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25"/>
      <c r="V2228" s="5"/>
      <c r="W2228" s="25"/>
      <c r="X2228" s="5"/>
      <c r="Y2228" s="25"/>
      <c r="Z2228" s="5"/>
      <c r="AB2228" s="34"/>
      <c r="AC2228" s="34"/>
      <c r="AD2228" s="34"/>
      <c r="AE2228" s="34"/>
      <c r="AF2228" s="34"/>
      <c r="AG2228" s="34"/>
      <c r="AH2228" s="34"/>
      <c r="AI2228" s="35"/>
    </row>
    <row r="2229" spans="2:35" x14ac:dyDescent="0.3">
      <c r="B2229" s="2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25"/>
      <c r="V2229" s="5"/>
      <c r="W2229" s="25"/>
      <c r="X2229" s="5"/>
      <c r="Y2229" s="25"/>
      <c r="Z2229" s="5"/>
      <c r="AB2229" s="34"/>
      <c r="AC2229" s="34"/>
      <c r="AD2229" s="34"/>
      <c r="AE2229" s="34"/>
      <c r="AF2229" s="34"/>
      <c r="AG2229" s="34"/>
      <c r="AH2229" s="34"/>
      <c r="AI2229" s="35"/>
    </row>
    <row r="2230" spans="2:35" x14ac:dyDescent="0.3">
      <c r="B2230" s="2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25"/>
      <c r="V2230" s="5"/>
      <c r="W2230" s="25"/>
      <c r="X2230" s="5"/>
      <c r="Y2230" s="25"/>
      <c r="Z2230" s="5"/>
      <c r="AB2230" s="34"/>
      <c r="AC2230" s="34"/>
      <c r="AD2230" s="34"/>
      <c r="AE2230" s="34"/>
      <c r="AF2230" s="34"/>
      <c r="AG2230" s="34"/>
      <c r="AH2230" s="34"/>
      <c r="AI2230" s="35"/>
    </row>
    <row r="2231" spans="2:35" x14ac:dyDescent="0.3">
      <c r="B2231" s="2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25"/>
      <c r="V2231" s="5"/>
      <c r="W2231" s="25"/>
      <c r="X2231" s="5"/>
      <c r="Y2231" s="25"/>
      <c r="Z2231" s="5"/>
      <c r="AB2231" s="34"/>
      <c r="AC2231" s="34"/>
      <c r="AD2231" s="34"/>
      <c r="AE2231" s="34"/>
      <c r="AF2231" s="34"/>
      <c r="AG2231" s="34"/>
      <c r="AH2231" s="34"/>
      <c r="AI2231" s="35"/>
    </row>
    <row r="2232" spans="2:35" x14ac:dyDescent="0.3">
      <c r="B2232" s="2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25"/>
      <c r="V2232" s="5"/>
      <c r="W2232" s="25"/>
      <c r="X2232" s="5"/>
      <c r="Y2232" s="25"/>
      <c r="Z2232" s="5"/>
      <c r="AB2232" s="34"/>
      <c r="AC2232" s="34"/>
      <c r="AD2232" s="34"/>
      <c r="AE2232" s="34"/>
      <c r="AF2232" s="34"/>
      <c r="AG2232" s="34"/>
      <c r="AH2232" s="34"/>
      <c r="AI2232" s="35"/>
    </row>
    <row r="2233" spans="2:35" x14ac:dyDescent="0.3">
      <c r="B2233" s="2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25"/>
      <c r="V2233" s="5"/>
      <c r="W2233" s="25"/>
      <c r="X2233" s="5"/>
      <c r="Y2233" s="25"/>
      <c r="Z2233" s="5"/>
      <c r="AB2233" s="34"/>
      <c r="AC2233" s="34"/>
      <c r="AD2233" s="34"/>
      <c r="AE2233" s="34"/>
      <c r="AF2233" s="34"/>
      <c r="AG2233" s="34"/>
      <c r="AH2233" s="34"/>
      <c r="AI2233" s="35"/>
    </row>
    <row r="2234" spans="2:35" x14ac:dyDescent="0.3">
      <c r="B2234" s="2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25"/>
      <c r="V2234" s="5"/>
      <c r="W2234" s="25"/>
      <c r="X2234" s="5"/>
      <c r="Y2234" s="25"/>
      <c r="Z2234" s="5"/>
      <c r="AB2234" s="34"/>
      <c r="AC2234" s="34"/>
      <c r="AD2234" s="34"/>
      <c r="AE2234" s="34"/>
      <c r="AF2234" s="34"/>
      <c r="AG2234" s="34"/>
      <c r="AH2234" s="34"/>
      <c r="AI2234" s="35"/>
    </row>
    <row r="2235" spans="2:35" x14ac:dyDescent="0.3">
      <c r="B2235" s="2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25"/>
      <c r="V2235" s="5"/>
      <c r="W2235" s="25"/>
      <c r="X2235" s="5"/>
      <c r="Y2235" s="25"/>
      <c r="Z2235" s="5"/>
      <c r="AB2235" s="34"/>
      <c r="AC2235" s="34"/>
      <c r="AD2235" s="34"/>
      <c r="AE2235" s="34"/>
      <c r="AF2235" s="34"/>
      <c r="AG2235" s="34"/>
      <c r="AH2235" s="34"/>
      <c r="AI2235" s="35"/>
    </row>
    <row r="2236" spans="2:35" x14ac:dyDescent="0.3">
      <c r="B2236" s="2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25"/>
      <c r="V2236" s="5"/>
      <c r="W2236" s="25"/>
      <c r="X2236" s="5"/>
      <c r="Y2236" s="25"/>
      <c r="Z2236" s="5"/>
      <c r="AB2236" s="34"/>
      <c r="AC2236" s="34"/>
      <c r="AD2236" s="34"/>
      <c r="AE2236" s="34"/>
      <c r="AF2236" s="34"/>
      <c r="AG2236" s="34"/>
      <c r="AH2236" s="34"/>
      <c r="AI2236" s="35"/>
    </row>
    <row r="2237" spans="2:35" x14ac:dyDescent="0.3">
      <c r="B2237" s="2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25"/>
      <c r="V2237" s="5"/>
      <c r="W2237" s="25"/>
      <c r="X2237" s="5"/>
      <c r="Y2237" s="25"/>
      <c r="Z2237" s="5"/>
      <c r="AB2237" s="34"/>
      <c r="AC2237" s="34"/>
      <c r="AD2237" s="34"/>
      <c r="AE2237" s="34"/>
      <c r="AF2237" s="34"/>
      <c r="AG2237" s="34"/>
      <c r="AH2237" s="34"/>
      <c r="AI2237" s="35"/>
    </row>
    <row r="2238" spans="2:35" x14ac:dyDescent="0.3">
      <c r="B2238" s="2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25"/>
      <c r="V2238" s="5"/>
      <c r="W2238" s="25"/>
      <c r="X2238" s="5"/>
      <c r="Y2238" s="25"/>
      <c r="Z2238" s="5"/>
      <c r="AB2238" s="34"/>
      <c r="AC2238" s="34"/>
      <c r="AD2238" s="34"/>
      <c r="AE2238" s="34"/>
      <c r="AF2238" s="34"/>
      <c r="AG2238" s="34"/>
      <c r="AH2238" s="34"/>
      <c r="AI2238" s="35"/>
    </row>
    <row r="2239" spans="2:35" x14ac:dyDescent="0.3">
      <c r="B2239" s="2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25"/>
      <c r="V2239" s="5"/>
      <c r="W2239" s="25"/>
      <c r="X2239" s="5"/>
      <c r="Y2239" s="25"/>
      <c r="Z2239" s="5"/>
      <c r="AB2239" s="34"/>
      <c r="AC2239" s="34"/>
      <c r="AD2239" s="34"/>
      <c r="AE2239" s="34"/>
      <c r="AF2239" s="34"/>
      <c r="AG2239" s="34"/>
      <c r="AH2239" s="34"/>
      <c r="AI2239" s="35"/>
    </row>
    <row r="2240" spans="2:35" x14ac:dyDescent="0.3">
      <c r="B2240" s="2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25"/>
      <c r="V2240" s="5"/>
      <c r="W2240" s="25"/>
      <c r="X2240" s="5"/>
      <c r="Y2240" s="25"/>
      <c r="Z2240" s="5"/>
      <c r="AB2240" s="34"/>
      <c r="AC2240" s="34"/>
      <c r="AD2240" s="34"/>
      <c r="AE2240" s="34"/>
      <c r="AF2240" s="34"/>
      <c r="AG2240" s="34"/>
      <c r="AH2240" s="34"/>
      <c r="AI2240" s="35"/>
    </row>
    <row r="2241" spans="2:35" x14ac:dyDescent="0.3">
      <c r="B2241" s="2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25"/>
      <c r="V2241" s="5"/>
      <c r="W2241" s="25"/>
      <c r="X2241" s="5"/>
      <c r="Y2241" s="25"/>
      <c r="Z2241" s="5"/>
      <c r="AB2241" s="34"/>
      <c r="AC2241" s="34"/>
      <c r="AD2241" s="34"/>
      <c r="AE2241" s="34"/>
      <c r="AF2241" s="34"/>
      <c r="AG2241" s="34"/>
      <c r="AH2241" s="34"/>
      <c r="AI2241" s="35"/>
    </row>
    <row r="2242" spans="2:35" x14ac:dyDescent="0.3">
      <c r="B2242" s="2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25"/>
      <c r="V2242" s="5"/>
      <c r="W2242" s="25"/>
      <c r="X2242" s="5"/>
      <c r="Y2242" s="25"/>
      <c r="Z2242" s="5"/>
      <c r="AB2242" s="34"/>
      <c r="AC2242" s="34"/>
      <c r="AD2242" s="34"/>
      <c r="AE2242" s="34"/>
      <c r="AF2242" s="34"/>
      <c r="AG2242" s="34"/>
      <c r="AH2242" s="34"/>
      <c r="AI2242" s="35"/>
    </row>
    <row r="2243" spans="2:35" x14ac:dyDescent="0.3">
      <c r="B2243" s="2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25"/>
      <c r="V2243" s="5"/>
      <c r="W2243" s="25"/>
      <c r="X2243" s="5"/>
      <c r="Y2243" s="25"/>
      <c r="Z2243" s="5"/>
      <c r="AB2243" s="34"/>
      <c r="AC2243" s="34"/>
      <c r="AD2243" s="34"/>
      <c r="AE2243" s="34"/>
      <c r="AF2243" s="34"/>
      <c r="AG2243" s="34"/>
      <c r="AH2243" s="34"/>
      <c r="AI2243" s="35"/>
    </row>
    <row r="2244" spans="2:35" x14ac:dyDescent="0.3">
      <c r="B2244" s="2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25"/>
      <c r="V2244" s="5"/>
      <c r="W2244" s="25"/>
      <c r="X2244" s="5"/>
      <c r="Y2244" s="25"/>
      <c r="Z2244" s="5"/>
      <c r="AB2244" s="34"/>
      <c r="AC2244" s="34"/>
      <c r="AD2244" s="34"/>
      <c r="AE2244" s="34"/>
      <c r="AF2244" s="34"/>
      <c r="AG2244" s="34"/>
      <c r="AH2244" s="34"/>
      <c r="AI2244" s="35"/>
    </row>
    <row r="2245" spans="2:35" x14ac:dyDescent="0.3">
      <c r="B2245" s="2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25"/>
      <c r="V2245" s="5"/>
      <c r="W2245" s="25"/>
      <c r="X2245" s="5"/>
      <c r="Y2245" s="25"/>
      <c r="Z2245" s="5"/>
      <c r="AB2245" s="34"/>
      <c r="AC2245" s="34"/>
      <c r="AD2245" s="34"/>
      <c r="AE2245" s="34"/>
      <c r="AF2245" s="34"/>
      <c r="AG2245" s="34"/>
      <c r="AH2245" s="34"/>
      <c r="AI2245" s="35"/>
    </row>
    <row r="2246" spans="2:35" x14ac:dyDescent="0.3">
      <c r="B2246" s="2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25"/>
      <c r="V2246" s="5"/>
      <c r="W2246" s="25"/>
      <c r="X2246" s="5"/>
      <c r="Y2246" s="25"/>
      <c r="Z2246" s="5"/>
      <c r="AB2246" s="34"/>
      <c r="AC2246" s="34"/>
      <c r="AD2246" s="34"/>
      <c r="AE2246" s="34"/>
      <c r="AF2246" s="34"/>
      <c r="AG2246" s="34"/>
      <c r="AH2246" s="34"/>
      <c r="AI2246" s="35"/>
    </row>
    <row r="2247" spans="2:35" x14ac:dyDescent="0.3">
      <c r="B2247" s="2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25"/>
      <c r="V2247" s="5"/>
      <c r="W2247" s="25"/>
      <c r="X2247" s="5"/>
      <c r="Y2247" s="25"/>
      <c r="Z2247" s="5"/>
      <c r="AB2247" s="34"/>
      <c r="AC2247" s="34"/>
      <c r="AD2247" s="34"/>
      <c r="AE2247" s="34"/>
      <c r="AF2247" s="34"/>
      <c r="AG2247" s="34"/>
      <c r="AH2247" s="34"/>
      <c r="AI2247" s="35"/>
    </row>
    <row r="2248" spans="2:35" x14ac:dyDescent="0.3">
      <c r="B2248" s="2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25"/>
      <c r="V2248" s="5"/>
      <c r="W2248" s="25"/>
      <c r="X2248" s="5"/>
      <c r="Y2248" s="25"/>
      <c r="Z2248" s="5"/>
      <c r="AB2248" s="34"/>
      <c r="AC2248" s="34"/>
      <c r="AD2248" s="34"/>
      <c r="AE2248" s="34"/>
      <c r="AF2248" s="34"/>
      <c r="AG2248" s="34"/>
      <c r="AH2248" s="34"/>
      <c r="AI2248" s="35"/>
    </row>
    <row r="2249" spans="2:35" x14ac:dyDescent="0.3">
      <c r="B2249" s="2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25"/>
      <c r="V2249" s="5"/>
      <c r="W2249" s="25"/>
      <c r="X2249" s="5"/>
      <c r="Y2249" s="25"/>
      <c r="Z2249" s="5"/>
      <c r="AB2249" s="34"/>
      <c r="AC2249" s="34"/>
      <c r="AD2249" s="34"/>
      <c r="AE2249" s="34"/>
      <c r="AF2249" s="34"/>
      <c r="AG2249" s="34"/>
      <c r="AH2249" s="34"/>
      <c r="AI2249" s="35"/>
    </row>
    <row r="2250" spans="2:35" x14ac:dyDescent="0.3">
      <c r="B2250" s="2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25"/>
      <c r="V2250" s="5"/>
      <c r="W2250" s="25"/>
      <c r="X2250" s="5"/>
      <c r="Y2250" s="25"/>
      <c r="Z2250" s="5"/>
      <c r="AB2250" s="34"/>
      <c r="AC2250" s="34"/>
      <c r="AD2250" s="34"/>
      <c r="AE2250" s="34"/>
      <c r="AF2250" s="34"/>
      <c r="AG2250" s="34"/>
      <c r="AH2250" s="34"/>
      <c r="AI2250" s="35"/>
    </row>
    <row r="2251" spans="2:35" x14ac:dyDescent="0.3">
      <c r="B2251" s="2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25"/>
      <c r="V2251" s="5"/>
      <c r="W2251" s="25"/>
      <c r="X2251" s="5"/>
      <c r="Y2251" s="25"/>
      <c r="Z2251" s="5"/>
      <c r="AB2251" s="34"/>
      <c r="AC2251" s="34"/>
      <c r="AD2251" s="34"/>
      <c r="AE2251" s="34"/>
      <c r="AF2251" s="34"/>
      <c r="AG2251" s="34"/>
      <c r="AH2251" s="34"/>
      <c r="AI2251" s="35"/>
    </row>
    <row r="2252" spans="2:35" x14ac:dyDescent="0.3">
      <c r="B2252" s="2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25"/>
      <c r="V2252" s="5"/>
      <c r="W2252" s="25"/>
      <c r="X2252" s="5"/>
      <c r="Y2252" s="25"/>
      <c r="Z2252" s="5"/>
      <c r="AB2252" s="34"/>
      <c r="AC2252" s="34"/>
      <c r="AD2252" s="34"/>
      <c r="AE2252" s="34"/>
      <c r="AF2252" s="34"/>
      <c r="AG2252" s="34"/>
      <c r="AH2252" s="34"/>
      <c r="AI2252" s="35"/>
    </row>
    <row r="2253" spans="2:35" x14ac:dyDescent="0.3">
      <c r="B2253" s="2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25"/>
      <c r="V2253" s="5"/>
      <c r="W2253" s="25"/>
      <c r="X2253" s="5"/>
      <c r="Y2253" s="25"/>
      <c r="Z2253" s="5"/>
      <c r="AB2253" s="34"/>
      <c r="AC2253" s="34"/>
      <c r="AD2253" s="34"/>
      <c r="AE2253" s="34"/>
      <c r="AF2253" s="34"/>
      <c r="AG2253" s="34"/>
      <c r="AH2253" s="34"/>
      <c r="AI2253" s="35"/>
    </row>
    <row r="2254" spans="2:35" x14ac:dyDescent="0.3">
      <c r="B2254" s="2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25"/>
      <c r="V2254" s="5"/>
      <c r="W2254" s="25"/>
      <c r="X2254" s="5"/>
      <c r="Y2254" s="25"/>
      <c r="Z2254" s="5"/>
      <c r="AB2254" s="34"/>
      <c r="AC2254" s="34"/>
      <c r="AD2254" s="34"/>
      <c r="AE2254" s="34"/>
      <c r="AF2254" s="34"/>
      <c r="AG2254" s="34"/>
      <c r="AH2254" s="34"/>
      <c r="AI2254" s="35"/>
    </row>
    <row r="2255" spans="2:35" x14ac:dyDescent="0.3">
      <c r="B2255" s="2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25"/>
      <c r="V2255" s="5"/>
      <c r="W2255" s="25"/>
      <c r="X2255" s="5"/>
      <c r="Y2255" s="25"/>
      <c r="Z2255" s="5"/>
      <c r="AB2255" s="34"/>
      <c r="AC2255" s="34"/>
      <c r="AD2255" s="34"/>
      <c r="AE2255" s="34"/>
      <c r="AF2255" s="34"/>
      <c r="AG2255" s="34"/>
      <c r="AH2255" s="34"/>
      <c r="AI2255" s="35"/>
    </row>
    <row r="2256" spans="2:35" x14ac:dyDescent="0.3">
      <c r="B2256" s="2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25"/>
      <c r="V2256" s="5"/>
      <c r="W2256" s="25"/>
      <c r="X2256" s="5"/>
      <c r="Y2256" s="25"/>
      <c r="Z2256" s="5"/>
      <c r="AB2256" s="34"/>
      <c r="AC2256" s="34"/>
      <c r="AD2256" s="34"/>
      <c r="AE2256" s="34"/>
      <c r="AF2256" s="34"/>
      <c r="AG2256" s="34"/>
      <c r="AH2256" s="34"/>
      <c r="AI2256" s="35"/>
    </row>
    <row r="2257" spans="2:35" x14ac:dyDescent="0.3">
      <c r="B2257" s="2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25"/>
      <c r="V2257" s="5"/>
      <c r="W2257" s="25"/>
      <c r="X2257" s="5"/>
      <c r="Y2257" s="25"/>
      <c r="Z2257" s="5"/>
      <c r="AB2257" s="34"/>
      <c r="AC2257" s="34"/>
      <c r="AD2257" s="34"/>
      <c r="AE2257" s="34"/>
      <c r="AF2257" s="34"/>
      <c r="AG2257" s="34"/>
      <c r="AH2257" s="34"/>
      <c r="AI2257" s="35"/>
    </row>
    <row r="2258" spans="2:35" x14ac:dyDescent="0.3">
      <c r="B2258" s="2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25"/>
      <c r="V2258" s="5"/>
      <c r="W2258" s="25"/>
      <c r="X2258" s="5"/>
      <c r="Y2258" s="25"/>
      <c r="Z2258" s="5"/>
      <c r="AB2258" s="34"/>
      <c r="AC2258" s="34"/>
      <c r="AD2258" s="34"/>
      <c r="AE2258" s="34"/>
      <c r="AF2258" s="34"/>
      <c r="AG2258" s="34"/>
      <c r="AH2258" s="34"/>
      <c r="AI2258" s="35"/>
    </row>
    <row r="2259" spans="2:35" x14ac:dyDescent="0.3">
      <c r="B2259" s="2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25"/>
      <c r="V2259" s="5"/>
      <c r="W2259" s="25"/>
      <c r="X2259" s="5"/>
      <c r="Y2259" s="25"/>
      <c r="Z2259" s="5"/>
      <c r="AB2259" s="34"/>
      <c r="AC2259" s="34"/>
      <c r="AD2259" s="34"/>
      <c r="AE2259" s="34"/>
      <c r="AF2259" s="34"/>
      <c r="AG2259" s="34"/>
      <c r="AH2259" s="34"/>
      <c r="AI2259" s="35"/>
    </row>
    <row r="2260" spans="2:35" x14ac:dyDescent="0.3">
      <c r="B2260" s="2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25"/>
      <c r="V2260" s="5"/>
      <c r="W2260" s="25"/>
      <c r="X2260" s="5"/>
      <c r="Y2260" s="25"/>
      <c r="Z2260" s="5"/>
      <c r="AB2260" s="34"/>
      <c r="AC2260" s="34"/>
      <c r="AD2260" s="34"/>
      <c r="AE2260" s="34"/>
      <c r="AF2260" s="34"/>
      <c r="AG2260" s="34"/>
      <c r="AH2260" s="34"/>
      <c r="AI2260" s="35"/>
    </row>
    <row r="2261" spans="2:35" x14ac:dyDescent="0.3">
      <c r="B2261" s="2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25"/>
      <c r="V2261" s="5"/>
      <c r="W2261" s="25"/>
      <c r="X2261" s="5"/>
      <c r="Y2261" s="25"/>
      <c r="Z2261" s="5"/>
      <c r="AB2261" s="34"/>
      <c r="AC2261" s="34"/>
      <c r="AD2261" s="34"/>
      <c r="AE2261" s="34"/>
      <c r="AF2261" s="34"/>
      <c r="AG2261" s="34"/>
      <c r="AH2261" s="34"/>
      <c r="AI2261" s="35"/>
    </row>
    <row r="2262" spans="2:35" x14ac:dyDescent="0.3">
      <c r="B2262" s="2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25"/>
      <c r="V2262" s="5"/>
      <c r="W2262" s="25"/>
      <c r="X2262" s="5"/>
      <c r="Y2262" s="25"/>
      <c r="Z2262" s="5"/>
      <c r="AB2262" s="34"/>
      <c r="AC2262" s="34"/>
      <c r="AD2262" s="34"/>
      <c r="AE2262" s="34"/>
      <c r="AF2262" s="34"/>
      <c r="AG2262" s="34"/>
      <c r="AH2262" s="34"/>
      <c r="AI2262" s="35"/>
    </row>
    <row r="2263" spans="2:35" x14ac:dyDescent="0.3">
      <c r="B2263" s="2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25"/>
      <c r="V2263" s="5"/>
      <c r="W2263" s="25"/>
      <c r="X2263" s="5"/>
      <c r="Y2263" s="25"/>
      <c r="Z2263" s="5"/>
      <c r="AB2263" s="34"/>
      <c r="AC2263" s="34"/>
      <c r="AD2263" s="34"/>
      <c r="AE2263" s="34"/>
      <c r="AF2263" s="34"/>
      <c r="AG2263" s="34"/>
      <c r="AH2263" s="34"/>
      <c r="AI2263" s="35"/>
    </row>
    <row r="2264" spans="2:35" x14ac:dyDescent="0.3">
      <c r="B2264" s="2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25"/>
      <c r="V2264" s="5"/>
      <c r="W2264" s="25"/>
      <c r="X2264" s="5"/>
      <c r="Y2264" s="25"/>
      <c r="Z2264" s="5"/>
      <c r="AB2264" s="34"/>
      <c r="AC2264" s="34"/>
      <c r="AD2264" s="34"/>
      <c r="AE2264" s="34"/>
      <c r="AF2264" s="34"/>
      <c r="AG2264" s="34"/>
      <c r="AH2264" s="34"/>
      <c r="AI2264" s="35"/>
    </row>
    <row r="2265" spans="2:35" x14ac:dyDescent="0.3">
      <c r="B2265" s="2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25"/>
      <c r="V2265" s="5"/>
      <c r="W2265" s="25"/>
      <c r="X2265" s="5"/>
      <c r="Y2265" s="25"/>
      <c r="Z2265" s="5"/>
      <c r="AB2265" s="34"/>
      <c r="AC2265" s="34"/>
      <c r="AD2265" s="34"/>
      <c r="AE2265" s="34"/>
      <c r="AF2265" s="34"/>
      <c r="AG2265" s="34"/>
      <c r="AH2265" s="34"/>
      <c r="AI2265" s="35"/>
    </row>
    <row r="2266" spans="2:35" x14ac:dyDescent="0.3">
      <c r="B2266" s="2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25"/>
      <c r="V2266" s="5"/>
      <c r="W2266" s="25"/>
      <c r="X2266" s="5"/>
      <c r="Y2266" s="25"/>
      <c r="Z2266" s="5"/>
      <c r="AB2266" s="34"/>
      <c r="AC2266" s="34"/>
      <c r="AD2266" s="34"/>
      <c r="AE2266" s="34"/>
      <c r="AF2266" s="34"/>
      <c r="AG2266" s="34"/>
      <c r="AH2266" s="34"/>
      <c r="AI2266" s="35"/>
    </row>
    <row r="2267" spans="2:35" x14ac:dyDescent="0.3">
      <c r="B2267" s="2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25"/>
      <c r="V2267" s="5"/>
      <c r="W2267" s="25"/>
      <c r="X2267" s="5"/>
      <c r="Y2267" s="25"/>
      <c r="Z2267" s="5"/>
      <c r="AB2267" s="34"/>
      <c r="AC2267" s="34"/>
      <c r="AD2267" s="34"/>
      <c r="AE2267" s="34"/>
      <c r="AF2267" s="34"/>
      <c r="AG2267" s="34"/>
      <c r="AH2267" s="34"/>
      <c r="AI2267" s="35"/>
    </row>
    <row r="2268" spans="2:35" x14ac:dyDescent="0.3">
      <c r="B2268" s="2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25"/>
      <c r="V2268" s="5"/>
      <c r="W2268" s="25"/>
      <c r="X2268" s="5"/>
      <c r="Y2268" s="25"/>
      <c r="Z2268" s="5"/>
      <c r="AB2268" s="34"/>
      <c r="AC2268" s="34"/>
      <c r="AD2268" s="34"/>
      <c r="AE2268" s="34"/>
      <c r="AF2268" s="34"/>
      <c r="AG2268" s="34"/>
      <c r="AH2268" s="34"/>
      <c r="AI2268" s="35"/>
    </row>
    <row r="2269" spans="2:35" x14ac:dyDescent="0.3">
      <c r="B2269" s="2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25"/>
      <c r="V2269" s="5"/>
      <c r="W2269" s="25"/>
      <c r="X2269" s="5"/>
      <c r="Y2269" s="25"/>
      <c r="Z2269" s="5"/>
      <c r="AB2269" s="34"/>
      <c r="AC2269" s="34"/>
      <c r="AD2269" s="34"/>
      <c r="AE2269" s="34"/>
      <c r="AF2269" s="34"/>
      <c r="AG2269" s="34"/>
      <c r="AH2269" s="34"/>
      <c r="AI2269" s="35"/>
    </row>
    <row r="2270" spans="2:35" x14ac:dyDescent="0.3">
      <c r="B2270" s="2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25"/>
      <c r="V2270" s="5"/>
      <c r="W2270" s="25"/>
      <c r="X2270" s="5"/>
      <c r="Y2270" s="25"/>
      <c r="Z2270" s="5"/>
      <c r="AB2270" s="34"/>
      <c r="AC2270" s="34"/>
      <c r="AD2270" s="34"/>
      <c r="AE2270" s="34"/>
      <c r="AF2270" s="34"/>
      <c r="AG2270" s="34"/>
      <c r="AH2270" s="34"/>
      <c r="AI2270" s="35"/>
    </row>
    <row r="2271" spans="2:35" x14ac:dyDescent="0.3">
      <c r="B2271" s="2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25"/>
      <c r="V2271" s="5"/>
      <c r="W2271" s="25"/>
      <c r="X2271" s="5"/>
      <c r="Y2271" s="25"/>
      <c r="Z2271" s="5"/>
      <c r="AB2271" s="34"/>
      <c r="AC2271" s="34"/>
      <c r="AD2271" s="34"/>
      <c r="AE2271" s="34"/>
      <c r="AF2271" s="34"/>
      <c r="AG2271" s="34"/>
      <c r="AH2271" s="34"/>
      <c r="AI2271" s="35"/>
    </row>
    <row r="2272" spans="2:35" x14ac:dyDescent="0.3">
      <c r="B2272" s="2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25"/>
      <c r="V2272" s="5"/>
      <c r="W2272" s="25"/>
      <c r="X2272" s="5"/>
      <c r="Y2272" s="25"/>
      <c r="Z2272" s="5"/>
      <c r="AB2272" s="34"/>
      <c r="AC2272" s="34"/>
      <c r="AD2272" s="34"/>
      <c r="AE2272" s="34"/>
      <c r="AF2272" s="34"/>
      <c r="AG2272" s="34"/>
      <c r="AH2272" s="34"/>
      <c r="AI2272" s="35"/>
    </row>
    <row r="2273" spans="2:35" x14ac:dyDescent="0.3">
      <c r="B2273" s="2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25"/>
      <c r="V2273" s="5"/>
      <c r="W2273" s="25"/>
      <c r="X2273" s="5"/>
      <c r="Y2273" s="25"/>
      <c r="Z2273" s="5"/>
      <c r="AB2273" s="34"/>
      <c r="AC2273" s="34"/>
      <c r="AD2273" s="34"/>
      <c r="AE2273" s="34"/>
      <c r="AF2273" s="34"/>
      <c r="AG2273" s="34"/>
      <c r="AH2273" s="34"/>
      <c r="AI2273" s="35"/>
    </row>
    <row r="2274" spans="2:35" x14ac:dyDescent="0.3">
      <c r="B2274" s="2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25"/>
      <c r="V2274" s="5"/>
      <c r="W2274" s="25"/>
      <c r="X2274" s="5"/>
      <c r="Y2274" s="25"/>
      <c r="Z2274" s="5"/>
      <c r="AB2274" s="34"/>
      <c r="AC2274" s="34"/>
      <c r="AD2274" s="34"/>
      <c r="AE2274" s="34"/>
      <c r="AF2274" s="34"/>
      <c r="AG2274" s="34"/>
      <c r="AH2274" s="34"/>
      <c r="AI2274" s="35"/>
    </row>
    <row r="2275" spans="2:35" x14ac:dyDescent="0.3">
      <c r="B2275" s="2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25"/>
      <c r="V2275" s="5"/>
      <c r="W2275" s="25"/>
      <c r="X2275" s="5"/>
      <c r="Y2275" s="25"/>
      <c r="Z2275" s="5"/>
      <c r="AB2275" s="34"/>
      <c r="AC2275" s="34"/>
      <c r="AD2275" s="34"/>
      <c r="AE2275" s="34"/>
      <c r="AF2275" s="34"/>
      <c r="AG2275" s="34"/>
      <c r="AH2275" s="34"/>
      <c r="AI2275" s="35"/>
    </row>
    <row r="2276" spans="2:35" x14ac:dyDescent="0.3">
      <c r="B2276" s="2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25"/>
      <c r="V2276" s="5"/>
      <c r="W2276" s="25"/>
      <c r="X2276" s="5"/>
      <c r="Y2276" s="25"/>
      <c r="Z2276" s="5"/>
      <c r="AB2276" s="34"/>
      <c r="AC2276" s="34"/>
      <c r="AD2276" s="34"/>
      <c r="AE2276" s="34"/>
      <c r="AF2276" s="34"/>
      <c r="AG2276" s="34"/>
      <c r="AH2276" s="34"/>
      <c r="AI2276" s="35"/>
    </row>
    <row r="2277" spans="2:35" x14ac:dyDescent="0.3">
      <c r="B2277" s="2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25"/>
      <c r="V2277" s="5"/>
      <c r="W2277" s="25"/>
      <c r="X2277" s="5"/>
      <c r="Y2277" s="25"/>
      <c r="Z2277" s="5"/>
      <c r="AB2277" s="34"/>
      <c r="AC2277" s="34"/>
      <c r="AD2277" s="34"/>
      <c r="AE2277" s="34"/>
      <c r="AF2277" s="34"/>
      <c r="AG2277" s="34"/>
      <c r="AH2277" s="34"/>
      <c r="AI2277" s="35"/>
    </row>
    <row r="2278" spans="2:35" x14ac:dyDescent="0.3">
      <c r="B2278" s="2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25"/>
      <c r="V2278" s="5"/>
      <c r="W2278" s="25"/>
      <c r="X2278" s="5"/>
      <c r="Y2278" s="25"/>
      <c r="Z2278" s="5"/>
      <c r="AB2278" s="34"/>
      <c r="AC2278" s="34"/>
      <c r="AD2278" s="34"/>
      <c r="AE2278" s="34"/>
      <c r="AF2278" s="34"/>
      <c r="AG2278" s="34"/>
      <c r="AH2278" s="34"/>
      <c r="AI2278" s="35"/>
    </row>
    <row r="2279" spans="2:35" x14ac:dyDescent="0.3">
      <c r="B2279" s="2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25"/>
      <c r="V2279" s="5"/>
      <c r="W2279" s="25"/>
      <c r="X2279" s="5"/>
      <c r="Y2279" s="25"/>
      <c r="Z2279" s="5"/>
      <c r="AB2279" s="34"/>
      <c r="AC2279" s="34"/>
      <c r="AD2279" s="34"/>
      <c r="AE2279" s="34"/>
      <c r="AF2279" s="34"/>
      <c r="AG2279" s="34"/>
      <c r="AH2279" s="34"/>
      <c r="AI2279" s="35"/>
    </row>
    <row r="2280" spans="2:35" x14ac:dyDescent="0.3">
      <c r="B2280" s="2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25"/>
      <c r="V2280" s="5"/>
      <c r="W2280" s="25"/>
      <c r="X2280" s="5"/>
      <c r="Y2280" s="25"/>
      <c r="Z2280" s="5"/>
      <c r="AB2280" s="34"/>
      <c r="AC2280" s="34"/>
      <c r="AD2280" s="34"/>
      <c r="AE2280" s="34"/>
      <c r="AF2280" s="34"/>
      <c r="AG2280" s="34"/>
      <c r="AH2280" s="34"/>
      <c r="AI2280" s="35"/>
    </row>
    <row r="2281" spans="2:35" x14ac:dyDescent="0.3">
      <c r="B2281" s="2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25"/>
      <c r="V2281" s="5"/>
      <c r="W2281" s="25"/>
      <c r="X2281" s="5"/>
      <c r="Y2281" s="25"/>
      <c r="Z2281" s="5"/>
      <c r="AB2281" s="34"/>
      <c r="AC2281" s="34"/>
      <c r="AD2281" s="34"/>
      <c r="AE2281" s="34"/>
      <c r="AF2281" s="34"/>
      <c r="AG2281" s="34"/>
      <c r="AH2281" s="34"/>
      <c r="AI2281" s="35"/>
    </row>
    <row r="2282" spans="2:35" x14ac:dyDescent="0.3">
      <c r="B2282" s="2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25"/>
      <c r="V2282" s="5"/>
      <c r="W2282" s="25"/>
      <c r="X2282" s="5"/>
      <c r="Y2282" s="25"/>
      <c r="Z2282" s="5"/>
      <c r="AB2282" s="34"/>
      <c r="AC2282" s="34"/>
      <c r="AD2282" s="34"/>
      <c r="AE2282" s="34"/>
      <c r="AF2282" s="34"/>
      <c r="AG2282" s="34"/>
      <c r="AH2282" s="34"/>
      <c r="AI2282" s="35"/>
    </row>
    <row r="2283" spans="2:35" x14ac:dyDescent="0.3">
      <c r="B2283" s="2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25"/>
      <c r="V2283" s="5"/>
      <c r="W2283" s="25"/>
      <c r="X2283" s="5"/>
      <c r="Y2283" s="25"/>
      <c r="Z2283" s="5"/>
      <c r="AB2283" s="34"/>
      <c r="AC2283" s="34"/>
      <c r="AD2283" s="34"/>
      <c r="AE2283" s="34"/>
      <c r="AF2283" s="34"/>
      <c r="AG2283" s="34"/>
      <c r="AH2283" s="34"/>
      <c r="AI2283" s="35"/>
    </row>
    <row r="2284" spans="2:35" x14ac:dyDescent="0.3">
      <c r="B2284" s="2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25"/>
      <c r="V2284" s="5"/>
      <c r="W2284" s="25"/>
      <c r="X2284" s="5"/>
      <c r="Y2284" s="25"/>
      <c r="Z2284" s="5"/>
      <c r="AB2284" s="34"/>
      <c r="AC2284" s="34"/>
      <c r="AD2284" s="34"/>
      <c r="AE2284" s="34"/>
      <c r="AF2284" s="34"/>
      <c r="AG2284" s="34"/>
      <c r="AH2284" s="34"/>
      <c r="AI2284" s="35"/>
    </row>
    <row r="2285" spans="2:35" x14ac:dyDescent="0.3">
      <c r="B2285" s="2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25"/>
      <c r="V2285" s="5"/>
      <c r="W2285" s="25"/>
      <c r="X2285" s="5"/>
      <c r="Y2285" s="25"/>
      <c r="Z2285" s="5"/>
      <c r="AB2285" s="34"/>
      <c r="AC2285" s="34"/>
      <c r="AD2285" s="34"/>
      <c r="AE2285" s="34"/>
      <c r="AF2285" s="34"/>
      <c r="AG2285" s="34"/>
      <c r="AH2285" s="34"/>
      <c r="AI2285" s="35"/>
    </row>
    <row r="2286" spans="2:35" x14ac:dyDescent="0.3">
      <c r="B2286" s="2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25"/>
      <c r="V2286" s="5"/>
      <c r="W2286" s="25"/>
      <c r="X2286" s="5"/>
      <c r="Y2286" s="25"/>
      <c r="Z2286" s="5"/>
      <c r="AB2286" s="34"/>
      <c r="AC2286" s="34"/>
      <c r="AD2286" s="34"/>
      <c r="AE2286" s="34"/>
      <c r="AF2286" s="34"/>
      <c r="AG2286" s="34"/>
      <c r="AH2286" s="34"/>
      <c r="AI2286" s="35"/>
    </row>
    <row r="2287" spans="2:35" x14ac:dyDescent="0.3">
      <c r="B2287" s="2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25"/>
      <c r="V2287" s="5"/>
      <c r="W2287" s="25"/>
      <c r="X2287" s="5"/>
      <c r="Y2287" s="25"/>
      <c r="Z2287" s="5"/>
      <c r="AB2287" s="34"/>
      <c r="AC2287" s="34"/>
      <c r="AD2287" s="34"/>
      <c r="AE2287" s="34"/>
      <c r="AF2287" s="34"/>
      <c r="AG2287" s="34"/>
      <c r="AH2287" s="34"/>
      <c r="AI2287" s="35"/>
    </row>
    <row r="2288" spans="2:35" x14ac:dyDescent="0.3">
      <c r="B2288" s="2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25"/>
      <c r="V2288" s="5"/>
      <c r="W2288" s="25"/>
      <c r="X2288" s="5"/>
      <c r="Y2288" s="25"/>
      <c r="Z2288" s="5"/>
      <c r="AB2288" s="34"/>
      <c r="AC2288" s="34"/>
      <c r="AD2288" s="34"/>
      <c r="AE2288" s="34"/>
      <c r="AF2288" s="34"/>
      <c r="AG2288" s="34"/>
      <c r="AH2288" s="34"/>
      <c r="AI2288" s="35"/>
    </row>
    <row r="2289" spans="2:35" x14ac:dyDescent="0.3">
      <c r="B2289" s="2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25"/>
      <c r="V2289" s="5"/>
      <c r="W2289" s="25"/>
      <c r="X2289" s="5"/>
      <c r="Y2289" s="25"/>
      <c r="Z2289" s="5"/>
      <c r="AB2289" s="34"/>
      <c r="AC2289" s="34"/>
      <c r="AD2289" s="34"/>
      <c r="AE2289" s="34"/>
      <c r="AF2289" s="34"/>
      <c r="AG2289" s="34"/>
      <c r="AH2289" s="34"/>
      <c r="AI2289" s="35"/>
    </row>
    <row r="2290" spans="2:35" x14ac:dyDescent="0.3">
      <c r="B2290" s="2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25"/>
      <c r="V2290" s="5"/>
      <c r="W2290" s="25"/>
      <c r="X2290" s="5"/>
      <c r="Y2290" s="25"/>
      <c r="Z2290" s="5"/>
      <c r="AB2290" s="34"/>
      <c r="AC2290" s="34"/>
      <c r="AD2290" s="34"/>
      <c r="AE2290" s="34"/>
      <c r="AF2290" s="34"/>
      <c r="AG2290" s="34"/>
      <c r="AH2290" s="34"/>
      <c r="AI2290" s="35"/>
    </row>
    <row r="2291" spans="2:35" x14ac:dyDescent="0.3">
      <c r="B2291" s="2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25"/>
      <c r="V2291" s="5"/>
      <c r="W2291" s="25"/>
      <c r="X2291" s="5"/>
      <c r="Y2291" s="25"/>
      <c r="Z2291" s="5"/>
      <c r="AB2291" s="34"/>
      <c r="AC2291" s="34"/>
      <c r="AD2291" s="34"/>
      <c r="AE2291" s="34"/>
      <c r="AF2291" s="34"/>
      <c r="AG2291" s="34"/>
      <c r="AH2291" s="34"/>
      <c r="AI2291" s="35"/>
    </row>
    <row r="2292" spans="2:35" x14ac:dyDescent="0.3">
      <c r="B2292" s="2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25"/>
      <c r="V2292" s="5"/>
      <c r="W2292" s="25"/>
      <c r="X2292" s="5"/>
      <c r="Y2292" s="25"/>
      <c r="Z2292" s="5"/>
      <c r="AB2292" s="34"/>
      <c r="AC2292" s="34"/>
      <c r="AD2292" s="34"/>
      <c r="AE2292" s="34"/>
      <c r="AF2292" s="34"/>
      <c r="AG2292" s="34"/>
      <c r="AH2292" s="34"/>
      <c r="AI2292" s="35"/>
    </row>
    <row r="2293" spans="2:35" x14ac:dyDescent="0.3">
      <c r="B2293" s="2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25"/>
      <c r="V2293" s="5"/>
      <c r="W2293" s="25"/>
      <c r="X2293" s="5"/>
      <c r="Y2293" s="25"/>
      <c r="Z2293" s="5"/>
      <c r="AB2293" s="34"/>
      <c r="AC2293" s="34"/>
      <c r="AD2293" s="34"/>
      <c r="AE2293" s="34"/>
      <c r="AF2293" s="34"/>
      <c r="AG2293" s="34"/>
      <c r="AH2293" s="34"/>
      <c r="AI2293" s="35"/>
    </row>
    <row r="2294" spans="2:35" x14ac:dyDescent="0.3">
      <c r="B2294" s="2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25"/>
      <c r="V2294" s="5"/>
      <c r="W2294" s="25"/>
      <c r="X2294" s="5"/>
      <c r="Y2294" s="25"/>
      <c r="Z2294" s="5"/>
      <c r="AB2294" s="34"/>
      <c r="AC2294" s="34"/>
      <c r="AD2294" s="34"/>
      <c r="AE2294" s="34"/>
      <c r="AF2294" s="34"/>
      <c r="AG2294" s="34"/>
      <c r="AH2294" s="34"/>
      <c r="AI2294" s="35"/>
    </row>
    <row r="2295" spans="2:35" x14ac:dyDescent="0.3">
      <c r="B2295" s="2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25"/>
      <c r="V2295" s="5"/>
      <c r="W2295" s="25"/>
      <c r="X2295" s="5"/>
      <c r="Y2295" s="25"/>
      <c r="Z2295" s="5"/>
      <c r="AB2295" s="34"/>
      <c r="AC2295" s="34"/>
      <c r="AD2295" s="34"/>
      <c r="AE2295" s="34"/>
      <c r="AF2295" s="34"/>
      <c r="AG2295" s="34"/>
      <c r="AH2295" s="34"/>
      <c r="AI2295" s="35"/>
    </row>
    <row r="2296" spans="2:35" x14ac:dyDescent="0.3">
      <c r="B2296" s="2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25"/>
      <c r="V2296" s="5"/>
      <c r="W2296" s="25"/>
      <c r="X2296" s="5"/>
      <c r="Y2296" s="25"/>
      <c r="Z2296" s="5"/>
      <c r="AB2296" s="34"/>
      <c r="AC2296" s="34"/>
      <c r="AD2296" s="34"/>
      <c r="AE2296" s="34"/>
      <c r="AF2296" s="34"/>
      <c r="AG2296" s="34"/>
      <c r="AH2296" s="34"/>
      <c r="AI2296" s="35"/>
    </row>
    <row r="2297" spans="2:35" x14ac:dyDescent="0.3">
      <c r="B2297" s="2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25"/>
      <c r="V2297" s="5"/>
      <c r="W2297" s="25"/>
      <c r="X2297" s="5"/>
      <c r="Y2297" s="25"/>
      <c r="Z2297" s="5"/>
      <c r="AB2297" s="34"/>
      <c r="AC2297" s="34"/>
      <c r="AD2297" s="34"/>
      <c r="AE2297" s="34"/>
      <c r="AF2297" s="34"/>
      <c r="AG2297" s="34"/>
      <c r="AH2297" s="34"/>
      <c r="AI2297" s="35"/>
    </row>
    <row r="2298" spans="2:35" x14ac:dyDescent="0.3">
      <c r="B2298" s="2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25"/>
      <c r="V2298" s="5"/>
      <c r="W2298" s="25"/>
      <c r="X2298" s="5"/>
      <c r="Y2298" s="25"/>
      <c r="Z2298" s="5"/>
      <c r="AB2298" s="34"/>
      <c r="AC2298" s="34"/>
      <c r="AD2298" s="34"/>
      <c r="AE2298" s="34"/>
      <c r="AF2298" s="34"/>
      <c r="AG2298" s="34"/>
      <c r="AH2298" s="34"/>
      <c r="AI2298" s="35"/>
    </row>
    <row r="2299" spans="2:35" x14ac:dyDescent="0.3">
      <c r="B2299" s="2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25"/>
      <c r="V2299" s="5"/>
      <c r="W2299" s="25"/>
      <c r="X2299" s="5"/>
      <c r="Y2299" s="25"/>
      <c r="Z2299" s="5"/>
      <c r="AB2299" s="34"/>
      <c r="AC2299" s="34"/>
      <c r="AD2299" s="34"/>
      <c r="AE2299" s="34"/>
      <c r="AF2299" s="34"/>
      <c r="AG2299" s="34"/>
      <c r="AH2299" s="34"/>
      <c r="AI2299" s="35"/>
    </row>
    <row r="2300" spans="2:35" x14ac:dyDescent="0.3">
      <c r="B2300" s="2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25"/>
      <c r="V2300" s="5"/>
      <c r="W2300" s="25"/>
      <c r="X2300" s="5"/>
      <c r="Y2300" s="25"/>
      <c r="Z2300" s="5"/>
      <c r="AB2300" s="34"/>
      <c r="AC2300" s="34"/>
      <c r="AD2300" s="34"/>
      <c r="AE2300" s="34"/>
      <c r="AF2300" s="34"/>
      <c r="AG2300" s="34"/>
      <c r="AH2300" s="34"/>
      <c r="AI2300" s="35"/>
    </row>
    <row r="2301" spans="2:35" x14ac:dyDescent="0.3">
      <c r="B2301" s="2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25"/>
      <c r="V2301" s="5"/>
      <c r="W2301" s="25"/>
      <c r="X2301" s="5"/>
      <c r="Y2301" s="25"/>
      <c r="Z2301" s="5"/>
      <c r="AB2301" s="34"/>
      <c r="AC2301" s="34"/>
      <c r="AD2301" s="34"/>
      <c r="AE2301" s="34"/>
      <c r="AF2301" s="34"/>
      <c r="AG2301" s="34"/>
      <c r="AH2301" s="34"/>
      <c r="AI2301" s="35"/>
    </row>
    <row r="2302" spans="2:35" x14ac:dyDescent="0.3">
      <c r="B2302" s="2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25"/>
      <c r="V2302" s="5"/>
      <c r="W2302" s="25"/>
      <c r="X2302" s="5"/>
      <c r="Y2302" s="25"/>
      <c r="Z2302" s="5"/>
      <c r="AB2302" s="34"/>
      <c r="AC2302" s="34"/>
      <c r="AD2302" s="34"/>
      <c r="AE2302" s="34"/>
      <c r="AF2302" s="34"/>
      <c r="AG2302" s="34"/>
      <c r="AH2302" s="34"/>
      <c r="AI2302" s="35"/>
    </row>
    <row r="2303" spans="2:35" x14ac:dyDescent="0.3">
      <c r="B2303" s="2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25"/>
      <c r="V2303" s="5"/>
      <c r="W2303" s="25"/>
      <c r="X2303" s="5"/>
      <c r="Y2303" s="25"/>
      <c r="Z2303" s="5"/>
      <c r="AB2303" s="34"/>
      <c r="AC2303" s="34"/>
      <c r="AD2303" s="34"/>
      <c r="AE2303" s="34"/>
      <c r="AF2303" s="34"/>
      <c r="AG2303" s="34"/>
      <c r="AH2303" s="34"/>
      <c r="AI2303" s="35"/>
    </row>
    <row r="2304" spans="2:35" x14ac:dyDescent="0.3">
      <c r="B2304" s="2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25"/>
      <c r="V2304" s="5"/>
      <c r="W2304" s="25"/>
      <c r="X2304" s="5"/>
      <c r="Y2304" s="25"/>
      <c r="Z2304" s="5"/>
      <c r="AB2304" s="34"/>
      <c r="AC2304" s="34"/>
      <c r="AD2304" s="34"/>
      <c r="AE2304" s="34"/>
      <c r="AF2304" s="34"/>
      <c r="AG2304" s="34"/>
      <c r="AH2304" s="34"/>
      <c r="AI2304" s="35"/>
    </row>
    <row r="2305" spans="2:35" x14ac:dyDescent="0.3">
      <c r="B2305" s="2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25"/>
      <c r="V2305" s="5"/>
      <c r="W2305" s="25"/>
      <c r="X2305" s="5"/>
      <c r="Y2305" s="25"/>
      <c r="Z2305" s="5"/>
      <c r="AB2305" s="34"/>
      <c r="AC2305" s="34"/>
      <c r="AD2305" s="34"/>
      <c r="AE2305" s="34"/>
      <c r="AF2305" s="34"/>
      <c r="AG2305" s="34"/>
      <c r="AH2305" s="34"/>
      <c r="AI2305" s="35"/>
    </row>
    <row r="2306" spans="2:35" x14ac:dyDescent="0.3">
      <c r="B2306" s="2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25"/>
      <c r="V2306" s="5"/>
      <c r="W2306" s="25"/>
      <c r="X2306" s="5"/>
      <c r="Y2306" s="25"/>
      <c r="Z2306" s="5"/>
      <c r="AB2306" s="34"/>
      <c r="AC2306" s="34"/>
      <c r="AD2306" s="34"/>
      <c r="AE2306" s="34"/>
      <c r="AF2306" s="34"/>
      <c r="AG2306" s="34"/>
      <c r="AH2306" s="34"/>
      <c r="AI2306" s="35"/>
    </row>
    <row r="2307" spans="2:35" x14ac:dyDescent="0.3">
      <c r="B2307" s="2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25"/>
      <c r="V2307" s="5"/>
      <c r="W2307" s="25"/>
      <c r="X2307" s="5"/>
      <c r="Y2307" s="25"/>
      <c r="Z2307" s="5"/>
      <c r="AB2307" s="34"/>
      <c r="AC2307" s="34"/>
      <c r="AD2307" s="34"/>
      <c r="AE2307" s="34"/>
      <c r="AF2307" s="34"/>
      <c r="AG2307" s="34"/>
      <c r="AH2307" s="34"/>
      <c r="AI2307" s="35"/>
    </row>
    <row r="2308" spans="2:35" x14ac:dyDescent="0.3">
      <c r="B2308" s="2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25"/>
      <c r="V2308" s="5"/>
      <c r="W2308" s="25"/>
      <c r="X2308" s="5"/>
      <c r="Y2308" s="25"/>
      <c r="Z2308" s="5"/>
      <c r="AB2308" s="34"/>
      <c r="AC2308" s="34"/>
      <c r="AD2308" s="34"/>
      <c r="AE2308" s="34"/>
      <c r="AF2308" s="34"/>
      <c r="AG2308" s="34"/>
      <c r="AH2308" s="34"/>
      <c r="AI2308" s="35"/>
    </row>
    <row r="2309" spans="2:35" x14ac:dyDescent="0.3">
      <c r="B2309" s="2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25"/>
      <c r="V2309" s="5"/>
      <c r="W2309" s="25"/>
      <c r="X2309" s="5"/>
      <c r="Y2309" s="25"/>
      <c r="Z2309" s="5"/>
      <c r="AB2309" s="34"/>
      <c r="AC2309" s="34"/>
      <c r="AD2309" s="34"/>
      <c r="AE2309" s="34"/>
      <c r="AF2309" s="34"/>
      <c r="AG2309" s="34"/>
      <c r="AH2309" s="34"/>
      <c r="AI2309" s="35"/>
    </row>
    <row r="2310" spans="2:35" x14ac:dyDescent="0.3">
      <c r="B2310" s="2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25"/>
      <c r="V2310" s="5"/>
      <c r="W2310" s="25"/>
      <c r="X2310" s="5"/>
      <c r="Y2310" s="25"/>
      <c r="Z2310" s="5"/>
      <c r="AB2310" s="34"/>
      <c r="AC2310" s="34"/>
      <c r="AD2310" s="34"/>
      <c r="AE2310" s="34"/>
      <c r="AF2310" s="34"/>
      <c r="AG2310" s="34"/>
      <c r="AH2310" s="34"/>
      <c r="AI2310" s="35"/>
    </row>
    <row r="2311" spans="2:35" x14ac:dyDescent="0.3">
      <c r="B2311" s="2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25"/>
      <c r="V2311" s="5"/>
      <c r="W2311" s="25"/>
      <c r="X2311" s="5"/>
      <c r="Y2311" s="25"/>
      <c r="Z2311" s="5"/>
      <c r="AB2311" s="34"/>
      <c r="AC2311" s="34"/>
      <c r="AD2311" s="34"/>
      <c r="AE2311" s="34"/>
      <c r="AF2311" s="34"/>
      <c r="AG2311" s="34"/>
      <c r="AH2311" s="34"/>
      <c r="AI2311" s="35"/>
    </row>
    <row r="2312" spans="2:35" x14ac:dyDescent="0.3">
      <c r="B2312" s="2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25"/>
      <c r="V2312" s="5"/>
      <c r="W2312" s="25"/>
      <c r="X2312" s="5"/>
      <c r="Y2312" s="25"/>
      <c r="Z2312" s="5"/>
      <c r="AB2312" s="34"/>
      <c r="AC2312" s="34"/>
      <c r="AD2312" s="34"/>
      <c r="AE2312" s="34"/>
      <c r="AF2312" s="34"/>
      <c r="AG2312" s="34"/>
      <c r="AH2312" s="34"/>
      <c r="AI2312" s="35"/>
    </row>
    <row r="2313" spans="2:35" x14ac:dyDescent="0.3">
      <c r="B2313" s="2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25"/>
      <c r="V2313" s="5"/>
      <c r="W2313" s="25"/>
      <c r="X2313" s="5"/>
      <c r="Y2313" s="25"/>
      <c r="Z2313" s="5"/>
      <c r="AB2313" s="34"/>
      <c r="AC2313" s="34"/>
      <c r="AD2313" s="34"/>
      <c r="AE2313" s="34"/>
      <c r="AF2313" s="34"/>
      <c r="AG2313" s="34"/>
      <c r="AH2313" s="34"/>
      <c r="AI2313" s="35"/>
    </row>
    <row r="2314" spans="2:35" x14ac:dyDescent="0.3">
      <c r="B2314" s="2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25"/>
      <c r="V2314" s="5"/>
      <c r="W2314" s="25"/>
      <c r="X2314" s="5"/>
      <c r="Y2314" s="25"/>
      <c r="Z2314" s="5"/>
      <c r="AB2314" s="34"/>
      <c r="AC2314" s="34"/>
      <c r="AD2314" s="34"/>
      <c r="AE2314" s="34"/>
      <c r="AF2314" s="34"/>
      <c r="AG2314" s="34"/>
      <c r="AH2314" s="34"/>
      <c r="AI2314" s="35"/>
    </row>
    <row r="2315" spans="2:35" x14ac:dyDescent="0.3">
      <c r="B2315" s="2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25"/>
      <c r="V2315" s="5"/>
      <c r="W2315" s="25"/>
      <c r="X2315" s="5"/>
      <c r="Y2315" s="25"/>
      <c r="Z2315" s="5"/>
      <c r="AB2315" s="34"/>
      <c r="AC2315" s="34"/>
      <c r="AD2315" s="34"/>
      <c r="AE2315" s="34"/>
      <c r="AF2315" s="34"/>
      <c r="AG2315" s="34"/>
      <c r="AH2315" s="34"/>
      <c r="AI2315" s="35"/>
    </row>
    <row r="2316" spans="2:35" x14ac:dyDescent="0.3">
      <c r="B2316" s="2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25"/>
      <c r="V2316" s="5"/>
      <c r="W2316" s="25"/>
      <c r="X2316" s="5"/>
      <c r="Y2316" s="25"/>
      <c r="Z2316" s="5"/>
      <c r="AB2316" s="34"/>
      <c r="AC2316" s="34"/>
      <c r="AD2316" s="34"/>
      <c r="AE2316" s="34"/>
      <c r="AF2316" s="34"/>
      <c r="AG2316" s="34"/>
      <c r="AH2316" s="34"/>
      <c r="AI2316" s="35"/>
    </row>
    <row r="2317" spans="2:35" x14ac:dyDescent="0.3">
      <c r="B2317" s="2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25"/>
      <c r="V2317" s="5"/>
      <c r="W2317" s="25"/>
      <c r="X2317" s="5"/>
      <c r="Y2317" s="25"/>
      <c r="Z2317" s="5"/>
      <c r="AB2317" s="34"/>
      <c r="AC2317" s="34"/>
      <c r="AD2317" s="34"/>
      <c r="AE2317" s="34"/>
      <c r="AF2317" s="34"/>
      <c r="AG2317" s="34"/>
      <c r="AH2317" s="34"/>
      <c r="AI2317" s="35"/>
    </row>
    <row r="2318" spans="2:35" x14ac:dyDescent="0.3">
      <c r="B2318" s="2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25"/>
      <c r="V2318" s="5"/>
      <c r="W2318" s="25"/>
      <c r="X2318" s="5"/>
      <c r="Y2318" s="25"/>
      <c r="Z2318" s="5"/>
      <c r="AB2318" s="34"/>
      <c r="AC2318" s="34"/>
      <c r="AD2318" s="34"/>
      <c r="AE2318" s="34"/>
      <c r="AF2318" s="34"/>
      <c r="AG2318" s="34"/>
      <c r="AH2318" s="34"/>
      <c r="AI2318" s="35"/>
    </row>
    <row r="2319" spans="2:35" x14ac:dyDescent="0.3">
      <c r="B2319" s="2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25"/>
      <c r="V2319" s="5"/>
      <c r="W2319" s="25"/>
      <c r="X2319" s="5"/>
      <c r="Y2319" s="25"/>
      <c r="Z2319" s="5"/>
      <c r="AB2319" s="34"/>
      <c r="AC2319" s="34"/>
      <c r="AD2319" s="34"/>
      <c r="AE2319" s="34"/>
      <c r="AF2319" s="34"/>
      <c r="AG2319" s="34"/>
      <c r="AH2319" s="34"/>
      <c r="AI2319" s="35"/>
    </row>
    <row r="2320" spans="2:35" x14ac:dyDescent="0.3">
      <c r="B2320" s="2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25"/>
      <c r="V2320" s="5"/>
      <c r="W2320" s="25"/>
      <c r="X2320" s="5"/>
      <c r="Y2320" s="25"/>
      <c r="Z2320" s="5"/>
      <c r="AB2320" s="34"/>
      <c r="AC2320" s="34"/>
      <c r="AD2320" s="34"/>
      <c r="AE2320" s="34"/>
      <c r="AF2320" s="34"/>
      <c r="AG2320" s="34"/>
      <c r="AH2320" s="34"/>
      <c r="AI2320" s="35"/>
    </row>
    <row r="2321" spans="2:35" x14ac:dyDescent="0.3">
      <c r="B2321" s="2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25"/>
      <c r="V2321" s="5"/>
      <c r="W2321" s="25"/>
      <c r="X2321" s="5"/>
      <c r="Y2321" s="25"/>
      <c r="Z2321" s="5"/>
      <c r="AB2321" s="34"/>
      <c r="AC2321" s="34"/>
      <c r="AD2321" s="34"/>
      <c r="AE2321" s="34"/>
      <c r="AF2321" s="34"/>
      <c r="AG2321" s="34"/>
      <c r="AH2321" s="34"/>
      <c r="AI2321" s="35"/>
    </row>
    <row r="2322" spans="2:35" x14ac:dyDescent="0.3">
      <c r="B2322" s="2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25"/>
      <c r="V2322" s="5"/>
      <c r="W2322" s="25"/>
      <c r="X2322" s="5"/>
      <c r="Y2322" s="25"/>
      <c r="Z2322" s="5"/>
      <c r="AB2322" s="34"/>
      <c r="AC2322" s="34"/>
      <c r="AD2322" s="34"/>
      <c r="AE2322" s="34"/>
      <c r="AF2322" s="34"/>
      <c r="AG2322" s="34"/>
      <c r="AH2322" s="34"/>
      <c r="AI2322" s="35"/>
    </row>
    <row r="2323" spans="2:35" x14ac:dyDescent="0.3">
      <c r="B2323" s="2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25"/>
      <c r="V2323" s="5"/>
      <c r="W2323" s="25"/>
      <c r="X2323" s="5"/>
      <c r="Y2323" s="25"/>
      <c r="Z2323" s="5"/>
      <c r="AB2323" s="34"/>
      <c r="AC2323" s="34"/>
      <c r="AD2323" s="34"/>
      <c r="AE2323" s="34"/>
      <c r="AF2323" s="34"/>
      <c r="AG2323" s="34"/>
      <c r="AH2323" s="34"/>
      <c r="AI2323" s="35"/>
    </row>
    <row r="2324" spans="2:35" x14ac:dyDescent="0.3">
      <c r="B2324" s="2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25"/>
      <c r="V2324" s="5"/>
      <c r="W2324" s="25"/>
      <c r="X2324" s="5"/>
      <c r="Y2324" s="25"/>
      <c r="Z2324" s="5"/>
      <c r="AB2324" s="34"/>
      <c r="AC2324" s="34"/>
      <c r="AD2324" s="34"/>
      <c r="AE2324" s="34"/>
      <c r="AF2324" s="34"/>
      <c r="AG2324" s="34"/>
      <c r="AH2324" s="34"/>
      <c r="AI2324" s="35"/>
    </row>
    <row r="2325" spans="2:35" x14ac:dyDescent="0.3">
      <c r="B2325" s="2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</row>
    <row r="2326" spans="2:35" x14ac:dyDescent="0.3">
      <c r="B2326" s="2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</row>
    <row r="2327" spans="2:35" x14ac:dyDescent="0.3">
      <c r="B2327" s="2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</row>
    <row r="2328" spans="2:35" x14ac:dyDescent="0.3">
      <c r="B2328" s="2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</row>
  </sheetData>
  <sortState xmlns:xlrd2="http://schemas.microsoft.com/office/spreadsheetml/2017/richdata2" ref="B8">
    <sortCondition ref="B7"/>
  </sortState>
  <mergeCells count="21">
    <mergeCell ref="C157:E157"/>
    <mergeCell ref="AN93:AN94"/>
    <mergeCell ref="AN95:AN96"/>
    <mergeCell ref="AO93:AO94"/>
    <mergeCell ref="AO95:AO96"/>
    <mergeCell ref="AN107:AN108"/>
    <mergeCell ref="AN111:AN112"/>
    <mergeCell ref="AN113:AN114"/>
    <mergeCell ref="AO111:AO112"/>
    <mergeCell ref="AO113:AO114"/>
    <mergeCell ref="AN97:AN98"/>
    <mergeCell ref="AO97:AO98"/>
    <mergeCell ref="AO107:AO108"/>
    <mergeCell ref="AO109:AO110"/>
    <mergeCell ref="AN109:AN110"/>
    <mergeCell ref="AN99:AN100"/>
    <mergeCell ref="AN101:AN102"/>
    <mergeCell ref="AN103:AN104"/>
    <mergeCell ref="AO103:AO104"/>
    <mergeCell ref="AO99:AO100"/>
    <mergeCell ref="AO101:AO102"/>
  </mergeCells>
  <pageMargins left="0.25" right="0.25" top="0.75" bottom="0.75" header="0.3" footer="0.3"/>
  <pageSetup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M918"/>
  <sheetViews>
    <sheetView topLeftCell="A192" zoomScale="95" zoomScaleNormal="95" workbookViewId="0">
      <pane xSplit="2" topLeftCell="F1" activePane="topRight" state="frozen"/>
      <selection activeCell="A23" sqref="A23"/>
      <selection pane="topRight" activeCell="H100" sqref="H100"/>
    </sheetView>
  </sheetViews>
  <sheetFormatPr defaultRowHeight="14.4" x14ac:dyDescent="0.3"/>
  <cols>
    <col min="1" max="1" width="5.5546875" customWidth="1"/>
    <col min="2" max="2" width="34.33203125" style="41" customWidth="1"/>
    <col min="3" max="3" width="13.5546875" style="94" customWidth="1"/>
    <col min="4" max="4" width="15.33203125" style="91" customWidth="1"/>
    <col min="5" max="5" width="13.5546875" style="23" customWidth="1"/>
    <col min="6" max="6" width="15.44140625" style="91" customWidth="1"/>
    <col min="7" max="7" width="13.5546875" style="23" customWidth="1"/>
    <col min="8" max="8" width="13.5546875" style="91" customWidth="1"/>
    <col min="9" max="9" width="13.5546875" style="23" customWidth="1"/>
    <col min="10" max="10" width="13.5546875" style="91" customWidth="1"/>
    <col min="11" max="11" width="13.5546875" style="23" customWidth="1"/>
    <col min="12" max="12" width="13.5546875" style="91" customWidth="1"/>
    <col min="13" max="13" width="13.5546875" style="23" customWidth="1"/>
    <col min="14" max="14" width="13.109375" style="91" customWidth="1"/>
    <col min="15" max="15" width="13.5546875" style="23" customWidth="1"/>
    <col min="16" max="16" width="13.5546875" style="39" customWidth="1"/>
    <col min="17" max="17" width="13.5546875" style="23" customWidth="1"/>
    <col min="18" max="18" width="13.5546875" style="39" customWidth="1"/>
    <col min="19" max="19" width="13.6640625" style="23" customWidth="1"/>
    <col min="20" max="20" width="13.5546875" style="39" customWidth="1"/>
    <col min="21" max="21" width="13.5546875" style="14" customWidth="1"/>
    <col min="22" max="22" width="13.5546875" style="42" customWidth="1"/>
    <col min="23" max="23" width="13.5546875" style="14" customWidth="1"/>
    <col min="24" max="24" width="12.6640625" style="42" customWidth="1"/>
    <col min="25" max="25" width="12.33203125" style="14" customWidth="1"/>
    <col min="26" max="26" width="13.33203125" style="42" customWidth="1"/>
    <col min="27" max="27" width="9.33203125" style="25" customWidth="1"/>
    <col min="28" max="28" width="12.33203125" style="11" customWidth="1"/>
    <col min="29" max="29" width="10.33203125" style="10" customWidth="1"/>
    <col min="30" max="30" width="8.33203125" style="10" customWidth="1"/>
    <col min="31" max="31" width="8.6640625" style="10" customWidth="1"/>
    <col min="32" max="32" width="8.33203125" style="10" customWidth="1"/>
    <col min="33" max="33" width="8.109375" style="10" customWidth="1"/>
    <col min="34" max="34" width="8" style="10" customWidth="1"/>
    <col min="35" max="35" width="9.6640625" style="179" customWidth="1"/>
    <col min="36" max="36" width="9.33203125" style="10" customWidth="1"/>
    <col min="37" max="37" width="13.33203125" style="10" customWidth="1"/>
    <col min="38" max="38" width="8.88671875" style="10" customWidth="1"/>
    <col min="39" max="39" width="8.44140625" style="98" customWidth="1"/>
    <col min="40" max="40" width="7.33203125" style="3" customWidth="1"/>
    <col min="41" max="41" width="10.6640625" bestFit="1" customWidth="1"/>
    <col min="42" max="42" width="6.88671875" customWidth="1"/>
    <col min="43" max="43" width="13.6640625" style="1" customWidth="1"/>
  </cols>
  <sheetData>
    <row r="1" spans="1:43" ht="19.8" thickTop="1" thickBot="1" x14ac:dyDescent="0.5">
      <c r="B1" s="43" t="s">
        <v>0</v>
      </c>
      <c r="R1" s="39" t="s">
        <v>1</v>
      </c>
      <c r="AA1" s="907"/>
      <c r="AB1" s="124" t="s">
        <v>1</v>
      </c>
      <c r="AD1" s="134">
        <v>20</v>
      </c>
      <c r="AF1" s="134">
        <v>20</v>
      </c>
      <c r="AG1" s="101"/>
      <c r="AH1" s="134">
        <v>20</v>
      </c>
      <c r="AI1" s="102"/>
      <c r="AJ1" s="134">
        <v>30</v>
      </c>
      <c r="AK1" s="113"/>
      <c r="AL1" s="134">
        <v>20</v>
      </c>
    </row>
    <row r="2" spans="1:43" ht="58.8" customHeight="1" thickTop="1" thickBot="1" x14ac:dyDescent="0.35">
      <c r="A2" s="10" t="s">
        <v>1</v>
      </c>
      <c r="B2" s="713" t="s">
        <v>2</v>
      </c>
      <c r="C2" s="659" t="s">
        <v>3</v>
      </c>
      <c r="D2" s="141" t="s">
        <v>4</v>
      </c>
      <c r="E2" s="108" t="s">
        <v>3</v>
      </c>
      <c r="F2" s="504" t="s">
        <v>5</v>
      </c>
      <c r="G2" s="108" t="s">
        <v>3</v>
      </c>
      <c r="H2" s="142" t="s">
        <v>6</v>
      </c>
      <c r="I2" s="108" t="s">
        <v>3</v>
      </c>
      <c r="J2" s="142" t="s">
        <v>7</v>
      </c>
      <c r="K2" s="108" t="s">
        <v>3</v>
      </c>
      <c r="L2" s="47" t="s">
        <v>8</v>
      </c>
      <c r="M2" s="108" t="s">
        <v>3</v>
      </c>
      <c r="N2" s="47" t="s">
        <v>9</v>
      </c>
      <c r="O2" s="108" t="s">
        <v>3</v>
      </c>
      <c r="P2" s="143" t="s">
        <v>180</v>
      </c>
      <c r="Q2" s="108" t="s">
        <v>3</v>
      </c>
      <c r="R2" s="143" t="s">
        <v>181</v>
      </c>
      <c r="S2" s="108" t="s">
        <v>3</v>
      </c>
      <c r="T2" s="144" t="s">
        <v>188</v>
      </c>
      <c r="U2" s="107" t="s">
        <v>3</v>
      </c>
      <c r="V2" s="144" t="s">
        <v>189</v>
      </c>
      <c r="W2" s="107" t="s">
        <v>3</v>
      </c>
      <c r="X2" s="145" t="s">
        <v>197</v>
      </c>
      <c r="Y2" s="107" t="s">
        <v>3</v>
      </c>
      <c r="Z2" s="145" t="s">
        <v>198</v>
      </c>
      <c r="AA2" s="908" t="s">
        <v>185</v>
      </c>
      <c r="AB2" s="130" t="s">
        <v>10</v>
      </c>
      <c r="AC2" s="155" t="s">
        <v>11</v>
      </c>
      <c r="AD2" s="154" t="s">
        <v>12</v>
      </c>
      <c r="AE2" s="155" t="s">
        <v>13</v>
      </c>
      <c r="AF2" s="154" t="s">
        <v>14</v>
      </c>
      <c r="AG2" s="155" t="s">
        <v>15</v>
      </c>
      <c r="AH2" s="154" t="s">
        <v>16</v>
      </c>
      <c r="AI2" s="156" t="s">
        <v>17</v>
      </c>
      <c r="AJ2" s="149" t="s">
        <v>18</v>
      </c>
      <c r="AK2" s="149" t="s">
        <v>19</v>
      </c>
      <c r="AL2" s="157" t="s">
        <v>20</v>
      </c>
      <c r="AM2" s="151" t="s">
        <v>21</v>
      </c>
      <c r="AN2" s="150" t="s">
        <v>22</v>
      </c>
      <c r="AO2" s="8"/>
      <c r="AP2" s="2"/>
      <c r="AQ2" s="5"/>
    </row>
    <row r="3" spans="1:43" s="232" customFormat="1" ht="17.399999999999999" customHeight="1" thickTop="1" x14ac:dyDescent="0.25">
      <c r="B3" s="705" t="s">
        <v>23</v>
      </c>
      <c r="C3" s="213" t="s">
        <v>24</v>
      </c>
      <c r="D3" s="924">
        <v>0</v>
      </c>
      <c r="E3" s="217">
        <v>63</v>
      </c>
      <c r="F3" s="214">
        <v>10</v>
      </c>
      <c r="G3" s="217">
        <v>65</v>
      </c>
      <c r="H3" s="214">
        <v>10</v>
      </c>
      <c r="I3" s="217">
        <v>62</v>
      </c>
      <c r="J3" s="214">
        <v>10</v>
      </c>
      <c r="K3" s="217">
        <v>61</v>
      </c>
      <c r="L3" s="214">
        <v>10</v>
      </c>
      <c r="M3" s="217">
        <v>68</v>
      </c>
      <c r="N3" s="214">
        <v>10</v>
      </c>
      <c r="O3" s="217" t="s">
        <v>24</v>
      </c>
      <c r="P3" s="909">
        <v>0</v>
      </c>
      <c r="Q3" s="217">
        <v>61</v>
      </c>
      <c r="R3" s="233">
        <v>10</v>
      </c>
      <c r="S3" s="827"/>
      <c r="T3" s="884"/>
      <c r="U3" s="825"/>
      <c r="V3" s="826"/>
      <c r="W3" s="213">
        <v>70</v>
      </c>
      <c r="X3" s="214">
        <v>10</v>
      </c>
      <c r="Y3" s="213">
        <v>10</v>
      </c>
      <c r="Z3" s="214">
        <v>10</v>
      </c>
      <c r="AA3" s="909">
        <v>0</v>
      </c>
      <c r="AB3" s="557">
        <f>SUM(D3,F3,H3,J3,L3,N3,P3,R3,T3,V3,X3,Z3,AA3)</f>
        <v>80</v>
      </c>
      <c r="AC3" s="398">
        <v>64</v>
      </c>
      <c r="AD3" s="397">
        <v>20</v>
      </c>
      <c r="AE3" s="398">
        <v>59</v>
      </c>
      <c r="AF3" s="397">
        <v>20</v>
      </c>
      <c r="AG3" s="398">
        <v>55</v>
      </c>
      <c r="AH3" s="397">
        <v>20</v>
      </c>
      <c r="AI3" s="457">
        <f>SUM(AC3,AE3,AG3)</f>
        <v>178</v>
      </c>
      <c r="AJ3" s="252">
        <v>30</v>
      </c>
      <c r="AK3" s="252">
        <f>SUM(AB3,AD3,AF3,AH3,AJ3)</f>
        <v>170</v>
      </c>
      <c r="AL3" s="252">
        <v>20</v>
      </c>
      <c r="AM3" s="449">
        <f>SUM(AK3,AL3)</f>
        <v>190</v>
      </c>
      <c r="AN3" s="402">
        <v>1</v>
      </c>
      <c r="AO3" s="495"/>
      <c r="AP3" s="270"/>
      <c r="AQ3" s="364"/>
    </row>
    <row r="4" spans="1:43" s="232" customFormat="1" ht="17.399999999999999" customHeight="1" thickBot="1" x14ac:dyDescent="0.3">
      <c r="B4" s="714"/>
      <c r="C4" s="274"/>
      <c r="D4" s="225"/>
      <c r="E4" s="274"/>
      <c r="F4" s="225"/>
      <c r="G4" s="274"/>
      <c r="H4" s="225"/>
      <c r="I4" s="274"/>
      <c r="J4" s="225"/>
      <c r="K4" s="274"/>
      <c r="L4" s="225"/>
      <c r="M4" s="274"/>
      <c r="N4" s="225"/>
      <c r="O4" s="274"/>
      <c r="P4" s="225"/>
      <c r="Q4" s="274"/>
      <c r="R4" s="225"/>
      <c r="S4" s="274"/>
      <c r="T4" s="225"/>
      <c r="U4" s="274"/>
      <c r="V4" s="225"/>
      <c r="W4" s="274"/>
      <c r="X4" s="225"/>
      <c r="Y4" s="274"/>
      <c r="Z4" s="225"/>
      <c r="AA4" s="910"/>
      <c r="AB4" s="558" t="s">
        <v>1</v>
      </c>
      <c r="AC4" s="337"/>
      <c r="AD4" s="336"/>
      <c r="AE4" s="337"/>
      <c r="AF4" s="336"/>
      <c r="AG4" s="337"/>
      <c r="AH4" s="336"/>
      <c r="AI4" s="597"/>
      <c r="AJ4" s="360"/>
      <c r="AK4" s="239"/>
      <c r="AL4" s="239"/>
      <c r="AM4" s="598"/>
      <c r="AN4" s="560"/>
      <c r="AP4" s="270"/>
      <c r="AQ4" s="364"/>
    </row>
    <row r="5" spans="1:43" ht="19.8" thickTop="1" thickBot="1" x14ac:dyDescent="0.5">
      <c r="B5" s="715" t="s">
        <v>25</v>
      </c>
      <c r="C5" s="660"/>
      <c r="D5" s="570"/>
      <c r="E5" s="599"/>
      <c r="F5" s="570"/>
      <c r="G5" s="599"/>
      <c r="H5" s="570"/>
      <c r="I5" s="599"/>
      <c r="J5" s="570"/>
      <c r="K5" s="526"/>
      <c r="L5" s="543"/>
      <c r="M5" s="526"/>
      <c r="N5" s="543"/>
      <c r="O5" s="526"/>
      <c r="P5" s="569"/>
      <c r="Q5" s="526"/>
      <c r="R5" s="569"/>
      <c r="S5" s="526"/>
      <c r="T5" s="569"/>
      <c r="U5" s="544"/>
      <c r="V5" s="570"/>
      <c r="W5" s="544"/>
      <c r="X5" s="570"/>
      <c r="Y5" s="544"/>
      <c r="Z5" s="570"/>
      <c r="AA5" s="911"/>
      <c r="AB5" s="571"/>
      <c r="AC5" s="549"/>
      <c r="AD5" s="548"/>
      <c r="AE5" s="549"/>
      <c r="AF5" s="548"/>
      <c r="AG5" s="549"/>
      <c r="AH5" s="548"/>
      <c r="AI5" s="550"/>
      <c r="AJ5" s="550"/>
      <c r="AK5" s="550"/>
      <c r="AL5" s="550"/>
      <c r="AM5" s="600"/>
      <c r="AN5" s="18"/>
      <c r="AP5" s="2"/>
      <c r="AQ5" s="5"/>
    </row>
    <row r="6" spans="1:43" s="7" customFormat="1" ht="66" customHeight="1" thickTop="1" thickBot="1" x14ac:dyDescent="0.35">
      <c r="A6" s="9"/>
      <c r="B6" s="590" t="s">
        <v>2</v>
      </c>
      <c r="C6" s="659" t="s">
        <v>26</v>
      </c>
      <c r="D6" s="141" t="s">
        <v>4</v>
      </c>
      <c r="E6" s="108" t="s">
        <v>26</v>
      </c>
      <c r="F6" s="504" t="s">
        <v>5</v>
      </c>
      <c r="G6" s="108" t="s">
        <v>26</v>
      </c>
      <c r="H6" s="142" t="s">
        <v>6</v>
      </c>
      <c r="I6" s="108" t="s">
        <v>26</v>
      </c>
      <c r="J6" s="142" t="s">
        <v>7</v>
      </c>
      <c r="K6" s="108" t="s">
        <v>26</v>
      </c>
      <c r="L6" s="47" t="s">
        <v>8</v>
      </c>
      <c r="M6" s="108" t="s">
        <v>26</v>
      </c>
      <c r="N6" s="47" t="s">
        <v>9</v>
      </c>
      <c r="O6" s="108" t="s">
        <v>26</v>
      </c>
      <c r="P6" s="143" t="s">
        <v>180</v>
      </c>
      <c r="Q6" s="592" t="s">
        <v>26</v>
      </c>
      <c r="R6" s="143" t="s">
        <v>181</v>
      </c>
      <c r="S6" s="592" t="s">
        <v>26</v>
      </c>
      <c r="T6" s="144" t="s">
        <v>188</v>
      </c>
      <c r="U6" s="593" t="s">
        <v>26</v>
      </c>
      <c r="V6" s="144" t="s">
        <v>189</v>
      </c>
      <c r="W6" s="593" t="s">
        <v>26</v>
      </c>
      <c r="X6" s="145" t="s">
        <v>197</v>
      </c>
      <c r="Y6" s="593" t="s">
        <v>26</v>
      </c>
      <c r="Z6" s="145" t="s">
        <v>198</v>
      </c>
      <c r="AA6" s="908" t="s">
        <v>185</v>
      </c>
      <c r="AB6" s="130" t="s">
        <v>10</v>
      </c>
      <c r="AC6" s="155" t="s">
        <v>27</v>
      </c>
      <c r="AD6" s="154" t="s">
        <v>12</v>
      </c>
      <c r="AE6" s="155" t="s">
        <v>28</v>
      </c>
      <c r="AF6" s="154" t="s">
        <v>14</v>
      </c>
      <c r="AG6" s="155" t="s">
        <v>29</v>
      </c>
      <c r="AH6" s="154" t="s">
        <v>16</v>
      </c>
      <c r="AI6" s="156" t="s">
        <v>17</v>
      </c>
      <c r="AJ6" s="149" t="s">
        <v>18</v>
      </c>
      <c r="AK6" s="149" t="s">
        <v>19</v>
      </c>
      <c r="AL6" s="157" t="s">
        <v>20</v>
      </c>
      <c r="AM6" s="596" t="s">
        <v>21</v>
      </c>
      <c r="AN6" s="157" t="s">
        <v>22</v>
      </c>
      <c r="AO6" s="9"/>
      <c r="AP6" s="38"/>
      <c r="AQ6" s="38"/>
    </row>
    <row r="7" spans="1:43" s="698" customFormat="1" ht="14.4" customHeight="1" thickTop="1" x14ac:dyDescent="0.25">
      <c r="B7" s="690" t="s">
        <v>30</v>
      </c>
      <c r="C7" s="213" t="s">
        <v>31</v>
      </c>
      <c r="D7" s="924">
        <v>0</v>
      </c>
      <c r="E7" s="580" t="s">
        <v>31</v>
      </c>
      <c r="F7" s="926">
        <v>0</v>
      </c>
      <c r="G7" s="580" t="s">
        <v>31</v>
      </c>
      <c r="H7" s="216">
        <v>0</v>
      </c>
      <c r="I7" s="580" t="s">
        <v>31</v>
      </c>
      <c r="J7" s="216">
        <v>0</v>
      </c>
      <c r="K7" s="697">
        <v>5.61</v>
      </c>
      <c r="L7" s="216">
        <v>8</v>
      </c>
      <c r="M7" s="697" t="s">
        <v>31</v>
      </c>
      <c r="N7" s="216">
        <v>0</v>
      </c>
      <c r="O7" s="697" t="s">
        <v>31</v>
      </c>
      <c r="P7" s="581">
        <v>0</v>
      </c>
      <c r="Q7" s="580" t="s">
        <v>31</v>
      </c>
      <c r="R7" s="581">
        <v>0</v>
      </c>
      <c r="S7" s="863"/>
      <c r="T7" s="888"/>
      <c r="U7" s="966"/>
      <c r="V7" s="864"/>
      <c r="W7" s="1009"/>
      <c r="X7" s="1010"/>
      <c r="Y7" s="1009"/>
      <c r="Z7" s="1010"/>
      <c r="AA7" s="912">
        <v>0</v>
      </c>
      <c r="AB7" s="557">
        <f>SUM(D7,F7,H7,J7,L7,N7,P7,R7,T7,V7,X7,Z7,AA7)</f>
        <v>8</v>
      </c>
      <c r="AC7" s="1049"/>
      <c r="AD7" s="1050"/>
      <c r="AE7" s="1049"/>
      <c r="AF7" s="1050"/>
      <c r="AG7" s="1049"/>
      <c r="AH7" s="1050"/>
      <c r="AI7" s="889">
        <f t="shared" ref="AI7:AI23" si="0">SUM(AC7,AE7,AG7)</f>
        <v>0</v>
      </c>
      <c r="AJ7" s="476"/>
      <c r="AK7" s="252">
        <f t="shared" ref="AK7:AK23" si="1">SUM(AB7,AD7,AF7,AH7,AJ7)</f>
        <v>8</v>
      </c>
      <c r="AL7" s="1075">
        <v>0</v>
      </c>
      <c r="AM7" s="941">
        <f t="shared" ref="AM7:AM23" si="2">SUM(AK7,AL7)</f>
        <v>8</v>
      </c>
      <c r="AN7" s="1076"/>
      <c r="AO7" s="700"/>
      <c r="AP7" s="701"/>
      <c r="AQ7" s="701"/>
    </row>
    <row r="8" spans="1:43" s="698" customFormat="1" ht="15" customHeight="1" x14ac:dyDescent="0.25">
      <c r="B8" s="690" t="s">
        <v>32</v>
      </c>
      <c r="C8" s="213" t="s">
        <v>31</v>
      </c>
      <c r="D8" s="924">
        <v>0</v>
      </c>
      <c r="E8" s="580" t="s">
        <v>31</v>
      </c>
      <c r="F8" s="926">
        <v>0</v>
      </c>
      <c r="G8" s="580">
        <v>6.92</v>
      </c>
      <c r="H8" s="216">
        <v>6</v>
      </c>
      <c r="I8" s="580">
        <v>4.54</v>
      </c>
      <c r="J8" s="216">
        <v>7</v>
      </c>
      <c r="K8" s="697" t="s">
        <v>31</v>
      </c>
      <c r="L8" s="216">
        <v>0</v>
      </c>
      <c r="M8" s="697">
        <v>3.42</v>
      </c>
      <c r="N8" s="216">
        <v>10</v>
      </c>
      <c r="O8" s="697">
        <v>5.81</v>
      </c>
      <c r="P8" s="581">
        <v>5</v>
      </c>
      <c r="Q8" s="580" t="s">
        <v>31</v>
      </c>
      <c r="R8" s="581">
        <v>0</v>
      </c>
      <c r="S8" s="580">
        <v>13.27</v>
      </c>
      <c r="T8" s="581">
        <v>3</v>
      </c>
      <c r="U8" s="474" t="s">
        <v>31</v>
      </c>
      <c r="V8" s="216">
        <v>0</v>
      </c>
      <c r="W8" s="474" t="s">
        <v>31</v>
      </c>
      <c r="X8" s="216">
        <v>0</v>
      </c>
      <c r="Y8" s="474" t="s">
        <v>31</v>
      </c>
      <c r="Z8" s="216">
        <v>0</v>
      </c>
      <c r="AA8" s="912">
        <v>0</v>
      </c>
      <c r="AB8" s="557">
        <f>SUM(D8,F8,H8,J8,L8,N8,P8,R8,T8,V8,X8,Z8,AA8)</f>
        <v>31</v>
      </c>
      <c r="AC8" s="474" t="s">
        <v>31</v>
      </c>
      <c r="AD8" s="216">
        <v>0</v>
      </c>
      <c r="AE8" s="474">
        <v>3.89</v>
      </c>
      <c r="AF8" s="216">
        <v>12</v>
      </c>
      <c r="AG8" s="474" t="s">
        <v>31</v>
      </c>
      <c r="AH8" s="216">
        <v>0</v>
      </c>
      <c r="AI8" s="1069">
        <f t="shared" si="0"/>
        <v>3.89</v>
      </c>
      <c r="AJ8" s="476">
        <v>0</v>
      </c>
      <c r="AK8" s="252">
        <f t="shared" si="1"/>
        <v>43</v>
      </c>
      <c r="AL8" s="1075">
        <v>0</v>
      </c>
      <c r="AM8" s="941">
        <f t="shared" si="2"/>
        <v>43</v>
      </c>
      <c r="AN8" s="699"/>
      <c r="AO8" s="700"/>
      <c r="AP8" s="701"/>
      <c r="AQ8" s="701"/>
    </row>
    <row r="9" spans="1:43" s="232" customFormat="1" ht="13.8" x14ac:dyDescent="0.25">
      <c r="A9" s="309"/>
      <c r="B9" s="690" t="s">
        <v>33</v>
      </c>
      <c r="C9" s="213" t="s">
        <v>31</v>
      </c>
      <c r="D9" s="924">
        <v>0</v>
      </c>
      <c r="E9" s="217">
        <v>3.19</v>
      </c>
      <c r="F9" s="214">
        <v>8</v>
      </c>
      <c r="G9" s="217" t="s">
        <v>31</v>
      </c>
      <c r="H9" s="924">
        <v>0</v>
      </c>
      <c r="I9" s="217" t="s">
        <v>31</v>
      </c>
      <c r="J9" s="214">
        <v>0</v>
      </c>
      <c r="K9" s="393" t="s">
        <v>31</v>
      </c>
      <c r="L9" s="400">
        <v>0</v>
      </c>
      <c r="M9" s="393" t="s">
        <v>31</v>
      </c>
      <c r="N9" s="400">
        <v>0</v>
      </c>
      <c r="O9" s="393" t="s">
        <v>31</v>
      </c>
      <c r="P9" s="233">
        <v>0</v>
      </c>
      <c r="Q9" s="393">
        <v>13.57</v>
      </c>
      <c r="R9" s="233">
        <v>3</v>
      </c>
      <c r="S9" s="217">
        <v>2.5499999999999998</v>
      </c>
      <c r="T9" s="233">
        <v>10</v>
      </c>
      <c r="U9" s="456" t="s">
        <v>31</v>
      </c>
      <c r="V9" s="214">
        <v>0</v>
      </c>
      <c r="W9" s="213" t="s">
        <v>31</v>
      </c>
      <c r="X9" s="214">
        <v>0</v>
      </c>
      <c r="Y9" s="456" t="s">
        <v>31</v>
      </c>
      <c r="Z9" s="214">
        <v>0</v>
      </c>
      <c r="AA9" s="909">
        <v>0</v>
      </c>
      <c r="AB9" s="557">
        <f t="shared" ref="AB9:AB23" si="3">SUM(D9,F9,H9,J9,L9,N9,P9,R9,T9,V9,X9,Z9,AA9)</f>
        <v>21</v>
      </c>
      <c r="AC9" s="237" t="s">
        <v>31</v>
      </c>
      <c r="AD9" s="236">
        <v>0</v>
      </c>
      <c r="AE9" s="237">
        <v>4.97</v>
      </c>
      <c r="AF9" s="236">
        <v>4</v>
      </c>
      <c r="AG9" s="237" t="s">
        <v>31</v>
      </c>
      <c r="AH9" s="236">
        <v>0</v>
      </c>
      <c r="AI9" s="1070">
        <f t="shared" si="0"/>
        <v>4.97</v>
      </c>
      <c r="AJ9" s="475">
        <v>0</v>
      </c>
      <c r="AK9" s="252">
        <f t="shared" si="1"/>
        <v>25</v>
      </c>
      <c r="AL9" s="252">
        <v>0</v>
      </c>
      <c r="AM9" s="458">
        <f t="shared" si="2"/>
        <v>25</v>
      </c>
      <c r="AN9" s="605"/>
      <c r="AO9" s="354"/>
      <c r="AP9" s="270"/>
      <c r="AQ9" s="364"/>
    </row>
    <row r="10" spans="1:43" s="232" customFormat="1" ht="13.8" x14ac:dyDescent="0.25">
      <c r="A10" s="309"/>
      <c r="B10" s="716" t="s">
        <v>34</v>
      </c>
      <c r="C10" s="227">
        <v>18.829999999999998</v>
      </c>
      <c r="D10" s="219">
        <v>4</v>
      </c>
      <c r="E10" s="220">
        <v>18.28</v>
      </c>
      <c r="F10" s="219">
        <v>1</v>
      </c>
      <c r="G10" s="220" t="s">
        <v>31</v>
      </c>
      <c r="H10" s="925">
        <v>0</v>
      </c>
      <c r="I10" s="220">
        <v>4.3499999999999996</v>
      </c>
      <c r="J10" s="219">
        <v>8</v>
      </c>
      <c r="K10" s="220" t="s">
        <v>31</v>
      </c>
      <c r="L10" s="925">
        <v>0</v>
      </c>
      <c r="M10" s="220">
        <v>13.17</v>
      </c>
      <c r="N10" s="219">
        <v>6</v>
      </c>
      <c r="O10" s="220">
        <v>12.9</v>
      </c>
      <c r="P10" s="229">
        <v>3</v>
      </c>
      <c r="Q10" s="220">
        <v>3.33</v>
      </c>
      <c r="R10" s="229">
        <v>8</v>
      </c>
      <c r="S10" s="220">
        <v>3.74</v>
      </c>
      <c r="T10" s="229">
        <v>8</v>
      </c>
      <c r="U10" s="227">
        <v>7.18</v>
      </c>
      <c r="V10" s="219">
        <v>6</v>
      </c>
      <c r="W10" s="227" t="s">
        <v>31</v>
      </c>
      <c r="X10" s="219">
        <v>0</v>
      </c>
      <c r="Y10" s="227" t="s">
        <v>31</v>
      </c>
      <c r="Z10" s="219">
        <v>0</v>
      </c>
      <c r="AA10" s="913">
        <v>0</v>
      </c>
      <c r="AB10" s="557">
        <f t="shared" si="3"/>
        <v>44</v>
      </c>
      <c r="AC10" s="322">
        <v>13.52</v>
      </c>
      <c r="AD10" s="321">
        <v>12</v>
      </c>
      <c r="AE10" s="322">
        <v>3.91</v>
      </c>
      <c r="AF10" s="321">
        <v>10</v>
      </c>
      <c r="AG10" s="322" t="s">
        <v>31</v>
      </c>
      <c r="AH10" s="321">
        <v>0</v>
      </c>
      <c r="AI10" s="1072">
        <f t="shared" si="0"/>
        <v>17.43</v>
      </c>
      <c r="AJ10" s="475">
        <v>18</v>
      </c>
      <c r="AK10" s="252">
        <f t="shared" si="1"/>
        <v>84</v>
      </c>
      <c r="AL10" s="296">
        <v>12</v>
      </c>
      <c r="AM10" s="482">
        <f t="shared" si="2"/>
        <v>96</v>
      </c>
      <c r="AN10" s="409">
        <v>5</v>
      </c>
      <c r="AO10" s="495"/>
      <c r="AP10" s="270"/>
      <c r="AQ10" s="370"/>
    </row>
    <row r="11" spans="1:43" s="232" customFormat="1" ht="13.8" x14ac:dyDescent="0.25">
      <c r="A11" s="309"/>
      <c r="B11" s="705" t="s">
        <v>35</v>
      </c>
      <c r="C11" s="227" t="s">
        <v>31</v>
      </c>
      <c r="D11" s="925">
        <v>0</v>
      </c>
      <c r="E11" s="220" t="s">
        <v>31</v>
      </c>
      <c r="F11" s="925">
        <v>0</v>
      </c>
      <c r="G11" s="220" t="s">
        <v>31</v>
      </c>
      <c r="H11" s="219">
        <v>0</v>
      </c>
      <c r="I11" s="220" t="s">
        <v>31</v>
      </c>
      <c r="J11" s="219">
        <v>0</v>
      </c>
      <c r="K11" s="220" t="s">
        <v>31</v>
      </c>
      <c r="L11" s="219">
        <v>0</v>
      </c>
      <c r="M11" s="220" t="s">
        <v>31</v>
      </c>
      <c r="N11" s="219">
        <v>0</v>
      </c>
      <c r="O11" s="220" t="s">
        <v>31</v>
      </c>
      <c r="P11" s="229">
        <v>0</v>
      </c>
      <c r="Q11" s="220" t="s">
        <v>31</v>
      </c>
      <c r="R11" s="229">
        <v>0</v>
      </c>
      <c r="S11" s="220" t="s">
        <v>31</v>
      </c>
      <c r="T11" s="229">
        <v>0</v>
      </c>
      <c r="U11" s="227" t="s">
        <v>31</v>
      </c>
      <c r="V11" s="219">
        <v>0</v>
      </c>
      <c r="W11" s="1007"/>
      <c r="X11" s="1008"/>
      <c r="Y11" s="1007"/>
      <c r="Z11" s="1008"/>
      <c r="AA11" s="909">
        <v>0</v>
      </c>
      <c r="AB11" s="582">
        <f t="shared" si="3"/>
        <v>0</v>
      </c>
      <c r="AC11" s="829"/>
      <c r="AD11" s="1051"/>
      <c r="AE11" s="829"/>
      <c r="AF11" s="1051"/>
      <c r="AG11" s="829"/>
      <c r="AH11" s="1051"/>
      <c r="AI11" s="323">
        <f t="shared" si="0"/>
        <v>0</v>
      </c>
      <c r="AJ11" s="475"/>
      <c r="AK11" s="252">
        <f t="shared" si="1"/>
        <v>0</v>
      </c>
      <c r="AL11" s="296">
        <v>0</v>
      </c>
      <c r="AM11" s="482">
        <f t="shared" si="2"/>
        <v>0</v>
      </c>
      <c r="AN11" s="484"/>
      <c r="AO11" s="495"/>
      <c r="AP11" s="270"/>
      <c r="AQ11" s="1065">
        <v>1</v>
      </c>
    </row>
    <row r="12" spans="1:43" s="232" customFormat="1" ht="13.8" x14ac:dyDescent="0.25">
      <c r="A12" s="309"/>
      <c r="B12" s="705" t="s">
        <v>36</v>
      </c>
      <c r="C12" s="322">
        <v>5.2</v>
      </c>
      <c r="D12" s="219">
        <v>7</v>
      </c>
      <c r="E12" s="220">
        <v>5.61</v>
      </c>
      <c r="F12" s="219">
        <v>3</v>
      </c>
      <c r="G12" s="220">
        <v>7.64</v>
      </c>
      <c r="H12" s="219">
        <v>5</v>
      </c>
      <c r="I12" s="220">
        <v>5.18</v>
      </c>
      <c r="J12" s="219">
        <v>6</v>
      </c>
      <c r="K12" s="220" t="s">
        <v>31</v>
      </c>
      <c r="L12" s="925">
        <v>0</v>
      </c>
      <c r="M12" s="220" t="s">
        <v>31</v>
      </c>
      <c r="N12" s="925">
        <v>0</v>
      </c>
      <c r="O12" s="220" t="s">
        <v>31</v>
      </c>
      <c r="P12" s="229">
        <v>0</v>
      </c>
      <c r="Q12" s="220" t="s">
        <v>31</v>
      </c>
      <c r="R12" s="229">
        <v>0</v>
      </c>
      <c r="S12" s="220" t="s">
        <v>31</v>
      </c>
      <c r="T12" s="229">
        <v>0</v>
      </c>
      <c r="U12" s="227" t="s">
        <v>31</v>
      </c>
      <c r="V12" s="219">
        <v>0</v>
      </c>
      <c r="W12" s="227" t="s">
        <v>31</v>
      </c>
      <c r="X12" s="219">
        <v>0</v>
      </c>
      <c r="Y12" s="227" t="s">
        <v>31</v>
      </c>
      <c r="Z12" s="219">
        <v>0</v>
      </c>
      <c r="AA12" s="913">
        <v>0</v>
      </c>
      <c r="AB12" s="557">
        <f t="shared" si="3"/>
        <v>21</v>
      </c>
      <c r="AC12" s="829"/>
      <c r="AD12" s="1051"/>
      <c r="AE12" s="829"/>
      <c r="AF12" s="1051"/>
      <c r="AG12" s="829"/>
      <c r="AH12" s="1051"/>
      <c r="AI12" s="323">
        <f t="shared" si="0"/>
        <v>0</v>
      </c>
      <c r="AJ12" s="475"/>
      <c r="AK12" s="252">
        <f t="shared" si="1"/>
        <v>21</v>
      </c>
      <c r="AL12" s="323">
        <v>0</v>
      </c>
      <c r="AM12" s="482">
        <f t="shared" si="2"/>
        <v>21</v>
      </c>
      <c r="AN12" s="484"/>
      <c r="AO12" s="495"/>
      <c r="AP12" s="270"/>
      <c r="AQ12" s="1066">
        <v>2</v>
      </c>
    </row>
    <row r="13" spans="1:43" s="232" customFormat="1" ht="13.8" x14ac:dyDescent="0.25">
      <c r="A13" s="309"/>
      <c r="B13" s="705" t="s">
        <v>37</v>
      </c>
      <c r="C13" s="227" t="s">
        <v>31</v>
      </c>
      <c r="D13" s="925">
        <v>0</v>
      </c>
      <c r="E13" s="220">
        <v>3.4</v>
      </c>
      <c r="F13" s="219">
        <v>7</v>
      </c>
      <c r="G13" s="220" t="s">
        <v>31</v>
      </c>
      <c r="H13" s="925">
        <v>0</v>
      </c>
      <c r="I13" s="220" t="s">
        <v>31</v>
      </c>
      <c r="J13" s="219">
        <v>0</v>
      </c>
      <c r="K13" s="220">
        <v>13.88</v>
      </c>
      <c r="L13" s="219">
        <v>7</v>
      </c>
      <c r="M13" s="220">
        <v>12.88</v>
      </c>
      <c r="N13" s="219">
        <v>8</v>
      </c>
      <c r="O13" s="220">
        <v>2.5299999999999998</v>
      </c>
      <c r="P13" s="229">
        <v>10</v>
      </c>
      <c r="Q13" s="220" t="s">
        <v>31</v>
      </c>
      <c r="R13" s="229">
        <v>0</v>
      </c>
      <c r="S13" s="220">
        <v>3.12</v>
      </c>
      <c r="T13" s="229">
        <v>9</v>
      </c>
      <c r="U13" s="227">
        <v>4.5999999999999996</v>
      </c>
      <c r="V13" s="219">
        <v>8</v>
      </c>
      <c r="W13" s="227">
        <v>4.6100000000000003</v>
      </c>
      <c r="X13" s="219">
        <v>7</v>
      </c>
      <c r="Y13" s="227">
        <v>3.62</v>
      </c>
      <c r="Z13" s="219">
        <v>10</v>
      </c>
      <c r="AA13" s="913">
        <v>0</v>
      </c>
      <c r="AB13" s="557">
        <f t="shared" si="3"/>
        <v>66</v>
      </c>
      <c r="AC13" s="322">
        <v>2.88</v>
      </c>
      <c r="AD13" s="321">
        <v>20</v>
      </c>
      <c r="AE13" s="322">
        <v>2.91</v>
      </c>
      <c r="AF13" s="321">
        <v>16</v>
      </c>
      <c r="AG13" s="322">
        <v>3.55</v>
      </c>
      <c r="AH13" s="321">
        <v>16</v>
      </c>
      <c r="AI13" s="1073">
        <f t="shared" si="0"/>
        <v>9.34</v>
      </c>
      <c r="AJ13" s="475">
        <v>30</v>
      </c>
      <c r="AK13" s="252">
        <f t="shared" si="1"/>
        <v>148</v>
      </c>
      <c r="AL13" s="296">
        <v>20</v>
      </c>
      <c r="AM13" s="482">
        <f t="shared" si="2"/>
        <v>168</v>
      </c>
      <c r="AN13" s="484">
        <v>1</v>
      </c>
      <c r="AO13" s="495"/>
      <c r="AP13" s="270"/>
      <c r="AQ13" s="1067">
        <v>3</v>
      </c>
    </row>
    <row r="14" spans="1:43" s="232" customFormat="1" ht="13.8" x14ac:dyDescent="0.25">
      <c r="A14" s="309"/>
      <c r="B14" s="705" t="s">
        <v>38</v>
      </c>
      <c r="C14" s="227" t="s">
        <v>31</v>
      </c>
      <c r="D14" s="925">
        <v>0</v>
      </c>
      <c r="E14" s="220">
        <v>3.68</v>
      </c>
      <c r="F14" s="219">
        <v>6</v>
      </c>
      <c r="G14" s="220">
        <v>4.82</v>
      </c>
      <c r="H14" s="219">
        <v>8</v>
      </c>
      <c r="I14" s="220" t="s">
        <v>31</v>
      </c>
      <c r="J14" s="925">
        <v>0</v>
      </c>
      <c r="K14" s="220">
        <v>4.22</v>
      </c>
      <c r="L14" s="219">
        <v>10</v>
      </c>
      <c r="M14" s="220">
        <v>5.43</v>
      </c>
      <c r="N14" s="219">
        <v>9</v>
      </c>
      <c r="O14" s="220">
        <v>4.04</v>
      </c>
      <c r="P14" s="229">
        <v>7</v>
      </c>
      <c r="Q14" s="220" t="s">
        <v>31</v>
      </c>
      <c r="R14" s="229">
        <v>0</v>
      </c>
      <c r="S14" s="220">
        <v>26.25</v>
      </c>
      <c r="T14" s="229">
        <v>2</v>
      </c>
      <c r="U14" s="227" t="s">
        <v>31</v>
      </c>
      <c r="V14" s="219">
        <v>0</v>
      </c>
      <c r="W14" s="227">
        <v>4.18</v>
      </c>
      <c r="X14" s="219">
        <v>8</v>
      </c>
      <c r="Y14" s="227">
        <v>3.82</v>
      </c>
      <c r="Z14" s="219">
        <v>9</v>
      </c>
      <c r="AA14" s="913">
        <v>0</v>
      </c>
      <c r="AB14" s="557">
        <f t="shared" si="3"/>
        <v>59</v>
      </c>
      <c r="AC14" s="322">
        <v>3.17</v>
      </c>
      <c r="AD14" s="321">
        <v>18</v>
      </c>
      <c r="AE14" s="322">
        <v>3.93</v>
      </c>
      <c r="AF14" s="321">
        <v>8</v>
      </c>
      <c r="AG14" s="322" t="s">
        <v>31</v>
      </c>
      <c r="AH14" s="321">
        <v>0</v>
      </c>
      <c r="AI14" s="1072">
        <f t="shared" si="0"/>
        <v>7.1</v>
      </c>
      <c r="AJ14" s="475">
        <v>24</v>
      </c>
      <c r="AK14" s="252">
        <f t="shared" si="1"/>
        <v>109</v>
      </c>
      <c r="AL14" s="296">
        <v>16</v>
      </c>
      <c r="AM14" s="482">
        <f t="shared" si="2"/>
        <v>125</v>
      </c>
      <c r="AN14" s="484">
        <v>3</v>
      </c>
      <c r="AO14" s="495"/>
      <c r="AP14" s="270"/>
      <c r="AQ14" s="364"/>
    </row>
    <row r="15" spans="1:43" s="232" customFormat="1" ht="13.8" x14ac:dyDescent="0.25">
      <c r="A15" s="309"/>
      <c r="B15" s="716" t="s">
        <v>39</v>
      </c>
      <c r="C15" s="227">
        <v>6.01</v>
      </c>
      <c r="D15" s="219">
        <v>6</v>
      </c>
      <c r="E15" s="220">
        <v>3.79</v>
      </c>
      <c r="F15" s="219">
        <v>5</v>
      </c>
      <c r="G15" s="220" t="s">
        <v>31</v>
      </c>
      <c r="H15" s="925">
        <v>0</v>
      </c>
      <c r="I15" s="220">
        <v>6.69</v>
      </c>
      <c r="J15" s="219">
        <v>5</v>
      </c>
      <c r="K15" s="220" t="s">
        <v>31</v>
      </c>
      <c r="L15" s="925">
        <v>0</v>
      </c>
      <c r="M15" s="220">
        <v>13.75</v>
      </c>
      <c r="N15" s="219">
        <v>5</v>
      </c>
      <c r="O15" s="778"/>
      <c r="P15" s="838"/>
      <c r="Q15" s="778"/>
      <c r="R15" s="838"/>
      <c r="S15" s="220">
        <v>5.58</v>
      </c>
      <c r="T15" s="229">
        <v>6</v>
      </c>
      <c r="U15" s="227">
        <v>5.22</v>
      </c>
      <c r="V15" s="219">
        <v>7</v>
      </c>
      <c r="W15" s="227" t="s">
        <v>31</v>
      </c>
      <c r="X15" s="219">
        <v>0</v>
      </c>
      <c r="Y15" s="227">
        <v>4.26</v>
      </c>
      <c r="Z15" s="219">
        <v>8</v>
      </c>
      <c r="AA15" s="913">
        <v>0</v>
      </c>
      <c r="AB15" s="557">
        <f t="shared" si="3"/>
        <v>42</v>
      </c>
      <c r="AC15" s="322" t="s">
        <v>31</v>
      </c>
      <c r="AD15" s="321">
        <v>0</v>
      </c>
      <c r="AE15" s="322">
        <v>3.29</v>
      </c>
      <c r="AF15" s="321">
        <v>14</v>
      </c>
      <c r="AG15" s="322" t="s">
        <v>31</v>
      </c>
      <c r="AH15" s="321">
        <v>0</v>
      </c>
      <c r="AI15" s="1071">
        <f t="shared" si="0"/>
        <v>3.29</v>
      </c>
      <c r="AJ15" s="475">
        <v>6</v>
      </c>
      <c r="AK15" s="252">
        <f t="shared" si="1"/>
        <v>62</v>
      </c>
      <c r="AL15" s="296">
        <v>6</v>
      </c>
      <c r="AM15" s="482">
        <f t="shared" si="2"/>
        <v>68</v>
      </c>
      <c r="AN15" s="484">
        <v>7</v>
      </c>
      <c r="AO15" s="495"/>
      <c r="AP15" s="270"/>
      <c r="AQ15" s="364"/>
    </row>
    <row r="16" spans="1:43" s="232" customFormat="1" ht="13.8" x14ac:dyDescent="0.25">
      <c r="A16" s="309"/>
      <c r="B16" s="705" t="s">
        <v>40</v>
      </c>
      <c r="C16" s="227" t="s">
        <v>31</v>
      </c>
      <c r="D16" s="925">
        <v>0</v>
      </c>
      <c r="E16" s="220" t="s">
        <v>31</v>
      </c>
      <c r="F16" s="925">
        <v>0</v>
      </c>
      <c r="G16" s="220" t="s">
        <v>31</v>
      </c>
      <c r="H16" s="219">
        <v>0</v>
      </c>
      <c r="I16" s="220" t="s">
        <v>31</v>
      </c>
      <c r="J16" s="219">
        <v>0</v>
      </c>
      <c r="K16" s="220">
        <v>5.49</v>
      </c>
      <c r="L16" s="219">
        <v>9</v>
      </c>
      <c r="M16" s="220" t="s">
        <v>31</v>
      </c>
      <c r="N16" s="219">
        <v>0</v>
      </c>
      <c r="O16" s="220" t="s">
        <v>31</v>
      </c>
      <c r="P16" s="229">
        <v>0</v>
      </c>
      <c r="Q16" s="220" t="s">
        <v>31</v>
      </c>
      <c r="R16" s="229">
        <v>0</v>
      </c>
      <c r="S16" s="220" t="s">
        <v>31</v>
      </c>
      <c r="T16" s="229">
        <v>0</v>
      </c>
      <c r="U16" s="227" t="s">
        <v>31</v>
      </c>
      <c r="V16" s="219">
        <v>0</v>
      </c>
      <c r="W16" s="1007"/>
      <c r="X16" s="1008"/>
      <c r="Y16" s="1007"/>
      <c r="Z16" s="1008"/>
      <c r="AA16" s="913">
        <v>0</v>
      </c>
      <c r="AB16" s="557">
        <f t="shared" si="3"/>
        <v>9</v>
      </c>
      <c r="AC16" s="829"/>
      <c r="AD16" s="1051"/>
      <c r="AE16" s="829"/>
      <c r="AF16" s="1051"/>
      <c r="AG16" s="829"/>
      <c r="AH16" s="1051"/>
      <c r="AI16" s="323">
        <f t="shared" si="0"/>
        <v>0</v>
      </c>
      <c r="AJ16" s="475"/>
      <c r="AK16" s="252">
        <f t="shared" si="1"/>
        <v>9</v>
      </c>
      <c r="AL16" s="296">
        <v>0</v>
      </c>
      <c r="AM16" s="482">
        <f t="shared" si="2"/>
        <v>9</v>
      </c>
      <c r="AN16" s="484"/>
      <c r="AO16" s="495"/>
      <c r="AP16" s="270"/>
      <c r="AQ16" s="364"/>
    </row>
    <row r="17" spans="1:43" s="232" customFormat="1" ht="13.8" x14ac:dyDescent="0.25">
      <c r="A17" s="309"/>
      <c r="B17" s="705" t="s">
        <v>41</v>
      </c>
      <c r="C17" s="227" t="s">
        <v>31</v>
      </c>
      <c r="D17" s="925">
        <v>0</v>
      </c>
      <c r="E17" s="220" t="s">
        <v>31</v>
      </c>
      <c r="F17" s="925">
        <v>0</v>
      </c>
      <c r="G17" s="220">
        <v>3.48</v>
      </c>
      <c r="H17" s="219">
        <v>9</v>
      </c>
      <c r="I17" s="220">
        <v>3.88</v>
      </c>
      <c r="J17" s="219">
        <v>9</v>
      </c>
      <c r="K17" s="220" t="s">
        <v>31</v>
      </c>
      <c r="L17" s="219">
        <v>0</v>
      </c>
      <c r="M17" s="220">
        <v>13.14</v>
      </c>
      <c r="N17" s="219">
        <v>7</v>
      </c>
      <c r="O17" s="220">
        <v>3.22</v>
      </c>
      <c r="P17" s="229">
        <v>8</v>
      </c>
      <c r="Q17" s="220">
        <v>2.87</v>
      </c>
      <c r="R17" s="229">
        <v>9</v>
      </c>
      <c r="S17" s="220" t="s">
        <v>31</v>
      </c>
      <c r="T17" s="229">
        <v>0</v>
      </c>
      <c r="U17" s="227" t="s">
        <v>31</v>
      </c>
      <c r="V17" s="219">
        <v>0</v>
      </c>
      <c r="W17" s="227">
        <v>3.93</v>
      </c>
      <c r="X17" s="219">
        <v>9</v>
      </c>
      <c r="Y17" s="227" t="s">
        <v>31</v>
      </c>
      <c r="Z17" s="219">
        <v>0</v>
      </c>
      <c r="AA17" s="913">
        <v>0</v>
      </c>
      <c r="AB17" s="557">
        <f t="shared" si="3"/>
        <v>51</v>
      </c>
      <c r="AC17" s="322">
        <v>21.15</v>
      </c>
      <c r="AD17" s="321">
        <v>10</v>
      </c>
      <c r="AE17" s="322">
        <v>13.21</v>
      </c>
      <c r="AF17" s="321">
        <v>2</v>
      </c>
      <c r="AG17" s="322" t="s">
        <v>31</v>
      </c>
      <c r="AH17" s="321">
        <v>0</v>
      </c>
      <c r="AI17" s="1072">
        <f t="shared" si="0"/>
        <v>34.36</v>
      </c>
      <c r="AJ17" s="475">
        <v>12</v>
      </c>
      <c r="AK17" s="252">
        <f t="shared" si="1"/>
        <v>75</v>
      </c>
      <c r="AL17" s="296">
        <v>10</v>
      </c>
      <c r="AM17" s="482">
        <f t="shared" si="2"/>
        <v>85</v>
      </c>
      <c r="AN17" s="484">
        <v>6</v>
      </c>
      <c r="AO17" s="495"/>
      <c r="AP17" s="270"/>
      <c r="AQ17" s="364"/>
    </row>
    <row r="18" spans="1:43" s="232" customFormat="1" ht="13.8" x14ac:dyDescent="0.25">
      <c r="A18" s="309"/>
      <c r="B18" s="734" t="s">
        <v>42</v>
      </c>
      <c r="C18" s="322">
        <v>3.49</v>
      </c>
      <c r="D18" s="470">
        <v>10</v>
      </c>
      <c r="E18" s="220">
        <v>2.82</v>
      </c>
      <c r="F18" s="219">
        <v>10</v>
      </c>
      <c r="G18" s="220">
        <v>3.15</v>
      </c>
      <c r="H18" s="219">
        <v>10</v>
      </c>
      <c r="I18" s="220" t="s">
        <v>31</v>
      </c>
      <c r="J18" s="925">
        <v>0</v>
      </c>
      <c r="K18" s="220" t="s">
        <v>31</v>
      </c>
      <c r="L18" s="925">
        <v>0</v>
      </c>
      <c r="M18" s="220" t="s">
        <v>31</v>
      </c>
      <c r="N18" s="219">
        <v>0</v>
      </c>
      <c r="O18" s="220">
        <v>12.74</v>
      </c>
      <c r="P18" s="229">
        <v>4</v>
      </c>
      <c r="Q18" s="220">
        <v>12.53</v>
      </c>
      <c r="R18" s="229">
        <v>4</v>
      </c>
      <c r="S18" s="220">
        <v>12.19</v>
      </c>
      <c r="T18" s="229">
        <v>4</v>
      </c>
      <c r="U18" s="227">
        <v>3.44</v>
      </c>
      <c r="V18" s="219">
        <v>10</v>
      </c>
      <c r="W18" s="227">
        <v>3.76</v>
      </c>
      <c r="X18" s="219">
        <v>10</v>
      </c>
      <c r="Y18" s="227">
        <v>5.73</v>
      </c>
      <c r="Z18" s="219">
        <v>7</v>
      </c>
      <c r="AA18" s="913">
        <v>0</v>
      </c>
      <c r="AB18" s="557">
        <f t="shared" si="3"/>
        <v>69</v>
      </c>
      <c r="AC18" s="322" t="s">
        <v>31</v>
      </c>
      <c r="AD18" s="321">
        <v>0</v>
      </c>
      <c r="AE18" s="322">
        <v>2.67</v>
      </c>
      <c r="AF18" s="321">
        <v>18</v>
      </c>
      <c r="AG18" s="322">
        <v>3.08</v>
      </c>
      <c r="AH18" s="321">
        <v>18</v>
      </c>
      <c r="AI18" s="1072">
        <f t="shared" si="0"/>
        <v>5.75</v>
      </c>
      <c r="AJ18" s="475">
        <v>27</v>
      </c>
      <c r="AK18" s="252">
        <f t="shared" si="1"/>
        <v>132</v>
      </c>
      <c r="AL18" s="296">
        <v>18</v>
      </c>
      <c r="AM18" s="482">
        <f t="shared" si="2"/>
        <v>150</v>
      </c>
      <c r="AN18" s="409">
        <v>2</v>
      </c>
      <c r="AO18" s="495"/>
      <c r="AP18" s="270"/>
      <c r="AQ18" s="364"/>
    </row>
    <row r="19" spans="1:43" s="232" customFormat="1" ht="13.8" x14ac:dyDescent="0.25">
      <c r="A19" s="309"/>
      <c r="B19" s="716" t="s">
        <v>43</v>
      </c>
      <c r="C19" s="227">
        <v>3.72</v>
      </c>
      <c r="D19" s="219">
        <v>8</v>
      </c>
      <c r="E19" s="220">
        <v>2.9</v>
      </c>
      <c r="F19" s="219">
        <v>9</v>
      </c>
      <c r="G19" s="220" t="s">
        <v>31</v>
      </c>
      <c r="H19" s="925">
        <v>0</v>
      </c>
      <c r="I19" s="220" t="s">
        <v>31</v>
      </c>
      <c r="J19" s="925">
        <v>0</v>
      </c>
      <c r="K19" s="220" t="s">
        <v>31</v>
      </c>
      <c r="L19" s="219">
        <v>0</v>
      </c>
      <c r="M19" s="220" t="s">
        <v>31</v>
      </c>
      <c r="N19" s="219">
        <v>0</v>
      </c>
      <c r="O19" s="220">
        <v>2.66</v>
      </c>
      <c r="P19" s="229">
        <v>9</v>
      </c>
      <c r="Q19" s="220">
        <v>2.54</v>
      </c>
      <c r="R19" s="229">
        <v>10</v>
      </c>
      <c r="S19" s="220">
        <v>28.58</v>
      </c>
      <c r="T19" s="229">
        <v>1</v>
      </c>
      <c r="U19" s="227" t="s">
        <v>31</v>
      </c>
      <c r="V19" s="219">
        <v>0</v>
      </c>
      <c r="W19" s="227" t="s">
        <v>31</v>
      </c>
      <c r="X19" s="219">
        <v>0</v>
      </c>
      <c r="Y19" s="227" t="s">
        <v>31</v>
      </c>
      <c r="Z19" s="219">
        <v>0</v>
      </c>
      <c r="AA19" s="913">
        <v>0</v>
      </c>
      <c r="AB19" s="557">
        <f t="shared" si="3"/>
        <v>37</v>
      </c>
      <c r="AC19" s="322">
        <v>12.76</v>
      </c>
      <c r="AD19" s="321">
        <v>14</v>
      </c>
      <c r="AE19" s="322" t="s">
        <v>31</v>
      </c>
      <c r="AF19" s="321">
        <v>0</v>
      </c>
      <c r="AG19" s="322">
        <v>2.76</v>
      </c>
      <c r="AH19" s="321">
        <v>20</v>
      </c>
      <c r="AI19" s="1072">
        <f t="shared" si="0"/>
        <v>15.52</v>
      </c>
      <c r="AJ19" s="475">
        <v>21</v>
      </c>
      <c r="AK19" s="252">
        <f t="shared" si="1"/>
        <v>92</v>
      </c>
      <c r="AL19" s="296">
        <v>14</v>
      </c>
      <c r="AM19" s="482">
        <f t="shared" si="2"/>
        <v>106</v>
      </c>
      <c r="AN19" s="409">
        <v>4</v>
      </c>
      <c r="AO19" s="354"/>
      <c r="AP19" s="270"/>
      <c r="AQ19" s="364"/>
    </row>
    <row r="20" spans="1:43" s="232" customFormat="1" ht="13.8" x14ac:dyDescent="0.25">
      <c r="A20" s="309"/>
      <c r="B20" s="734" t="s">
        <v>44</v>
      </c>
      <c r="C20" s="322">
        <v>6.55</v>
      </c>
      <c r="D20" s="470">
        <v>5</v>
      </c>
      <c r="E20" s="220" t="s">
        <v>31</v>
      </c>
      <c r="F20" s="925">
        <v>0</v>
      </c>
      <c r="G20" s="220" t="s">
        <v>31</v>
      </c>
      <c r="H20" s="925">
        <v>0</v>
      </c>
      <c r="I20" s="220" t="s">
        <v>31</v>
      </c>
      <c r="J20" s="219">
        <v>0</v>
      </c>
      <c r="K20" s="220" t="s">
        <v>31</v>
      </c>
      <c r="L20" s="219">
        <v>0</v>
      </c>
      <c r="M20" s="220" t="s">
        <v>31</v>
      </c>
      <c r="N20" s="219">
        <v>0</v>
      </c>
      <c r="O20" s="220">
        <v>4.24</v>
      </c>
      <c r="P20" s="229">
        <v>6</v>
      </c>
      <c r="Q20" s="220">
        <v>9</v>
      </c>
      <c r="R20" s="229">
        <v>5</v>
      </c>
      <c r="S20" s="220">
        <v>4.66</v>
      </c>
      <c r="T20" s="229">
        <v>7</v>
      </c>
      <c r="U20" s="227" t="s">
        <v>31</v>
      </c>
      <c r="V20" s="219">
        <v>0</v>
      </c>
      <c r="W20" s="227">
        <v>4.78</v>
      </c>
      <c r="X20" s="219">
        <v>6</v>
      </c>
      <c r="Y20" s="227" t="s">
        <v>31</v>
      </c>
      <c r="Z20" s="219">
        <v>0</v>
      </c>
      <c r="AA20" s="913">
        <v>0</v>
      </c>
      <c r="AB20" s="557">
        <f t="shared" si="3"/>
        <v>29</v>
      </c>
      <c r="AC20" s="322">
        <v>3.81</v>
      </c>
      <c r="AD20" s="321">
        <v>16</v>
      </c>
      <c r="AE20" s="322" t="s">
        <v>31</v>
      </c>
      <c r="AF20" s="321">
        <v>0</v>
      </c>
      <c r="AG20" s="322" t="s">
        <v>31</v>
      </c>
      <c r="AH20" s="321">
        <v>0</v>
      </c>
      <c r="AI20" s="1071">
        <f t="shared" si="0"/>
        <v>3.81</v>
      </c>
      <c r="AJ20" s="475">
        <v>3</v>
      </c>
      <c r="AK20" s="252">
        <f t="shared" si="1"/>
        <v>48</v>
      </c>
      <c r="AL20" s="296">
        <v>4</v>
      </c>
      <c r="AM20" s="482">
        <f t="shared" si="2"/>
        <v>52</v>
      </c>
      <c r="AN20" s="409"/>
      <c r="AO20" s="354"/>
      <c r="AP20" s="270"/>
      <c r="AQ20" s="364"/>
    </row>
    <row r="21" spans="1:43" s="232" customFormat="1" ht="13.8" x14ac:dyDescent="0.25">
      <c r="A21" s="309"/>
      <c r="B21" s="705" t="s">
        <v>45</v>
      </c>
      <c r="C21" s="227">
        <v>3.66</v>
      </c>
      <c r="D21" s="219">
        <v>9</v>
      </c>
      <c r="E21" s="220">
        <v>3.92</v>
      </c>
      <c r="F21" s="219">
        <v>4</v>
      </c>
      <c r="G21" s="220" t="s">
        <v>31</v>
      </c>
      <c r="H21" s="925">
        <v>0</v>
      </c>
      <c r="I21" s="220" t="s">
        <v>31</v>
      </c>
      <c r="J21" s="925">
        <v>0</v>
      </c>
      <c r="K21" s="220" t="s">
        <v>31</v>
      </c>
      <c r="L21" s="219">
        <v>0</v>
      </c>
      <c r="M21" s="220" t="s">
        <v>31</v>
      </c>
      <c r="N21" s="219">
        <v>0</v>
      </c>
      <c r="O21" s="220" t="s">
        <v>31</v>
      </c>
      <c r="P21" s="229">
        <v>0</v>
      </c>
      <c r="Q21" s="220">
        <v>4.3</v>
      </c>
      <c r="R21" s="229">
        <v>7</v>
      </c>
      <c r="S21" s="220" t="s">
        <v>31</v>
      </c>
      <c r="T21" s="229">
        <v>0</v>
      </c>
      <c r="U21" s="227">
        <v>18.46</v>
      </c>
      <c r="V21" s="219">
        <v>5</v>
      </c>
      <c r="W21" s="227" t="s">
        <v>31</v>
      </c>
      <c r="X21" s="219">
        <v>0</v>
      </c>
      <c r="Y21" s="227" t="s">
        <v>31</v>
      </c>
      <c r="Z21" s="219">
        <v>0</v>
      </c>
      <c r="AA21" s="913">
        <v>0</v>
      </c>
      <c r="AB21" s="557">
        <f t="shared" si="3"/>
        <v>25</v>
      </c>
      <c r="AC21" s="322" t="s">
        <v>31</v>
      </c>
      <c r="AD21" s="321">
        <v>0</v>
      </c>
      <c r="AE21" s="322">
        <v>4.0599999999999996</v>
      </c>
      <c r="AF21" s="321">
        <v>6</v>
      </c>
      <c r="AG21" s="322" t="s">
        <v>31</v>
      </c>
      <c r="AH21" s="321">
        <v>0</v>
      </c>
      <c r="AI21" s="1071">
        <f t="shared" si="0"/>
        <v>4.0599999999999996</v>
      </c>
      <c r="AJ21" s="475">
        <v>0</v>
      </c>
      <c r="AK21" s="252">
        <f t="shared" si="1"/>
        <v>31</v>
      </c>
      <c r="AL21" s="296">
        <v>0</v>
      </c>
      <c r="AM21" s="482">
        <f t="shared" si="2"/>
        <v>31</v>
      </c>
      <c r="AN21" s="409"/>
      <c r="AO21" s="354"/>
      <c r="AP21" s="270"/>
      <c r="AQ21" s="364"/>
    </row>
    <row r="22" spans="1:43" s="232" customFormat="1" ht="13.8" x14ac:dyDescent="0.25">
      <c r="A22" s="309"/>
      <c r="B22" s="705" t="s">
        <v>46</v>
      </c>
      <c r="C22" s="227" t="s">
        <v>31</v>
      </c>
      <c r="D22" s="925">
        <v>0</v>
      </c>
      <c r="E22" s="220" t="s">
        <v>31</v>
      </c>
      <c r="F22" s="925">
        <v>0</v>
      </c>
      <c r="G22" s="220">
        <v>5.52</v>
      </c>
      <c r="H22" s="219">
        <v>7</v>
      </c>
      <c r="I22" s="220" t="s">
        <v>31</v>
      </c>
      <c r="J22" s="219">
        <v>0</v>
      </c>
      <c r="K22" s="220" t="s">
        <v>31</v>
      </c>
      <c r="L22" s="219">
        <v>0</v>
      </c>
      <c r="M22" s="220" t="s">
        <v>31</v>
      </c>
      <c r="N22" s="219">
        <v>0</v>
      </c>
      <c r="O22" s="220" t="s">
        <v>31</v>
      </c>
      <c r="P22" s="229">
        <v>0</v>
      </c>
      <c r="Q22" s="220">
        <v>4.8</v>
      </c>
      <c r="R22" s="229">
        <v>6</v>
      </c>
      <c r="S22" s="220" t="s">
        <v>31</v>
      </c>
      <c r="T22" s="229">
        <v>0</v>
      </c>
      <c r="U22" s="227">
        <v>3.88</v>
      </c>
      <c r="V22" s="219">
        <v>9</v>
      </c>
      <c r="W22" s="227" t="s">
        <v>31</v>
      </c>
      <c r="X22" s="219">
        <v>0</v>
      </c>
      <c r="Y22" s="1007"/>
      <c r="Z22" s="1008"/>
      <c r="AA22" s="913">
        <v>0</v>
      </c>
      <c r="AB22" s="557">
        <f t="shared" si="3"/>
        <v>22</v>
      </c>
      <c r="AC22" s="322" t="s">
        <v>31</v>
      </c>
      <c r="AD22" s="321">
        <v>0</v>
      </c>
      <c r="AE22" s="322">
        <v>24.78</v>
      </c>
      <c r="AF22" s="321">
        <v>0</v>
      </c>
      <c r="AG22" s="322">
        <v>4.3099999999999996</v>
      </c>
      <c r="AH22" s="321">
        <v>14</v>
      </c>
      <c r="AI22" s="1072">
        <f t="shared" si="0"/>
        <v>29.09</v>
      </c>
      <c r="AJ22" s="475">
        <v>15</v>
      </c>
      <c r="AK22" s="252">
        <f t="shared" si="1"/>
        <v>51</v>
      </c>
      <c r="AL22" s="296">
        <v>8</v>
      </c>
      <c r="AM22" s="482">
        <f t="shared" si="2"/>
        <v>59</v>
      </c>
      <c r="AN22" s="409">
        <v>8</v>
      </c>
      <c r="AO22" s="354"/>
      <c r="AP22" s="270"/>
      <c r="AQ22" s="364"/>
    </row>
    <row r="23" spans="1:43" s="232" customFormat="1" ht="13.8" x14ac:dyDescent="0.25">
      <c r="A23" s="309"/>
      <c r="B23" s="705" t="s">
        <v>47</v>
      </c>
      <c r="C23" s="227" t="s">
        <v>31</v>
      </c>
      <c r="D23" s="925">
        <v>0</v>
      </c>
      <c r="E23" s="220">
        <v>6.01</v>
      </c>
      <c r="F23" s="219">
        <v>2</v>
      </c>
      <c r="G23" s="220" t="s">
        <v>31</v>
      </c>
      <c r="H23" s="925">
        <v>0</v>
      </c>
      <c r="I23" s="220">
        <v>3.56</v>
      </c>
      <c r="J23" s="219">
        <v>10</v>
      </c>
      <c r="K23" s="220" t="s">
        <v>31</v>
      </c>
      <c r="L23" s="219">
        <v>0</v>
      </c>
      <c r="M23" s="220" t="s">
        <v>31</v>
      </c>
      <c r="N23" s="219">
        <v>0</v>
      </c>
      <c r="O23" s="220" t="s">
        <v>31</v>
      </c>
      <c r="P23" s="229">
        <v>0</v>
      </c>
      <c r="Q23" s="220" t="s">
        <v>31</v>
      </c>
      <c r="R23" s="229">
        <v>0</v>
      </c>
      <c r="S23" s="220">
        <v>5.64</v>
      </c>
      <c r="T23" s="229">
        <v>5</v>
      </c>
      <c r="U23" s="227" t="s">
        <v>31</v>
      </c>
      <c r="V23" s="219">
        <v>0</v>
      </c>
      <c r="W23" s="227" t="s">
        <v>31</v>
      </c>
      <c r="X23" s="219">
        <v>0</v>
      </c>
      <c r="Y23" s="227" t="s">
        <v>31</v>
      </c>
      <c r="Z23" s="219">
        <v>0</v>
      </c>
      <c r="AA23" s="913">
        <v>0</v>
      </c>
      <c r="AB23" s="557">
        <f t="shared" si="3"/>
        <v>17</v>
      </c>
      <c r="AC23" s="322" t="s">
        <v>31</v>
      </c>
      <c r="AD23" s="321">
        <v>0</v>
      </c>
      <c r="AE23" s="322">
        <v>2.56</v>
      </c>
      <c r="AF23" s="321">
        <v>20</v>
      </c>
      <c r="AG23" s="322" t="s">
        <v>31</v>
      </c>
      <c r="AH23" s="321">
        <v>0</v>
      </c>
      <c r="AI23" s="1071">
        <f t="shared" si="0"/>
        <v>2.56</v>
      </c>
      <c r="AJ23" s="475">
        <v>9</v>
      </c>
      <c r="AK23" s="252">
        <f t="shared" si="1"/>
        <v>46</v>
      </c>
      <c r="AL23" s="296">
        <v>2</v>
      </c>
      <c r="AM23" s="482">
        <f t="shared" si="2"/>
        <v>48</v>
      </c>
      <c r="AN23" s="409"/>
      <c r="AO23" s="354"/>
      <c r="AP23" s="270"/>
      <c r="AQ23" s="364"/>
    </row>
    <row r="24" spans="1:43" s="232" customFormat="1" ht="13.8" x14ac:dyDescent="0.25">
      <c r="A24" s="309"/>
      <c r="B24" s="705"/>
      <c r="C24" s="227"/>
      <c r="D24" s="219"/>
      <c r="E24" s="220"/>
      <c r="F24" s="219"/>
      <c r="G24" s="220"/>
      <c r="H24" s="219"/>
      <c r="I24" s="220"/>
      <c r="J24" s="219"/>
      <c r="K24" s="220"/>
      <c r="L24" s="219"/>
      <c r="M24" s="220"/>
      <c r="N24" s="219"/>
      <c r="O24" s="220"/>
      <c r="P24" s="229"/>
      <c r="Q24" s="220"/>
      <c r="R24" s="229"/>
      <c r="S24" s="220"/>
      <c r="T24" s="229"/>
      <c r="U24" s="227"/>
      <c r="V24" s="219"/>
      <c r="W24" s="227"/>
      <c r="X24" s="219"/>
      <c r="Y24" s="227"/>
      <c r="Z24" s="219"/>
      <c r="AA24" s="913"/>
      <c r="AB24" s="557" t="s">
        <v>1</v>
      </c>
      <c r="AC24" s="322"/>
      <c r="AD24" s="321"/>
      <c r="AE24" s="322"/>
      <c r="AF24" s="321"/>
      <c r="AG24" s="322"/>
      <c r="AH24" s="321"/>
      <c r="AI24" s="323"/>
      <c r="AJ24" s="475"/>
      <c r="AK24" s="323"/>
      <c r="AL24" s="296"/>
      <c r="AM24" s="482"/>
      <c r="AN24" s="409"/>
      <c r="AO24" s="354"/>
      <c r="AP24" s="270"/>
      <c r="AQ24" s="364"/>
    </row>
    <row r="25" spans="1:43" s="232" customFormat="1" ht="13.8" x14ac:dyDescent="0.25">
      <c r="A25" s="309"/>
      <c r="B25" s="705"/>
      <c r="C25" s="227"/>
      <c r="D25" s="219"/>
      <c r="E25" s="220"/>
      <c r="F25" s="219"/>
      <c r="G25" s="220"/>
      <c r="H25" s="219"/>
      <c r="I25" s="220"/>
      <c r="J25" s="219"/>
      <c r="K25" s="220"/>
      <c r="L25" s="219"/>
      <c r="M25" s="220"/>
      <c r="N25" s="219"/>
      <c r="O25" s="220"/>
      <c r="P25" s="229"/>
      <c r="Q25" s="220"/>
      <c r="R25" s="229"/>
      <c r="S25" s="220"/>
      <c r="T25" s="229"/>
      <c r="U25" s="227"/>
      <c r="V25" s="219"/>
      <c r="W25" s="227"/>
      <c r="X25" s="219"/>
      <c r="Y25" s="227"/>
      <c r="Z25" s="219"/>
      <c r="AA25" s="913"/>
      <c r="AB25" s="482"/>
      <c r="AC25" s="322"/>
      <c r="AD25" s="321"/>
      <c r="AE25" s="322"/>
      <c r="AF25" s="321"/>
      <c r="AG25" s="322"/>
      <c r="AH25" s="321"/>
      <c r="AI25" s="323"/>
      <c r="AJ25" s="475"/>
      <c r="AK25" s="323"/>
      <c r="AL25" s="296"/>
      <c r="AM25" s="482"/>
      <c r="AN25" s="409"/>
      <c r="AO25" s="354"/>
      <c r="AP25" s="270"/>
      <c r="AQ25" s="364"/>
    </row>
    <row r="26" spans="1:43" s="232" customFormat="1" thickBot="1" x14ac:dyDescent="0.3">
      <c r="A26" s="309"/>
      <c r="B26" s="717"/>
      <c r="C26" s="274"/>
      <c r="D26" s="225"/>
      <c r="E26" s="226"/>
      <c r="F26" s="225"/>
      <c r="G26" s="226"/>
      <c r="H26" s="225"/>
      <c r="I26" s="226"/>
      <c r="J26" s="225"/>
      <c r="K26" s="226"/>
      <c r="L26" s="225"/>
      <c r="M26" s="226"/>
      <c r="N26" s="225"/>
      <c r="O26" s="226"/>
      <c r="P26" s="275"/>
      <c r="Q26" s="226"/>
      <c r="R26" s="275"/>
      <c r="S26" s="226"/>
      <c r="T26" s="275"/>
      <c r="U26" s="274"/>
      <c r="V26" s="225"/>
      <c r="W26" s="274"/>
      <c r="X26" s="225"/>
      <c r="Y26" s="274"/>
      <c r="Z26" s="225"/>
      <c r="AA26" s="910"/>
      <c r="AB26" s="559"/>
      <c r="AC26" s="281"/>
      <c r="AD26" s="282"/>
      <c r="AE26" s="281"/>
      <c r="AF26" s="282"/>
      <c r="AG26" s="281"/>
      <c r="AH26" s="282"/>
      <c r="AI26" s="328"/>
      <c r="AJ26" s="326"/>
      <c r="AK26" s="328"/>
      <c r="AL26" s="239"/>
      <c r="AM26" s="559"/>
      <c r="AN26" s="560"/>
      <c r="AO26" s="354"/>
      <c r="AP26" s="270"/>
      <c r="AQ26" s="364"/>
    </row>
    <row r="27" spans="1:43" ht="19.8" thickTop="1" thickBot="1" x14ac:dyDescent="0.5">
      <c r="B27" s="715" t="s">
        <v>48</v>
      </c>
      <c r="C27" s="661"/>
      <c r="D27" s="543"/>
      <c r="E27" s="526"/>
      <c r="F27" s="543"/>
      <c r="G27" s="526"/>
      <c r="H27" s="543"/>
      <c r="I27" s="526"/>
      <c r="J27" s="543"/>
      <c r="K27" s="526"/>
      <c r="L27" s="543"/>
      <c r="M27" s="526"/>
      <c r="N27" s="543"/>
      <c r="O27" s="526"/>
      <c r="P27" s="569"/>
      <c r="Q27" s="526"/>
      <c r="R27" s="569"/>
      <c r="S27" s="526"/>
      <c r="T27" s="569"/>
      <c r="U27" s="544"/>
      <c r="V27" s="570"/>
      <c r="W27" s="544"/>
      <c r="X27" s="601"/>
      <c r="Y27" s="544"/>
      <c r="Z27" s="570"/>
      <c r="AA27" s="911"/>
      <c r="AB27" s="571"/>
      <c r="AC27" s="549"/>
      <c r="AD27" s="548"/>
      <c r="AE27" s="549"/>
      <c r="AF27" s="548"/>
      <c r="AG27" s="549"/>
      <c r="AH27" s="548"/>
      <c r="AI27" s="550"/>
      <c r="AJ27" s="550"/>
      <c r="AK27" s="550"/>
      <c r="AL27" s="550"/>
      <c r="AM27" s="588"/>
      <c r="AN27" s="18"/>
      <c r="AP27" s="2"/>
      <c r="AQ27" s="5"/>
    </row>
    <row r="28" spans="1:43" s="7" customFormat="1" ht="64.8" customHeight="1" thickTop="1" thickBot="1" x14ac:dyDescent="0.35">
      <c r="A28" s="9"/>
      <c r="B28" s="590" t="s">
        <v>2</v>
      </c>
      <c r="C28" s="659" t="s">
        <v>26</v>
      </c>
      <c r="D28" s="141" t="s">
        <v>49</v>
      </c>
      <c r="E28" s="108" t="s">
        <v>26</v>
      </c>
      <c r="F28" s="504" t="s">
        <v>5</v>
      </c>
      <c r="G28" s="108" t="s">
        <v>26</v>
      </c>
      <c r="H28" s="142" t="s">
        <v>6</v>
      </c>
      <c r="I28" s="108" t="s">
        <v>26</v>
      </c>
      <c r="J28" s="142" t="s">
        <v>7</v>
      </c>
      <c r="K28" s="108" t="s">
        <v>26</v>
      </c>
      <c r="L28" s="47" t="s">
        <v>8</v>
      </c>
      <c r="M28" s="108" t="s">
        <v>26</v>
      </c>
      <c r="N28" s="47" t="s">
        <v>9</v>
      </c>
      <c r="O28" s="108" t="s">
        <v>26</v>
      </c>
      <c r="P28" s="143" t="s">
        <v>180</v>
      </c>
      <c r="Q28" s="592" t="s">
        <v>26</v>
      </c>
      <c r="R28" s="143" t="s">
        <v>181</v>
      </c>
      <c r="S28" s="592" t="s">
        <v>26</v>
      </c>
      <c r="T28" s="144" t="s">
        <v>188</v>
      </c>
      <c r="U28" s="593" t="s">
        <v>26</v>
      </c>
      <c r="V28" s="144" t="s">
        <v>189</v>
      </c>
      <c r="W28" s="593" t="s">
        <v>26</v>
      </c>
      <c r="X28" s="145" t="s">
        <v>197</v>
      </c>
      <c r="Y28" s="593" t="s">
        <v>26</v>
      </c>
      <c r="Z28" s="145" t="s">
        <v>198</v>
      </c>
      <c r="AA28" s="908" t="s">
        <v>185</v>
      </c>
      <c r="AB28" s="130" t="s">
        <v>10</v>
      </c>
      <c r="AC28" s="563" t="s">
        <v>27</v>
      </c>
      <c r="AD28" s="564" t="s">
        <v>12</v>
      </c>
      <c r="AE28" s="563" t="s">
        <v>28</v>
      </c>
      <c r="AF28" s="564" t="s">
        <v>14</v>
      </c>
      <c r="AG28" s="563" t="s">
        <v>29</v>
      </c>
      <c r="AH28" s="564" t="s">
        <v>16</v>
      </c>
      <c r="AI28" s="565" t="s">
        <v>17</v>
      </c>
      <c r="AJ28" s="566" t="s">
        <v>18</v>
      </c>
      <c r="AK28" s="566" t="s">
        <v>19</v>
      </c>
      <c r="AL28" s="567" t="s">
        <v>20</v>
      </c>
      <c r="AM28" s="568" t="s">
        <v>21</v>
      </c>
      <c r="AN28" s="587" t="s">
        <v>22</v>
      </c>
      <c r="AO28" s="12"/>
      <c r="AP28" s="38"/>
      <c r="AQ28" s="38"/>
    </row>
    <row r="29" spans="1:43" s="232" customFormat="1" thickTop="1" x14ac:dyDescent="0.25">
      <c r="A29" s="309"/>
      <c r="B29" s="718" t="s">
        <v>50</v>
      </c>
      <c r="C29" s="213">
        <v>16.71</v>
      </c>
      <c r="D29" s="214">
        <v>10</v>
      </c>
      <c r="E29" s="217" t="s">
        <v>31</v>
      </c>
      <c r="F29" s="924">
        <v>0</v>
      </c>
      <c r="G29" s="841">
        <v>16.5</v>
      </c>
      <c r="H29" s="247">
        <v>8</v>
      </c>
      <c r="I29" s="223">
        <v>16.5</v>
      </c>
      <c r="J29" s="371">
        <v>8</v>
      </c>
      <c r="K29" s="393">
        <v>19.47</v>
      </c>
      <c r="L29" s="602">
        <v>9</v>
      </c>
      <c r="M29" s="376" t="s">
        <v>31</v>
      </c>
      <c r="N29" s="924">
        <v>0</v>
      </c>
      <c r="O29" s="376" t="s">
        <v>31</v>
      </c>
      <c r="P29" s="233">
        <v>0</v>
      </c>
      <c r="Q29" s="376">
        <v>12.66</v>
      </c>
      <c r="R29" s="233">
        <v>10</v>
      </c>
      <c r="S29" s="376" t="s">
        <v>31</v>
      </c>
      <c r="T29" s="233">
        <v>0</v>
      </c>
      <c r="U29" s="603">
        <v>8.76</v>
      </c>
      <c r="V29" s="214">
        <v>10</v>
      </c>
      <c r="W29" s="603" t="s">
        <v>31</v>
      </c>
      <c r="X29" s="214">
        <v>0</v>
      </c>
      <c r="Y29" s="603" t="s">
        <v>31</v>
      </c>
      <c r="Z29" s="214">
        <v>0</v>
      </c>
      <c r="AA29" s="909">
        <v>0</v>
      </c>
      <c r="AB29" s="582">
        <f t="shared" ref="AB29:AB32" si="4">SUM(D29,F29,H29,J29,L29,N29,P29,R29,T29,V29,X29,Z29,AA29)</f>
        <v>55</v>
      </c>
      <c r="AC29" s="379">
        <v>6.9</v>
      </c>
      <c r="AD29" s="304">
        <v>20</v>
      </c>
      <c r="AE29" s="398" t="s">
        <v>31</v>
      </c>
      <c r="AF29" s="397">
        <v>0</v>
      </c>
      <c r="AG29" s="398">
        <v>9.5</v>
      </c>
      <c r="AH29" s="397">
        <v>16</v>
      </c>
      <c r="AI29" s="1077">
        <f t="shared" ref="AI29:AI32" si="5">SUM(AC29,AE29,AG29)</f>
        <v>16.399999999999999</v>
      </c>
      <c r="AJ29" s="252">
        <v>24</v>
      </c>
      <c r="AK29" s="252">
        <f>SUM(AB29,AD29,AF29,AH29,AJ29)</f>
        <v>115</v>
      </c>
      <c r="AL29" s="252">
        <v>20</v>
      </c>
      <c r="AM29" s="458">
        <f t="shared" ref="AM29:AM32" si="6">SUM(AK29,AL29)</f>
        <v>135</v>
      </c>
      <c r="AN29" s="501">
        <v>1</v>
      </c>
      <c r="AO29" s="502"/>
      <c r="AP29" s="381"/>
      <c r="AQ29" s="370"/>
    </row>
    <row r="30" spans="1:43" s="232" customFormat="1" ht="13.8" x14ac:dyDescent="0.25">
      <c r="A30" s="309"/>
      <c r="B30" s="729" t="s">
        <v>23</v>
      </c>
      <c r="C30" s="310" t="s">
        <v>31</v>
      </c>
      <c r="D30" s="927">
        <v>0</v>
      </c>
      <c r="E30" s="223">
        <v>29.53</v>
      </c>
      <c r="F30" s="371">
        <v>10</v>
      </c>
      <c r="G30" s="842">
        <v>8.31</v>
      </c>
      <c r="H30" s="371">
        <v>9</v>
      </c>
      <c r="I30" s="220" t="s">
        <v>31</v>
      </c>
      <c r="J30" s="925">
        <v>0</v>
      </c>
      <c r="K30" s="312" t="s">
        <v>31</v>
      </c>
      <c r="L30" s="425">
        <v>0</v>
      </c>
      <c r="M30" s="761">
        <v>11.04</v>
      </c>
      <c r="N30" s="425">
        <v>9</v>
      </c>
      <c r="O30" s="761" t="s">
        <v>31</v>
      </c>
      <c r="P30" s="222">
        <v>0</v>
      </c>
      <c r="Q30" s="761" t="s">
        <v>31</v>
      </c>
      <c r="R30" s="222">
        <v>0</v>
      </c>
      <c r="S30" s="876"/>
      <c r="T30" s="866"/>
      <c r="U30" s="877"/>
      <c r="V30" s="961"/>
      <c r="W30" s="424" t="s">
        <v>31</v>
      </c>
      <c r="X30" s="371">
        <v>0</v>
      </c>
      <c r="Y30" s="424" t="s">
        <v>31</v>
      </c>
      <c r="Z30" s="371">
        <v>0</v>
      </c>
      <c r="AA30" s="914">
        <v>0</v>
      </c>
      <c r="AB30" s="558">
        <f t="shared" si="4"/>
        <v>28</v>
      </c>
      <c r="AC30" s="1058">
        <v>15.27</v>
      </c>
      <c r="AD30" s="358">
        <v>18</v>
      </c>
      <c r="AE30" s="763">
        <v>5.48</v>
      </c>
      <c r="AF30" s="358">
        <v>20</v>
      </c>
      <c r="AG30" s="763">
        <v>7.14</v>
      </c>
      <c r="AH30" s="358">
        <v>18</v>
      </c>
      <c r="AI30" s="1078">
        <f t="shared" si="5"/>
        <v>27.89</v>
      </c>
      <c r="AJ30" s="360">
        <v>30</v>
      </c>
      <c r="AK30" s="252">
        <f>SUM(AB30,AD30,AF30,AH30,AJ30)</f>
        <v>114</v>
      </c>
      <c r="AL30" s="360">
        <v>18</v>
      </c>
      <c r="AM30" s="493">
        <f t="shared" si="6"/>
        <v>132</v>
      </c>
      <c r="AN30" s="560">
        <v>2</v>
      </c>
      <c r="AO30" s="381"/>
      <c r="AP30" s="381"/>
      <c r="AQ30" s="1065">
        <v>1</v>
      </c>
    </row>
    <row r="31" spans="1:43" s="232" customFormat="1" ht="13.8" x14ac:dyDescent="0.25">
      <c r="A31" s="309"/>
      <c r="B31" s="716" t="s">
        <v>51</v>
      </c>
      <c r="C31" s="824"/>
      <c r="D31" s="925"/>
      <c r="E31" s="778"/>
      <c r="F31" s="925"/>
      <c r="G31" s="843">
        <v>20.07</v>
      </c>
      <c r="H31" s="219">
        <v>7</v>
      </c>
      <c r="I31" s="220">
        <v>11.5</v>
      </c>
      <c r="J31" s="219">
        <v>9</v>
      </c>
      <c r="K31" s="390" t="s">
        <v>31</v>
      </c>
      <c r="L31" s="383">
        <v>0</v>
      </c>
      <c r="M31" s="384">
        <v>34.119999999999997</v>
      </c>
      <c r="N31" s="383">
        <v>0</v>
      </c>
      <c r="O31" s="384" t="s">
        <v>31</v>
      </c>
      <c r="P31" s="229">
        <v>0</v>
      </c>
      <c r="Q31" s="384">
        <v>16.93</v>
      </c>
      <c r="R31" s="229">
        <v>8</v>
      </c>
      <c r="S31" s="384" t="s">
        <v>31</v>
      </c>
      <c r="T31" s="229">
        <v>0</v>
      </c>
      <c r="U31" s="382" t="s">
        <v>31</v>
      </c>
      <c r="V31" s="219">
        <v>0</v>
      </c>
      <c r="W31" s="382">
        <v>6.27</v>
      </c>
      <c r="X31" s="219">
        <v>10</v>
      </c>
      <c r="Y31" s="382">
        <v>6.95</v>
      </c>
      <c r="Z31" s="219">
        <v>10</v>
      </c>
      <c r="AA31" s="910">
        <v>0</v>
      </c>
      <c r="AB31" s="558">
        <f t="shared" si="4"/>
        <v>44</v>
      </c>
      <c r="AC31" s="386" t="s">
        <v>31</v>
      </c>
      <c r="AD31" s="299">
        <v>0</v>
      </c>
      <c r="AE31" s="352">
        <v>13.22</v>
      </c>
      <c r="AF31" s="299">
        <v>16</v>
      </c>
      <c r="AG31" s="352" t="s">
        <v>31</v>
      </c>
      <c r="AH31" s="299">
        <v>0</v>
      </c>
      <c r="AI31" s="1071">
        <f t="shared" si="5"/>
        <v>13.22</v>
      </c>
      <c r="AJ31" s="296">
        <v>21</v>
      </c>
      <c r="AK31" s="252">
        <f>SUM(AB31,AD31,AF31,AH31,AJ31)</f>
        <v>81</v>
      </c>
      <c r="AL31" s="296">
        <v>14</v>
      </c>
      <c r="AM31" s="482">
        <f t="shared" si="6"/>
        <v>95</v>
      </c>
      <c r="AN31" s="409">
        <v>4</v>
      </c>
      <c r="AO31" s="381"/>
      <c r="AP31" s="381"/>
      <c r="AQ31" s="1066">
        <v>2</v>
      </c>
    </row>
    <row r="32" spans="1:43" s="232" customFormat="1" ht="13.8" x14ac:dyDescent="0.25">
      <c r="A32" s="309"/>
      <c r="B32" s="716" t="s">
        <v>52</v>
      </c>
      <c r="C32" s="227" t="s">
        <v>31</v>
      </c>
      <c r="D32" s="925">
        <v>0</v>
      </c>
      <c r="E32" s="220" t="s">
        <v>31</v>
      </c>
      <c r="F32" s="925">
        <v>0</v>
      </c>
      <c r="G32" s="843">
        <v>6.85</v>
      </c>
      <c r="H32" s="219">
        <v>10</v>
      </c>
      <c r="I32" s="220">
        <v>4.95</v>
      </c>
      <c r="J32" s="219">
        <v>10</v>
      </c>
      <c r="K32" s="390" t="s">
        <v>31</v>
      </c>
      <c r="L32" s="383">
        <v>0</v>
      </c>
      <c r="M32" s="384">
        <v>5.39</v>
      </c>
      <c r="N32" s="383">
        <v>10</v>
      </c>
      <c r="O32" s="384" t="s">
        <v>31</v>
      </c>
      <c r="P32" s="229">
        <v>0</v>
      </c>
      <c r="Q32" s="384">
        <v>14.83</v>
      </c>
      <c r="R32" s="229">
        <v>9</v>
      </c>
      <c r="S32" s="384" t="s">
        <v>31</v>
      </c>
      <c r="T32" s="229">
        <v>0</v>
      </c>
      <c r="U32" s="382" t="s">
        <v>31</v>
      </c>
      <c r="V32" s="219">
        <v>0</v>
      </c>
      <c r="W32" s="382" t="s">
        <v>31</v>
      </c>
      <c r="X32" s="219">
        <v>0</v>
      </c>
      <c r="Y32" s="382" t="s">
        <v>31</v>
      </c>
      <c r="Z32" s="219">
        <v>0</v>
      </c>
      <c r="AA32" s="913">
        <v>0</v>
      </c>
      <c r="AB32" s="557">
        <f t="shared" si="4"/>
        <v>39</v>
      </c>
      <c r="AC32" s="386" t="s">
        <v>31</v>
      </c>
      <c r="AD32" s="299">
        <v>0</v>
      </c>
      <c r="AE32" s="352">
        <v>8.0500000000000007</v>
      </c>
      <c r="AF32" s="299">
        <v>18</v>
      </c>
      <c r="AG32" s="352">
        <v>5.61</v>
      </c>
      <c r="AH32" s="299">
        <v>20</v>
      </c>
      <c r="AI32" s="1072">
        <f t="shared" si="5"/>
        <v>13.66</v>
      </c>
      <c r="AJ32" s="296">
        <v>27</v>
      </c>
      <c r="AK32" s="252">
        <f>SUM(AB32,AD32,AF32,AH32,AJ32)</f>
        <v>104</v>
      </c>
      <c r="AL32" s="296">
        <v>16</v>
      </c>
      <c r="AM32" s="482">
        <f t="shared" si="6"/>
        <v>120</v>
      </c>
      <c r="AN32" s="409">
        <v>3</v>
      </c>
      <c r="AO32" s="381"/>
      <c r="AP32" s="381"/>
      <c r="AQ32" s="1067">
        <v>3</v>
      </c>
    </row>
    <row r="33" spans="1:43" s="232" customFormat="1" ht="13.8" x14ac:dyDescent="0.25">
      <c r="A33" s="309"/>
      <c r="B33" s="716"/>
      <c r="C33" s="310"/>
      <c r="D33" s="371"/>
      <c r="E33" s="223"/>
      <c r="F33" s="371"/>
      <c r="G33" s="223"/>
      <c r="H33" s="371"/>
      <c r="I33" s="223"/>
      <c r="J33" s="371"/>
      <c r="K33" s="312"/>
      <c r="L33" s="425"/>
      <c r="M33" s="761"/>
      <c r="N33" s="425"/>
      <c r="O33" s="761"/>
      <c r="P33" s="222"/>
      <c r="Q33" s="761"/>
      <c r="R33" s="222"/>
      <c r="S33" s="761"/>
      <c r="T33" s="222"/>
      <c r="U33" s="424"/>
      <c r="V33" s="371"/>
      <c r="W33" s="424"/>
      <c r="X33" s="371"/>
      <c r="Y33" s="424"/>
      <c r="Z33" s="371"/>
      <c r="AA33" s="914"/>
      <c r="AB33" s="762"/>
      <c r="AC33" s="1058"/>
      <c r="AD33" s="358"/>
      <c r="AE33" s="763"/>
      <c r="AF33" s="358"/>
      <c r="AG33" s="763"/>
      <c r="AH33" s="358"/>
      <c r="AI33" s="764"/>
      <c r="AJ33" s="360"/>
      <c r="AK33" s="360"/>
      <c r="AL33" s="360"/>
      <c r="AM33" s="493"/>
      <c r="AN33" s="605"/>
      <c r="AO33" s="381"/>
      <c r="AP33" s="381"/>
      <c r="AQ33" s="364"/>
    </row>
    <row r="34" spans="1:43" s="232" customFormat="1" ht="15" customHeight="1" thickBot="1" x14ac:dyDescent="0.3">
      <c r="B34" s="691" t="s">
        <v>1</v>
      </c>
      <c r="C34" s="258"/>
      <c r="D34" s="259"/>
      <c r="E34" s="262"/>
      <c r="F34" s="259"/>
      <c r="G34" s="262"/>
      <c r="H34" s="259"/>
      <c r="I34" s="262"/>
      <c r="J34" s="259"/>
      <c r="K34" s="289"/>
      <c r="L34" s="290"/>
      <c r="M34" s="289"/>
      <c r="N34" s="290"/>
      <c r="O34" s="289"/>
      <c r="P34" s="261"/>
      <c r="Q34" s="289"/>
      <c r="R34" s="261"/>
      <c r="S34" s="289"/>
      <c r="T34" s="261"/>
      <c r="U34" s="291"/>
      <c r="V34" s="259"/>
      <c r="W34" s="291"/>
      <c r="X34" s="259"/>
      <c r="Y34" s="291"/>
      <c r="Z34" s="259"/>
      <c r="AA34" s="915"/>
      <c r="AB34" s="604" t="s">
        <v>1</v>
      </c>
      <c r="AC34" s="316"/>
      <c r="AD34" s="302"/>
      <c r="AE34" s="316"/>
      <c r="AF34" s="302"/>
      <c r="AG34" s="316"/>
      <c r="AH34" s="302"/>
      <c r="AI34" s="453"/>
      <c r="AJ34" s="268"/>
      <c r="AK34" s="268"/>
      <c r="AL34" s="268"/>
      <c r="AM34" s="454"/>
      <c r="AN34" s="595"/>
      <c r="AP34" s="270"/>
      <c r="AQ34" s="364"/>
    </row>
    <row r="35" spans="1:43" ht="15" thickTop="1" x14ac:dyDescent="0.3">
      <c r="A35" s="9"/>
      <c r="B35" s="719"/>
      <c r="C35" s="70"/>
      <c r="D35" s="42"/>
      <c r="E35" s="73"/>
      <c r="F35" s="42"/>
      <c r="G35" s="92"/>
      <c r="H35" s="42"/>
      <c r="I35" s="92"/>
      <c r="J35" s="42"/>
      <c r="AA35" s="907"/>
      <c r="AB35" s="124"/>
      <c r="AC35" s="34"/>
      <c r="AD35" s="175"/>
      <c r="AE35" s="34"/>
      <c r="AF35" s="175"/>
      <c r="AG35" s="34"/>
      <c r="AH35" s="175"/>
      <c r="AI35" s="176"/>
      <c r="AJ35" s="115"/>
      <c r="AK35" s="115"/>
      <c r="AL35" s="115"/>
      <c r="AM35" s="124"/>
      <c r="AN35" s="11"/>
      <c r="AP35" s="2"/>
      <c r="AQ35" s="5"/>
    </row>
    <row r="36" spans="1:43" ht="19.2" thickBot="1" x14ac:dyDescent="0.5">
      <c r="A36" s="10" t="s">
        <v>1</v>
      </c>
      <c r="B36" s="720" t="s">
        <v>53</v>
      </c>
      <c r="C36" s="662"/>
      <c r="AA36" s="907"/>
      <c r="AB36" s="124"/>
      <c r="AC36" s="40"/>
      <c r="AD36" s="174"/>
      <c r="AE36" s="40"/>
      <c r="AF36" s="174"/>
      <c r="AG36" s="40"/>
      <c r="AH36" s="174"/>
      <c r="AI36" s="114"/>
      <c r="AJ36" s="114"/>
      <c r="AK36" s="114"/>
      <c r="AL36" s="114"/>
      <c r="AM36" s="135"/>
      <c r="AP36" s="2"/>
      <c r="AQ36" s="5"/>
    </row>
    <row r="37" spans="1:43" s="7" customFormat="1" ht="58.2" customHeight="1" thickTop="1" thickBot="1" x14ac:dyDescent="0.35">
      <c r="A37" s="10" t="s">
        <v>1</v>
      </c>
      <c r="B37" s="590" t="s">
        <v>2</v>
      </c>
      <c r="C37" s="659" t="s">
        <v>26</v>
      </c>
      <c r="D37" s="141" t="s">
        <v>4</v>
      </c>
      <c r="E37" s="606" t="s">
        <v>26</v>
      </c>
      <c r="F37" s="504" t="s">
        <v>5</v>
      </c>
      <c r="G37" s="108" t="s">
        <v>26</v>
      </c>
      <c r="H37" s="142" t="s">
        <v>6</v>
      </c>
      <c r="I37" s="108" t="s">
        <v>26</v>
      </c>
      <c r="J37" s="142" t="s">
        <v>7</v>
      </c>
      <c r="K37" s="108" t="s">
        <v>26</v>
      </c>
      <c r="L37" s="47" t="s">
        <v>8</v>
      </c>
      <c r="M37" s="108" t="s">
        <v>26</v>
      </c>
      <c r="N37" s="47" t="s">
        <v>9</v>
      </c>
      <c r="O37" s="108" t="s">
        <v>26</v>
      </c>
      <c r="P37" s="143" t="s">
        <v>180</v>
      </c>
      <c r="Q37" s="592" t="s">
        <v>26</v>
      </c>
      <c r="R37" s="143" t="s">
        <v>181</v>
      </c>
      <c r="S37" s="592" t="s">
        <v>26</v>
      </c>
      <c r="T37" s="144" t="s">
        <v>188</v>
      </c>
      <c r="U37" s="593" t="s">
        <v>26</v>
      </c>
      <c r="V37" s="144" t="s">
        <v>189</v>
      </c>
      <c r="W37" s="593" t="s">
        <v>26</v>
      </c>
      <c r="X37" s="145" t="s">
        <v>197</v>
      </c>
      <c r="Y37" s="593" t="s">
        <v>26</v>
      </c>
      <c r="Z37" s="145" t="s">
        <v>198</v>
      </c>
      <c r="AA37" s="908" t="s">
        <v>185</v>
      </c>
      <c r="AB37" s="130" t="s">
        <v>10</v>
      </c>
      <c r="AC37" s="155" t="s">
        <v>27</v>
      </c>
      <c r="AD37" s="154" t="s">
        <v>12</v>
      </c>
      <c r="AE37" s="155" t="s">
        <v>28</v>
      </c>
      <c r="AF37" s="154" t="s">
        <v>14</v>
      </c>
      <c r="AG37" s="155" t="s">
        <v>29</v>
      </c>
      <c r="AH37" s="154" t="s">
        <v>16</v>
      </c>
      <c r="AI37" s="156" t="s">
        <v>17</v>
      </c>
      <c r="AJ37" s="149" t="s">
        <v>18</v>
      </c>
      <c r="AK37" s="149" t="s">
        <v>19</v>
      </c>
      <c r="AL37" s="157" t="s">
        <v>20</v>
      </c>
      <c r="AM37" s="152" t="s">
        <v>21</v>
      </c>
      <c r="AN37" s="158" t="s">
        <v>22</v>
      </c>
      <c r="AO37" s="12"/>
      <c r="AP37" s="38"/>
      <c r="AQ37" s="38"/>
    </row>
    <row r="38" spans="1:43" s="232" customFormat="1" thickTop="1" x14ac:dyDescent="0.25">
      <c r="A38" s="309"/>
      <c r="B38" s="688" t="s">
        <v>54</v>
      </c>
      <c r="C38" s="213">
        <v>25.004999999999999</v>
      </c>
      <c r="D38" s="219">
        <v>5</v>
      </c>
      <c r="E38" s="221">
        <v>22.334</v>
      </c>
      <c r="F38" s="219">
        <v>8</v>
      </c>
      <c r="G38" s="217">
        <v>26.891999999999999</v>
      </c>
      <c r="H38" s="924">
        <v>0</v>
      </c>
      <c r="I38" s="217">
        <v>27.355</v>
      </c>
      <c r="J38" s="924">
        <v>0</v>
      </c>
      <c r="K38" s="217" t="s">
        <v>31</v>
      </c>
      <c r="L38" s="214">
        <v>0</v>
      </c>
      <c r="M38" s="217">
        <v>21.933</v>
      </c>
      <c r="N38" s="214">
        <v>9</v>
      </c>
      <c r="O38" s="393">
        <v>21.222000000000001</v>
      </c>
      <c r="P38" s="233">
        <v>10</v>
      </c>
      <c r="Q38" s="393" t="s">
        <v>31</v>
      </c>
      <c r="R38" s="233">
        <v>0</v>
      </c>
      <c r="S38" s="393">
        <v>23.350999999999999</v>
      </c>
      <c r="T38" s="233">
        <v>2</v>
      </c>
      <c r="U38" s="456">
        <v>22.067</v>
      </c>
      <c r="V38" s="214">
        <v>9</v>
      </c>
      <c r="W38" s="456">
        <v>22.224</v>
      </c>
      <c r="X38" s="214">
        <v>8</v>
      </c>
      <c r="Y38" s="456">
        <v>22.292999999999999</v>
      </c>
      <c r="Z38" s="214">
        <v>8</v>
      </c>
      <c r="AA38" s="909">
        <v>0</v>
      </c>
      <c r="AB38" s="582">
        <f t="shared" ref="AB38:AB65" si="7">SUM(D38,F38,H38,J38,L38,N38,P38,R38,T38,V38,X38,Z38,AA38)</f>
        <v>59</v>
      </c>
      <c r="AC38" s="398">
        <v>21.39</v>
      </c>
      <c r="AD38" s="397">
        <v>18</v>
      </c>
      <c r="AE38" s="398">
        <v>21.791</v>
      </c>
      <c r="AF38" s="397">
        <v>20</v>
      </c>
      <c r="AG38" s="398">
        <v>21.542000000000002</v>
      </c>
      <c r="AH38" s="397">
        <v>20</v>
      </c>
      <c r="AI38" s="1087">
        <f t="shared" ref="AI38:AI65" si="8">SUM(AC38,AE38,AG38)</f>
        <v>64.722999999999999</v>
      </c>
      <c r="AJ38" s="252">
        <v>30</v>
      </c>
      <c r="AK38" s="252">
        <f t="shared" ref="AK38:AK65" si="9">SUM(AB38,AD38,AF38,AH38,AJ38)</f>
        <v>147</v>
      </c>
      <c r="AL38" s="252">
        <v>20</v>
      </c>
      <c r="AM38" s="458">
        <f t="shared" ref="AM38:AM65" si="10">SUM(AK38,AL38)</f>
        <v>167</v>
      </c>
      <c r="AN38" s="605">
        <v>1</v>
      </c>
      <c r="AO38" s="354"/>
      <c r="AP38" s="270"/>
      <c r="AQ38" s="364"/>
    </row>
    <row r="39" spans="1:43" s="232" customFormat="1" ht="13.8" x14ac:dyDescent="0.25">
      <c r="A39" s="309"/>
      <c r="B39" s="688" t="s">
        <v>30</v>
      </c>
      <c r="C39" s="213">
        <v>25.401</v>
      </c>
      <c r="D39" s="219">
        <v>4</v>
      </c>
      <c r="E39" s="217">
        <v>29.655000000000001</v>
      </c>
      <c r="F39" s="925">
        <v>0</v>
      </c>
      <c r="G39" s="217" t="s">
        <v>31</v>
      </c>
      <c r="H39" s="924">
        <v>0</v>
      </c>
      <c r="I39" s="217">
        <v>24.963000000000001</v>
      </c>
      <c r="J39" s="214">
        <v>3</v>
      </c>
      <c r="K39" s="217">
        <v>35.258000000000003</v>
      </c>
      <c r="L39" s="214">
        <v>0</v>
      </c>
      <c r="M39" s="217" t="s">
        <v>31</v>
      </c>
      <c r="N39" s="214">
        <v>0</v>
      </c>
      <c r="O39" s="393" t="s">
        <v>31</v>
      </c>
      <c r="P39" s="233">
        <v>0</v>
      </c>
      <c r="Q39" s="393" t="s">
        <v>31</v>
      </c>
      <c r="R39" s="233">
        <v>0</v>
      </c>
      <c r="S39" s="393">
        <v>23.606000000000002</v>
      </c>
      <c r="T39" s="233">
        <v>0</v>
      </c>
      <c r="U39" s="456">
        <v>28.64</v>
      </c>
      <c r="V39" s="214">
        <v>0</v>
      </c>
      <c r="W39" s="1005"/>
      <c r="X39" s="1006"/>
      <c r="Y39" s="1005"/>
      <c r="Z39" s="1006"/>
      <c r="AA39" s="909">
        <v>0</v>
      </c>
      <c r="AB39" s="582">
        <f t="shared" si="7"/>
        <v>7</v>
      </c>
      <c r="AC39" s="1057"/>
      <c r="AD39" s="1056"/>
      <c r="AE39" s="1057"/>
      <c r="AF39" s="1056"/>
      <c r="AG39" s="1057"/>
      <c r="AH39" s="1056"/>
      <c r="AI39" s="457">
        <f t="shared" si="8"/>
        <v>0</v>
      </c>
      <c r="AJ39" s="252"/>
      <c r="AK39" s="252">
        <f t="shared" si="9"/>
        <v>7</v>
      </c>
      <c r="AL39" s="252">
        <v>0</v>
      </c>
      <c r="AM39" s="458">
        <f t="shared" si="10"/>
        <v>7</v>
      </c>
      <c r="AN39" s="605"/>
      <c r="AO39" s="354"/>
      <c r="AP39" s="270"/>
      <c r="AQ39" s="364"/>
    </row>
    <row r="40" spans="1:43" s="232" customFormat="1" ht="13.8" x14ac:dyDescent="0.25">
      <c r="A40" s="309"/>
      <c r="B40" s="755" t="s">
        <v>55</v>
      </c>
      <c r="C40" s="227">
        <v>26.463999999999999</v>
      </c>
      <c r="D40" s="925">
        <v>0</v>
      </c>
      <c r="E40" s="220">
        <v>30.997</v>
      </c>
      <c r="F40" s="925">
        <v>0</v>
      </c>
      <c r="G40" s="220">
        <v>29.472000000000001</v>
      </c>
      <c r="H40" s="219">
        <v>0</v>
      </c>
      <c r="I40" s="220">
        <v>28.891999999999999</v>
      </c>
      <c r="J40" s="219">
        <v>0</v>
      </c>
      <c r="K40" s="220">
        <v>30.012</v>
      </c>
      <c r="L40" s="219">
        <v>0</v>
      </c>
      <c r="M40" s="220">
        <v>24.640999999999998</v>
      </c>
      <c r="N40" s="219">
        <v>5</v>
      </c>
      <c r="O40" s="778"/>
      <c r="P40" s="838"/>
      <c r="Q40" s="778"/>
      <c r="R40" s="838"/>
      <c r="S40" s="778"/>
      <c r="T40" s="838"/>
      <c r="U40" s="824"/>
      <c r="V40" s="779"/>
      <c r="W40" s="1007"/>
      <c r="X40" s="1008"/>
      <c r="Y40" s="1007"/>
      <c r="Z40" s="1008"/>
      <c r="AA40" s="913">
        <v>0</v>
      </c>
      <c r="AB40" s="557">
        <f t="shared" si="7"/>
        <v>5</v>
      </c>
      <c r="AC40" s="829"/>
      <c r="AD40" s="1051"/>
      <c r="AE40" s="829"/>
      <c r="AF40" s="1051"/>
      <c r="AG40" s="829"/>
      <c r="AH40" s="1051"/>
      <c r="AI40" s="323">
        <f t="shared" si="8"/>
        <v>0</v>
      </c>
      <c r="AJ40" s="323"/>
      <c r="AK40" s="252">
        <f t="shared" si="9"/>
        <v>5</v>
      </c>
      <c r="AL40" s="296">
        <v>0</v>
      </c>
      <c r="AM40" s="482">
        <f t="shared" si="10"/>
        <v>5</v>
      </c>
      <c r="AN40" s="500"/>
      <c r="AO40" s="354"/>
      <c r="AP40" s="270"/>
      <c r="AQ40" s="364"/>
    </row>
    <row r="41" spans="1:43" s="232" customFormat="1" ht="13.8" x14ac:dyDescent="0.25">
      <c r="A41" s="309"/>
      <c r="B41" s="755" t="s">
        <v>32</v>
      </c>
      <c r="C41" s="274">
        <v>26.766999999999999</v>
      </c>
      <c r="D41" s="928">
        <v>0</v>
      </c>
      <c r="E41" s="226">
        <v>29.789000000000001</v>
      </c>
      <c r="F41" s="928">
        <v>0</v>
      </c>
      <c r="G41" s="356">
        <v>23.885999999999999</v>
      </c>
      <c r="H41" s="225">
        <v>5</v>
      </c>
      <c r="I41" s="220">
        <v>23.698</v>
      </c>
      <c r="J41" s="219">
        <v>7</v>
      </c>
      <c r="K41" s="220">
        <v>24.239000000000001</v>
      </c>
      <c r="L41" s="219">
        <v>6</v>
      </c>
      <c r="M41" s="220">
        <v>28.335000000000001</v>
      </c>
      <c r="N41" s="219">
        <v>0</v>
      </c>
      <c r="O41" s="220">
        <v>22.658000000000001</v>
      </c>
      <c r="P41" s="229">
        <v>6</v>
      </c>
      <c r="Q41" s="220">
        <v>22.521000000000001</v>
      </c>
      <c r="R41" s="229">
        <v>8</v>
      </c>
      <c r="S41" s="220">
        <v>22.573</v>
      </c>
      <c r="T41" s="229">
        <v>6</v>
      </c>
      <c r="U41" s="227">
        <v>27.164999999999999</v>
      </c>
      <c r="V41" s="219">
        <v>0</v>
      </c>
      <c r="W41" s="227">
        <v>22.667000000000002</v>
      </c>
      <c r="X41" s="219">
        <v>6</v>
      </c>
      <c r="Y41" s="227">
        <v>27.044</v>
      </c>
      <c r="Z41" s="219">
        <v>0</v>
      </c>
      <c r="AA41" s="913">
        <v>0</v>
      </c>
      <c r="AB41" s="557">
        <f t="shared" si="7"/>
        <v>44</v>
      </c>
      <c r="AC41" s="322">
        <v>22.166</v>
      </c>
      <c r="AD41" s="321">
        <v>14</v>
      </c>
      <c r="AE41" s="322">
        <v>22.215</v>
      </c>
      <c r="AF41" s="321">
        <v>12</v>
      </c>
      <c r="AG41" s="322">
        <v>27.359000000000002</v>
      </c>
      <c r="AH41" s="321">
        <v>0</v>
      </c>
      <c r="AI41" s="1088">
        <f t="shared" si="8"/>
        <v>71.740000000000009</v>
      </c>
      <c r="AJ41" s="323">
        <v>15</v>
      </c>
      <c r="AK41" s="252">
        <f t="shared" si="9"/>
        <v>85</v>
      </c>
      <c r="AL41" s="296">
        <v>10</v>
      </c>
      <c r="AM41" s="482">
        <f t="shared" si="10"/>
        <v>95</v>
      </c>
      <c r="AN41" s="409">
        <v>5</v>
      </c>
      <c r="AO41" s="354"/>
      <c r="AP41" s="270"/>
      <c r="AQ41" s="364"/>
    </row>
    <row r="42" spans="1:43" s="232" customFormat="1" ht="13.8" x14ac:dyDescent="0.25">
      <c r="A42" s="309"/>
      <c r="B42" s="755" t="s">
        <v>56</v>
      </c>
      <c r="C42" s="844"/>
      <c r="D42" s="925"/>
      <c r="E42" s="778"/>
      <c r="F42" s="925"/>
      <c r="G42" s="845"/>
      <c r="H42" s="779"/>
      <c r="I42" s="220">
        <v>28.878</v>
      </c>
      <c r="J42" s="219">
        <v>0</v>
      </c>
      <c r="K42" s="778"/>
      <c r="L42" s="779"/>
      <c r="M42" s="778"/>
      <c r="N42" s="779"/>
      <c r="O42" s="778"/>
      <c r="P42" s="838"/>
      <c r="Q42" s="778"/>
      <c r="R42" s="838"/>
      <c r="S42" s="778"/>
      <c r="T42" s="838"/>
      <c r="U42" s="824"/>
      <c r="V42" s="779"/>
      <c r="W42" s="1007"/>
      <c r="X42" s="1008"/>
      <c r="Y42" s="1007"/>
      <c r="Z42" s="1008"/>
      <c r="AA42" s="913">
        <v>0</v>
      </c>
      <c r="AB42" s="557">
        <f t="shared" si="7"/>
        <v>0</v>
      </c>
      <c r="AC42" s="829"/>
      <c r="AD42" s="1051"/>
      <c r="AE42" s="829"/>
      <c r="AF42" s="1051"/>
      <c r="AG42" s="829"/>
      <c r="AH42" s="1051"/>
      <c r="AI42" s="323">
        <f t="shared" si="8"/>
        <v>0</v>
      </c>
      <c r="AJ42" s="323"/>
      <c r="AK42" s="252">
        <f t="shared" si="9"/>
        <v>0</v>
      </c>
      <c r="AL42" s="296">
        <v>0</v>
      </c>
      <c r="AM42" s="482">
        <f t="shared" si="10"/>
        <v>0</v>
      </c>
      <c r="AN42" s="409"/>
      <c r="AO42" s="354"/>
      <c r="AP42" s="270"/>
      <c r="AQ42" s="364"/>
    </row>
    <row r="43" spans="1:43" s="232" customFormat="1" ht="13.8" x14ac:dyDescent="0.25">
      <c r="A43" s="309"/>
      <c r="B43" s="755" t="s">
        <v>57</v>
      </c>
      <c r="C43" s="824"/>
      <c r="D43" s="925"/>
      <c r="E43" s="778"/>
      <c r="F43" s="925"/>
      <c r="G43" s="390">
        <v>32.024999999999999</v>
      </c>
      <c r="H43" s="219">
        <v>0</v>
      </c>
      <c r="I43" s="220" t="s">
        <v>31</v>
      </c>
      <c r="J43" s="219">
        <v>0</v>
      </c>
      <c r="K43" s="778"/>
      <c r="L43" s="779"/>
      <c r="M43" s="778"/>
      <c r="N43" s="779"/>
      <c r="O43" s="220">
        <v>33.256999999999998</v>
      </c>
      <c r="P43" s="229">
        <v>0</v>
      </c>
      <c r="Q43" s="220" t="s">
        <v>31</v>
      </c>
      <c r="R43" s="229">
        <v>0</v>
      </c>
      <c r="S43" s="220" t="s">
        <v>31</v>
      </c>
      <c r="T43" s="229">
        <v>0</v>
      </c>
      <c r="U43" s="227">
        <v>32.064999999999998</v>
      </c>
      <c r="V43" s="219">
        <v>0</v>
      </c>
      <c r="W43" s="1007"/>
      <c r="X43" s="1008"/>
      <c r="Y43" s="1007"/>
      <c r="Z43" s="1008"/>
      <c r="AA43" s="913">
        <v>0</v>
      </c>
      <c r="AB43" s="557">
        <f t="shared" si="7"/>
        <v>0</v>
      </c>
      <c r="AC43" s="829"/>
      <c r="AD43" s="1051"/>
      <c r="AE43" s="829"/>
      <c r="AF43" s="1051"/>
      <c r="AG43" s="829"/>
      <c r="AH43" s="1051"/>
      <c r="AI43" s="323">
        <f t="shared" si="8"/>
        <v>0</v>
      </c>
      <c r="AJ43" s="323"/>
      <c r="AK43" s="252">
        <f t="shared" si="9"/>
        <v>0</v>
      </c>
      <c r="AL43" s="296">
        <v>0</v>
      </c>
      <c r="AM43" s="482">
        <f t="shared" si="10"/>
        <v>0</v>
      </c>
      <c r="AN43" s="409"/>
      <c r="AO43" s="354"/>
      <c r="AP43" s="270"/>
      <c r="AQ43" s="364"/>
    </row>
    <row r="44" spans="1:43" s="232" customFormat="1" ht="13.8" x14ac:dyDescent="0.25">
      <c r="A44" s="365"/>
      <c r="B44" s="755" t="s">
        <v>33</v>
      </c>
      <c r="C44" s="227">
        <v>40.826000000000001</v>
      </c>
      <c r="D44" s="925">
        <v>0</v>
      </c>
      <c r="E44" s="220">
        <v>24.024000000000001</v>
      </c>
      <c r="F44" s="219">
        <v>4</v>
      </c>
      <c r="G44" s="220">
        <v>24.484000000000002</v>
      </c>
      <c r="H44" s="219">
        <v>4</v>
      </c>
      <c r="I44" s="220">
        <v>28.692</v>
      </c>
      <c r="J44" s="925">
        <v>0</v>
      </c>
      <c r="K44" s="220">
        <v>24.768000000000001</v>
      </c>
      <c r="L44" s="219">
        <v>5</v>
      </c>
      <c r="M44" s="220">
        <v>23.696999999999999</v>
      </c>
      <c r="N44" s="219">
        <v>6</v>
      </c>
      <c r="O44" s="220">
        <v>24.797999999999998</v>
      </c>
      <c r="P44" s="229">
        <v>1</v>
      </c>
      <c r="Q44" s="220">
        <v>24.920999999999999</v>
      </c>
      <c r="R44" s="229">
        <v>2</v>
      </c>
      <c r="S44" s="220">
        <v>26.06</v>
      </c>
      <c r="T44" s="229">
        <v>0</v>
      </c>
      <c r="U44" s="227">
        <v>24.62</v>
      </c>
      <c r="V44" s="219">
        <v>2</v>
      </c>
      <c r="W44" s="227" t="s">
        <v>31</v>
      </c>
      <c r="X44" s="219">
        <v>0</v>
      </c>
      <c r="Y44" s="227" t="s">
        <v>31</v>
      </c>
      <c r="Z44" s="219">
        <v>0</v>
      </c>
      <c r="AA44" s="913">
        <v>0</v>
      </c>
      <c r="AB44" s="557">
        <f t="shared" si="7"/>
        <v>24</v>
      </c>
      <c r="AC44" s="322">
        <v>24.175000000000001</v>
      </c>
      <c r="AD44" s="321">
        <v>2</v>
      </c>
      <c r="AE44" s="322" t="s">
        <v>31</v>
      </c>
      <c r="AF44" s="321">
        <v>0</v>
      </c>
      <c r="AG44" s="322">
        <v>28.545999999999999</v>
      </c>
      <c r="AH44" s="321">
        <v>0</v>
      </c>
      <c r="AI44" s="1072">
        <f t="shared" si="8"/>
        <v>52.721000000000004</v>
      </c>
      <c r="AJ44" s="323">
        <v>0</v>
      </c>
      <c r="AK44" s="252">
        <f t="shared" si="9"/>
        <v>26</v>
      </c>
      <c r="AL44" s="296">
        <v>0</v>
      </c>
      <c r="AM44" s="482">
        <f t="shared" si="10"/>
        <v>26</v>
      </c>
      <c r="AN44" s="409"/>
      <c r="AO44" s="495"/>
      <c r="AP44" s="270"/>
      <c r="AQ44" s="364"/>
    </row>
    <row r="45" spans="1:43" s="232" customFormat="1" ht="13.8" x14ac:dyDescent="0.25">
      <c r="A45" s="365"/>
      <c r="B45" s="755" t="s">
        <v>58</v>
      </c>
      <c r="C45" s="227">
        <v>22.815000000000001</v>
      </c>
      <c r="D45" s="219">
        <v>10</v>
      </c>
      <c r="E45" s="220">
        <v>22.667000000000002</v>
      </c>
      <c r="F45" s="219">
        <v>6</v>
      </c>
      <c r="G45" s="220">
        <v>23.407</v>
      </c>
      <c r="H45" s="219">
        <v>6</v>
      </c>
      <c r="I45" s="220">
        <v>27.623000000000001</v>
      </c>
      <c r="J45" s="925">
        <v>0</v>
      </c>
      <c r="K45" s="220">
        <v>23.552</v>
      </c>
      <c r="L45" s="219">
        <v>7</v>
      </c>
      <c r="M45" s="220" t="s">
        <v>31</v>
      </c>
      <c r="N45" s="925">
        <v>0</v>
      </c>
      <c r="O45" s="220" t="s">
        <v>31</v>
      </c>
      <c r="P45" s="229">
        <v>0</v>
      </c>
      <c r="Q45" s="220">
        <v>29.329000000000001</v>
      </c>
      <c r="R45" s="229">
        <v>0</v>
      </c>
      <c r="S45" s="220">
        <v>23.713000000000001</v>
      </c>
      <c r="T45" s="229">
        <v>0</v>
      </c>
      <c r="U45" s="227">
        <v>23.504000000000001</v>
      </c>
      <c r="V45" s="219">
        <v>4</v>
      </c>
      <c r="W45" s="227">
        <v>23.161000000000001</v>
      </c>
      <c r="X45" s="219">
        <v>5</v>
      </c>
      <c r="Y45" s="227" t="s">
        <v>31</v>
      </c>
      <c r="Z45" s="219">
        <v>0</v>
      </c>
      <c r="AA45" s="913">
        <v>0</v>
      </c>
      <c r="AB45" s="557">
        <f t="shared" si="7"/>
        <v>38</v>
      </c>
      <c r="AC45" s="322">
        <v>22.919</v>
      </c>
      <c r="AD45" s="321">
        <v>12</v>
      </c>
      <c r="AE45" s="322">
        <v>32.573</v>
      </c>
      <c r="AF45" s="321">
        <v>0</v>
      </c>
      <c r="AG45" s="322">
        <v>22.56</v>
      </c>
      <c r="AH45" s="321">
        <v>8</v>
      </c>
      <c r="AI45" s="1088">
        <f t="shared" si="8"/>
        <v>78.052000000000007</v>
      </c>
      <c r="AJ45" s="323">
        <v>3</v>
      </c>
      <c r="AK45" s="252">
        <f t="shared" si="9"/>
        <v>61</v>
      </c>
      <c r="AL45" s="296">
        <v>2</v>
      </c>
      <c r="AM45" s="482">
        <f t="shared" si="10"/>
        <v>63</v>
      </c>
      <c r="AN45" s="409"/>
      <c r="AO45" s="495"/>
      <c r="AP45" s="1065">
        <v>1</v>
      </c>
      <c r="AQ45" s="356"/>
    </row>
    <row r="46" spans="1:43" s="232" customFormat="1" ht="13.8" x14ac:dyDescent="0.25">
      <c r="A46" s="365"/>
      <c r="B46" s="755" t="s">
        <v>59</v>
      </c>
      <c r="C46" s="227">
        <v>23.460999999999999</v>
      </c>
      <c r="D46" s="219">
        <v>9</v>
      </c>
      <c r="E46" s="220">
        <v>28.256</v>
      </c>
      <c r="F46" s="925">
        <v>0</v>
      </c>
      <c r="G46" s="220">
        <v>27.45</v>
      </c>
      <c r="H46" s="925">
        <v>0</v>
      </c>
      <c r="I46" s="220">
        <v>22.405999999999999</v>
      </c>
      <c r="J46" s="219">
        <v>9</v>
      </c>
      <c r="K46" s="220">
        <v>21.757000000000001</v>
      </c>
      <c r="L46" s="219">
        <v>10</v>
      </c>
      <c r="M46" s="220">
        <v>22.398</v>
      </c>
      <c r="N46" s="219">
        <v>8</v>
      </c>
      <c r="O46" s="220">
        <v>27.385000000000002</v>
      </c>
      <c r="P46" s="229">
        <v>0</v>
      </c>
      <c r="Q46" s="220">
        <v>22.655000000000001</v>
      </c>
      <c r="R46" s="229">
        <v>7</v>
      </c>
      <c r="S46" s="220">
        <v>22.105</v>
      </c>
      <c r="T46" s="229">
        <v>7</v>
      </c>
      <c r="U46" s="227">
        <v>26.315999999999999</v>
      </c>
      <c r="V46" s="219">
        <v>0</v>
      </c>
      <c r="W46" s="227">
        <v>22.077000000000002</v>
      </c>
      <c r="X46" s="219">
        <v>9</v>
      </c>
      <c r="Y46" s="227">
        <v>21.640999999999998</v>
      </c>
      <c r="Z46" s="219">
        <v>10</v>
      </c>
      <c r="AA46" s="913">
        <v>0</v>
      </c>
      <c r="AB46" s="557">
        <f t="shared" si="7"/>
        <v>69</v>
      </c>
      <c r="AC46" s="322">
        <v>21.728999999999999</v>
      </c>
      <c r="AD46" s="321">
        <v>16</v>
      </c>
      <c r="AE46" s="322">
        <v>23.012</v>
      </c>
      <c r="AF46" s="321">
        <v>8</v>
      </c>
      <c r="AG46" s="322">
        <v>22.373000000000001</v>
      </c>
      <c r="AH46" s="321">
        <v>10</v>
      </c>
      <c r="AI46" s="1088">
        <f t="shared" si="8"/>
        <v>67.114000000000004</v>
      </c>
      <c r="AJ46" s="323">
        <v>24</v>
      </c>
      <c r="AK46" s="252">
        <f t="shared" si="9"/>
        <v>127</v>
      </c>
      <c r="AL46" s="296">
        <v>18</v>
      </c>
      <c r="AM46" s="482">
        <f t="shared" si="10"/>
        <v>145</v>
      </c>
      <c r="AN46" s="409">
        <v>2</v>
      </c>
      <c r="AO46" s="495"/>
      <c r="AP46" s="1066">
        <v>2</v>
      </c>
      <c r="AQ46" s="356"/>
    </row>
    <row r="47" spans="1:43" s="232" customFormat="1" ht="13.8" x14ac:dyDescent="0.25">
      <c r="A47" s="365"/>
      <c r="B47" s="755" t="s">
        <v>36</v>
      </c>
      <c r="C47" s="227">
        <v>28.783000000000001</v>
      </c>
      <c r="D47" s="925">
        <v>0</v>
      </c>
      <c r="E47" s="220">
        <v>26.053000000000001</v>
      </c>
      <c r="F47" s="219">
        <v>2</v>
      </c>
      <c r="G47" s="220">
        <v>33.439</v>
      </c>
      <c r="H47" s="925">
        <v>0</v>
      </c>
      <c r="I47" s="220">
        <v>33.4</v>
      </c>
      <c r="J47" s="219">
        <v>0</v>
      </c>
      <c r="K47" s="778"/>
      <c r="L47" s="779"/>
      <c r="M47" s="778"/>
      <c r="N47" s="779"/>
      <c r="O47" s="778"/>
      <c r="P47" s="838"/>
      <c r="Q47" s="778"/>
      <c r="R47" s="838"/>
      <c r="S47" s="778"/>
      <c r="T47" s="838"/>
      <c r="U47" s="824"/>
      <c r="V47" s="779"/>
      <c r="W47" s="1007"/>
      <c r="X47" s="1008"/>
      <c r="Y47" s="1007"/>
      <c r="Z47" s="1008"/>
      <c r="AA47" s="913">
        <v>0</v>
      </c>
      <c r="AB47" s="557">
        <f t="shared" si="7"/>
        <v>2</v>
      </c>
      <c r="AC47" s="829"/>
      <c r="AD47" s="1051"/>
      <c r="AE47" s="829"/>
      <c r="AF47" s="1051"/>
      <c r="AG47" s="829"/>
      <c r="AH47" s="1051"/>
      <c r="AI47" s="323">
        <f t="shared" si="8"/>
        <v>0</v>
      </c>
      <c r="AJ47" s="323"/>
      <c r="AK47" s="252">
        <f t="shared" si="9"/>
        <v>2</v>
      </c>
      <c r="AL47" s="296">
        <v>0</v>
      </c>
      <c r="AM47" s="482">
        <f t="shared" si="10"/>
        <v>2</v>
      </c>
      <c r="AN47" s="409"/>
      <c r="AO47" s="495"/>
      <c r="AP47" s="1067">
        <v>3</v>
      </c>
      <c r="AQ47" s="356"/>
    </row>
    <row r="48" spans="1:43" s="232" customFormat="1" ht="13.8" x14ac:dyDescent="0.25">
      <c r="A48" s="365"/>
      <c r="B48" s="755" t="s">
        <v>37</v>
      </c>
      <c r="C48" s="227">
        <v>23.927</v>
      </c>
      <c r="D48" s="219">
        <v>8</v>
      </c>
      <c r="E48" s="220">
        <v>32.61</v>
      </c>
      <c r="F48" s="925">
        <v>0</v>
      </c>
      <c r="G48" s="220">
        <v>30.584</v>
      </c>
      <c r="H48" s="925">
        <v>0</v>
      </c>
      <c r="I48" s="220">
        <v>22.870999999999999</v>
      </c>
      <c r="J48" s="219">
        <v>8</v>
      </c>
      <c r="K48" s="220">
        <v>27.318999999999999</v>
      </c>
      <c r="L48" s="219">
        <v>0</v>
      </c>
      <c r="M48" s="220">
        <v>24.663</v>
      </c>
      <c r="N48" s="219">
        <v>4</v>
      </c>
      <c r="O48" s="220">
        <v>21.998999999999999</v>
      </c>
      <c r="P48" s="229">
        <v>8</v>
      </c>
      <c r="Q48" s="220" t="s">
        <v>31</v>
      </c>
      <c r="R48" s="229">
        <v>0</v>
      </c>
      <c r="S48" s="220">
        <v>21.965</v>
      </c>
      <c r="T48" s="229">
        <v>9</v>
      </c>
      <c r="U48" s="227">
        <v>22.113</v>
      </c>
      <c r="V48" s="219">
        <v>8</v>
      </c>
      <c r="W48" s="227">
        <v>22.271000000000001</v>
      </c>
      <c r="X48" s="219">
        <v>7</v>
      </c>
      <c r="Y48" s="227">
        <v>32.427</v>
      </c>
      <c r="Z48" s="219">
        <v>0</v>
      </c>
      <c r="AA48" s="913">
        <v>0</v>
      </c>
      <c r="AB48" s="557">
        <f t="shared" si="7"/>
        <v>52</v>
      </c>
      <c r="AC48" s="322">
        <v>31.876999999999999</v>
      </c>
      <c r="AD48" s="321">
        <v>0</v>
      </c>
      <c r="AE48" s="322">
        <v>22</v>
      </c>
      <c r="AF48" s="321">
        <v>18</v>
      </c>
      <c r="AG48" s="322">
        <v>21.847000000000001</v>
      </c>
      <c r="AH48" s="321">
        <v>14</v>
      </c>
      <c r="AI48" s="1088">
        <f t="shared" si="8"/>
        <v>75.72399999999999</v>
      </c>
      <c r="AJ48" s="323">
        <v>6</v>
      </c>
      <c r="AK48" s="252">
        <f t="shared" si="9"/>
        <v>90</v>
      </c>
      <c r="AL48" s="296">
        <v>12</v>
      </c>
      <c r="AM48" s="482">
        <f t="shared" si="10"/>
        <v>102</v>
      </c>
      <c r="AN48" s="409"/>
      <c r="AO48" s="495"/>
      <c r="AP48" s="243"/>
      <c r="AQ48" s="356"/>
    </row>
    <row r="49" spans="1:43" s="232" customFormat="1" ht="13.8" x14ac:dyDescent="0.25">
      <c r="A49" s="365"/>
      <c r="B49" s="755" t="s">
        <v>38</v>
      </c>
      <c r="C49" s="227">
        <v>24.917999999999999</v>
      </c>
      <c r="D49" s="219">
        <v>6</v>
      </c>
      <c r="E49" s="220">
        <v>23.8</v>
      </c>
      <c r="F49" s="219">
        <v>5</v>
      </c>
      <c r="G49" s="220">
        <v>34.110999999999997</v>
      </c>
      <c r="H49" s="925">
        <v>0</v>
      </c>
      <c r="I49" s="220">
        <v>28.733000000000001</v>
      </c>
      <c r="J49" s="925">
        <v>0</v>
      </c>
      <c r="K49" s="220">
        <v>23.373000000000001</v>
      </c>
      <c r="L49" s="219">
        <v>9</v>
      </c>
      <c r="M49" s="220">
        <v>27.925000000000001</v>
      </c>
      <c r="N49" s="219">
        <v>0</v>
      </c>
      <c r="O49" s="220">
        <v>27.62</v>
      </c>
      <c r="P49" s="229">
        <v>0</v>
      </c>
      <c r="Q49" s="220">
        <v>21.678000000000001</v>
      </c>
      <c r="R49" s="229">
        <v>10</v>
      </c>
      <c r="S49" s="220">
        <v>22.673999999999999</v>
      </c>
      <c r="T49" s="229">
        <v>5</v>
      </c>
      <c r="U49" s="227" t="s">
        <v>31</v>
      </c>
      <c r="V49" s="219">
        <v>0</v>
      </c>
      <c r="W49" s="227">
        <v>21.530999999999999</v>
      </c>
      <c r="X49" s="219">
        <v>10</v>
      </c>
      <c r="Y49" s="227">
        <v>31.396000000000001</v>
      </c>
      <c r="Z49" s="219">
        <v>0</v>
      </c>
      <c r="AA49" s="913">
        <v>0</v>
      </c>
      <c r="AB49" s="557">
        <f t="shared" si="7"/>
        <v>45</v>
      </c>
      <c r="AC49" s="322">
        <v>21.251000000000001</v>
      </c>
      <c r="AD49" s="321">
        <v>20</v>
      </c>
      <c r="AE49" s="322">
        <v>31.443999999999999</v>
      </c>
      <c r="AF49" s="321">
        <v>0</v>
      </c>
      <c r="AG49" s="322">
        <v>31.277000000000001</v>
      </c>
      <c r="AH49" s="321">
        <v>0</v>
      </c>
      <c r="AI49" s="1088">
        <f t="shared" si="8"/>
        <v>83.972000000000008</v>
      </c>
      <c r="AJ49" s="323">
        <v>0</v>
      </c>
      <c r="AK49" s="252">
        <f t="shared" si="9"/>
        <v>65</v>
      </c>
      <c r="AL49" s="296">
        <v>4</v>
      </c>
      <c r="AM49" s="482">
        <f t="shared" si="10"/>
        <v>69</v>
      </c>
      <c r="AN49" s="409">
        <v>8</v>
      </c>
      <c r="AO49" s="495"/>
      <c r="AP49" s="243"/>
      <c r="AQ49" s="356"/>
    </row>
    <row r="50" spans="1:43" s="232" customFormat="1" ht="13.8" x14ac:dyDescent="0.25">
      <c r="A50" s="365"/>
      <c r="B50" s="755" t="s">
        <v>60</v>
      </c>
      <c r="C50" s="227">
        <v>25.847000000000001</v>
      </c>
      <c r="D50" s="219">
        <v>2</v>
      </c>
      <c r="E50" s="220">
        <v>24.248000000000001</v>
      </c>
      <c r="F50" s="219">
        <v>3</v>
      </c>
      <c r="G50" s="220">
        <v>25.507000000000001</v>
      </c>
      <c r="H50" s="925">
        <v>0</v>
      </c>
      <c r="I50" s="220">
        <v>34.697000000000003</v>
      </c>
      <c r="J50" s="925">
        <v>0</v>
      </c>
      <c r="K50" s="220">
        <v>25.695</v>
      </c>
      <c r="L50" s="219">
        <v>4</v>
      </c>
      <c r="M50" s="220">
        <v>29.692</v>
      </c>
      <c r="N50" s="219">
        <v>0</v>
      </c>
      <c r="O50" s="220">
        <v>23.141999999999999</v>
      </c>
      <c r="P50" s="229">
        <v>4</v>
      </c>
      <c r="Q50" s="220">
        <v>28.812999999999999</v>
      </c>
      <c r="R50" s="229">
        <v>0</v>
      </c>
      <c r="S50" s="220">
        <v>23.574000000000002</v>
      </c>
      <c r="T50" s="229">
        <v>0</v>
      </c>
      <c r="U50" s="227">
        <v>23.117999999999999</v>
      </c>
      <c r="V50" s="219">
        <v>5</v>
      </c>
      <c r="W50" s="227">
        <v>28.826000000000001</v>
      </c>
      <c r="X50" s="219">
        <v>0</v>
      </c>
      <c r="Y50" s="227">
        <v>23.312999999999999</v>
      </c>
      <c r="Z50" s="219">
        <v>4</v>
      </c>
      <c r="AA50" s="913">
        <v>0</v>
      </c>
      <c r="AB50" s="557">
        <f t="shared" si="7"/>
        <v>22</v>
      </c>
      <c r="AC50" s="322">
        <v>24.942</v>
      </c>
      <c r="AD50" s="321">
        <v>0</v>
      </c>
      <c r="AE50" s="322">
        <v>23.695</v>
      </c>
      <c r="AF50" s="321">
        <v>0</v>
      </c>
      <c r="AG50" s="322">
        <v>23.619</v>
      </c>
      <c r="AH50" s="321">
        <v>2</v>
      </c>
      <c r="AI50" s="1088">
        <f t="shared" si="8"/>
        <v>72.256</v>
      </c>
      <c r="AJ50" s="323">
        <v>9</v>
      </c>
      <c r="AK50" s="252">
        <f t="shared" si="9"/>
        <v>33</v>
      </c>
      <c r="AL50" s="296">
        <v>0</v>
      </c>
      <c r="AM50" s="482">
        <f t="shared" si="10"/>
        <v>33</v>
      </c>
      <c r="AN50" s="409"/>
      <c r="AO50" s="495"/>
      <c r="AP50" s="270"/>
      <c r="AQ50" s="364"/>
    </row>
    <row r="51" spans="1:43" s="232" customFormat="1" ht="13.8" x14ac:dyDescent="0.25">
      <c r="A51" s="358"/>
      <c r="B51" s="363" t="s">
        <v>39</v>
      </c>
      <c r="C51" s="227">
        <v>28.056999999999999</v>
      </c>
      <c r="D51" s="925">
        <v>0</v>
      </c>
      <c r="E51" s="220">
        <v>22.5</v>
      </c>
      <c r="F51" s="219">
        <v>7</v>
      </c>
      <c r="G51" s="220">
        <v>21.88</v>
      </c>
      <c r="H51" s="219">
        <v>10</v>
      </c>
      <c r="I51" s="220">
        <v>32.664999999999999</v>
      </c>
      <c r="J51" s="925">
        <v>0</v>
      </c>
      <c r="K51" s="220">
        <v>27.222000000000001</v>
      </c>
      <c r="L51" s="219">
        <v>1</v>
      </c>
      <c r="M51" s="220">
        <v>31.446999999999999</v>
      </c>
      <c r="N51" s="219">
        <v>0</v>
      </c>
      <c r="O51" s="778"/>
      <c r="P51" s="838"/>
      <c r="Q51" s="778"/>
      <c r="R51" s="838"/>
      <c r="S51" s="220">
        <v>22.716000000000001</v>
      </c>
      <c r="T51" s="229">
        <v>4</v>
      </c>
      <c r="U51" s="227">
        <v>24.850999999999999</v>
      </c>
      <c r="V51" s="219">
        <v>1</v>
      </c>
      <c r="W51" s="227">
        <v>24.206</v>
      </c>
      <c r="X51" s="219">
        <v>1</v>
      </c>
      <c r="Y51" s="227">
        <v>27.256</v>
      </c>
      <c r="Z51" s="219">
        <v>0</v>
      </c>
      <c r="AA51" s="913">
        <v>0</v>
      </c>
      <c r="AB51" s="557">
        <f t="shared" si="7"/>
        <v>24</v>
      </c>
      <c r="AC51" s="322">
        <v>32.689</v>
      </c>
      <c r="AD51" s="321">
        <v>0</v>
      </c>
      <c r="AE51" s="322">
        <v>23.550999999999998</v>
      </c>
      <c r="AF51" s="321">
        <v>0</v>
      </c>
      <c r="AG51" s="322">
        <v>22.183</v>
      </c>
      <c r="AH51" s="321">
        <v>12</v>
      </c>
      <c r="AI51" s="1088">
        <f t="shared" si="8"/>
        <v>78.423000000000002</v>
      </c>
      <c r="AJ51" s="323">
        <v>0</v>
      </c>
      <c r="AK51" s="252">
        <f t="shared" si="9"/>
        <v>36</v>
      </c>
      <c r="AL51" s="296">
        <v>0</v>
      </c>
      <c r="AM51" s="482">
        <f t="shared" si="10"/>
        <v>36</v>
      </c>
      <c r="AN51" s="409"/>
      <c r="AO51" s="495"/>
      <c r="AP51" s="270"/>
      <c r="AQ51" s="364"/>
    </row>
    <row r="52" spans="1:43" s="232" customFormat="1" ht="13.8" x14ac:dyDescent="0.25">
      <c r="A52" s="358"/>
      <c r="B52" s="363" t="s">
        <v>42</v>
      </c>
      <c r="C52" s="227">
        <v>23.978000000000002</v>
      </c>
      <c r="D52" s="219">
        <v>7</v>
      </c>
      <c r="E52" s="220">
        <v>26.94</v>
      </c>
      <c r="F52" s="925">
        <v>0</v>
      </c>
      <c r="G52" s="220">
        <v>22.51</v>
      </c>
      <c r="H52" s="219">
        <v>9</v>
      </c>
      <c r="I52" s="220">
        <v>21.817</v>
      </c>
      <c r="J52" s="219">
        <v>10</v>
      </c>
      <c r="K52" s="220">
        <v>26.535</v>
      </c>
      <c r="L52" s="219">
        <v>3</v>
      </c>
      <c r="M52" s="220">
        <v>26.864000000000001</v>
      </c>
      <c r="N52" s="219">
        <v>1</v>
      </c>
      <c r="O52" s="220">
        <v>27.710999999999999</v>
      </c>
      <c r="P52" s="913">
        <v>0</v>
      </c>
      <c r="Q52" s="220">
        <v>23.78</v>
      </c>
      <c r="R52" s="229">
        <v>5</v>
      </c>
      <c r="S52" s="220">
        <v>25.878</v>
      </c>
      <c r="T52" s="229">
        <v>0</v>
      </c>
      <c r="U52" s="227">
        <v>22.686</v>
      </c>
      <c r="V52" s="219">
        <v>6</v>
      </c>
      <c r="W52" s="227">
        <v>28.582999999999998</v>
      </c>
      <c r="X52" s="219">
        <v>0</v>
      </c>
      <c r="Y52" s="227">
        <v>27.539000000000001</v>
      </c>
      <c r="Z52" s="219">
        <v>0</v>
      </c>
      <c r="AA52" s="913">
        <v>0</v>
      </c>
      <c r="AB52" s="557">
        <f t="shared" si="7"/>
        <v>41</v>
      </c>
      <c r="AC52" s="322">
        <v>23.471</v>
      </c>
      <c r="AD52" s="321">
        <v>6</v>
      </c>
      <c r="AE52" s="322">
        <v>22.533999999999999</v>
      </c>
      <c r="AF52" s="321">
        <v>10</v>
      </c>
      <c r="AG52" s="322">
        <v>23.306000000000001</v>
      </c>
      <c r="AH52" s="321">
        <v>4</v>
      </c>
      <c r="AI52" s="1088">
        <f t="shared" si="8"/>
        <v>69.310999999999993</v>
      </c>
      <c r="AJ52" s="323">
        <v>21</v>
      </c>
      <c r="AK52" s="252">
        <f t="shared" si="9"/>
        <v>82</v>
      </c>
      <c r="AL52" s="296">
        <v>8</v>
      </c>
      <c r="AM52" s="482">
        <f t="shared" si="10"/>
        <v>90</v>
      </c>
      <c r="AN52" s="409">
        <v>6</v>
      </c>
      <c r="AO52" s="495"/>
      <c r="AP52" s="270"/>
      <c r="AQ52" s="364"/>
    </row>
    <row r="53" spans="1:43" s="232" customFormat="1" ht="13.8" x14ac:dyDescent="0.25">
      <c r="A53" s="358"/>
      <c r="B53" s="363" t="s">
        <v>43</v>
      </c>
      <c r="C53" s="227">
        <v>26.614999999999998</v>
      </c>
      <c r="D53" s="925">
        <v>0</v>
      </c>
      <c r="E53" s="220">
        <v>22.228000000000002</v>
      </c>
      <c r="F53" s="219">
        <v>9</v>
      </c>
      <c r="G53" s="220">
        <v>29.786000000000001</v>
      </c>
      <c r="H53" s="925">
        <v>0</v>
      </c>
      <c r="I53" s="220" t="s">
        <v>31</v>
      </c>
      <c r="J53" s="219">
        <v>0</v>
      </c>
      <c r="K53" s="220">
        <v>34.424999999999997</v>
      </c>
      <c r="L53" s="219">
        <v>0</v>
      </c>
      <c r="M53" s="220">
        <v>42.951000000000001</v>
      </c>
      <c r="N53" s="219">
        <v>0</v>
      </c>
      <c r="O53" s="220">
        <v>22.257999999999999</v>
      </c>
      <c r="P53" s="229">
        <v>7</v>
      </c>
      <c r="Q53" s="220">
        <v>22.236999999999998</v>
      </c>
      <c r="R53" s="229">
        <v>9</v>
      </c>
      <c r="S53" s="220">
        <v>21.704999999999998</v>
      </c>
      <c r="T53" s="229">
        <v>10</v>
      </c>
      <c r="U53" s="227">
        <v>27.056000000000001</v>
      </c>
      <c r="V53" s="219">
        <v>0</v>
      </c>
      <c r="W53" s="227">
        <v>27.582000000000001</v>
      </c>
      <c r="X53" s="219">
        <v>0</v>
      </c>
      <c r="Y53" s="227">
        <v>22.565000000000001</v>
      </c>
      <c r="Z53" s="219">
        <v>6</v>
      </c>
      <c r="AA53" s="913">
        <v>0</v>
      </c>
      <c r="AB53" s="557">
        <f t="shared" si="7"/>
        <v>41</v>
      </c>
      <c r="AC53" s="322">
        <v>23.03</v>
      </c>
      <c r="AD53" s="321">
        <v>8</v>
      </c>
      <c r="AE53" s="322">
        <v>22.055</v>
      </c>
      <c r="AF53" s="321">
        <v>16</v>
      </c>
      <c r="AG53" s="322">
        <v>21.582999999999998</v>
      </c>
      <c r="AH53" s="321">
        <v>18</v>
      </c>
      <c r="AI53" s="1088">
        <f t="shared" si="8"/>
        <v>66.668000000000006</v>
      </c>
      <c r="AJ53" s="323">
        <v>27</v>
      </c>
      <c r="AK53" s="252">
        <f t="shared" si="9"/>
        <v>110</v>
      </c>
      <c r="AL53" s="296">
        <v>16</v>
      </c>
      <c r="AM53" s="482">
        <f t="shared" si="10"/>
        <v>126</v>
      </c>
      <c r="AN53" s="409">
        <v>3</v>
      </c>
      <c r="AO53" s="495"/>
      <c r="AP53" s="270"/>
      <c r="AQ53" s="364"/>
    </row>
    <row r="54" spans="1:43" s="232" customFormat="1" ht="13.8" x14ac:dyDescent="0.25">
      <c r="A54" s="358"/>
      <c r="B54" s="363" t="s">
        <v>61</v>
      </c>
      <c r="C54" s="227">
        <v>34.356000000000002</v>
      </c>
      <c r="D54" s="925">
        <v>0</v>
      </c>
      <c r="E54" s="778"/>
      <c r="F54" s="925"/>
      <c r="G54" s="220">
        <v>25.481000000000002</v>
      </c>
      <c r="H54" s="219">
        <v>1</v>
      </c>
      <c r="I54" s="220">
        <v>23.739000000000001</v>
      </c>
      <c r="J54" s="219">
        <v>6</v>
      </c>
      <c r="K54" s="778"/>
      <c r="L54" s="779"/>
      <c r="M54" s="778"/>
      <c r="N54" s="779"/>
      <c r="O54" s="220">
        <v>29.193000000000001</v>
      </c>
      <c r="P54" s="229">
        <v>0</v>
      </c>
      <c r="Q54" s="220" t="s">
        <v>31</v>
      </c>
      <c r="R54" s="229">
        <v>0</v>
      </c>
      <c r="S54" s="220">
        <v>26.814</v>
      </c>
      <c r="T54" s="229">
        <v>0</v>
      </c>
      <c r="U54" s="227">
        <v>30.491</v>
      </c>
      <c r="V54" s="219">
        <v>0</v>
      </c>
      <c r="W54" s="227">
        <v>24.593</v>
      </c>
      <c r="X54" s="219">
        <v>0</v>
      </c>
      <c r="Y54" s="227">
        <v>24.821999999999999</v>
      </c>
      <c r="Z54" s="219">
        <v>3</v>
      </c>
      <c r="AA54" s="913">
        <v>0</v>
      </c>
      <c r="AB54" s="557">
        <f t="shared" si="7"/>
        <v>10</v>
      </c>
      <c r="AC54" s="322">
        <v>25.791</v>
      </c>
      <c r="AD54" s="321">
        <v>0</v>
      </c>
      <c r="AE54" s="322">
        <v>23.262</v>
      </c>
      <c r="AF54" s="321">
        <v>4</v>
      </c>
      <c r="AG54" s="322">
        <v>22.975000000000001</v>
      </c>
      <c r="AH54" s="321">
        <v>6</v>
      </c>
      <c r="AI54" s="1088">
        <f t="shared" si="8"/>
        <v>72.027999999999992</v>
      </c>
      <c r="AJ54" s="323">
        <v>12</v>
      </c>
      <c r="AK54" s="252">
        <f t="shared" si="9"/>
        <v>32</v>
      </c>
      <c r="AL54" s="296">
        <v>0</v>
      </c>
      <c r="AM54" s="482">
        <f t="shared" si="10"/>
        <v>32</v>
      </c>
      <c r="AN54" s="409"/>
      <c r="AO54" s="495"/>
      <c r="AP54" s="270"/>
      <c r="AQ54" s="364"/>
    </row>
    <row r="55" spans="1:43" s="232" customFormat="1" ht="13.8" x14ac:dyDescent="0.25">
      <c r="A55" s="358"/>
      <c r="B55" s="363" t="s">
        <v>44</v>
      </c>
      <c r="C55" s="227">
        <v>26.001999999999999</v>
      </c>
      <c r="D55" s="925">
        <v>1</v>
      </c>
      <c r="E55" s="220">
        <v>21.936</v>
      </c>
      <c r="F55" s="219">
        <v>10</v>
      </c>
      <c r="G55" s="220">
        <v>22.91</v>
      </c>
      <c r="H55" s="219">
        <v>7</v>
      </c>
      <c r="I55" s="220">
        <v>26.939</v>
      </c>
      <c r="J55" s="219">
        <v>1</v>
      </c>
      <c r="K55" s="220">
        <v>23.463000000000001</v>
      </c>
      <c r="L55" s="219">
        <v>8</v>
      </c>
      <c r="M55" s="220">
        <v>22.567</v>
      </c>
      <c r="N55" s="219">
        <v>7</v>
      </c>
      <c r="O55" s="220">
        <v>37.796999999999997</v>
      </c>
      <c r="P55" s="913">
        <v>0</v>
      </c>
      <c r="Q55" s="220">
        <v>22.698</v>
      </c>
      <c r="R55" s="229">
        <v>6</v>
      </c>
      <c r="S55" s="220">
        <v>22.864000000000001</v>
      </c>
      <c r="T55" s="229">
        <v>3</v>
      </c>
      <c r="U55" s="227">
        <v>22.027999999999999</v>
      </c>
      <c r="V55" s="219">
        <v>10</v>
      </c>
      <c r="W55" s="227">
        <v>28.138999999999999</v>
      </c>
      <c r="X55" s="925">
        <v>0</v>
      </c>
      <c r="Y55" s="227">
        <v>22.138000000000002</v>
      </c>
      <c r="Z55" s="219">
        <v>9</v>
      </c>
      <c r="AA55" s="913">
        <v>0</v>
      </c>
      <c r="AB55" s="557">
        <f t="shared" si="7"/>
        <v>62</v>
      </c>
      <c r="AC55" s="322">
        <v>22.946999999999999</v>
      </c>
      <c r="AD55" s="321">
        <v>10</v>
      </c>
      <c r="AE55" s="322">
        <v>23.274999999999999</v>
      </c>
      <c r="AF55" s="321">
        <v>2</v>
      </c>
      <c r="AG55" s="322">
        <v>24.221</v>
      </c>
      <c r="AH55" s="321">
        <v>0</v>
      </c>
      <c r="AI55" s="1088">
        <f t="shared" si="8"/>
        <v>70.442999999999998</v>
      </c>
      <c r="AJ55" s="323">
        <v>18</v>
      </c>
      <c r="AK55" s="252">
        <f t="shared" si="9"/>
        <v>92</v>
      </c>
      <c r="AL55" s="296">
        <v>14</v>
      </c>
      <c r="AM55" s="482">
        <f t="shared" si="10"/>
        <v>106</v>
      </c>
      <c r="AN55" s="409">
        <v>4</v>
      </c>
      <c r="AO55" s="495"/>
      <c r="AP55" s="270"/>
      <c r="AQ55" s="364"/>
    </row>
    <row r="56" spans="1:43" s="232" customFormat="1" ht="13.8" x14ac:dyDescent="0.25">
      <c r="A56" s="358"/>
      <c r="B56" s="363" t="s">
        <v>62</v>
      </c>
      <c r="C56" s="227" t="s">
        <v>31</v>
      </c>
      <c r="D56" s="925">
        <v>0</v>
      </c>
      <c r="E56" s="220" t="s">
        <v>31</v>
      </c>
      <c r="F56" s="925">
        <v>0</v>
      </c>
      <c r="G56" s="220" t="s">
        <v>31</v>
      </c>
      <c r="H56" s="219">
        <v>0</v>
      </c>
      <c r="I56" s="220" t="s">
        <v>31</v>
      </c>
      <c r="J56" s="219">
        <v>0</v>
      </c>
      <c r="K56" s="220" t="s">
        <v>31</v>
      </c>
      <c r="L56" s="219">
        <v>0</v>
      </c>
      <c r="M56" s="220">
        <v>25.358000000000001</v>
      </c>
      <c r="N56" s="219">
        <v>2</v>
      </c>
      <c r="O56" s="220">
        <v>26.966999999999999</v>
      </c>
      <c r="P56" s="229">
        <v>0</v>
      </c>
      <c r="Q56" s="220" t="s">
        <v>31</v>
      </c>
      <c r="R56" s="229">
        <v>0</v>
      </c>
      <c r="S56" s="220" t="s">
        <v>31</v>
      </c>
      <c r="T56" s="229">
        <v>0</v>
      </c>
      <c r="U56" s="227">
        <v>26.934999999999999</v>
      </c>
      <c r="V56" s="219">
        <v>0</v>
      </c>
      <c r="W56" s="227" t="s">
        <v>31</v>
      </c>
      <c r="X56" s="219">
        <v>0</v>
      </c>
      <c r="Y56" s="227">
        <v>26.274000000000001</v>
      </c>
      <c r="Z56" s="219">
        <v>1</v>
      </c>
      <c r="AA56" s="913">
        <v>0</v>
      </c>
      <c r="AB56" s="557">
        <f t="shared" si="7"/>
        <v>3</v>
      </c>
      <c r="AC56" s="322">
        <v>24.706</v>
      </c>
      <c r="AD56" s="321">
        <v>0</v>
      </c>
      <c r="AE56" s="322">
        <v>24.38</v>
      </c>
      <c r="AF56" s="321">
        <v>0</v>
      </c>
      <c r="AG56" s="322">
        <v>30.119</v>
      </c>
      <c r="AH56" s="321">
        <v>0</v>
      </c>
      <c r="AI56" s="1088">
        <f t="shared" si="8"/>
        <v>79.204999999999998</v>
      </c>
      <c r="AJ56" s="323">
        <v>0</v>
      </c>
      <c r="AK56" s="252">
        <f t="shared" si="9"/>
        <v>3</v>
      </c>
      <c r="AL56" s="296">
        <v>0</v>
      </c>
      <c r="AM56" s="482">
        <f t="shared" si="10"/>
        <v>3</v>
      </c>
      <c r="AN56" s="409"/>
      <c r="AO56" s="495"/>
      <c r="AP56" s="270"/>
      <c r="AQ56" s="364"/>
    </row>
    <row r="57" spans="1:43" s="232" customFormat="1" ht="13.8" x14ac:dyDescent="0.25">
      <c r="A57" s="358"/>
      <c r="B57" s="363" t="s">
        <v>63</v>
      </c>
      <c r="C57" s="227">
        <v>26.878</v>
      </c>
      <c r="D57" s="925">
        <v>0</v>
      </c>
      <c r="E57" s="220" t="s">
        <v>31</v>
      </c>
      <c r="F57" s="925">
        <v>0</v>
      </c>
      <c r="G57" s="778"/>
      <c r="H57" s="779"/>
      <c r="I57" s="778"/>
      <c r="J57" s="779"/>
      <c r="K57" s="778"/>
      <c r="L57" s="779"/>
      <c r="M57" s="778"/>
      <c r="N57" s="779"/>
      <c r="O57" s="220">
        <v>25.626999999999999</v>
      </c>
      <c r="P57" s="229">
        <v>0</v>
      </c>
      <c r="Q57" s="220">
        <v>23.83</v>
      </c>
      <c r="R57" s="229">
        <v>4</v>
      </c>
      <c r="S57" s="220">
        <v>33.173999999999999</v>
      </c>
      <c r="T57" s="229">
        <v>0</v>
      </c>
      <c r="U57" s="227" t="s">
        <v>31</v>
      </c>
      <c r="V57" s="219">
        <v>0</v>
      </c>
      <c r="W57" s="227" t="s">
        <v>31</v>
      </c>
      <c r="X57" s="219">
        <v>0</v>
      </c>
      <c r="Y57" s="227" t="s">
        <v>31</v>
      </c>
      <c r="Z57" s="219">
        <v>0</v>
      </c>
      <c r="AA57" s="913">
        <v>0</v>
      </c>
      <c r="AB57" s="557">
        <f t="shared" si="7"/>
        <v>4</v>
      </c>
      <c r="AC57" s="829"/>
      <c r="AD57" s="1051"/>
      <c r="AE57" s="829"/>
      <c r="AF57" s="1051"/>
      <c r="AG57" s="829"/>
      <c r="AH57" s="1051"/>
      <c r="AI57" s="323">
        <f t="shared" si="8"/>
        <v>0</v>
      </c>
      <c r="AJ57" s="323"/>
      <c r="AK57" s="252">
        <f t="shared" si="9"/>
        <v>4</v>
      </c>
      <c r="AL57" s="296">
        <v>0</v>
      </c>
      <c r="AM57" s="482">
        <f t="shared" si="10"/>
        <v>4</v>
      </c>
      <c r="AN57" s="409"/>
      <c r="AO57" s="495"/>
      <c r="AP57" s="270"/>
      <c r="AQ57" s="364"/>
    </row>
    <row r="58" spans="1:43" s="232" customFormat="1" ht="13.8" x14ac:dyDescent="0.25">
      <c r="A58" s="358"/>
      <c r="B58" s="363" t="s">
        <v>64</v>
      </c>
      <c r="C58" s="227">
        <v>25.507999999999999</v>
      </c>
      <c r="D58" s="219">
        <v>3</v>
      </c>
      <c r="E58" s="778"/>
      <c r="F58" s="925"/>
      <c r="G58" s="220">
        <v>36.872</v>
      </c>
      <c r="H58" s="925">
        <v>0</v>
      </c>
      <c r="I58" s="220">
        <v>25.303999999999998</v>
      </c>
      <c r="J58" s="219">
        <v>2</v>
      </c>
      <c r="K58" s="778"/>
      <c r="L58" s="779"/>
      <c r="M58" s="778"/>
      <c r="N58" s="779"/>
      <c r="O58" s="220">
        <v>23.295999999999999</v>
      </c>
      <c r="P58" s="229">
        <v>3</v>
      </c>
      <c r="Q58" s="220">
        <v>28.411999999999999</v>
      </c>
      <c r="R58" s="229">
        <v>0</v>
      </c>
      <c r="S58" s="220">
        <v>28.664000000000001</v>
      </c>
      <c r="T58" s="229">
        <v>0</v>
      </c>
      <c r="U58" s="227">
        <v>24.103999999999999</v>
      </c>
      <c r="V58" s="219">
        <v>3</v>
      </c>
      <c r="W58" s="227">
        <v>35.985999999999997</v>
      </c>
      <c r="X58" s="219">
        <v>0</v>
      </c>
      <c r="Y58" s="227">
        <v>24.978999999999999</v>
      </c>
      <c r="Z58" s="219">
        <v>2</v>
      </c>
      <c r="AA58" s="913">
        <v>0</v>
      </c>
      <c r="AB58" s="557">
        <f t="shared" si="7"/>
        <v>13</v>
      </c>
      <c r="AC58" s="829"/>
      <c r="AD58" s="1051"/>
      <c r="AE58" s="829"/>
      <c r="AF58" s="1051"/>
      <c r="AG58" s="829"/>
      <c r="AH58" s="1051"/>
      <c r="AI58" s="323">
        <f t="shared" si="8"/>
        <v>0</v>
      </c>
      <c r="AJ58" s="323"/>
      <c r="AK58" s="252">
        <f t="shared" si="9"/>
        <v>13</v>
      </c>
      <c r="AL58" s="296">
        <v>0</v>
      </c>
      <c r="AM58" s="482">
        <f t="shared" si="10"/>
        <v>13</v>
      </c>
      <c r="AN58" s="409"/>
      <c r="AO58" s="495"/>
      <c r="AP58" s="270"/>
      <c r="AQ58" s="364"/>
    </row>
    <row r="59" spans="1:43" s="232" customFormat="1" ht="13.8" x14ac:dyDescent="0.25">
      <c r="A59" s="358"/>
      <c r="B59" s="363" t="s">
        <v>46</v>
      </c>
      <c r="C59" s="227" t="s">
        <v>31</v>
      </c>
      <c r="D59" s="925">
        <v>0</v>
      </c>
      <c r="E59" s="220">
        <v>29.986999999999998</v>
      </c>
      <c r="F59" s="925">
        <v>0</v>
      </c>
      <c r="G59" s="220">
        <v>24.905999999999999</v>
      </c>
      <c r="H59" s="219">
        <v>3</v>
      </c>
      <c r="I59" s="220">
        <v>24.306000000000001</v>
      </c>
      <c r="J59" s="219">
        <v>5</v>
      </c>
      <c r="K59" s="220">
        <v>29.288</v>
      </c>
      <c r="L59" s="219">
        <v>0</v>
      </c>
      <c r="M59" s="220">
        <v>29.516999999999999</v>
      </c>
      <c r="N59" s="219">
        <v>0</v>
      </c>
      <c r="O59" s="220">
        <v>29.134</v>
      </c>
      <c r="P59" s="229">
        <v>0</v>
      </c>
      <c r="Q59" s="220">
        <v>30.315999999999999</v>
      </c>
      <c r="R59" s="229">
        <v>0</v>
      </c>
      <c r="S59" s="220">
        <v>25.169</v>
      </c>
      <c r="T59" s="229">
        <v>0</v>
      </c>
      <c r="U59" s="227">
        <v>28.853999999999999</v>
      </c>
      <c r="V59" s="219">
        <v>0</v>
      </c>
      <c r="W59" s="227">
        <v>23.257999999999999</v>
      </c>
      <c r="X59" s="219">
        <v>4</v>
      </c>
      <c r="Y59" s="1007"/>
      <c r="Z59" s="1008"/>
      <c r="AA59" s="913">
        <v>0</v>
      </c>
      <c r="AB59" s="557">
        <f t="shared" si="7"/>
        <v>12</v>
      </c>
      <c r="AC59" s="322">
        <v>27.762</v>
      </c>
      <c r="AD59" s="321">
        <v>0</v>
      </c>
      <c r="AE59" s="322">
        <v>30.123000000000001</v>
      </c>
      <c r="AF59" s="321">
        <v>0</v>
      </c>
      <c r="AG59" s="322">
        <v>29.494</v>
      </c>
      <c r="AH59" s="321">
        <v>0</v>
      </c>
      <c r="AI59" s="1088">
        <f t="shared" si="8"/>
        <v>87.379000000000005</v>
      </c>
      <c r="AJ59" s="323">
        <v>0</v>
      </c>
      <c r="AK59" s="252">
        <f t="shared" si="9"/>
        <v>12</v>
      </c>
      <c r="AL59" s="296">
        <v>0</v>
      </c>
      <c r="AM59" s="482">
        <f t="shared" si="10"/>
        <v>12</v>
      </c>
      <c r="AN59" s="409"/>
      <c r="AO59" s="495"/>
      <c r="AP59" s="270"/>
      <c r="AQ59" s="364"/>
    </row>
    <row r="60" spans="1:43" s="232" customFormat="1" ht="13.8" x14ac:dyDescent="0.25">
      <c r="A60" s="358"/>
      <c r="B60" s="363" t="s">
        <v>47</v>
      </c>
      <c r="C60" s="344">
        <v>27.45</v>
      </c>
      <c r="D60" s="925">
        <v>0</v>
      </c>
      <c r="E60" s="220">
        <v>26.242000000000001</v>
      </c>
      <c r="F60" s="219">
        <v>1</v>
      </c>
      <c r="G60" s="220">
        <v>25.317</v>
      </c>
      <c r="H60" s="219">
        <v>2</v>
      </c>
      <c r="I60" s="220">
        <v>24.494</v>
      </c>
      <c r="J60" s="219">
        <v>4</v>
      </c>
      <c r="K60" s="220" t="s">
        <v>31</v>
      </c>
      <c r="L60" s="925">
        <v>0</v>
      </c>
      <c r="M60" s="220">
        <v>24.672999999999998</v>
      </c>
      <c r="N60" s="219">
        <v>3</v>
      </c>
      <c r="O60" s="220">
        <v>23.114000000000001</v>
      </c>
      <c r="P60" s="229">
        <v>5</v>
      </c>
      <c r="Q60" s="220">
        <v>23.87</v>
      </c>
      <c r="R60" s="229">
        <v>3</v>
      </c>
      <c r="S60" s="220">
        <v>23.532</v>
      </c>
      <c r="T60" s="229">
        <v>1</v>
      </c>
      <c r="U60" s="227" t="s">
        <v>31</v>
      </c>
      <c r="V60" s="219">
        <v>0</v>
      </c>
      <c r="W60" s="227">
        <v>24.193000000000001</v>
      </c>
      <c r="X60" s="219">
        <v>2</v>
      </c>
      <c r="Y60" s="227" t="s">
        <v>31</v>
      </c>
      <c r="Z60" s="219">
        <v>0</v>
      </c>
      <c r="AA60" s="913">
        <v>0</v>
      </c>
      <c r="AB60" s="557">
        <f t="shared" si="7"/>
        <v>21</v>
      </c>
      <c r="AC60" s="322">
        <v>27.792000000000002</v>
      </c>
      <c r="AD60" s="321">
        <v>0</v>
      </c>
      <c r="AE60" s="322">
        <v>23.088000000000001</v>
      </c>
      <c r="AF60" s="321">
        <v>6</v>
      </c>
      <c r="AG60" s="322">
        <v>27.721</v>
      </c>
      <c r="AH60" s="321">
        <v>0</v>
      </c>
      <c r="AI60" s="1088">
        <f t="shared" si="8"/>
        <v>78.600999999999999</v>
      </c>
      <c r="AJ60" s="323">
        <v>0</v>
      </c>
      <c r="AK60" s="252">
        <f t="shared" si="9"/>
        <v>27</v>
      </c>
      <c r="AL60" s="296">
        <v>0</v>
      </c>
      <c r="AM60" s="482">
        <f t="shared" si="10"/>
        <v>27</v>
      </c>
      <c r="AN60" s="409"/>
      <c r="AO60" s="495"/>
      <c r="AP60" s="270"/>
      <c r="AQ60" s="364"/>
    </row>
    <row r="61" spans="1:43" s="232" customFormat="1" ht="13.8" x14ac:dyDescent="0.25">
      <c r="A61" s="358"/>
      <c r="B61" s="363" t="s">
        <v>65</v>
      </c>
      <c r="C61" s="824"/>
      <c r="D61" s="779"/>
      <c r="E61" s="778"/>
      <c r="F61" s="779"/>
      <c r="G61" s="220">
        <v>22.58</v>
      </c>
      <c r="H61" s="219">
        <v>8</v>
      </c>
      <c r="I61" s="220">
        <v>27.69</v>
      </c>
      <c r="J61" s="925">
        <v>0</v>
      </c>
      <c r="K61" s="220">
        <v>28.861999999999998</v>
      </c>
      <c r="L61" s="925">
        <v>0</v>
      </c>
      <c r="M61" s="220">
        <v>21.913</v>
      </c>
      <c r="N61" s="219">
        <v>10</v>
      </c>
      <c r="O61" s="220">
        <v>21.475000000000001</v>
      </c>
      <c r="P61" s="229">
        <v>9</v>
      </c>
      <c r="Q61" s="220">
        <v>32.006999999999998</v>
      </c>
      <c r="R61" s="229">
        <v>0</v>
      </c>
      <c r="S61" s="220">
        <v>22.018999999999998</v>
      </c>
      <c r="T61" s="229">
        <v>8</v>
      </c>
      <c r="U61" s="227">
        <v>22.526</v>
      </c>
      <c r="V61" s="219">
        <v>7</v>
      </c>
      <c r="W61" s="227" t="s">
        <v>31</v>
      </c>
      <c r="X61" s="219">
        <v>0</v>
      </c>
      <c r="Y61" s="227">
        <v>22.55</v>
      </c>
      <c r="Z61" s="219">
        <v>7</v>
      </c>
      <c r="AA61" s="913">
        <v>0</v>
      </c>
      <c r="AB61" s="557">
        <f t="shared" si="7"/>
        <v>49</v>
      </c>
      <c r="AC61" s="322">
        <v>23.474</v>
      </c>
      <c r="AD61" s="321">
        <v>4</v>
      </c>
      <c r="AE61" s="322">
        <v>33.722000000000001</v>
      </c>
      <c r="AF61" s="321">
        <v>0</v>
      </c>
      <c r="AG61" s="322">
        <v>21.806999999999999</v>
      </c>
      <c r="AH61" s="321">
        <v>16</v>
      </c>
      <c r="AI61" s="1088">
        <f t="shared" si="8"/>
        <v>79.003</v>
      </c>
      <c r="AJ61" s="323">
        <v>0</v>
      </c>
      <c r="AK61" s="252">
        <f t="shared" si="9"/>
        <v>69</v>
      </c>
      <c r="AL61" s="296">
        <v>6</v>
      </c>
      <c r="AM61" s="482">
        <f t="shared" si="10"/>
        <v>75</v>
      </c>
      <c r="AN61" s="409">
        <v>7</v>
      </c>
      <c r="AO61" s="495"/>
      <c r="AP61" s="270"/>
      <c r="AQ61" s="364"/>
    </row>
    <row r="62" spans="1:43" s="232" customFormat="1" ht="13.8" x14ac:dyDescent="0.25">
      <c r="A62" s="358"/>
      <c r="B62" s="363" t="s">
        <v>40</v>
      </c>
      <c r="C62" s="824"/>
      <c r="D62" s="779"/>
      <c r="E62" s="778"/>
      <c r="F62" s="779"/>
      <c r="G62" s="778"/>
      <c r="H62" s="779"/>
      <c r="I62" s="778"/>
      <c r="J62" s="779"/>
      <c r="K62" s="220">
        <v>26.733000000000001</v>
      </c>
      <c r="L62" s="219">
        <v>2</v>
      </c>
      <c r="M62" s="220">
        <v>27.123000000000001</v>
      </c>
      <c r="N62" s="925">
        <v>0</v>
      </c>
      <c r="O62" s="220">
        <v>34.944000000000003</v>
      </c>
      <c r="P62" s="913">
        <v>0</v>
      </c>
      <c r="Q62" s="220">
        <v>28.64</v>
      </c>
      <c r="R62" s="229">
        <v>0</v>
      </c>
      <c r="S62" s="778"/>
      <c r="T62" s="838"/>
      <c r="U62" s="824"/>
      <c r="V62" s="779"/>
      <c r="W62" s="1007"/>
      <c r="X62" s="1008"/>
      <c r="Y62" s="1007"/>
      <c r="Z62" s="1008"/>
      <c r="AA62" s="913">
        <v>0</v>
      </c>
      <c r="AB62" s="557">
        <f t="shared" si="7"/>
        <v>2</v>
      </c>
      <c r="AC62" s="829"/>
      <c r="AD62" s="1051"/>
      <c r="AE62" s="829"/>
      <c r="AF62" s="1051"/>
      <c r="AG62" s="829"/>
      <c r="AH62" s="1051"/>
      <c r="AI62" s="323">
        <f t="shared" si="8"/>
        <v>0</v>
      </c>
      <c r="AJ62" s="323"/>
      <c r="AK62" s="252">
        <f t="shared" si="9"/>
        <v>2</v>
      </c>
      <c r="AL62" s="296">
        <v>0</v>
      </c>
      <c r="AM62" s="482">
        <f t="shared" si="10"/>
        <v>2</v>
      </c>
      <c r="AN62" s="409"/>
      <c r="AO62" s="495"/>
      <c r="AP62" s="270"/>
      <c r="AQ62" s="364"/>
    </row>
    <row r="63" spans="1:43" s="232" customFormat="1" ht="13.8" x14ac:dyDescent="0.25">
      <c r="A63" s="358"/>
      <c r="B63" s="399" t="s">
        <v>35</v>
      </c>
      <c r="C63" s="824"/>
      <c r="D63" s="779"/>
      <c r="E63" s="778"/>
      <c r="F63" s="779"/>
      <c r="G63" s="778"/>
      <c r="H63" s="779"/>
      <c r="I63" s="778"/>
      <c r="J63" s="779"/>
      <c r="K63" s="220">
        <v>29.74</v>
      </c>
      <c r="L63" s="925">
        <v>0</v>
      </c>
      <c r="M63" s="220">
        <v>34.466000000000001</v>
      </c>
      <c r="N63" s="925">
        <v>0</v>
      </c>
      <c r="O63" s="220">
        <v>27.305</v>
      </c>
      <c r="P63" s="229">
        <v>0</v>
      </c>
      <c r="Q63" s="220">
        <v>26.591000000000001</v>
      </c>
      <c r="R63" s="229">
        <v>1</v>
      </c>
      <c r="S63" s="220" t="s">
        <v>31</v>
      </c>
      <c r="T63" s="229">
        <v>0</v>
      </c>
      <c r="U63" s="227">
        <v>30.992000000000001</v>
      </c>
      <c r="V63" s="219">
        <v>0</v>
      </c>
      <c r="W63" s="227" t="s">
        <v>31</v>
      </c>
      <c r="X63" s="219">
        <v>0</v>
      </c>
      <c r="Y63" s="227">
        <v>30.303000000000001</v>
      </c>
      <c r="Z63" s="219">
        <v>0</v>
      </c>
      <c r="AA63" s="913">
        <v>0</v>
      </c>
      <c r="AB63" s="557">
        <f t="shared" si="7"/>
        <v>1</v>
      </c>
      <c r="AC63" s="322">
        <v>34.921999999999997</v>
      </c>
      <c r="AD63" s="321">
        <v>0</v>
      </c>
      <c r="AE63" s="322" t="s">
        <v>31</v>
      </c>
      <c r="AF63" s="321">
        <v>0</v>
      </c>
      <c r="AG63" s="322">
        <v>29.806999999999999</v>
      </c>
      <c r="AH63" s="321">
        <v>0</v>
      </c>
      <c r="AI63" s="1072">
        <f t="shared" si="8"/>
        <v>64.728999999999999</v>
      </c>
      <c r="AJ63" s="323">
        <v>0</v>
      </c>
      <c r="AK63" s="252">
        <f t="shared" si="9"/>
        <v>1</v>
      </c>
      <c r="AL63" s="296">
        <v>0</v>
      </c>
      <c r="AM63" s="482">
        <f t="shared" si="10"/>
        <v>1</v>
      </c>
      <c r="AN63" s="409"/>
      <c r="AO63" s="495"/>
      <c r="AP63" s="270"/>
      <c r="AQ63" s="364"/>
    </row>
    <row r="64" spans="1:43" s="232" customFormat="1" ht="13.8" x14ac:dyDescent="0.25">
      <c r="A64" s="358"/>
      <c r="B64" s="399" t="s">
        <v>184</v>
      </c>
      <c r="C64" s="824"/>
      <c r="D64" s="779"/>
      <c r="E64" s="778"/>
      <c r="F64" s="779"/>
      <c r="G64" s="778"/>
      <c r="H64" s="779"/>
      <c r="I64" s="778"/>
      <c r="J64" s="779"/>
      <c r="K64" s="778"/>
      <c r="L64" s="779"/>
      <c r="M64" s="778"/>
      <c r="N64" s="925"/>
      <c r="O64" s="220">
        <v>23.431000000000001</v>
      </c>
      <c r="P64" s="229">
        <v>2</v>
      </c>
      <c r="Q64" s="220">
        <v>29.617000000000001</v>
      </c>
      <c r="R64" s="913">
        <v>0</v>
      </c>
      <c r="S64" s="220">
        <v>24.609000000000002</v>
      </c>
      <c r="T64" s="229">
        <v>0</v>
      </c>
      <c r="U64" s="227">
        <v>27.931999999999999</v>
      </c>
      <c r="V64" s="219">
        <v>0</v>
      </c>
      <c r="W64" s="227">
        <v>24.161999999999999</v>
      </c>
      <c r="X64" s="219">
        <v>3</v>
      </c>
      <c r="Y64" s="227">
        <v>34.713000000000001</v>
      </c>
      <c r="Z64" s="219">
        <v>0</v>
      </c>
      <c r="AA64" s="940">
        <v>0</v>
      </c>
      <c r="AB64" s="939">
        <f t="shared" si="7"/>
        <v>5</v>
      </c>
      <c r="AC64" s="322">
        <v>24.343</v>
      </c>
      <c r="AD64" s="321">
        <v>0</v>
      </c>
      <c r="AE64" s="322">
        <v>25.452999999999999</v>
      </c>
      <c r="AF64" s="321">
        <v>0</v>
      </c>
      <c r="AG64" s="322">
        <v>31.931999999999999</v>
      </c>
      <c r="AH64" s="321">
        <v>0</v>
      </c>
      <c r="AI64" s="1088">
        <f t="shared" si="8"/>
        <v>81.727999999999994</v>
      </c>
      <c r="AJ64" s="323">
        <v>0</v>
      </c>
      <c r="AK64" s="252">
        <f t="shared" si="9"/>
        <v>5</v>
      </c>
      <c r="AL64" s="296">
        <v>0</v>
      </c>
      <c r="AM64" s="482">
        <f t="shared" si="10"/>
        <v>5</v>
      </c>
      <c r="AN64" s="409"/>
      <c r="AO64" s="495"/>
      <c r="AP64" s="270"/>
      <c r="AQ64" s="364"/>
    </row>
    <row r="65" spans="1:43" s="232" customFormat="1" ht="13.8" x14ac:dyDescent="0.25">
      <c r="A65" s="358"/>
      <c r="B65" s="399" t="s">
        <v>183</v>
      </c>
      <c r="C65" s="824"/>
      <c r="D65" s="779"/>
      <c r="E65" s="778"/>
      <c r="F65" s="779"/>
      <c r="G65" s="778"/>
      <c r="H65" s="779"/>
      <c r="I65" s="778"/>
      <c r="J65" s="779"/>
      <c r="K65" s="778"/>
      <c r="L65" s="779"/>
      <c r="M65" s="778"/>
      <c r="N65" s="779"/>
      <c r="O65" s="220">
        <v>34.44</v>
      </c>
      <c r="P65" s="913">
        <v>0</v>
      </c>
      <c r="Q65" s="220">
        <v>33.302</v>
      </c>
      <c r="R65" s="913">
        <v>0</v>
      </c>
      <c r="S65" s="220">
        <v>26.114000000000001</v>
      </c>
      <c r="T65" s="229">
        <v>0</v>
      </c>
      <c r="U65" s="227" t="s">
        <v>31</v>
      </c>
      <c r="V65" s="219">
        <v>0</v>
      </c>
      <c r="W65" s="227">
        <v>25.617000000000001</v>
      </c>
      <c r="X65" s="219">
        <v>0</v>
      </c>
      <c r="Y65" s="227">
        <v>22.869</v>
      </c>
      <c r="Z65" s="219">
        <v>5</v>
      </c>
      <c r="AA65" s="940">
        <v>0</v>
      </c>
      <c r="AB65" s="939">
        <f t="shared" si="7"/>
        <v>5</v>
      </c>
      <c r="AC65" s="322" t="s">
        <v>31</v>
      </c>
      <c r="AD65" s="321">
        <v>0</v>
      </c>
      <c r="AE65" s="322">
        <v>22.13</v>
      </c>
      <c r="AF65" s="321">
        <v>14</v>
      </c>
      <c r="AG65" s="322">
        <v>26.297999999999998</v>
      </c>
      <c r="AH65" s="321">
        <v>0</v>
      </c>
      <c r="AI65" s="1072">
        <f t="shared" si="8"/>
        <v>48.427999999999997</v>
      </c>
      <c r="AJ65" s="323">
        <v>0</v>
      </c>
      <c r="AK65" s="252">
        <f t="shared" si="9"/>
        <v>19</v>
      </c>
      <c r="AL65" s="296">
        <v>0</v>
      </c>
      <c r="AM65" s="482">
        <f t="shared" si="10"/>
        <v>19</v>
      </c>
      <c r="AN65" s="409"/>
      <c r="AO65" s="495"/>
      <c r="AP65" s="270"/>
      <c r="AQ65" s="364"/>
    </row>
    <row r="66" spans="1:43" s="232" customFormat="1" thickBot="1" x14ac:dyDescent="0.3">
      <c r="A66" s="641"/>
      <c r="B66" s="632"/>
      <c r="C66" s="274"/>
      <c r="D66" s="225"/>
      <c r="E66" s="226"/>
      <c r="F66" s="225"/>
      <c r="G66" s="226"/>
      <c r="H66" s="225"/>
      <c r="I66" s="226"/>
      <c r="J66" s="225"/>
      <c r="K66" s="226"/>
      <c r="L66" s="225"/>
      <c r="M66" s="226"/>
      <c r="N66" s="225"/>
      <c r="O66" s="226"/>
      <c r="P66" s="275"/>
      <c r="Q66" s="226"/>
      <c r="R66" s="275"/>
      <c r="S66" s="226"/>
      <c r="T66" s="275"/>
      <c r="U66" s="274"/>
      <c r="V66" s="225"/>
      <c r="W66" s="274"/>
      <c r="X66" s="225"/>
      <c r="Y66" s="274"/>
      <c r="Z66" s="225"/>
      <c r="AA66" s="914"/>
      <c r="AB66" s="607"/>
      <c r="AC66" s="337"/>
      <c r="AD66" s="336"/>
      <c r="AE66" s="337"/>
      <c r="AF66" s="336"/>
      <c r="AG66" s="337"/>
      <c r="AH66" s="336"/>
      <c r="AI66" s="597"/>
      <c r="AJ66" s="239"/>
      <c r="AK66" s="239" t="s">
        <v>1</v>
      </c>
      <c r="AL66" s="239"/>
      <c r="AM66" s="559"/>
      <c r="AN66" s="560"/>
      <c r="AO66" s="495"/>
      <c r="AP66" s="270"/>
      <c r="AQ66" s="364"/>
    </row>
    <row r="67" spans="1:43" ht="18.600000000000001" customHeight="1" thickTop="1" thickBot="1" x14ac:dyDescent="0.5">
      <c r="A67" s="519"/>
      <c r="B67" s="138" t="s">
        <v>66</v>
      </c>
      <c r="C67" s="544"/>
      <c r="D67" s="543"/>
      <c r="E67" s="526"/>
      <c r="F67" s="543"/>
      <c r="G67" s="526"/>
      <c r="H67" s="543"/>
      <c r="I67" s="526"/>
      <c r="J67" s="543"/>
      <c r="K67" s="526"/>
      <c r="L67" s="543"/>
      <c r="M67" s="526"/>
      <c r="N67" s="543"/>
      <c r="O67" s="526"/>
      <c r="P67" s="569"/>
      <c r="Q67" s="526"/>
      <c r="R67" s="569"/>
      <c r="S67" s="526"/>
      <c r="T67" s="569"/>
      <c r="U67" s="544"/>
      <c r="V67" s="570"/>
      <c r="W67" s="544"/>
      <c r="X67" s="570"/>
      <c r="Y67" s="544"/>
      <c r="Z67" s="570"/>
      <c r="AA67" s="911"/>
      <c r="AB67" s="571"/>
      <c r="AC67" s="189"/>
      <c r="AD67" s="188"/>
      <c r="AE67" s="189"/>
      <c r="AF67" s="188"/>
      <c r="AG67" s="189"/>
      <c r="AH67" s="188"/>
      <c r="AI67" s="608"/>
      <c r="AJ67" s="187"/>
      <c r="AK67" s="187"/>
      <c r="AL67" s="187"/>
      <c r="AM67" s="571"/>
      <c r="AN67" s="18"/>
      <c r="AO67" s="2"/>
      <c r="AP67" s="2"/>
      <c r="AQ67" s="5"/>
    </row>
    <row r="68" spans="1:43" ht="64.2" customHeight="1" thickTop="1" thickBot="1" x14ac:dyDescent="0.35">
      <c r="A68" s="175" t="s">
        <v>1</v>
      </c>
      <c r="B68" s="633" t="s">
        <v>2</v>
      </c>
      <c r="C68" s="659" t="s">
        <v>3</v>
      </c>
      <c r="D68" s="141" t="s">
        <v>4</v>
      </c>
      <c r="E68" s="108" t="s">
        <v>3</v>
      </c>
      <c r="F68" s="141" t="s">
        <v>5</v>
      </c>
      <c r="G68" s="108" t="s">
        <v>3</v>
      </c>
      <c r="H68" s="142" t="s">
        <v>6</v>
      </c>
      <c r="I68" s="108" t="s">
        <v>3</v>
      </c>
      <c r="J68" s="142" t="s">
        <v>7</v>
      </c>
      <c r="K68" s="108" t="s">
        <v>3</v>
      </c>
      <c r="L68" s="47" t="s">
        <v>8</v>
      </c>
      <c r="M68" s="108" t="s">
        <v>3</v>
      </c>
      <c r="N68" s="47" t="s">
        <v>9</v>
      </c>
      <c r="O68" s="108" t="s">
        <v>3</v>
      </c>
      <c r="P68" s="143" t="s">
        <v>180</v>
      </c>
      <c r="Q68" s="108" t="s">
        <v>3</v>
      </c>
      <c r="R68" s="143" t="s">
        <v>181</v>
      </c>
      <c r="S68" s="108" t="s">
        <v>3</v>
      </c>
      <c r="T68" s="144" t="s">
        <v>188</v>
      </c>
      <c r="U68" s="107" t="s">
        <v>3</v>
      </c>
      <c r="V68" s="144" t="s">
        <v>189</v>
      </c>
      <c r="W68" s="107" t="s">
        <v>3</v>
      </c>
      <c r="X68" s="145" t="s">
        <v>197</v>
      </c>
      <c r="Y68" s="107" t="s">
        <v>3</v>
      </c>
      <c r="Z68" s="145" t="s">
        <v>198</v>
      </c>
      <c r="AA68" s="908" t="s">
        <v>185</v>
      </c>
      <c r="AB68" s="130" t="s">
        <v>10</v>
      </c>
      <c r="AC68" s="563" t="s">
        <v>11</v>
      </c>
      <c r="AD68" s="564" t="s">
        <v>12</v>
      </c>
      <c r="AE68" s="563" t="s">
        <v>13</v>
      </c>
      <c r="AF68" s="564" t="s">
        <v>14</v>
      </c>
      <c r="AG68" s="563" t="s">
        <v>15</v>
      </c>
      <c r="AH68" s="564" t="s">
        <v>16</v>
      </c>
      <c r="AI68" s="565" t="s">
        <v>17</v>
      </c>
      <c r="AJ68" s="566" t="s">
        <v>18</v>
      </c>
      <c r="AK68" s="566" t="s">
        <v>19</v>
      </c>
      <c r="AL68" s="567" t="s">
        <v>20</v>
      </c>
      <c r="AM68" s="568" t="s">
        <v>21</v>
      </c>
      <c r="AN68" s="587" t="s">
        <v>22</v>
      </c>
      <c r="AO68" s="8"/>
      <c r="AP68" s="2"/>
      <c r="AQ68" s="5"/>
    </row>
    <row r="69" spans="1:43" s="244" customFormat="1" ht="17.399999999999999" customHeight="1" thickTop="1" x14ac:dyDescent="0.25">
      <c r="A69" s="494"/>
      <c r="B69" s="636" t="s">
        <v>23</v>
      </c>
      <c r="C69" s="251" t="s">
        <v>24</v>
      </c>
      <c r="D69" s="929">
        <v>0</v>
      </c>
      <c r="E69" s="609" t="s">
        <v>24</v>
      </c>
      <c r="F69" s="929">
        <v>0</v>
      </c>
      <c r="G69" s="609" t="s">
        <v>24</v>
      </c>
      <c r="H69" s="581">
        <v>0</v>
      </c>
      <c r="I69" s="580" t="s">
        <v>24</v>
      </c>
      <c r="J69" s="216">
        <v>0</v>
      </c>
      <c r="K69" s="580" t="s">
        <v>24</v>
      </c>
      <c r="L69" s="216">
        <v>0</v>
      </c>
      <c r="M69" s="580" t="s">
        <v>24</v>
      </c>
      <c r="N69" s="216">
        <v>0</v>
      </c>
      <c r="O69" s="580" t="s">
        <v>24</v>
      </c>
      <c r="P69" s="581">
        <v>0</v>
      </c>
      <c r="Q69" s="580" t="s">
        <v>24</v>
      </c>
      <c r="R69" s="581">
        <v>0</v>
      </c>
      <c r="S69" s="863"/>
      <c r="T69" s="888"/>
      <c r="U69" s="966"/>
      <c r="V69" s="864"/>
      <c r="W69" s="474">
        <v>63</v>
      </c>
      <c r="X69" s="216">
        <v>10</v>
      </c>
      <c r="Y69" s="474">
        <v>64</v>
      </c>
      <c r="Z69" s="216">
        <v>10</v>
      </c>
      <c r="AA69" s="912">
        <v>0</v>
      </c>
      <c r="AB69" s="582">
        <f t="shared" ref="AB69" si="11">SUM(D69,F69,H69,J69,L69,N69,P69,R69,T69,V69,X69,Z69,AA69)</f>
        <v>20</v>
      </c>
      <c r="AC69" s="474" t="s">
        <v>24</v>
      </c>
      <c r="AD69" s="216">
        <v>0</v>
      </c>
      <c r="AE69" s="474" t="s">
        <v>24</v>
      </c>
      <c r="AF69" s="216">
        <v>0</v>
      </c>
      <c r="AG69" s="474">
        <v>48</v>
      </c>
      <c r="AH69" s="216">
        <v>20</v>
      </c>
      <c r="AI69" s="457">
        <f>SUM(AC69,AE69,AG69)</f>
        <v>48</v>
      </c>
      <c r="AJ69" s="476">
        <v>30</v>
      </c>
      <c r="AK69" s="252">
        <f>SUM(AB69,AD69,AF69,AH69,AJ69)</f>
        <v>70</v>
      </c>
      <c r="AL69" s="476">
        <v>20</v>
      </c>
      <c r="AM69" s="458">
        <f t="shared" ref="AM69" si="12">SUM(AK69,AL69)</f>
        <v>90</v>
      </c>
      <c r="AN69" s="499">
        <v>1</v>
      </c>
      <c r="AO69" s="479"/>
      <c r="AP69" s="243"/>
      <c r="AQ69" s="370"/>
    </row>
    <row r="70" spans="1:43" s="244" customFormat="1" ht="17.399999999999999" customHeight="1" thickBot="1" x14ac:dyDescent="0.3">
      <c r="A70" s="494"/>
      <c r="B70" s="513"/>
      <c r="C70" s="281"/>
      <c r="D70" s="612"/>
      <c r="E70" s="611"/>
      <c r="F70" s="612"/>
      <c r="G70" s="630"/>
      <c r="H70" s="610"/>
      <c r="I70" s="611"/>
      <c r="J70" s="612"/>
      <c r="K70" s="611"/>
      <c r="L70" s="612"/>
      <c r="M70" s="611"/>
      <c r="N70" s="612"/>
      <c r="O70" s="611"/>
      <c r="P70" s="614"/>
      <c r="Q70" s="611"/>
      <c r="R70" s="614"/>
      <c r="S70" s="611"/>
      <c r="T70" s="614"/>
      <c r="U70" s="615"/>
      <c r="V70" s="612"/>
      <c r="W70" s="615"/>
      <c r="X70" s="612"/>
      <c r="Y70" s="615"/>
      <c r="Z70" s="612"/>
      <c r="AA70" s="916"/>
      <c r="AB70" s="558" t="s">
        <v>1</v>
      </c>
      <c r="AC70" s="615"/>
      <c r="AD70" s="612"/>
      <c r="AE70" s="615"/>
      <c r="AF70" s="612"/>
      <c r="AG70" s="615"/>
      <c r="AH70" s="612"/>
      <c r="AI70" s="597"/>
      <c r="AJ70" s="613"/>
      <c r="AK70" s="360"/>
      <c r="AL70" s="613"/>
      <c r="AM70" s="616"/>
      <c r="AN70" s="617"/>
      <c r="AO70" s="479"/>
      <c r="AP70" s="243"/>
      <c r="AQ70" s="370"/>
    </row>
    <row r="71" spans="1:43" ht="15" thickTop="1" x14ac:dyDescent="0.3">
      <c r="A71" s="519"/>
      <c r="B71" s="137"/>
      <c r="C71" s="57"/>
      <c r="D71" s="63"/>
      <c r="E71" s="55"/>
      <c r="F71" s="63"/>
      <c r="G71" s="55"/>
      <c r="H71" s="63"/>
      <c r="I71" s="55"/>
      <c r="J71" s="20"/>
      <c r="K71" s="55"/>
      <c r="L71" s="63"/>
      <c r="M71" s="55"/>
      <c r="N71" s="63"/>
      <c r="O71" s="55"/>
      <c r="P71" s="573"/>
      <c r="Q71" s="55"/>
      <c r="R71" s="573"/>
      <c r="S71" s="55"/>
      <c r="T71" s="573"/>
      <c r="U71" s="57"/>
      <c r="V71" s="574"/>
      <c r="W71" s="57"/>
      <c r="X71" s="574"/>
      <c r="Y71" s="57"/>
      <c r="Z71" s="574"/>
      <c r="AA71" s="917"/>
      <c r="AB71" s="575"/>
      <c r="AC71" s="618"/>
      <c r="AD71" s="619"/>
      <c r="AE71" s="618"/>
      <c r="AF71" s="619"/>
      <c r="AG71" s="618"/>
      <c r="AH71" s="619"/>
      <c r="AI71" s="620"/>
      <c r="AJ71" s="578"/>
      <c r="AK71" s="578" t="s">
        <v>1</v>
      </c>
      <c r="AL71" s="578"/>
      <c r="AM71" s="575"/>
      <c r="AN71" s="621"/>
      <c r="AO71" s="140"/>
      <c r="AP71" s="2"/>
      <c r="AQ71" s="5"/>
    </row>
    <row r="72" spans="1:43" ht="19.2" thickBot="1" x14ac:dyDescent="0.5">
      <c r="A72" s="175" t="s">
        <v>1</v>
      </c>
      <c r="B72" s="136" t="s">
        <v>67</v>
      </c>
      <c r="C72" s="663"/>
      <c r="D72" s="68"/>
      <c r="E72" s="77"/>
      <c r="F72" s="68"/>
      <c r="G72" s="77"/>
      <c r="H72" s="68"/>
      <c r="I72" s="207"/>
      <c r="J72" s="68"/>
      <c r="K72" s="77"/>
      <c r="L72" s="68"/>
      <c r="M72" s="77"/>
      <c r="N72" s="68"/>
      <c r="O72" s="77"/>
      <c r="P72" s="622"/>
      <c r="Q72" s="77"/>
      <c r="R72" s="622"/>
      <c r="S72" s="77"/>
      <c r="T72" s="622"/>
      <c r="U72" s="66"/>
      <c r="V72" s="623"/>
      <c r="W72" s="66"/>
      <c r="X72" s="623"/>
      <c r="Y72" s="66"/>
      <c r="Z72" s="623"/>
      <c r="AA72" s="918"/>
      <c r="AB72" s="624"/>
      <c r="AC72" s="625"/>
      <c r="AD72" s="626"/>
      <c r="AE72" s="625"/>
      <c r="AF72" s="626"/>
      <c r="AG72" s="625"/>
      <c r="AH72" s="626"/>
      <c r="AI72" s="627"/>
      <c r="AJ72" s="627"/>
      <c r="AK72" s="627"/>
      <c r="AL72" s="627"/>
      <c r="AM72" s="628"/>
      <c r="AN72" s="629"/>
      <c r="AP72" s="2"/>
      <c r="AQ72" s="5"/>
    </row>
    <row r="73" spans="1:43" s="7" customFormat="1" ht="65.400000000000006" customHeight="1" thickTop="1" thickBot="1" x14ac:dyDescent="0.35">
      <c r="A73" s="175" t="s">
        <v>1</v>
      </c>
      <c r="B73" s="634" t="s">
        <v>2</v>
      </c>
      <c r="C73" s="659" t="s">
        <v>26</v>
      </c>
      <c r="D73" s="141" t="s">
        <v>4</v>
      </c>
      <c r="E73" s="589" t="s">
        <v>26</v>
      </c>
      <c r="F73" s="631" t="s">
        <v>5</v>
      </c>
      <c r="G73" s="108" t="s">
        <v>26</v>
      </c>
      <c r="H73" s="142" t="s">
        <v>6</v>
      </c>
      <c r="I73" s="108" t="s">
        <v>26</v>
      </c>
      <c r="J73" s="142" t="s">
        <v>7</v>
      </c>
      <c r="K73" s="108" t="s">
        <v>26</v>
      </c>
      <c r="L73" s="47" t="s">
        <v>8</v>
      </c>
      <c r="M73" s="108" t="s">
        <v>26</v>
      </c>
      <c r="N73" s="47" t="s">
        <v>9</v>
      </c>
      <c r="O73" s="108" t="s">
        <v>26</v>
      </c>
      <c r="P73" s="143" t="s">
        <v>180</v>
      </c>
      <c r="Q73" s="592" t="s">
        <v>26</v>
      </c>
      <c r="R73" s="143" t="s">
        <v>181</v>
      </c>
      <c r="S73" s="592" t="s">
        <v>26</v>
      </c>
      <c r="T73" s="144" t="s">
        <v>188</v>
      </c>
      <c r="U73" s="593" t="s">
        <v>26</v>
      </c>
      <c r="V73" s="144" t="s">
        <v>189</v>
      </c>
      <c r="W73" s="593" t="s">
        <v>26</v>
      </c>
      <c r="X73" s="145" t="s">
        <v>197</v>
      </c>
      <c r="Y73" s="593" t="s">
        <v>26</v>
      </c>
      <c r="Z73" s="145" t="s">
        <v>198</v>
      </c>
      <c r="AA73" s="908" t="s">
        <v>185</v>
      </c>
      <c r="AB73" s="130" t="s">
        <v>10</v>
      </c>
      <c r="AC73" s="155" t="s">
        <v>27</v>
      </c>
      <c r="AD73" s="154" t="s">
        <v>12</v>
      </c>
      <c r="AE73" s="155" t="s">
        <v>28</v>
      </c>
      <c r="AF73" s="154" t="s">
        <v>14</v>
      </c>
      <c r="AG73" s="155" t="s">
        <v>29</v>
      </c>
      <c r="AH73" s="154" t="s">
        <v>16</v>
      </c>
      <c r="AI73" s="156" t="s">
        <v>17</v>
      </c>
      <c r="AJ73" s="149" t="s">
        <v>18</v>
      </c>
      <c r="AK73" s="149" t="s">
        <v>19</v>
      </c>
      <c r="AL73" s="157" t="s">
        <v>20</v>
      </c>
      <c r="AM73" s="152" t="s">
        <v>21</v>
      </c>
      <c r="AN73" s="158" t="s">
        <v>22</v>
      </c>
      <c r="AO73" s="9"/>
      <c r="AP73" s="38"/>
      <c r="AQ73" s="38"/>
    </row>
    <row r="74" spans="1:43" s="232" customFormat="1" thickTop="1" x14ac:dyDescent="0.25">
      <c r="A74" s="358"/>
      <c r="B74" s="511" t="s">
        <v>50</v>
      </c>
      <c r="C74" s="213" t="s">
        <v>31</v>
      </c>
      <c r="D74" s="925">
        <v>0</v>
      </c>
      <c r="E74" s="221" t="s">
        <v>31</v>
      </c>
      <c r="F74" s="930">
        <v>0</v>
      </c>
      <c r="G74" s="217" t="s">
        <v>31</v>
      </c>
      <c r="H74" s="247">
        <v>0</v>
      </c>
      <c r="I74" s="217" t="s">
        <v>31</v>
      </c>
      <c r="J74" s="214">
        <v>0</v>
      </c>
      <c r="K74" s="217" t="s">
        <v>31</v>
      </c>
      <c r="L74" s="214">
        <v>0</v>
      </c>
      <c r="M74" s="217" t="s">
        <v>31</v>
      </c>
      <c r="N74" s="214">
        <v>0</v>
      </c>
      <c r="O74" s="376" t="s">
        <v>31</v>
      </c>
      <c r="P74" s="233">
        <v>0</v>
      </c>
      <c r="Q74" s="376" t="s">
        <v>31</v>
      </c>
      <c r="R74" s="233">
        <v>0</v>
      </c>
      <c r="S74" s="376" t="s">
        <v>31</v>
      </c>
      <c r="T74" s="233">
        <v>0</v>
      </c>
      <c r="U74" s="603" t="s">
        <v>31</v>
      </c>
      <c r="V74" s="214">
        <v>0</v>
      </c>
      <c r="W74" s="603" t="s">
        <v>31</v>
      </c>
      <c r="X74" s="214">
        <v>0</v>
      </c>
      <c r="Y74" s="603">
        <v>15.16</v>
      </c>
      <c r="Z74" s="214">
        <v>9</v>
      </c>
      <c r="AA74" s="909">
        <v>0</v>
      </c>
      <c r="AB74" s="582">
        <f t="shared" ref="AB74:AB79" si="13">SUM(D74,F74,H74,J74,L74,N74,P74,R74,T74,V74,X74,Z74,AA74)</f>
        <v>9</v>
      </c>
      <c r="AC74" s="398" t="s">
        <v>31</v>
      </c>
      <c r="AD74" s="397">
        <v>0</v>
      </c>
      <c r="AE74" s="398">
        <v>19.13</v>
      </c>
      <c r="AF74" s="397">
        <v>16</v>
      </c>
      <c r="AG74" s="398" t="s">
        <v>31</v>
      </c>
      <c r="AH74" s="397">
        <v>0</v>
      </c>
      <c r="AI74" s="1070">
        <f t="shared" ref="AI74:AI79" si="14">SUM(AC74,AE74,AG74)</f>
        <v>19.13</v>
      </c>
      <c r="AJ74" s="475">
        <v>21</v>
      </c>
      <c r="AK74" s="252">
        <f t="shared" ref="AK74:AK80" si="15">SUM(AB74,AD74,AF74,AH74,AJ74)</f>
        <v>46</v>
      </c>
      <c r="AL74" s="252">
        <v>12</v>
      </c>
      <c r="AM74" s="458">
        <f t="shared" ref="AM74:AM79" si="16">SUM(AK74,AL74)</f>
        <v>58</v>
      </c>
      <c r="AN74" s="605">
        <v>5</v>
      </c>
      <c r="AO74" s="498"/>
      <c r="AP74" s="381"/>
      <c r="AQ74" s="364"/>
    </row>
    <row r="75" spans="1:43" s="232" customFormat="1" ht="13.8" x14ac:dyDescent="0.25">
      <c r="A75" s="358"/>
      <c r="B75" s="363" t="s">
        <v>23</v>
      </c>
      <c r="C75" s="227" t="s">
        <v>31</v>
      </c>
      <c r="D75" s="925">
        <v>0</v>
      </c>
      <c r="E75" s="220" t="s">
        <v>31</v>
      </c>
      <c r="F75" s="925">
        <v>0</v>
      </c>
      <c r="G75" s="220">
        <v>10.8</v>
      </c>
      <c r="H75" s="219">
        <v>10</v>
      </c>
      <c r="I75" s="220">
        <v>17.62</v>
      </c>
      <c r="J75" s="219">
        <v>9</v>
      </c>
      <c r="K75" s="220">
        <v>18.25</v>
      </c>
      <c r="L75" s="219">
        <v>9</v>
      </c>
      <c r="M75" s="220">
        <v>13.53</v>
      </c>
      <c r="N75" s="219">
        <v>10</v>
      </c>
      <c r="O75" s="384" t="s">
        <v>31</v>
      </c>
      <c r="P75" s="229">
        <v>0</v>
      </c>
      <c r="Q75" s="384">
        <v>11.45</v>
      </c>
      <c r="R75" s="229">
        <v>10</v>
      </c>
      <c r="S75" s="778"/>
      <c r="T75" s="838"/>
      <c r="U75" s="824"/>
      <c r="V75" s="779"/>
      <c r="W75" s="382" t="s">
        <v>31</v>
      </c>
      <c r="X75" s="219">
        <v>0</v>
      </c>
      <c r="Y75" s="382">
        <v>13.94</v>
      </c>
      <c r="Z75" s="219">
        <v>10</v>
      </c>
      <c r="AA75" s="913">
        <v>0</v>
      </c>
      <c r="AB75" s="557">
        <f t="shared" si="13"/>
        <v>58</v>
      </c>
      <c r="AC75" s="352">
        <v>10.49</v>
      </c>
      <c r="AD75" s="387">
        <v>20</v>
      </c>
      <c r="AE75" s="352">
        <v>11.23</v>
      </c>
      <c r="AF75" s="387">
        <v>20</v>
      </c>
      <c r="AG75" s="352" t="s">
        <v>31</v>
      </c>
      <c r="AH75" s="387">
        <v>0</v>
      </c>
      <c r="AI75" s="1072">
        <f t="shared" si="14"/>
        <v>21.72</v>
      </c>
      <c r="AJ75" s="323">
        <v>27</v>
      </c>
      <c r="AK75" s="252">
        <f t="shared" si="15"/>
        <v>125</v>
      </c>
      <c r="AL75" s="296">
        <v>18</v>
      </c>
      <c r="AM75" s="482">
        <f t="shared" si="16"/>
        <v>143</v>
      </c>
      <c r="AN75" s="409">
        <v>2</v>
      </c>
      <c r="AO75" s="498"/>
      <c r="AP75" s="381"/>
      <c r="AQ75" s="1065">
        <v>1</v>
      </c>
    </row>
    <row r="76" spans="1:43" s="232" customFormat="1" ht="13.8" x14ac:dyDescent="0.25">
      <c r="A76" s="358"/>
      <c r="B76" s="363" t="s">
        <v>51</v>
      </c>
      <c r="C76" s="227" t="s">
        <v>31</v>
      </c>
      <c r="D76" s="925">
        <v>0</v>
      </c>
      <c r="E76" s="220" t="s">
        <v>31</v>
      </c>
      <c r="F76" s="925">
        <v>0</v>
      </c>
      <c r="G76" s="220" t="s">
        <v>31</v>
      </c>
      <c r="H76" s="219">
        <v>0</v>
      </c>
      <c r="I76" s="220" t="s">
        <v>31</v>
      </c>
      <c r="J76" s="219">
        <v>0</v>
      </c>
      <c r="K76" s="220" t="s">
        <v>31</v>
      </c>
      <c r="L76" s="219">
        <v>0</v>
      </c>
      <c r="M76" s="220" t="s">
        <v>31</v>
      </c>
      <c r="N76" s="219">
        <v>0</v>
      </c>
      <c r="O76" s="384" t="s">
        <v>31</v>
      </c>
      <c r="P76" s="229">
        <v>0</v>
      </c>
      <c r="Q76" s="384" t="s">
        <v>31</v>
      </c>
      <c r="R76" s="229">
        <v>0</v>
      </c>
      <c r="S76" s="384">
        <v>34.86</v>
      </c>
      <c r="T76" s="229">
        <v>10</v>
      </c>
      <c r="U76" s="382">
        <v>21.19</v>
      </c>
      <c r="V76" s="219">
        <v>10</v>
      </c>
      <c r="W76" s="382" t="s">
        <v>31</v>
      </c>
      <c r="X76" s="219">
        <v>0</v>
      </c>
      <c r="Y76" s="382" t="s">
        <v>31</v>
      </c>
      <c r="Z76" s="219">
        <v>0</v>
      </c>
      <c r="AA76" s="913">
        <v>0</v>
      </c>
      <c r="AB76" s="557">
        <f t="shared" si="13"/>
        <v>20</v>
      </c>
      <c r="AC76" s="352" t="s">
        <v>31</v>
      </c>
      <c r="AD76" s="387">
        <v>0</v>
      </c>
      <c r="AE76" s="352" t="s">
        <v>31</v>
      </c>
      <c r="AF76" s="387">
        <v>0</v>
      </c>
      <c r="AG76" s="352">
        <v>23.94</v>
      </c>
      <c r="AH76" s="387">
        <v>16</v>
      </c>
      <c r="AI76" s="1071">
        <f t="shared" si="14"/>
        <v>23.94</v>
      </c>
      <c r="AJ76" s="323">
        <v>18</v>
      </c>
      <c r="AK76" s="252">
        <f t="shared" si="15"/>
        <v>54</v>
      </c>
      <c r="AL76" s="296">
        <v>14</v>
      </c>
      <c r="AM76" s="482">
        <f t="shared" si="16"/>
        <v>68</v>
      </c>
      <c r="AN76" s="409">
        <v>4</v>
      </c>
      <c r="AO76" s="498"/>
      <c r="AP76" s="381"/>
      <c r="AQ76" s="1066">
        <v>2</v>
      </c>
    </row>
    <row r="77" spans="1:43" s="232" customFormat="1" ht="13.8" x14ac:dyDescent="0.25">
      <c r="A77" s="358"/>
      <c r="B77" s="363" t="s">
        <v>68</v>
      </c>
      <c r="C77" s="227">
        <v>22.73</v>
      </c>
      <c r="D77" s="219">
        <v>10</v>
      </c>
      <c r="E77" s="220">
        <v>30.14</v>
      </c>
      <c r="F77" s="219">
        <v>8</v>
      </c>
      <c r="G77" s="220" t="s">
        <v>31</v>
      </c>
      <c r="H77" s="925">
        <v>0</v>
      </c>
      <c r="I77" s="220">
        <v>14.89</v>
      </c>
      <c r="J77" s="219">
        <v>10</v>
      </c>
      <c r="K77" s="220">
        <v>16.91</v>
      </c>
      <c r="L77" s="219">
        <v>10</v>
      </c>
      <c r="M77" s="220">
        <v>15.94</v>
      </c>
      <c r="N77" s="219">
        <v>9</v>
      </c>
      <c r="O77" s="384">
        <v>19.27</v>
      </c>
      <c r="P77" s="229">
        <v>10</v>
      </c>
      <c r="Q77" s="384" t="s">
        <v>31</v>
      </c>
      <c r="R77" s="913">
        <v>0</v>
      </c>
      <c r="S77" s="384" t="s">
        <v>31</v>
      </c>
      <c r="T77" s="229">
        <v>0</v>
      </c>
      <c r="U77" s="382">
        <v>25.5</v>
      </c>
      <c r="V77" s="219">
        <v>9</v>
      </c>
      <c r="W77" s="382" t="s">
        <v>31</v>
      </c>
      <c r="X77" s="219">
        <v>0</v>
      </c>
      <c r="Y77" s="382" t="s">
        <v>31</v>
      </c>
      <c r="Z77" s="219">
        <v>0</v>
      </c>
      <c r="AA77" s="913">
        <v>0</v>
      </c>
      <c r="AB77" s="557">
        <f t="shared" si="13"/>
        <v>66</v>
      </c>
      <c r="AC77" s="352">
        <v>11.75</v>
      </c>
      <c r="AD77" s="387">
        <v>18</v>
      </c>
      <c r="AE77" s="352">
        <v>13.82</v>
      </c>
      <c r="AF77" s="387">
        <v>18</v>
      </c>
      <c r="AG77" s="352">
        <v>11.94</v>
      </c>
      <c r="AH77" s="387">
        <v>20</v>
      </c>
      <c r="AI77" s="1073">
        <f t="shared" si="14"/>
        <v>37.51</v>
      </c>
      <c r="AJ77" s="323">
        <v>30</v>
      </c>
      <c r="AK77" s="252">
        <f t="shared" si="15"/>
        <v>152</v>
      </c>
      <c r="AL77" s="296">
        <v>20</v>
      </c>
      <c r="AM77" s="482">
        <f t="shared" si="16"/>
        <v>172</v>
      </c>
      <c r="AN77" s="409">
        <v>1</v>
      </c>
      <c r="AO77" s="498"/>
      <c r="AP77" s="381"/>
      <c r="AQ77" s="1067">
        <v>3</v>
      </c>
    </row>
    <row r="78" spans="1:43" s="232" customFormat="1" ht="13.8" x14ac:dyDescent="0.25">
      <c r="A78" s="358"/>
      <c r="B78" s="363" t="s">
        <v>52</v>
      </c>
      <c r="C78" s="227" t="s">
        <v>31</v>
      </c>
      <c r="D78" s="925">
        <v>0</v>
      </c>
      <c r="E78" s="220">
        <v>29.55</v>
      </c>
      <c r="F78" s="219">
        <v>10</v>
      </c>
      <c r="G78" s="778"/>
      <c r="H78" s="779"/>
      <c r="I78" s="778"/>
      <c r="J78" s="779"/>
      <c r="K78" s="778"/>
      <c r="L78" s="779"/>
      <c r="M78" s="778"/>
      <c r="N78" s="779"/>
      <c r="O78" s="384" t="s">
        <v>31</v>
      </c>
      <c r="P78" s="913">
        <v>0</v>
      </c>
      <c r="Q78" s="384" t="s">
        <v>31</v>
      </c>
      <c r="R78" s="229">
        <v>0</v>
      </c>
      <c r="S78" s="778"/>
      <c r="T78" s="838"/>
      <c r="U78" s="824"/>
      <c r="V78" s="779"/>
      <c r="W78" s="1007"/>
      <c r="X78" s="1008"/>
      <c r="Y78" s="1007"/>
      <c r="Z78" s="1008"/>
      <c r="AA78" s="913">
        <v>0</v>
      </c>
      <c r="AB78" s="557">
        <f t="shared" si="13"/>
        <v>10</v>
      </c>
      <c r="AC78" s="829"/>
      <c r="AD78" s="1051"/>
      <c r="AE78" s="829"/>
      <c r="AF78" s="1051"/>
      <c r="AG78" s="829"/>
      <c r="AH78" s="1051"/>
      <c r="AI78" s="461">
        <f t="shared" si="14"/>
        <v>0</v>
      </c>
      <c r="AJ78" s="323">
        <v>0</v>
      </c>
      <c r="AK78" s="252">
        <f t="shared" si="15"/>
        <v>10</v>
      </c>
      <c r="AL78" s="296">
        <v>0</v>
      </c>
      <c r="AM78" s="482">
        <f t="shared" si="16"/>
        <v>10</v>
      </c>
      <c r="AN78" s="409" t="s">
        <v>1</v>
      </c>
      <c r="AO78" s="498"/>
      <c r="AP78" s="381"/>
      <c r="AQ78" s="364"/>
    </row>
    <row r="79" spans="1:43" s="232" customFormat="1" ht="13.8" x14ac:dyDescent="0.25">
      <c r="A79" s="358"/>
      <c r="B79" s="363" t="s">
        <v>69</v>
      </c>
      <c r="C79" s="227" t="s">
        <v>31</v>
      </c>
      <c r="D79" s="925">
        <v>0</v>
      </c>
      <c r="E79" s="220">
        <v>29.63</v>
      </c>
      <c r="F79" s="219">
        <v>9</v>
      </c>
      <c r="G79" s="220" t="s">
        <v>31</v>
      </c>
      <c r="H79" s="925">
        <v>0</v>
      </c>
      <c r="I79" s="220">
        <v>21.04</v>
      </c>
      <c r="J79" s="219">
        <v>8</v>
      </c>
      <c r="K79" s="220">
        <v>26.88</v>
      </c>
      <c r="L79" s="219">
        <v>8</v>
      </c>
      <c r="M79" s="220" t="s">
        <v>31</v>
      </c>
      <c r="N79" s="219">
        <v>0</v>
      </c>
      <c r="O79" s="384" t="s">
        <v>31</v>
      </c>
      <c r="P79" s="229">
        <v>0</v>
      </c>
      <c r="Q79" s="384" t="s">
        <v>31</v>
      </c>
      <c r="R79" s="229">
        <v>0</v>
      </c>
      <c r="S79" s="384" t="s">
        <v>31</v>
      </c>
      <c r="T79" s="229">
        <v>0</v>
      </c>
      <c r="U79" s="382" t="s">
        <v>31</v>
      </c>
      <c r="V79" s="219">
        <v>0</v>
      </c>
      <c r="W79" s="382" t="s">
        <v>31</v>
      </c>
      <c r="X79" s="219">
        <v>0</v>
      </c>
      <c r="Y79" s="382" t="s">
        <v>31</v>
      </c>
      <c r="Z79" s="219">
        <v>0</v>
      </c>
      <c r="AA79" s="913">
        <v>0</v>
      </c>
      <c r="AB79" s="557">
        <f t="shared" si="13"/>
        <v>25</v>
      </c>
      <c r="AC79" s="352" t="s">
        <v>31</v>
      </c>
      <c r="AD79" s="387">
        <v>0</v>
      </c>
      <c r="AE79" s="352">
        <v>24.42</v>
      </c>
      <c r="AF79" s="387">
        <v>14</v>
      </c>
      <c r="AG79" s="352">
        <v>15.58</v>
      </c>
      <c r="AH79" s="387">
        <v>18</v>
      </c>
      <c r="AI79" s="1072">
        <f t="shared" si="14"/>
        <v>40</v>
      </c>
      <c r="AJ79" s="323">
        <v>24</v>
      </c>
      <c r="AK79" s="252">
        <f t="shared" si="15"/>
        <v>81</v>
      </c>
      <c r="AL79" s="296">
        <v>16</v>
      </c>
      <c r="AM79" s="482">
        <f t="shared" si="16"/>
        <v>97</v>
      </c>
      <c r="AN79" s="409">
        <v>3</v>
      </c>
      <c r="AO79" s="498"/>
      <c r="AP79" s="381"/>
      <c r="AQ79" s="364"/>
    </row>
    <row r="80" spans="1:43" s="232" customFormat="1" ht="13.8" x14ac:dyDescent="0.25">
      <c r="A80" s="311" t="s">
        <v>1</v>
      </c>
      <c r="B80" s="363"/>
      <c r="C80" s="310"/>
      <c r="D80" s="219"/>
      <c r="E80" s="220"/>
      <c r="F80" s="219"/>
      <c r="G80" s="220"/>
      <c r="H80" s="219"/>
      <c r="I80" s="220"/>
      <c r="J80" s="219"/>
      <c r="K80" s="220"/>
      <c r="L80" s="219"/>
      <c r="M80" s="220"/>
      <c r="N80" s="219"/>
      <c r="O80" s="384"/>
      <c r="P80" s="229"/>
      <c r="Q80" s="384"/>
      <c r="R80" s="229"/>
      <c r="S80" s="384"/>
      <c r="T80" s="229"/>
      <c r="U80" s="382"/>
      <c r="V80" s="219"/>
      <c r="W80" s="382"/>
      <c r="X80" s="219"/>
      <c r="Y80" s="382"/>
      <c r="Z80" s="219"/>
      <c r="AA80" s="913"/>
      <c r="AB80" s="557" t="s">
        <v>1</v>
      </c>
      <c r="AC80" s="352"/>
      <c r="AD80" s="387"/>
      <c r="AE80" s="352"/>
      <c r="AF80" s="387"/>
      <c r="AG80" s="352"/>
      <c r="AH80" s="387"/>
      <c r="AI80" s="461"/>
      <c r="AJ80" s="296"/>
      <c r="AK80" s="252">
        <f t="shared" si="15"/>
        <v>0</v>
      </c>
      <c r="AL80" s="296"/>
      <c r="AM80" s="482"/>
      <c r="AN80" s="409"/>
      <c r="AO80" s="498"/>
      <c r="AP80" s="381"/>
      <c r="AQ80" s="364"/>
    </row>
    <row r="81" spans="1:43" ht="15" thickBot="1" x14ac:dyDescent="0.35">
      <c r="A81" s="13"/>
      <c r="B81" s="643"/>
      <c r="C81" s="66"/>
      <c r="D81" s="644"/>
      <c r="E81" s="645"/>
      <c r="F81" s="644"/>
      <c r="G81" s="645"/>
      <c r="H81" s="644"/>
      <c r="I81" s="645"/>
      <c r="J81" s="644"/>
      <c r="K81" s="645"/>
      <c r="L81" s="644"/>
      <c r="M81" s="646"/>
      <c r="N81" s="644"/>
      <c r="O81" s="645"/>
      <c r="P81" s="647"/>
      <c r="Q81" s="645"/>
      <c r="R81" s="647"/>
      <c r="S81" s="645"/>
      <c r="T81" s="647"/>
      <c r="U81" s="648"/>
      <c r="V81" s="649"/>
      <c r="W81" s="648"/>
      <c r="X81" s="649"/>
      <c r="Y81" s="648"/>
      <c r="Z81" s="649"/>
      <c r="AA81" s="919"/>
      <c r="AB81" s="650"/>
      <c r="AC81" s="651"/>
      <c r="AD81" s="652"/>
      <c r="AE81" s="651"/>
      <c r="AF81" s="652"/>
      <c r="AG81" s="651"/>
      <c r="AH81" s="652"/>
      <c r="AI81" s="653"/>
      <c r="AJ81" s="654"/>
      <c r="AK81" s="654"/>
      <c r="AL81" s="654"/>
      <c r="AM81" s="655"/>
      <c r="AN81" s="656"/>
      <c r="AO81" s="4"/>
      <c r="AP81" s="4"/>
      <c r="AQ81" s="5"/>
    </row>
    <row r="82" spans="1:43" ht="19.8" thickTop="1" thickBot="1" x14ac:dyDescent="0.5">
      <c r="A82" s="175" t="s">
        <v>1</v>
      </c>
      <c r="B82" s="136" t="s">
        <v>70</v>
      </c>
      <c r="C82" s="662"/>
      <c r="AA82" s="907"/>
      <c r="AB82" s="124"/>
      <c r="AC82" s="40"/>
      <c r="AD82" s="174"/>
      <c r="AE82" s="40"/>
      <c r="AF82" s="174"/>
      <c r="AG82" s="40"/>
      <c r="AH82" s="174"/>
      <c r="AI82" s="114"/>
      <c r="AJ82" s="114"/>
      <c r="AK82" s="114"/>
      <c r="AL82" s="114"/>
      <c r="AM82" s="135"/>
      <c r="AN82" s="657"/>
      <c r="AP82" s="2"/>
      <c r="AQ82" s="5"/>
    </row>
    <row r="83" spans="1:43" s="7" customFormat="1" ht="62.4" customHeight="1" thickTop="1" thickBot="1" x14ac:dyDescent="0.35">
      <c r="A83" s="175" t="s">
        <v>1</v>
      </c>
      <c r="B83" s="590" t="s">
        <v>2</v>
      </c>
      <c r="C83" s="659" t="s">
        <v>26</v>
      </c>
      <c r="D83" s="141" t="s">
        <v>4</v>
      </c>
      <c r="E83" s="108" t="s">
        <v>26</v>
      </c>
      <c r="F83" s="141" t="s">
        <v>5</v>
      </c>
      <c r="G83" s="108" t="s">
        <v>26</v>
      </c>
      <c r="H83" s="142" t="s">
        <v>6</v>
      </c>
      <c r="I83" s="108" t="s">
        <v>26</v>
      </c>
      <c r="J83" s="142" t="s">
        <v>7</v>
      </c>
      <c r="K83" s="108" t="s">
        <v>26</v>
      </c>
      <c r="L83" s="47" t="s">
        <v>8</v>
      </c>
      <c r="M83" s="108" t="s">
        <v>26</v>
      </c>
      <c r="N83" s="47" t="s">
        <v>9</v>
      </c>
      <c r="O83" s="108" t="s">
        <v>26</v>
      </c>
      <c r="P83" s="143" t="s">
        <v>180</v>
      </c>
      <c r="Q83" s="592" t="s">
        <v>26</v>
      </c>
      <c r="R83" s="143" t="s">
        <v>181</v>
      </c>
      <c r="S83" s="592" t="s">
        <v>26</v>
      </c>
      <c r="T83" s="144" t="s">
        <v>188</v>
      </c>
      <c r="U83" s="593" t="s">
        <v>26</v>
      </c>
      <c r="V83" s="144" t="s">
        <v>189</v>
      </c>
      <c r="W83" s="593" t="s">
        <v>26</v>
      </c>
      <c r="X83" s="145" t="s">
        <v>197</v>
      </c>
      <c r="Y83" s="593" t="s">
        <v>26</v>
      </c>
      <c r="Z83" s="145" t="s">
        <v>198</v>
      </c>
      <c r="AA83" s="908" t="s">
        <v>185</v>
      </c>
      <c r="AB83" s="130" t="s">
        <v>10</v>
      </c>
      <c r="AC83" s="155" t="s">
        <v>27</v>
      </c>
      <c r="AD83" s="154" t="s">
        <v>12</v>
      </c>
      <c r="AE83" s="155" t="s">
        <v>28</v>
      </c>
      <c r="AF83" s="154" t="s">
        <v>14</v>
      </c>
      <c r="AG83" s="155" t="s">
        <v>29</v>
      </c>
      <c r="AH83" s="154" t="s">
        <v>16</v>
      </c>
      <c r="AI83" s="156" t="s">
        <v>17</v>
      </c>
      <c r="AJ83" s="149" t="s">
        <v>18</v>
      </c>
      <c r="AK83" s="149" t="s">
        <v>19</v>
      </c>
      <c r="AL83" s="157" t="s">
        <v>20</v>
      </c>
      <c r="AM83" s="152" t="s">
        <v>21</v>
      </c>
      <c r="AN83" s="157" t="s">
        <v>22</v>
      </c>
      <c r="AO83" s="12"/>
      <c r="AP83" s="38"/>
      <c r="AQ83" s="38"/>
    </row>
    <row r="84" spans="1:43" s="232" customFormat="1" thickTop="1" x14ac:dyDescent="0.25">
      <c r="A84" s="358"/>
      <c r="B84" s="688" t="s">
        <v>54</v>
      </c>
      <c r="C84" s="213">
        <v>18.556999999999999</v>
      </c>
      <c r="D84" s="214">
        <v>4</v>
      </c>
      <c r="E84" s="217">
        <v>17.277999999999999</v>
      </c>
      <c r="F84" s="214">
        <v>10</v>
      </c>
      <c r="G84" s="217">
        <v>18.545999999999999</v>
      </c>
      <c r="H84" s="214">
        <v>7</v>
      </c>
      <c r="I84" s="217">
        <v>18.131</v>
      </c>
      <c r="J84" s="214">
        <v>10</v>
      </c>
      <c r="K84" s="217">
        <v>15.05</v>
      </c>
      <c r="L84" s="214">
        <v>6</v>
      </c>
      <c r="M84" s="217">
        <v>19.373999999999999</v>
      </c>
      <c r="N84" s="924">
        <v>0</v>
      </c>
      <c r="O84" s="393">
        <v>20.727</v>
      </c>
      <c r="P84" s="909">
        <v>0</v>
      </c>
      <c r="Q84" s="393">
        <v>15.794</v>
      </c>
      <c r="R84" s="233">
        <v>10</v>
      </c>
      <c r="S84" s="393">
        <v>15.851000000000001</v>
      </c>
      <c r="T84" s="233">
        <v>10</v>
      </c>
      <c r="U84" s="456">
        <v>15.895</v>
      </c>
      <c r="V84" s="214">
        <v>9</v>
      </c>
      <c r="W84" s="456">
        <v>13.122</v>
      </c>
      <c r="X84" s="214">
        <v>8</v>
      </c>
      <c r="Y84" s="456">
        <v>12.742000000000001</v>
      </c>
      <c r="Z84" s="214">
        <v>10</v>
      </c>
      <c r="AA84" s="909">
        <v>0</v>
      </c>
      <c r="AB84" s="582">
        <f t="shared" ref="AB84:AB120" si="17">SUM(D84,F84,H84,J84,L84,N84,P84,R84,T84,V84,X84,Z84,AA84)</f>
        <v>84</v>
      </c>
      <c r="AC84" s="398">
        <v>14.856999999999999</v>
      </c>
      <c r="AD84" s="397">
        <v>20</v>
      </c>
      <c r="AE84" s="398">
        <v>20.315999999999999</v>
      </c>
      <c r="AF84" s="397">
        <v>0</v>
      </c>
      <c r="AG84" s="398">
        <v>23.527999999999999</v>
      </c>
      <c r="AH84" s="397">
        <v>0</v>
      </c>
      <c r="AI84" s="1074">
        <f t="shared" ref="AI84:AI120" si="18">SUM(AC84,AE84,AG84)</f>
        <v>58.701000000000001</v>
      </c>
      <c r="AJ84" s="252">
        <v>0</v>
      </c>
      <c r="AK84" s="252">
        <f t="shared" ref="AK84:AK120" si="19">SUM(AB84,AD84,AF84,AH84,AJ84)</f>
        <v>104</v>
      </c>
      <c r="AL84" s="252">
        <v>16</v>
      </c>
      <c r="AM84" s="458">
        <f t="shared" ref="AM84:AM120" si="20">SUM(AK84,AL84)</f>
        <v>120</v>
      </c>
      <c r="AN84" s="402">
        <v>3</v>
      </c>
      <c r="AO84" s="354"/>
      <c r="AP84" s="270"/>
      <c r="AQ84" s="364"/>
    </row>
    <row r="85" spans="1:43" s="232" customFormat="1" ht="13.8" x14ac:dyDescent="0.25">
      <c r="A85" s="358"/>
      <c r="B85" s="688" t="s">
        <v>71</v>
      </c>
      <c r="C85" s="825"/>
      <c r="D85" s="826"/>
      <c r="E85" s="827"/>
      <c r="F85" s="826"/>
      <c r="G85" s="217">
        <v>20.798999999999999</v>
      </c>
      <c r="H85" s="924">
        <v>0</v>
      </c>
      <c r="I85" s="217">
        <v>19.690999999999999</v>
      </c>
      <c r="J85" s="924">
        <v>0</v>
      </c>
      <c r="K85" s="827"/>
      <c r="L85" s="826"/>
      <c r="M85" s="827"/>
      <c r="N85" s="826"/>
      <c r="O85" s="393">
        <v>18.873000000000001</v>
      </c>
      <c r="P85" s="233">
        <v>0</v>
      </c>
      <c r="Q85" s="393">
        <v>17.831</v>
      </c>
      <c r="R85" s="233">
        <v>0</v>
      </c>
      <c r="S85" s="827"/>
      <c r="T85" s="884"/>
      <c r="U85" s="825"/>
      <c r="V85" s="826"/>
      <c r="W85" s="456">
        <v>14.525</v>
      </c>
      <c r="X85" s="214">
        <v>0</v>
      </c>
      <c r="Y85" s="456">
        <v>15.321</v>
      </c>
      <c r="Z85" s="214">
        <v>0</v>
      </c>
      <c r="AA85" s="909">
        <v>0</v>
      </c>
      <c r="AB85" s="582">
        <f t="shared" si="17"/>
        <v>0</v>
      </c>
      <c r="AC85" s="398" t="s">
        <v>31</v>
      </c>
      <c r="AD85" s="397">
        <v>0</v>
      </c>
      <c r="AE85" s="398">
        <v>16.442</v>
      </c>
      <c r="AF85" s="397">
        <v>0</v>
      </c>
      <c r="AG85" s="398" t="s">
        <v>31</v>
      </c>
      <c r="AH85" s="397">
        <v>0</v>
      </c>
      <c r="AI85" s="1070">
        <f t="shared" si="18"/>
        <v>16.442</v>
      </c>
      <c r="AJ85" s="252">
        <v>0</v>
      </c>
      <c r="AK85" s="252">
        <f t="shared" si="19"/>
        <v>0</v>
      </c>
      <c r="AL85" s="252">
        <v>0</v>
      </c>
      <c r="AM85" s="458">
        <f t="shared" si="20"/>
        <v>0</v>
      </c>
      <c r="AN85" s="605"/>
      <c r="AO85" s="354"/>
      <c r="AP85" s="270"/>
      <c r="AQ85" s="1065">
        <v>1</v>
      </c>
    </row>
    <row r="86" spans="1:43" s="232" customFormat="1" ht="13.8" x14ac:dyDescent="0.25">
      <c r="A86" s="358"/>
      <c r="B86" s="688" t="s">
        <v>72</v>
      </c>
      <c r="C86" s="825"/>
      <c r="D86" s="826"/>
      <c r="E86" s="827"/>
      <c r="F86" s="826"/>
      <c r="G86" s="217">
        <v>23.308</v>
      </c>
      <c r="H86" s="924">
        <v>0</v>
      </c>
      <c r="I86" s="217">
        <v>20.931999999999999</v>
      </c>
      <c r="J86" s="924">
        <v>0</v>
      </c>
      <c r="K86" s="827"/>
      <c r="L86" s="826"/>
      <c r="M86" s="827"/>
      <c r="N86" s="826"/>
      <c r="O86" s="827"/>
      <c r="P86" s="884"/>
      <c r="Q86" s="827"/>
      <c r="R86" s="884"/>
      <c r="S86" s="827"/>
      <c r="T86" s="884"/>
      <c r="U86" s="825"/>
      <c r="V86" s="826"/>
      <c r="W86" s="1005"/>
      <c r="X86" s="1006"/>
      <c r="Y86" s="1005"/>
      <c r="Z86" s="1006"/>
      <c r="AA86" s="909">
        <v>0</v>
      </c>
      <c r="AB86" s="582">
        <f t="shared" si="17"/>
        <v>0</v>
      </c>
      <c r="AC86" s="1057"/>
      <c r="AD86" s="1056"/>
      <c r="AE86" s="1057"/>
      <c r="AF86" s="1056"/>
      <c r="AG86" s="1057"/>
      <c r="AH86" s="1056"/>
      <c r="AI86" s="457">
        <f t="shared" si="18"/>
        <v>0</v>
      </c>
      <c r="AJ86" s="252"/>
      <c r="AK86" s="252">
        <f t="shared" si="19"/>
        <v>0</v>
      </c>
      <c r="AL86" s="252"/>
      <c r="AM86" s="458">
        <f t="shared" si="20"/>
        <v>0</v>
      </c>
      <c r="AN86" s="605"/>
      <c r="AO86" s="354"/>
      <c r="AP86" s="270"/>
      <c r="AQ86" s="1066">
        <v>2</v>
      </c>
    </row>
    <row r="87" spans="1:43" s="232" customFormat="1" ht="13.8" x14ac:dyDescent="0.25">
      <c r="A87" s="358"/>
      <c r="B87" s="688" t="s">
        <v>73</v>
      </c>
      <c r="C87" s="213">
        <v>18.634</v>
      </c>
      <c r="D87" s="214">
        <v>3</v>
      </c>
      <c r="E87" s="217">
        <v>18.003</v>
      </c>
      <c r="F87" s="214">
        <v>2</v>
      </c>
      <c r="G87" s="217">
        <v>19.285</v>
      </c>
      <c r="H87" s="214">
        <v>2</v>
      </c>
      <c r="I87" s="217">
        <v>19.792999999999999</v>
      </c>
      <c r="J87" s="924">
        <v>0</v>
      </c>
      <c r="K87" s="217">
        <v>15.37</v>
      </c>
      <c r="L87" s="214">
        <v>2</v>
      </c>
      <c r="M87" s="217" t="s">
        <v>31</v>
      </c>
      <c r="N87" s="924">
        <v>0</v>
      </c>
      <c r="O87" s="393">
        <v>22.603000000000002</v>
      </c>
      <c r="P87" s="233">
        <v>0</v>
      </c>
      <c r="Q87" s="393">
        <v>18.925999999999998</v>
      </c>
      <c r="R87" s="233">
        <v>0</v>
      </c>
      <c r="S87" s="217">
        <v>16.658999999999999</v>
      </c>
      <c r="T87" s="233">
        <v>1</v>
      </c>
      <c r="U87" s="456">
        <v>16.606000000000002</v>
      </c>
      <c r="V87" s="214">
        <v>2</v>
      </c>
      <c r="W87" s="1005"/>
      <c r="X87" s="1006"/>
      <c r="Y87" s="1005"/>
      <c r="Z87" s="1006"/>
      <c r="AA87" s="909">
        <v>0</v>
      </c>
      <c r="AB87" s="582">
        <f t="shared" si="17"/>
        <v>12</v>
      </c>
      <c r="AC87" s="398">
        <v>15.807</v>
      </c>
      <c r="AD87" s="397">
        <v>8</v>
      </c>
      <c r="AE87" s="398">
        <v>16.227</v>
      </c>
      <c r="AF87" s="397">
        <v>0</v>
      </c>
      <c r="AG87" s="398">
        <v>15.875999999999999</v>
      </c>
      <c r="AH87" s="397">
        <v>6</v>
      </c>
      <c r="AI87" s="1074">
        <f t="shared" si="18"/>
        <v>47.91</v>
      </c>
      <c r="AJ87" s="252">
        <v>15</v>
      </c>
      <c r="AK87" s="252">
        <f t="shared" si="19"/>
        <v>41</v>
      </c>
      <c r="AL87" s="252">
        <v>2</v>
      </c>
      <c r="AM87" s="458">
        <f t="shared" si="20"/>
        <v>43</v>
      </c>
      <c r="AN87" s="605"/>
      <c r="AO87" s="354"/>
      <c r="AP87" s="270"/>
      <c r="AQ87" s="1067">
        <v>3</v>
      </c>
    </row>
    <row r="88" spans="1:43" s="232" customFormat="1" ht="13.8" x14ac:dyDescent="0.25">
      <c r="A88" s="358"/>
      <c r="B88" s="688" t="s">
        <v>74</v>
      </c>
      <c r="C88" s="213">
        <v>19.581</v>
      </c>
      <c r="D88" s="924">
        <v>0</v>
      </c>
      <c r="E88" s="217">
        <v>19.812000000000001</v>
      </c>
      <c r="F88" s="924">
        <v>0</v>
      </c>
      <c r="G88" s="217" t="s">
        <v>31</v>
      </c>
      <c r="H88" s="214">
        <v>0</v>
      </c>
      <c r="I88" s="217" t="s">
        <v>31</v>
      </c>
      <c r="J88" s="214">
        <v>0</v>
      </c>
      <c r="K88" s="827"/>
      <c r="L88" s="826"/>
      <c r="M88" s="827"/>
      <c r="N88" s="826"/>
      <c r="O88" s="827"/>
      <c r="P88" s="884"/>
      <c r="Q88" s="827"/>
      <c r="R88" s="884"/>
      <c r="S88" s="827"/>
      <c r="T88" s="884"/>
      <c r="U88" s="825"/>
      <c r="V88" s="826"/>
      <c r="W88" s="1005"/>
      <c r="X88" s="1006"/>
      <c r="Y88" s="1005"/>
      <c r="Z88" s="1006"/>
      <c r="AA88" s="909">
        <v>0</v>
      </c>
      <c r="AB88" s="582">
        <f t="shared" si="17"/>
        <v>0</v>
      </c>
      <c r="AC88" s="1057"/>
      <c r="AD88" s="1056"/>
      <c r="AE88" s="1057"/>
      <c r="AF88" s="1056"/>
      <c r="AG88" s="1057"/>
      <c r="AH88" s="1056"/>
      <c r="AI88" s="457">
        <f t="shared" si="18"/>
        <v>0</v>
      </c>
      <c r="AJ88" s="252"/>
      <c r="AK88" s="252">
        <f t="shared" si="19"/>
        <v>0</v>
      </c>
      <c r="AL88" s="252"/>
      <c r="AM88" s="458">
        <f t="shared" si="20"/>
        <v>0</v>
      </c>
      <c r="AN88" s="605"/>
      <c r="AO88" s="354"/>
      <c r="AP88" s="270"/>
      <c r="AQ88" s="364"/>
    </row>
    <row r="89" spans="1:43" s="232" customFormat="1" ht="13.8" x14ac:dyDescent="0.25">
      <c r="A89" s="358"/>
      <c r="B89" s="688" t="s">
        <v>30</v>
      </c>
      <c r="C89" s="213">
        <v>18.311</v>
      </c>
      <c r="D89" s="214">
        <v>7</v>
      </c>
      <c r="E89" s="217">
        <v>19.212</v>
      </c>
      <c r="F89" s="924">
        <v>0</v>
      </c>
      <c r="G89" s="217">
        <v>19.992999999999999</v>
      </c>
      <c r="H89" s="924">
        <v>0</v>
      </c>
      <c r="I89" s="217">
        <v>20.024999999999999</v>
      </c>
      <c r="J89" s="214">
        <v>0</v>
      </c>
      <c r="K89" s="217">
        <v>20.571000000000002</v>
      </c>
      <c r="L89" s="214">
        <v>0</v>
      </c>
      <c r="M89" s="217">
        <v>22.504999999999999</v>
      </c>
      <c r="N89" s="214">
        <v>0</v>
      </c>
      <c r="O89" s="393">
        <v>25.263999999999999</v>
      </c>
      <c r="P89" s="233">
        <v>0</v>
      </c>
      <c r="Q89" s="393">
        <v>25.138999999999999</v>
      </c>
      <c r="R89" s="233">
        <v>0</v>
      </c>
      <c r="S89" s="217">
        <v>17.619</v>
      </c>
      <c r="T89" s="233">
        <v>0</v>
      </c>
      <c r="U89" s="456" t="s">
        <v>31</v>
      </c>
      <c r="V89" s="214">
        <v>0</v>
      </c>
      <c r="W89" s="1005"/>
      <c r="X89" s="1006"/>
      <c r="Y89" s="1005"/>
      <c r="Z89" s="1006"/>
      <c r="AA89" s="909">
        <v>0</v>
      </c>
      <c r="AB89" s="582">
        <f t="shared" si="17"/>
        <v>7</v>
      </c>
      <c r="AC89" s="1057"/>
      <c r="AD89" s="1056"/>
      <c r="AE89" s="1057"/>
      <c r="AF89" s="1056"/>
      <c r="AG89" s="1057"/>
      <c r="AH89" s="1056"/>
      <c r="AI89" s="457">
        <f t="shared" si="18"/>
        <v>0</v>
      </c>
      <c r="AJ89" s="252"/>
      <c r="AK89" s="252">
        <f t="shared" si="19"/>
        <v>7</v>
      </c>
      <c r="AL89" s="252">
        <v>0</v>
      </c>
      <c r="AM89" s="458">
        <f t="shared" si="20"/>
        <v>7</v>
      </c>
      <c r="AN89" s="605"/>
      <c r="AO89" s="354"/>
      <c r="AP89" s="270"/>
      <c r="AQ89" s="364"/>
    </row>
    <row r="90" spans="1:43" s="232" customFormat="1" ht="13.8" x14ac:dyDescent="0.25">
      <c r="A90" s="358"/>
      <c r="B90" s="688" t="s">
        <v>55</v>
      </c>
      <c r="C90" s="825"/>
      <c r="D90" s="826"/>
      <c r="E90" s="827"/>
      <c r="F90" s="826"/>
      <c r="G90" s="217">
        <v>19.638000000000002</v>
      </c>
      <c r="H90" s="924">
        <v>0</v>
      </c>
      <c r="I90" s="217">
        <v>19.939</v>
      </c>
      <c r="J90" s="924">
        <v>0</v>
      </c>
      <c r="K90" s="217">
        <v>21.138999999999999</v>
      </c>
      <c r="L90" s="214">
        <v>0</v>
      </c>
      <c r="M90" s="827"/>
      <c r="N90" s="826"/>
      <c r="O90" s="827"/>
      <c r="P90" s="884"/>
      <c r="Q90" s="827"/>
      <c r="R90" s="884"/>
      <c r="S90" s="827"/>
      <c r="T90" s="884"/>
      <c r="U90" s="825"/>
      <c r="V90" s="826"/>
      <c r="W90" s="456">
        <v>14.507999999999999</v>
      </c>
      <c r="X90" s="214">
        <v>0</v>
      </c>
      <c r="Y90" s="456">
        <v>14.007</v>
      </c>
      <c r="Z90" s="214">
        <v>0</v>
      </c>
      <c r="AA90" s="909">
        <v>0</v>
      </c>
      <c r="AB90" s="582">
        <f t="shared" si="17"/>
        <v>0</v>
      </c>
      <c r="AC90" s="1057"/>
      <c r="AD90" s="1056"/>
      <c r="AE90" s="1057"/>
      <c r="AF90" s="1056"/>
      <c r="AG90" s="1057"/>
      <c r="AH90" s="1056"/>
      <c r="AI90" s="457">
        <f t="shared" si="18"/>
        <v>0</v>
      </c>
      <c r="AJ90" s="252"/>
      <c r="AK90" s="252">
        <f t="shared" si="19"/>
        <v>0</v>
      </c>
      <c r="AL90" s="252"/>
      <c r="AM90" s="458">
        <f t="shared" si="20"/>
        <v>0</v>
      </c>
      <c r="AN90" s="605"/>
      <c r="AO90" s="354"/>
      <c r="AP90" s="270"/>
      <c r="AQ90" s="364"/>
    </row>
    <row r="91" spans="1:43" s="232" customFormat="1" ht="13.8" x14ac:dyDescent="0.25">
      <c r="A91" s="358"/>
      <c r="B91" s="755" t="s">
        <v>32</v>
      </c>
      <c r="C91" s="213">
        <v>22.164999999999999</v>
      </c>
      <c r="D91" s="924">
        <v>0</v>
      </c>
      <c r="E91" s="217">
        <v>23.486999999999998</v>
      </c>
      <c r="F91" s="924">
        <v>0</v>
      </c>
      <c r="G91" s="217">
        <v>19.164999999999999</v>
      </c>
      <c r="H91" s="214">
        <v>4</v>
      </c>
      <c r="I91" s="217">
        <v>19.692</v>
      </c>
      <c r="J91" s="214">
        <v>0</v>
      </c>
      <c r="K91" s="217">
        <v>16.122</v>
      </c>
      <c r="L91" s="214">
        <v>0</v>
      </c>
      <c r="M91" s="217">
        <v>15.477</v>
      </c>
      <c r="N91" s="214">
        <v>2</v>
      </c>
      <c r="O91" s="393">
        <v>16.603999999999999</v>
      </c>
      <c r="P91" s="233">
        <v>3</v>
      </c>
      <c r="Q91" s="220">
        <v>21.57</v>
      </c>
      <c r="R91" s="229">
        <v>0</v>
      </c>
      <c r="S91" s="220">
        <v>16.321000000000002</v>
      </c>
      <c r="T91" s="229">
        <v>5</v>
      </c>
      <c r="U91" s="213">
        <v>16.024000000000001</v>
      </c>
      <c r="V91" s="214">
        <v>7</v>
      </c>
      <c r="W91" s="213">
        <v>19.547999999999998</v>
      </c>
      <c r="X91" s="214">
        <v>0</v>
      </c>
      <c r="Y91" s="213">
        <v>13.4754</v>
      </c>
      <c r="Z91" s="214">
        <v>3</v>
      </c>
      <c r="AA91" s="909">
        <v>0</v>
      </c>
      <c r="AB91" s="557">
        <f t="shared" si="17"/>
        <v>24</v>
      </c>
      <c r="AC91" s="322">
        <v>21.672000000000001</v>
      </c>
      <c r="AD91" s="321">
        <v>0</v>
      </c>
      <c r="AE91" s="322">
        <v>21.311</v>
      </c>
      <c r="AF91" s="321">
        <v>0</v>
      </c>
      <c r="AG91" s="322">
        <v>21.286000000000001</v>
      </c>
      <c r="AH91" s="321">
        <v>0</v>
      </c>
      <c r="AI91" s="1073">
        <f t="shared" si="18"/>
        <v>64.269000000000005</v>
      </c>
      <c r="AJ91" s="323">
        <v>0</v>
      </c>
      <c r="AK91" s="252">
        <f t="shared" si="19"/>
        <v>24</v>
      </c>
      <c r="AL91" s="323">
        <v>0</v>
      </c>
      <c r="AM91" s="482">
        <f t="shared" si="20"/>
        <v>24</v>
      </c>
      <c r="AN91" s="484"/>
      <c r="AO91" s="349"/>
      <c r="AP91" s="243"/>
      <c r="AQ91" s="370"/>
    </row>
    <row r="92" spans="1:43" s="232" customFormat="1" ht="13.8" x14ac:dyDescent="0.25">
      <c r="A92" s="358"/>
      <c r="B92" s="755" t="s">
        <v>56</v>
      </c>
      <c r="C92" s="825"/>
      <c r="D92" s="826"/>
      <c r="E92" s="827"/>
      <c r="F92" s="826"/>
      <c r="G92" s="827"/>
      <c r="H92" s="924"/>
      <c r="I92" s="217">
        <v>19.37</v>
      </c>
      <c r="J92" s="924">
        <v>0</v>
      </c>
      <c r="K92" s="827"/>
      <c r="L92" s="826"/>
      <c r="M92" s="827"/>
      <c r="N92" s="826"/>
      <c r="O92" s="827"/>
      <c r="P92" s="884"/>
      <c r="Q92" s="778"/>
      <c r="R92" s="838"/>
      <c r="S92" s="778"/>
      <c r="T92" s="838"/>
      <c r="U92" s="825"/>
      <c r="V92" s="826"/>
      <c r="W92" s="1005"/>
      <c r="X92" s="1006"/>
      <c r="Y92" s="1005"/>
      <c r="Z92" s="1006"/>
      <c r="AA92" s="909">
        <v>0</v>
      </c>
      <c r="AB92" s="557">
        <f t="shared" si="17"/>
        <v>0</v>
      </c>
      <c r="AC92" s="829"/>
      <c r="AD92" s="1051"/>
      <c r="AE92" s="829"/>
      <c r="AF92" s="1051"/>
      <c r="AG92" s="829"/>
      <c r="AH92" s="1051"/>
      <c r="AI92" s="461">
        <f t="shared" si="18"/>
        <v>0</v>
      </c>
      <c r="AJ92" s="323"/>
      <c r="AK92" s="252">
        <f t="shared" si="19"/>
        <v>0</v>
      </c>
      <c r="AL92" s="323"/>
      <c r="AM92" s="482">
        <f t="shared" si="20"/>
        <v>0</v>
      </c>
      <c r="AN92" s="484"/>
      <c r="AO92" s="349"/>
      <c r="AP92" s="243"/>
      <c r="AQ92" s="370"/>
    </row>
    <row r="93" spans="1:43" s="232" customFormat="1" ht="13.8" x14ac:dyDescent="0.25">
      <c r="A93" s="358"/>
      <c r="B93" s="755" t="s">
        <v>57</v>
      </c>
      <c r="C93" s="825"/>
      <c r="D93" s="826"/>
      <c r="E93" s="827"/>
      <c r="F93" s="826"/>
      <c r="G93" s="217">
        <v>23.8</v>
      </c>
      <c r="H93" s="924">
        <v>0</v>
      </c>
      <c r="I93" s="217">
        <v>23.423999999999999</v>
      </c>
      <c r="J93" s="924">
        <v>0</v>
      </c>
      <c r="K93" s="827"/>
      <c r="L93" s="826"/>
      <c r="M93" s="827"/>
      <c r="N93" s="826"/>
      <c r="O93" s="393">
        <v>20.024999999999999</v>
      </c>
      <c r="P93" s="233">
        <v>0</v>
      </c>
      <c r="Q93" s="220">
        <v>19.481999999999999</v>
      </c>
      <c r="R93" s="229">
        <v>0</v>
      </c>
      <c r="S93" s="220" t="s">
        <v>31</v>
      </c>
      <c r="T93" s="229">
        <v>0</v>
      </c>
      <c r="U93" s="213">
        <v>20.199000000000002</v>
      </c>
      <c r="V93" s="214">
        <v>0</v>
      </c>
      <c r="W93" s="213">
        <v>18.298999999999999</v>
      </c>
      <c r="X93" s="214">
        <v>0</v>
      </c>
      <c r="Y93" s="213">
        <v>21.658000000000001</v>
      </c>
      <c r="Z93" s="214">
        <v>0</v>
      </c>
      <c r="AA93" s="909">
        <v>0</v>
      </c>
      <c r="AB93" s="582">
        <f t="shared" si="17"/>
        <v>0</v>
      </c>
      <c r="AC93" s="322">
        <v>22.553000000000001</v>
      </c>
      <c r="AD93" s="321">
        <v>0</v>
      </c>
      <c r="AE93" s="322">
        <v>21.966000000000001</v>
      </c>
      <c r="AF93" s="321">
        <v>0</v>
      </c>
      <c r="AG93" s="322">
        <v>21.994</v>
      </c>
      <c r="AH93" s="321">
        <v>0</v>
      </c>
      <c r="AI93" s="1073">
        <f t="shared" si="18"/>
        <v>66.513000000000005</v>
      </c>
      <c r="AJ93" s="323">
        <v>0</v>
      </c>
      <c r="AK93" s="252">
        <f t="shared" si="19"/>
        <v>0</v>
      </c>
      <c r="AL93" s="323">
        <v>0</v>
      </c>
      <c r="AM93" s="482">
        <f t="shared" si="20"/>
        <v>0</v>
      </c>
      <c r="AN93" s="484"/>
      <c r="AO93" s="349"/>
      <c r="AP93" s="243"/>
      <c r="AQ93" s="370"/>
    </row>
    <row r="94" spans="1:43" s="232" customFormat="1" ht="13.8" x14ac:dyDescent="0.25">
      <c r="A94" s="358"/>
      <c r="B94" s="755" t="s">
        <v>33</v>
      </c>
      <c r="C94" s="213">
        <v>22.847000000000001</v>
      </c>
      <c r="D94" s="924">
        <v>0</v>
      </c>
      <c r="E94" s="217">
        <v>17.849</v>
      </c>
      <c r="F94" s="214">
        <v>5</v>
      </c>
      <c r="G94" s="217" t="s">
        <v>31</v>
      </c>
      <c r="H94" s="924">
        <v>0</v>
      </c>
      <c r="I94" s="217">
        <v>25.759</v>
      </c>
      <c r="J94" s="214">
        <v>0</v>
      </c>
      <c r="K94" s="217">
        <v>14.923</v>
      </c>
      <c r="L94" s="214">
        <v>7</v>
      </c>
      <c r="M94" s="217">
        <v>16.27</v>
      </c>
      <c r="N94" s="214">
        <v>0</v>
      </c>
      <c r="O94" s="393">
        <v>16.907</v>
      </c>
      <c r="P94" s="233">
        <v>1</v>
      </c>
      <c r="Q94" s="220">
        <v>17.390999999999998</v>
      </c>
      <c r="R94" s="229">
        <v>0</v>
      </c>
      <c r="S94" s="220">
        <v>16.82</v>
      </c>
      <c r="T94" s="229">
        <v>0</v>
      </c>
      <c r="U94" s="213">
        <v>17.271000000000001</v>
      </c>
      <c r="V94" s="214">
        <v>0</v>
      </c>
      <c r="W94" s="213">
        <v>13.624000000000001</v>
      </c>
      <c r="X94" s="214">
        <v>5</v>
      </c>
      <c r="Y94" s="213">
        <v>13.35</v>
      </c>
      <c r="Z94" s="214">
        <v>4</v>
      </c>
      <c r="AA94" s="909">
        <v>0</v>
      </c>
      <c r="AB94" s="557">
        <f t="shared" si="17"/>
        <v>22</v>
      </c>
      <c r="AC94" s="322">
        <v>15.688000000000001</v>
      </c>
      <c r="AD94" s="321">
        <v>12</v>
      </c>
      <c r="AE94" s="322">
        <v>20.827000000000002</v>
      </c>
      <c r="AF94" s="321">
        <v>0</v>
      </c>
      <c r="AG94" s="322" t="s">
        <v>31</v>
      </c>
      <c r="AH94" s="321">
        <v>0</v>
      </c>
      <c r="AI94" s="1072">
        <f t="shared" si="18"/>
        <v>36.515000000000001</v>
      </c>
      <c r="AJ94" s="323">
        <v>0</v>
      </c>
      <c r="AK94" s="252">
        <f t="shared" si="19"/>
        <v>34</v>
      </c>
      <c r="AL94" s="323">
        <v>0</v>
      </c>
      <c r="AM94" s="482">
        <f t="shared" si="20"/>
        <v>34</v>
      </c>
      <c r="AN94" s="484"/>
      <c r="AO94" s="349"/>
      <c r="AP94" s="243"/>
      <c r="AQ94" s="370"/>
    </row>
    <row r="95" spans="1:43" s="232" customFormat="1" ht="13.8" x14ac:dyDescent="0.25">
      <c r="A95" s="358"/>
      <c r="B95" s="755" t="s">
        <v>58</v>
      </c>
      <c r="C95" s="227">
        <v>20.317</v>
      </c>
      <c r="D95" s="925">
        <v>0</v>
      </c>
      <c r="E95" s="220">
        <v>17.920999999999999</v>
      </c>
      <c r="F95" s="219">
        <v>3</v>
      </c>
      <c r="G95" s="220">
        <v>18.413</v>
      </c>
      <c r="H95" s="219">
        <v>9</v>
      </c>
      <c r="I95" s="220">
        <v>18.725000000000001</v>
      </c>
      <c r="J95" s="219">
        <v>7</v>
      </c>
      <c r="K95" s="220">
        <v>16.832999999999998</v>
      </c>
      <c r="L95" s="925">
        <v>0</v>
      </c>
      <c r="M95" s="220">
        <v>17.414999999999999</v>
      </c>
      <c r="N95" s="219">
        <v>0</v>
      </c>
      <c r="O95" s="390">
        <v>16.242999999999999</v>
      </c>
      <c r="P95" s="229">
        <v>7</v>
      </c>
      <c r="Q95" s="220">
        <v>15.994999999999999</v>
      </c>
      <c r="R95" s="229">
        <v>7</v>
      </c>
      <c r="S95" s="220">
        <v>16.701000000000001</v>
      </c>
      <c r="T95" s="229">
        <v>0</v>
      </c>
      <c r="U95" s="227">
        <v>16.521000000000001</v>
      </c>
      <c r="V95" s="219">
        <v>4</v>
      </c>
      <c r="W95" s="227">
        <v>14.583</v>
      </c>
      <c r="X95" s="219">
        <v>0</v>
      </c>
      <c r="Y95" s="227">
        <v>13.622999999999999</v>
      </c>
      <c r="Z95" s="219">
        <v>2</v>
      </c>
      <c r="AA95" s="913">
        <v>0</v>
      </c>
      <c r="AB95" s="557">
        <f t="shared" si="17"/>
        <v>39</v>
      </c>
      <c r="AC95" s="322">
        <v>16.401</v>
      </c>
      <c r="AD95" s="321">
        <v>0</v>
      </c>
      <c r="AE95" s="322">
        <v>16.036000000000001</v>
      </c>
      <c r="AF95" s="321">
        <v>6</v>
      </c>
      <c r="AG95" s="322">
        <v>15.362</v>
      </c>
      <c r="AH95" s="321">
        <v>16</v>
      </c>
      <c r="AI95" s="1073">
        <f t="shared" si="18"/>
        <v>47.798999999999999</v>
      </c>
      <c r="AJ95" s="323">
        <v>18</v>
      </c>
      <c r="AK95" s="252">
        <f t="shared" si="19"/>
        <v>79</v>
      </c>
      <c r="AL95" s="323">
        <v>10</v>
      </c>
      <c r="AM95" s="482">
        <f t="shared" si="20"/>
        <v>89</v>
      </c>
      <c r="AN95" s="484">
        <v>6</v>
      </c>
      <c r="AO95" s="479"/>
      <c r="AP95" s="243"/>
      <c r="AQ95" s="370"/>
    </row>
    <row r="96" spans="1:43" s="232" customFormat="1" ht="13.8" x14ac:dyDescent="0.25">
      <c r="A96" s="358"/>
      <c r="B96" s="755" t="s">
        <v>59</v>
      </c>
      <c r="C96" s="227" t="s">
        <v>31</v>
      </c>
      <c r="D96" s="925">
        <v>0</v>
      </c>
      <c r="E96" s="220">
        <v>18.303999999999998</v>
      </c>
      <c r="F96" s="925">
        <v>0</v>
      </c>
      <c r="G96" s="220">
        <v>18.228999999999999</v>
      </c>
      <c r="H96" s="219">
        <v>10</v>
      </c>
      <c r="I96" s="220">
        <v>18.876000000000001</v>
      </c>
      <c r="J96" s="219">
        <v>4</v>
      </c>
      <c r="K96" s="220">
        <v>15.211</v>
      </c>
      <c r="L96" s="219">
        <v>4</v>
      </c>
      <c r="M96" s="220">
        <v>14.823</v>
      </c>
      <c r="N96" s="219">
        <v>9</v>
      </c>
      <c r="O96" s="220">
        <v>16.559999999999999</v>
      </c>
      <c r="P96" s="229">
        <v>4</v>
      </c>
      <c r="Q96" s="220">
        <v>26.6</v>
      </c>
      <c r="R96" s="229">
        <v>0</v>
      </c>
      <c r="S96" s="220">
        <v>15.865</v>
      </c>
      <c r="T96" s="229">
        <v>9</v>
      </c>
      <c r="U96" s="227">
        <v>16.547999999999998</v>
      </c>
      <c r="V96" s="219">
        <v>3</v>
      </c>
      <c r="W96" s="227">
        <v>13.859</v>
      </c>
      <c r="X96" s="219">
        <v>3</v>
      </c>
      <c r="Y96" s="227">
        <v>13.327</v>
      </c>
      <c r="Z96" s="219">
        <v>5</v>
      </c>
      <c r="AA96" s="913">
        <v>0</v>
      </c>
      <c r="AB96" s="557">
        <f t="shared" si="17"/>
        <v>51</v>
      </c>
      <c r="AC96" s="322">
        <v>20.707000000000001</v>
      </c>
      <c r="AD96" s="321">
        <v>0</v>
      </c>
      <c r="AE96" s="322">
        <v>15.372999999999999</v>
      </c>
      <c r="AF96" s="321">
        <v>14</v>
      </c>
      <c r="AG96" s="322">
        <v>15.445</v>
      </c>
      <c r="AH96" s="321">
        <v>14</v>
      </c>
      <c r="AI96" s="1073">
        <f t="shared" si="18"/>
        <v>51.524999999999999</v>
      </c>
      <c r="AJ96" s="323">
        <v>3</v>
      </c>
      <c r="AK96" s="252">
        <f t="shared" si="19"/>
        <v>82</v>
      </c>
      <c r="AL96" s="323">
        <v>12</v>
      </c>
      <c r="AM96" s="482">
        <f t="shared" si="20"/>
        <v>94</v>
      </c>
      <c r="AN96" s="484">
        <v>5</v>
      </c>
      <c r="AO96" s="479"/>
      <c r="AP96" s="243"/>
      <c r="AQ96" s="370"/>
    </row>
    <row r="97" spans="1:43" s="232" customFormat="1" ht="13.8" x14ac:dyDescent="0.25">
      <c r="A97" s="358"/>
      <c r="B97" s="755" t="s">
        <v>183</v>
      </c>
      <c r="C97" s="824"/>
      <c r="D97" s="779"/>
      <c r="E97" s="778"/>
      <c r="F97" s="779"/>
      <c r="G97" s="778"/>
      <c r="H97" s="779"/>
      <c r="I97" s="778"/>
      <c r="J97" s="779"/>
      <c r="K97" s="778"/>
      <c r="L97" s="779"/>
      <c r="M97" s="778"/>
      <c r="N97" s="779"/>
      <c r="O97" s="220">
        <v>20.641999999999999</v>
      </c>
      <c r="P97" s="913">
        <v>0</v>
      </c>
      <c r="Q97" s="220">
        <v>20.254999999999999</v>
      </c>
      <c r="R97" s="913">
        <v>0</v>
      </c>
      <c r="S97" s="220">
        <v>18.478999999999999</v>
      </c>
      <c r="T97" s="229">
        <v>0</v>
      </c>
      <c r="U97" s="227">
        <v>17.751000000000001</v>
      </c>
      <c r="V97" s="219">
        <v>0</v>
      </c>
      <c r="W97" s="227">
        <v>14.605</v>
      </c>
      <c r="X97" s="219">
        <v>0</v>
      </c>
      <c r="Y97" s="227">
        <v>14.497999999999999</v>
      </c>
      <c r="Z97" s="219">
        <v>0</v>
      </c>
      <c r="AA97" s="913">
        <v>0</v>
      </c>
      <c r="AB97" s="557">
        <f t="shared" si="17"/>
        <v>0</v>
      </c>
      <c r="AC97" s="322">
        <v>16.666</v>
      </c>
      <c r="AD97" s="321">
        <v>0</v>
      </c>
      <c r="AE97" s="322">
        <v>16.213000000000001</v>
      </c>
      <c r="AF97" s="321">
        <v>0</v>
      </c>
      <c r="AG97" s="322">
        <v>21.164000000000001</v>
      </c>
      <c r="AH97" s="321">
        <v>0</v>
      </c>
      <c r="AI97" s="1073">
        <f t="shared" si="18"/>
        <v>54.043000000000006</v>
      </c>
      <c r="AJ97" s="323">
        <v>0</v>
      </c>
      <c r="AK97" s="252">
        <f t="shared" si="19"/>
        <v>0</v>
      </c>
      <c r="AL97" s="323">
        <v>0</v>
      </c>
      <c r="AM97" s="482">
        <f t="shared" si="20"/>
        <v>0</v>
      </c>
      <c r="AN97" s="484"/>
      <c r="AO97" s="479"/>
      <c r="AP97" s="243"/>
      <c r="AQ97" s="370"/>
    </row>
    <row r="98" spans="1:43" s="232" customFormat="1" ht="13.8" x14ac:dyDescent="0.25">
      <c r="A98" s="358"/>
      <c r="B98" s="755" t="s">
        <v>184</v>
      </c>
      <c r="C98" s="824"/>
      <c r="D98" s="779"/>
      <c r="E98" s="778"/>
      <c r="F98" s="779"/>
      <c r="G98" s="778"/>
      <c r="H98" s="779"/>
      <c r="I98" s="778"/>
      <c r="J98" s="779"/>
      <c r="K98" s="778"/>
      <c r="L98" s="779"/>
      <c r="M98" s="778"/>
      <c r="N98" s="779"/>
      <c r="O98" s="220">
        <v>28.645</v>
      </c>
      <c r="P98" s="913">
        <v>0</v>
      </c>
      <c r="Q98" s="220">
        <v>21.465</v>
      </c>
      <c r="R98" s="913">
        <v>0</v>
      </c>
      <c r="S98" s="220">
        <v>23.530999999999999</v>
      </c>
      <c r="T98" s="229">
        <v>0</v>
      </c>
      <c r="U98" s="227">
        <v>24.173999999999999</v>
      </c>
      <c r="V98" s="219">
        <v>0</v>
      </c>
      <c r="W98" s="227" t="s">
        <v>31</v>
      </c>
      <c r="X98" s="219">
        <v>0</v>
      </c>
      <c r="Y98" s="227">
        <v>14.81</v>
      </c>
      <c r="Z98" s="219">
        <v>0</v>
      </c>
      <c r="AA98" s="913">
        <v>0</v>
      </c>
      <c r="AB98" s="557">
        <f t="shared" si="17"/>
        <v>0</v>
      </c>
      <c r="AC98" s="322">
        <v>16.718</v>
      </c>
      <c r="AD98" s="321">
        <v>0</v>
      </c>
      <c r="AE98" s="322">
        <v>16.963999999999999</v>
      </c>
      <c r="AF98" s="321">
        <v>0</v>
      </c>
      <c r="AG98" s="322">
        <v>22.231000000000002</v>
      </c>
      <c r="AH98" s="321">
        <v>0</v>
      </c>
      <c r="AI98" s="1073">
        <f t="shared" si="18"/>
        <v>55.913000000000004</v>
      </c>
      <c r="AJ98" s="323">
        <v>0</v>
      </c>
      <c r="AK98" s="252">
        <f t="shared" si="19"/>
        <v>0</v>
      </c>
      <c r="AL98" s="323">
        <v>0</v>
      </c>
      <c r="AM98" s="482">
        <f t="shared" si="20"/>
        <v>0</v>
      </c>
      <c r="AN98" s="484"/>
      <c r="AO98" s="479"/>
      <c r="AP98" s="243"/>
      <c r="AQ98" s="370"/>
    </row>
    <row r="99" spans="1:43" s="232" customFormat="1" ht="13.8" x14ac:dyDescent="0.25">
      <c r="A99" s="358"/>
      <c r="B99" s="755" t="s">
        <v>35</v>
      </c>
      <c r="C99" s="227">
        <v>25.245000000000001</v>
      </c>
      <c r="D99" s="925">
        <v>0</v>
      </c>
      <c r="E99" s="220">
        <v>20.096</v>
      </c>
      <c r="F99" s="925">
        <v>0</v>
      </c>
      <c r="G99" s="220">
        <v>26.753</v>
      </c>
      <c r="H99" s="219">
        <v>0</v>
      </c>
      <c r="I99" s="220">
        <v>35.792999999999999</v>
      </c>
      <c r="J99" s="219">
        <v>0</v>
      </c>
      <c r="K99" s="220">
        <v>17.503</v>
      </c>
      <c r="L99" s="219">
        <v>0</v>
      </c>
      <c r="M99" s="220">
        <v>18.140999999999998</v>
      </c>
      <c r="N99" s="219">
        <v>0</v>
      </c>
      <c r="O99" s="220" t="s">
        <v>31</v>
      </c>
      <c r="P99" s="229">
        <v>0</v>
      </c>
      <c r="Q99" s="220" t="s">
        <v>31</v>
      </c>
      <c r="R99" s="229">
        <v>0</v>
      </c>
      <c r="S99" s="220">
        <v>17.885000000000002</v>
      </c>
      <c r="T99" s="229">
        <v>0</v>
      </c>
      <c r="U99" s="227">
        <v>17.212</v>
      </c>
      <c r="V99" s="219">
        <v>0</v>
      </c>
      <c r="W99" s="227">
        <v>15.368</v>
      </c>
      <c r="X99" s="219">
        <v>0</v>
      </c>
      <c r="Y99" s="227">
        <v>18.940000000000001</v>
      </c>
      <c r="Z99" s="219">
        <v>0</v>
      </c>
      <c r="AA99" s="909">
        <v>0</v>
      </c>
      <c r="AB99" s="582">
        <f t="shared" si="17"/>
        <v>0</v>
      </c>
      <c r="AC99" s="322">
        <v>16.056999999999999</v>
      </c>
      <c r="AD99" s="321">
        <v>2</v>
      </c>
      <c r="AE99" s="322">
        <v>21.596</v>
      </c>
      <c r="AF99" s="321">
        <v>0</v>
      </c>
      <c r="AG99" s="322">
        <v>16.036999999999999</v>
      </c>
      <c r="AH99" s="321">
        <v>0</v>
      </c>
      <c r="AI99" s="1073">
        <f t="shared" si="18"/>
        <v>53.69</v>
      </c>
      <c r="AJ99" s="323">
        <v>0</v>
      </c>
      <c r="AK99" s="252">
        <f t="shared" si="19"/>
        <v>2</v>
      </c>
      <c r="AL99" s="323">
        <v>0</v>
      </c>
      <c r="AM99" s="482">
        <f t="shared" si="20"/>
        <v>2</v>
      </c>
      <c r="AN99" s="484"/>
      <c r="AO99" s="479"/>
      <c r="AP99" s="243"/>
      <c r="AQ99" s="370"/>
    </row>
    <row r="100" spans="1:43" s="232" customFormat="1" ht="13.8" x14ac:dyDescent="0.25">
      <c r="A100" s="358"/>
      <c r="B100" s="755" t="s">
        <v>75</v>
      </c>
      <c r="C100" s="824"/>
      <c r="D100" s="779"/>
      <c r="E100" s="778"/>
      <c r="F100" s="779"/>
      <c r="G100" s="220">
        <v>21.338000000000001</v>
      </c>
      <c r="H100" s="925">
        <v>0</v>
      </c>
      <c r="I100" s="220" t="s">
        <v>31</v>
      </c>
      <c r="J100" s="925">
        <v>0</v>
      </c>
      <c r="K100" s="220">
        <v>20.329999999999998</v>
      </c>
      <c r="L100" s="219">
        <v>0</v>
      </c>
      <c r="M100" s="220">
        <v>15.327</v>
      </c>
      <c r="N100" s="219">
        <v>4</v>
      </c>
      <c r="O100" s="778"/>
      <c r="P100" s="838"/>
      <c r="Q100" s="778"/>
      <c r="R100" s="838"/>
      <c r="S100" s="778"/>
      <c r="T100" s="838"/>
      <c r="U100" s="824"/>
      <c r="V100" s="779"/>
      <c r="W100" s="1007"/>
      <c r="X100" s="1008"/>
      <c r="Y100" s="1007"/>
      <c r="Z100" s="1008"/>
      <c r="AA100" s="909">
        <v>0</v>
      </c>
      <c r="AB100" s="582">
        <f t="shared" si="17"/>
        <v>4</v>
      </c>
      <c r="AC100" s="829"/>
      <c r="AD100" s="1051"/>
      <c r="AE100" s="829"/>
      <c r="AF100" s="1051"/>
      <c r="AG100" s="829"/>
      <c r="AH100" s="1051"/>
      <c r="AI100" s="323">
        <f t="shared" si="18"/>
        <v>0</v>
      </c>
      <c r="AJ100" s="323"/>
      <c r="AK100" s="252">
        <f t="shared" si="19"/>
        <v>4</v>
      </c>
      <c r="AL100" s="323"/>
      <c r="AM100" s="482">
        <f t="shared" si="20"/>
        <v>4</v>
      </c>
      <c r="AN100" s="484"/>
      <c r="AO100" s="479"/>
      <c r="AP100" s="243"/>
      <c r="AQ100" s="370"/>
    </row>
    <row r="101" spans="1:43" s="232" customFormat="1" ht="13.8" x14ac:dyDescent="0.25">
      <c r="A101" s="358"/>
      <c r="B101" s="755" t="s">
        <v>36</v>
      </c>
      <c r="C101" s="227">
        <v>20.076000000000001</v>
      </c>
      <c r="D101" s="925">
        <v>0</v>
      </c>
      <c r="E101" s="220">
        <v>20.359000000000002</v>
      </c>
      <c r="F101" s="925">
        <v>0</v>
      </c>
      <c r="G101" s="220">
        <v>25.114999999999998</v>
      </c>
      <c r="H101" s="219">
        <v>0</v>
      </c>
      <c r="I101" s="220">
        <v>23.077000000000002</v>
      </c>
      <c r="J101" s="219">
        <v>0</v>
      </c>
      <c r="K101" s="778"/>
      <c r="L101" s="779"/>
      <c r="M101" s="778"/>
      <c r="N101" s="779"/>
      <c r="O101" s="220">
        <v>18.045999999999999</v>
      </c>
      <c r="P101" s="229">
        <v>0</v>
      </c>
      <c r="Q101" s="220" t="s">
        <v>31</v>
      </c>
      <c r="R101" s="229">
        <v>0</v>
      </c>
      <c r="S101" s="778"/>
      <c r="T101" s="838"/>
      <c r="U101" s="824"/>
      <c r="V101" s="779"/>
      <c r="W101" s="1007"/>
      <c r="X101" s="1008"/>
      <c r="Y101" s="1007"/>
      <c r="Z101" s="1008"/>
      <c r="AA101" s="913">
        <v>0</v>
      </c>
      <c r="AB101" s="557">
        <f t="shared" si="17"/>
        <v>0</v>
      </c>
      <c r="AC101" s="829"/>
      <c r="AD101" s="1051"/>
      <c r="AE101" s="829"/>
      <c r="AF101" s="1051"/>
      <c r="AG101" s="829"/>
      <c r="AH101" s="1051"/>
      <c r="AI101" s="323">
        <f t="shared" si="18"/>
        <v>0</v>
      </c>
      <c r="AJ101" s="323"/>
      <c r="AK101" s="252">
        <f t="shared" si="19"/>
        <v>0</v>
      </c>
      <c r="AL101" s="323"/>
      <c r="AM101" s="482">
        <f t="shared" si="20"/>
        <v>0</v>
      </c>
      <c r="AN101" s="484"/>
      <c r="AO101" s="479"/>
      <c r="AP101" s="243"/>
      <c r="AQ101" s="370"/>
    </row>
    <row r="102" spans="1:43" s="232" customFormat="1" ht="13.8" x14ac:dyDescent="0.25">
      <c r="A102" s="358"/>
      <c r="B102" s="755" t="s">
        <v>37</v>
      </c>
      <c r="C102" s="227">
        <v>18.72</v>
      </c>
      <c r="D102" s="219">
        <v>2</v>
      </c>
      <c r="E102" s="220">
        <v>17.907</v>
      </c>
      <c r="F102" s="219">
        <v>4</v>
      </c>
      <c r="G102" s="220">
        <v>18.757999999999999</v>
      </c>
      <c r="H102" s="219">
        <v>5</v>
      </c>
      <c r="I102" s="220">
        <v>18.870999999999999</v>
      </c>
      <c r="J102" s="219">
        <v>5</v>
      </c>
      <c r="K102" s="220">
        <v>20.128</v>
      </c>
      <c r="L102" s="925">
        <v>0</v>
      </c>
      <c r="M102" s="220">
        <v>15.244</v>
      </c>
      <c r="N102" s="219">
        <v>5</v>
      </c>
      <c r="O102" s="220">
        <v>20.928999999999998</v>
      </c>
      <c r="P102" s="913">
        <v>0</v>
      </c>
      <c r="Q102" s="220">
        <v>15.984999999999999</v>
      </c>
      <c r="R102" s="229">
        <v>8</v>
      </c>
      <c r="S102" s="220">
        <v>16.484000000000002</v>
      </c>
      <c r="T102" s="229">
        <v>3</v>
      </c>
      <c r="U102" s="227">
        <v>16.202999999999999</v>
      </c>
      <c r="V102" s="219">
        <v>6</v>
      </c>
      <c r="W102" s="227">
        <v>14.368</v>
      </c>
      <c r="X102" s="219">
        <v>0</v>
      </c>
      <c r="Y102" s="227">
        <v>13.284000000000001</v>
      </c>
      <c r="Z102" s="219">
        <v>6</v>
      </c>
      <c r="AA102" s="913">
        <v>0</v>
      </c>
      <c r="AB102" s="557">
        <f t="shared" si="17"/>
        <v>44</v>
      </c>
      <c r="AC102" s="322">
        <v>14.978999999999999</v>
      </c>
      <c r="AD102" s="321">
        <v>18</v>
      </c>
      <c r="AE102" s="322">
        <v>15.164999999999999</v>
      </c>
      <c r="AF102" s="321">
        <v>16</v>
      </c>
      <c r="AG102" s="322">
        <v>15.161</v>
      </c>
      <c r="AH102" s="321">
        <v>20</v>
      </c>
      <c r="AI102" s="1073">
        <f t="shared" si="18"/>
        <v>45.305</v>
      </c>
      <c r="AJ102" s="323">
        <v>30</v>
      </c>
      <c r="AK102" s="252">
        <f t="shared" si="19"/>
        <v>128</v>
      </c>
      <c r="AL102" s="323">
        <v>18</v>
      </c>
      <c r="AM102" s="482">
        <f t="shared" si="20"/>
        <v>146</v>
      </c>
      <c r="AN102" s="484">
        <v>2</v>
      </c>
      <c r="AO102" s="479"/>
      <c r="AP102" s="243"/>
      <c r="AQ102" s="370"/>
    </row>
    <row r="103" spans="1:43" s="232" customFormat="1" ht="13.8" x14ac:dyDescent="0.25">
      <c r="A103" s="358"/>
      <c r="B103" s="755" t="s">
        <v>76</v>
      </c>
      <c r="C103" s="227">
        <v>18.349</v>
      </c>
      <c r="D103" s="219">
        <v>5</v>
      </c>
      <c r="E103" s="220">
        <v>18.053000000000001</v>
      </c>
      <c r="F103" s="219">
        <v>1</v>
      </c>
      <c r="G103" s="778"/>
      <c r="H103" s="925"/>
      <c r="I103" s="220">
        <v>18.891999999999999</v>
      </c>
      <c r="J103" s="219">
        <v>3</v>
      </c>
      <c r="K103" s="778"/>
      <c r="L103" s="925"/>
      <c r="M103" s="778"/>
      <c r="N103" s="779"/>
      <c r="O103" s="220">
        <v>16.975999999999999</v>
      </c>
      <c r="P103" s="229">
        <v>0</v>
      </c>
      <c r="Q103" s="220">
        <v>17.113</v>
      </c>
      <c r="R103" s="229">
        <v>0</v>
      </c>
      <c r="S103" s="778"/>
      <c r="T103" s="838"/>
      <c r="U103" s="824"/>
      <c r="V103" s="779"/>
      <c r="W103" s="227">
        <v>19.690000000000001</v>
      </c>
      <c r="X103" s="219">
        <v>0</v>
      </c>
      <c r="Y103" s="227">
        <v>14.163</v>
      </c>
      <c r="Z103" s="219">
        <v>0</v>
      </c>
      <c r="AA103" s="909">
        <v>0</v>
      </c>
      <c r="AB103" s="582">
        <f t="shared" si="17"/>
        <v>9</v>
      </c>
      <c r="AC103" s="322">
        <v>16.623000000000001</v>
      </c>
      <c r="AD103" s="321">
        <v>0</v>
      </c>
      <c r="AE103" s="322">
        <v>16.099</v>
      </c>
      <c r="AF103" s="321">
        <v>2</v>
      </c>
      <c r="AG103" s="322">
        <v>15.752000000000001</v>
      </c>
      <c r="AH103" s="321">
        <v>8</v>
      </c>
      <c r="AI103" s="1073">
        <f t="shared" si="18"/>
        <v>48.474000000000004</v>
      </c>
      <c r="AJ103" s="323">
        <v>12</v>
      </c>
      <c r="AK103" s="252">
        <f t="shared" si="19"/>
        <v>31</v>
      </c>
      <c r="AL103" s="323">
        <v>0</v>
      </c>
      <c r="AM103" s="482">
        <f t="shared" si="20"/>
        <v>31</v>
      </c>
      <c r="AN103" s="484"/>
      <c r="AO103" s="479"/>
      <c r="AP103" s="243"/>
      <c r="AQ103" s="370"/>
    </row>
    <row r="104" spans="1:43" s="232" customFormat="1" ht="13.8" x14ac:dyDescent="0.25">
      <c r="A104" s="358"/>
      <c r="B104" s="755" t="s">
        <v>77</v>
      </c>
      <c r="C104" s="227">
        <v>18.202999999999999</v>
      </c>
      <c r="D104" s="219">
        <v>9</v>
      </c>
      <c r="E104" s="220">
        <v>17.559999999999999</v>
      </c>
      <c r="F104" s="219">
        <v>7</v>
      </c>
      <c r="G104" s="778"/>
      <c r="H104" s="925"/>
      <c r="I104" s="220">
        <v>18.8</v>
      </c>
      <c r="J104" s="219">
        <v>6</v>
      </c>
      <c r="K104" s="778"/>
      <c r="L104" s="925"/>
      <c r="M104" s="778"/>
      <c r="N104" s="779"/>
      <c r="O104" s="220">
        <v>16.190000000000001</v>
      </c>
      <c r="P104" s="229">
        <v>8</v>
      </c>
      <c r="Q104" s="220">
        <v>16.033999999999999</v>
      </c>
      <c r="R104" s="229">
        <v>6</v>
      </c>
      <c r="S104" s="778"/>
      <c r="T104" s="838"/>
      <c r="U104" s="227">
        <v>15.955</v>
      </c>
      <c r="V104" s="219">
        <v>8</v>
      </c>
      <c r="W104" s="227">
        <v>13.098000000000001</v>
      </c>
      <c r="X104" s="219">
        <v>9</v>
      </c>
      <c r="Y104" s="227">
        <v>13.218</v>
      </c>
      <c r="Z104" s="219">
        <v>7</v>
      </c>
      <c r="AA104" s="909">
        <v>0</v>
      </c>
      <c r="AB104" s="582">
        <f t="shared" si="17"/>
        <v>60</v>
      </c>
      <c r="AC104" s="322">
        <v>15.6</v>
      </c>
      <c r="AD104" s="321">
        <v>14</v>
      </c>
      <c r="AE104" s="322">
        <v>16.635999999999999</v>
      </c>
      <c r="AF104" s="321">
        <v>0</v>
      </c>
      <c r="AG104" s="322">
        <v>20.216999999999999</v>
      </c>
      <c r="AH104" s="321">
        <v>0</v>
      </c>
      <c r="AI104" s="1073">
        <f t="shared" si="18"/>
        <v>52.452999999999996</v>
      </c>
      <c r="AJ104" s="323">
        <v>0</v>
      </c>
      <c r="AK104" s="252">
        <f t="shared" si="19"/>
        <v>74</v>
      </c>
      <c r="AL104" s="323">
        <v>8</v>
      </c>
      <c r="AM104" s="482">
        <f t="shared" si="20"/>
        <v>82</v>
      </c>
      <c r="AN104" s="484">
        <v>8</v>
      </c>
      <c r="AO104" s="479"/>
      <c r="AP104" s="243"/>
      <c r="AQ104" s="370"/>
    </row>
    <row r="105" spans="1:43" s="232" customFormat="1" ht="13.8" x14ac:dyDescent="0.25">
      <c r="A105" s="358"/>
      <c r="B105" s="755" t="s">
        <v>38</v>
      </c>
      <c r="C105" s="227">
        <v>25.88</v>
      </c>
      <c r="D105" s="925">
        <v>0</v>
      </c>
      <c r="E105" s="220">
        <v>18.552</v>
      </c>
      <c r="F105" s="925">
        <v>0</v>
      </c>
      <c r="G105" s="220">
        <v>19.242000000000001</v>
      </c>
      <c r="H105" s="219">
        <v>3</v>
      </c>
      <c r="I105" s="220">
        <v>19.099</v>
      </c>
      <c r="J105" s="219">
        <v>0</v>
      </c>
      <c r="K105" s="220">
        <v>15.542</v>
      </c>
      <c r="L105" s="219">
        <v>1</v>
      </c>
      <c r="M105" s="220">
        <v>15.042999999999999</v>
      </c>
      <c r="N105" s="219">
        <v>6</v>
      </c>
      <c r="O105" s="220">
        <v>16.387</v>
      </c>
      <c r="P105" s="229">
        <v>5</v>
      </c>
      <c r="Q105" s="220">
        <v>22.358000000000001</v>
      </c>
      <c r="R105" s="229">
        <v>0</v>
      </c>
      <c r="S105" s="220">
        <v>16.437999999999999</v>
      </c>
      <c r="T105" s="229">
        <v>4</v>
      </c>
      <c r="U105" s="227">
        <v>16.73</v>
      </c>
      <c r="V105" s="219">
        <v>1</v>
      </c>
      <c r="W105" s="227">
        <v>13.512</v>
      </c>
      <c r="X105" s="219">
        <v>6</v>
      </c>
      <c r="Y105" s="227">
        <v>18.117000000000001</v>
      </c>
      <c r="Z105" s="219">
        <v>0</v>
      </c>
      <c r="AA105" s="913">
        <v>0</v>
      </c>
      <c r="AB105" s="557">
        <f t="shared" si="17"/>
        <v>26</v>
      </c>
      <c r="AC105" s="322">
        <v>15.898</v>
      </c>
      <c r="AD105" s="321">
        <v>6</v>
      </c>
      <c r="AE105" s="322">
        <v>15.96</v>
      </c>
      <c r="AF105" s="321">
        <v>10</v>
      </c>
      <c r="AG105" s="322">
        <v>15.891999999999999</v>
      </c>
      <c r="AH105" s="321">
        <v>4</v>
      </c>
      <c r="AI105" s="1073">
        <f t="shared" si="18"/>
        <v>47.75</v>
      </c>
      <c r="AJ105" s="323">
        <v>21</v>
      </c>
      <c r="AK105" s="252">
        <f t="shared" si="19"/>
        <v>67</v>
      </c>
      <c r="AL105" s="323">
        <v>4</v>
      </c>
      <c r="AM105" s="482">
        <f t="shared" si="20"/>
        <v>71</v>
      </c>
      <c r="AN105" s="484"/>
      <c r="AO105" s="479"/>
      <c r="AP105" s="243"/>
      <c r="AQ105" s="370"/>
    </row>
    <row r="106" spans="1:43" s="232" customFormat="1" ht="13.8" x14ac:dyDescent="0.25">
      <c r="A106" s="358"/>
      <c r="B106" s="755" t="s">
        <v>60</v>
      </c>
      <c r="C106" s="227">
        <v>18.344999999999999</v>
      </c>
      <c r="D106" s="219">
        <v>6</v>
      </c>
      <c r="E106" s="220">
        <v>18.597000000000001</v>
      </c>
      <c r="F106" s="925">
        <v>0</v>
      </c>
      <c r="G106" s="220">
        <v>20.030999999999999</v>
      </c>
      <c r="H106" s="925">
        <v>0</v>
      </c>
      <c r="I106" s="220">
        <v>24.611999999999998</v>
      </c>
      <c r="J106" s="219">
        <v>0</v>
      </c>
      <c r="K106" s="220">
        <v>15.805</v>
      </c>
      <c r="L106" s="219">
        <v>0</v>
      </c>
      <c r="M106" s="220">
        <v>16.132000000000001</v>
      </c>
      <c r="N106" s="219">
        <v>1</v>
      </c>
      <c r="O106" s="220">
        <v>16.843</v>
      </c>
      <c r="P106" s="229">
        <v>2</v>
      </c>
      <c r="Q106" s="220">
        <v>17.042000000000002</v>
      </c>
      <c r="R106" s="229">
        <v>1</v>
      </c>
      <c r="S106" s="220" t="s">
        <v>31</v>
      </c>
      <c r="T106" s="229">
        <v>0</v>
      </c>
      <c r="U106" s="227">
        <v>16.992000000000001</v>
      </c>
      <c r="V106" s="219">
        <v>0</v>
      </c>
      <c r="W106" s="227">
        <v>14.162000000000001</v>
      </c>
      <c r="X106" s="219">
        <v>2</v>
      </c>
      <c r="Y106" s="227">
        <v>13.951000000000001</v>
      </c>
      <c r="Z106" s="219">
        <v>0</v>
      </c>
      <c r="AA106" s="913">
        <v>0</v>
      </c>
      <c r="AB106" s="557">
        <f t="shared" si="17"/>
        <v>12</v>
      </c>
      <c r="AC106" s="322">
        <v>21.094999999999999</v>
      </c>
      <c r="AD106" s="321">
        <v>0</v>
      </c>
      <c r="AE106" s="322">
        <v>15.965999999999999</v>
      </c>
      <c r="AF106" s="321">
        <v>8</v>
      </c>
      <c r="AG106" s="322">
        <v>15.994999999999999</v>
      </c>
      <c r="AH106" s="321">
        <v>0</v>
      </c>
      <c r="AI106" s="1073">
        <f t="shared" si="18"/>
        <v>53.055999999999997</v>
      </c>
      <c r="AJ106" s="323">
        <v>2</v>
      </c>
      <c r="AK106" s="252">
        <f t="shared" si="19"/>
        <v>22</v>
      </c>
      <c r="AL106" s="323">
        <v>0</v>
      </c>
      <c r="AM106" s="482">
        <f t="shared" si="20"/>
        <v>22</v>
      </c>
      <c r="AN106" s="484"/>
      <c r="AO106" s="479"/>
      <c r="AP106" s="243"/>
      <c r="AQ106" s="370"/>
    </row>
    <row r="107" spans="1:43" s="232" customFormat="1" ht="13.8" x14ac:dyDescent="0.25">
      <c r="A107" s="358"/>
      <c r="B107" s="363" t="s">
        <v>39</v>
      </c>
      <c r="C107" s="227">
        <v>20.440999999999999</v>
      </c>
      <c r="D107" s="925">
        <v>0</v>
      </c>
      <c r="E107" s="220">
        <v>25.704999999999998</v>
      </c>
      <c r="F107" s="925">
        <v>0</v>
      </c>
      <c r="G107" s="778"/>
      <c r="H107" s="779"/>
      <c r="I107" s="778"/>
      <c r="J107" s="779"/>
      <c r="K107" s="220">
        <v>15.337999999999999</v>
      </c>
      <c r="L107" s="219">
        <v>3</v>
      </c>
      <c r="M107" s="220">
        <v>15.375999999999999</v>
      </c>
      <c r="N107" s="219">
        <v>3</v>
      </c>
      <c r="O107" s="778"/>
      <c r="P107" s="838"/>
      <c r="Q107" s="778"/>
      <c r="R107" s="838"/>
      <c r="S107" s="220" t="s">
        <v>31</v>
      </c>
      <c r="T107" s="229">
        <v>0</v>
      </c>
      <c r="U107" s="227">
        <v>19.408000000000001</v>
      </c>
      <c r="V107" s="219">
        <v>0</v>
      </c>
      <c r="W107" s="1007"/>
      <c r="X107" s="1008"/>
      <c r="Y107" s="1007"/>
      <c r="Z107" s="1008"/>
      <c r="AA107" s="913">
        <v>0</v>
      </c>
      <c r="AB107" s="557">
        <f t="shared" si="17"/>
        <v>6</v>
      </c>
      <c r="AC107" s="322">
        <v>22.827000000000002</v>
      </c>
      <c r="AD107" s="321">
        <v>0</v>
      </c>
      <c r="AE107" s="322">
        <v>20.026</v>
      </c>
      <c r="AF107" s="321">
        <v>0</v>
      </c>
      <c r="AG107" s="322">
        <v>20.754999999999999</v>
      </c>
      <c r="AH107" s="321">
        <v>0</v>
      </c>
      <c r="AI107" s="1073">
        <f t="shared" si="18"/>
        <v>63.608000000000004</v>
      </c>
      <c r="AJ107" s="323">
        <v>0</v>
      </c>
      <c r="AK107" s="252">
        <f t="shared" si="19"/>
        <v>6</v>
      </c>
      <c r="AL107" s="323">
        <v>0</v>
      </c>
      <c r="AM107" s="482">
        <f t="shared" si="20"/>
        <v>6</v>
      </c>
      <c r="AN107" s="484"/>
      <c r="AO107" s="479"/>
      <c r="AP107" s="243"/>
      <c r="AQ107" s="370"/>
    </row>
    <row r="108" spans="1:43" s="232" customFormat="1" ht="13.8" x14ac:dyDescent="0.25">
      <c r="A108" s="358"/>
      <c r="B108" s="363" t="s">
        <v>40</v>
      </c>
      <c r="C108" s="227">
        <v>19.518000000000001</v>
      </c>
      <c r="D108" s="931">
        <v>0</v>
      </c>
      <c r="E108" s="220">
        <v>21.222000000000001</v>
      </c>
      <c r="F108" s="925">
        <v>0</v>
      </c>
      <c r="G108" s="220">
        <v>20.126999999999999</v>
      </c>
      <c r="H108" s="219">
        <v>0</v>
      </c>
      <c r="I108" s="220">
        <v>20.655000000000001</v>
      </c>
      <c r="J108" s="219">
        <v>0</v>
      </c>
      <c r="K108" s="220">
        <v>26.577000000000002</v>
      </c>
      <c r="L108" s="219">
        <v>0</v>
      </c>
      <c r="M108" s="220">
        <v>16.645</v>
      </c>
      <c r="N108" s="219">
        <v>0</v>
      </c>
      <c r="O108" s="220">
        <v>23.87</v>
      </c>
      <c r="P108" s="229">
        <v>0</v>
      </c>
      <c r="Q108" s="220">
        <v>17.003</v>
      </c>
      <c r="R108" s="229">
        <v>2</v>
      </c>
      <c r="S108" s="220">
        <v>17.797999999999998</v>
      </c>
      <c r="T108" s="229">
        <v>0</v>
      </c>
      <c r="U108" s="227">
        <v>22.199000000000002</v>
      </c>
      <c r="V108" s="219">
        <v>0</v>
      </c>
      <c r="W108" s="1007"/>
      <c r="X108" s="1008"/>
      <c r="Y108" s="1007"/>
      <c r="Z108" s="1008"/>
      <c r="AA108" s="909">
        <v>0</v>
      </c>
      <c r="AB108" s="582">
        <f t="shared" si="17"/>
        <v>2</v>
      </c>
      <c r="AC108" s="829"/>
      <c r="AD108" s="1051"/>
      <c r="AE108" s="829"/>
      <c r="AF108" s="1051"/>
      <c r="AG108" s="829"/>
      <c r="AH108" s="1051"/>
      <c r="AI108" s="323">
        <f t="shared" si="18"/>
        <v>0</v>
      </c>
      <c r="AJ108" s="323"/>
      <c r="AK108" s="252">
        <f t="shared" si="19"/>
        <v>2</v>
      </c>
      <c r="AL108" s="323">
        <v>0</v>
      </c>
      <c r="AM108" s="482">
        <f t="shared" si="20"/>
        <v>2</v>
      </c>
      <c r="AN108" s="484"/>
      <c r="AO108" s="479"/>
      <c r="AP108" s="243"/>
      <c r="AQ108" s="370"/>
    </row>
    <row r="109" spans="1:43" s="232" customFormat="1" ht="13.8" x14ac:dyDescent="0.25">
      <c r="A109" s="358"/>
      <c r="B109" s="363" t="s">
        <v>41</v>
      </c>
      <c r="C109" s="227">
        <v>18.760000000000002</v>
      </c>
      <c r="D109" s="685">
        <v>1</v>
      </c>
      <c r="E109" s="220">
        <v>18.353999999999999</v>
      </c>
      <c r="F109" s="925">
        <v>0</v>
      </c>
      <c r="G109" s="778"/>
      <c r="H109" s="925"/>
      <c r="I109" s="778"/>
      <c r="J109" s="779"/>
      <c r="K109" s="220">
        <v>14.419</v>
      </c>
      <c r="L109" s="219">
        <v>8</v>
      </c>
      <c r="M109" s="220">
        <v>19.609000000000002</v>
      </c>
      <c r="N109" s="219">
        <v>0</v>
      </c>
      <c r="O109" s="220">
        <v>15.978</v>
      </c>
      <c r="P109" s="229">
        <v>9</v>
      </c>
      <c r="Q109" s="220">
        <v>16.274999999999999</v>
      </c>
      <c r="R109" s="229">
        <v>5</v>
      </c>
      <c r="S109" s="220">
        <v>20.460999999999999</v>
      </c>
      <c r="T109" s="229">
        <v>0</v>
      </c>
      <c r="U109" s="227">
        <v>19.981999999999999</v>
      </c>
      <c r="V109" s="219">
        <v>0</v>
      </c>
      <c r="W109" s="227">
        <v>18.873000000000001</v>
      </c>
      <c r="X109" s="219">
        <v>0</v>
      </c>
      <c r="Y109" s="227">
        <v>19.536000000000001</v>
      </c>
      <c r="Z109" s="219">
        <v>0</v>
      </c>
      <c r="AA109" s="909">
        <v>0</v>
      </c>
      <c r="AB109" s="582">
        <f t="shared" si="17"/>
        <v>23</v>
      </c>
      <c r="AC109" s="322">
        <v>15.738</v>
      </c>
      <c r="AD109" s="321">
        <v>10</v>
      </c>
      <c r="AE109" s="322">
        <v>21.254000000000001</v>
      </c>
      <c r="AF109" s="321">
        <v>0</v>
      </c>
      <c r="AG109" s="322">
        <v>18.100999999999999</v>
      </c>
      <c r="AH109" s="321">
        <v>0</v>
      </c>
      <c r="AI109" s="1073">
        <f t="shared" si="18"/>
        <v>55.093000000000004</v>
      </c>
      <c r="AJ109" s="323">
        <v>0</v>
      </c>
      <c r="AK109" s="252">
        <f t="shared" si="19"/>
        <v>33</v>
      </c>
      <c r="AL109" s="323">
        <v>0</v>
      </c>
      <c r="AM109" s="482">
        <f t="shared" si="20"/>
        <v>33</v>
      </c>
      <c r="AN109" s="484"/>
      <c r="AO109" s="479"/>
      <c r="AP109" s="243"/>
      <c r="AQ109" s="370"/>
    </row>
    <row r="110" spans="1:43" s="232" customFormat="1" ht="13.8" x14ac:dyDescent="0.25">
      <c r="A110" s="358"/>
      <c r="B110" s="363" t="s">
        <v>42</v>
      </c>
      <c r="C110" s="227">
        <v>23.641999999999999</v>
      </c>
      <c r="D110" s="932">
        <v>0</v>
      </c>
      <c r="E110" s="220">
        <v>18.329000000000001</v>
      </c>
      <c r="F110" s="925">
        <v>0</v>
      </c>
      <c r="G110" s="220">
        <v>18.57</v>
      </c>
      <c r="H110" s="219">
        <v>6</v>
      </c>
      <c r="I110" s="220">
        <v>18.931999999999999</v>
      </c>
      <c r="J110" s="219">
        <v>2</v>
      </c>
      <c r="K110" s="220">
        <v>15.1</v>
      </c>
      <c r="L110" s="219">
        <v>5</v>
      </c>
      <c r="M110" s="220">
        <v>14.87</v>
      </c>
      <c r="N110" s="219">
        <v>7</v>
      </c>
      <c r="O110" s="220">
        <v>17.332000000000001</v>
      </c>
      <c r="P110" s="229">
        <v>0</v>
      </c>
      <c r="Q110" s="220">
        <v>23.602</v>
      </c>
      <c r="R110" s="229">
        <v>0</v>
      </c>
      <c r="S110" s="220">
        <v>18.457999999999998</v>
      </c>
      <c r="T110" s="229">
        <v>0</v>
      </c>
      <c r="U110" s="227">
        <v>23.823</v>
      </c>
      <c r="V110" s="219">
        <v>0</v>
      </c>
      <c r="W110" s="227">
        <v>14.693</v>
      </c>
      <c r="X110" s="219">
        <v>0</v>
      </c>
      <c r="Y110" s="227">
        <v>14.067</v>
      </c>
      <c r="Z110" s="219">
        <v>0</v>
      </c>
      <c r="AA110" s="913">
        <v>0</v>
      </c>
      <c r="AB110" s="557">
        <f t="shared" si="17"/>
        <v>20</v>
      </c>
      <c r="AC110" s="322">
        <v>16.129000000000001</v>
      </c>
      <c r="AD110" s="321">
        <v>0</v>
      </c>
      <c r="AE110" s="322">
        <v>16.593</v>
      </c>
      <c r="AF110" s="321">
        <v>0</v>
      </c>
      <c r="AG110" s="322">
        <v>15.948</v>
      </c>
      <c r="AH110" s="321">
        <v>2</v>
      </c>
      <c r="AI110" s="1073">
        <f t="shared" si="18"/>
        <v>48.67</v>
      </c>
      <c r="AJ110" s="323">
        <v>9</v>
      </c>
      <c r="AK110" s="252">
        <f t="shared" si="19"/>
        <v>31</v>
      </c>
      <c r="AL110" s="323">
        <v>0</v>
      </c>
      <c r="AM110" s="482">
        <f t="shared" si="20"/>
        <v>31</v>
      </c>
      <c r="AN110" s="496"/>
      <c r="AO110" s="479"/>
      <c r="AP110" s="243"/>
      <c r="AQ110" s="370"/>
    </row>
    <row r="111" spans="1:43" s="232" customFormat="1" ht="13.8" x14ac:dyDescent="0.25">
      <c r="A111" s="358"/>
      <c r="B111" s="363" t="s">
        <v>43</v>
      </c>
      <c r="C111" s="227">
        <v>18.257999999999999</v>
      </c>
      <c r="D111" s="219">
        <v>8</v>
      </c>
      <c r="E111" s="220">
        <v>17.451000000000001</v>
      </c>
      <c r="F111" s="219">
        <v>9</v>
      </c>
      <c r="G111" s="220">
        <v>18.489000000000001</v>
      </c>
      <c r="H111" s="219">
        <v>8</v>
      </c>
      <c r="I111" s="220">
        <v>19.603000000000002</v>
      </c>
      <c r="J111" s="925">
        <v>0</v>
      </c>
      <c r="K111" s="220">
        <v>14.215</v>
      </c>
      <c r="L111" s="219">
        <v>10</v>
      </c>
      <c r="M111" s="220">
        <v>19.516999999999999</v>
      </c>
      <c r="N111" s="925">
        <v>0</v>
      </c>
      <c r="O111" s="220">
        <v>16.295000000000002</v>
      </c>
      <c r="P111" s="229">
        <v>6</v>
      </c>
      <c r="Q111" s="220">
        <v>16.469000000000001</v>
      </c>
      <c r="R111" s="229">
        <v>4</v>
      </c>
      <c r="S111" s="220">
        <v>16.056999999999999</v>
      </c>
      <c r="T111" s="229">
        <v>7</v>
      </c>
      <c r="U111" s="227">
        <v>21.295000000000002</v>
      </c>
      <c r="V111" s="219">
        <v>0</v>
      </c>
      <c r="W111" s="227">
        <v>13.04</v>
      </c>
      <c r="X111" s="219">
        <v>10</v>
      </c>
      <c r="Y111" s="227">
        <v>18.491</v>
      </c>
      <c r="Z111" s="219">
        <v>0</v>
      </c>
      <c r="AA111" s="913">
        <v>0</v>
      </c>
      <c r="AB111" s="557">
        <f t="shared" si="17"/>
        <v>62</v>
      </c>
      <c r="AC111" s="322">
        <v>15.14</v>
      </c>
      <c r="AD111" s="321">
        <v>16</v>
      </c>
      <c r="AE111" s="322">
        <v>15.053000000000001</v>
      </c>
      <c r="AF111" s="321">
        <v>20</v>
      </c>
      <c r="AG111" s="322">
        <v>15.164</v>
      </c>
      <c r="AH111" s="321">
        <v>18</v>
      </c>
      <c r="AI111" s="1073">
        <f t="shared" si="18"/>
        <v>45.356999999999999</v>
      </c>
      <c r="AJ111" s="323">
        <v>27</v>
      </c>
      <c r="AK111" s="252">
        <f t="shared" si="19"/>
        <v>143</v>
      </c>
      <c r="AL111" s="323">
        <v>20</v>
      </c>
      <c r="AM111" s="482">
        <f t="shared" si="20"/>
        <v>163</v>
      </c>
      <c r="AN111" s="497">
        <v>1</v>
      </c>
      <c r="AO111" s="479"/>
      <c r="AP111" s="243"/>
      <c r="AQ111" s="370"/>
    </row>
    <row r="112" spans="1:43" s="232" customFormat="1" ht="13.8" x14ac:dyDescent="0.25">
      <c r="A112" s="358"/>
      <c r="B112" s="363" t="s">
        <v>61</v>
      </c>
      <c r="C112" s="227">
        <v>20.972999999999999</v>
      </c>
      <c r="D112" s="925">
        <v>0</v>
      </c>
      <c r="E112" s="778"/>
      <c r="F112" s="925"/>
      <c r="G112" s="220">
        <v>19.408999999999999</v>
      </c>
      <c r="H112" s="219">
        <v>1</v>
      </c>
      <c r="I112" s="220">
        <v>20.184000000000001</v>
      </c>
      <c r="J112" s="219">
        <v>0</v>
      </c>
      <c r="K112" s="778"/>
      <c r="L112" s="779"/>
      <c r="M112" s="778"/>
      <c r="N112" s="779"/>
      <c r="O112" s="220">
        <v>26.763999999999999</v>
      </c>
      <c r="P112" s="229">
        <v>0</v>
      </c>
      <c r="Q112" s="220">
        <v>19.619</v>
      </c>
      <c r="R112" s="229">
        <v>0</v>
      </c>
      <c r="S112" s="220">
        <v>18.981999999999999</v>
      </c>
      <c r="T112" s="229">
        <v>0</v>
      </c>
      <c r="U112" s="227">
        <v>16.448</v>
      </c>
      <c r="V112" s="219">
        <v>5</v>
      </c>
      <c r="W112" s="227">
        <v>14.715999999999999</v>
      </c>
      <c r="X112" s="219">
        <v>0</v>
      </c>
      <c r="Y112" s="227">
        <v>14.047000000000001</v>
      </c>
      <c r="Z112" s="219">
        <v>0</v>
      </c>
      <c r="AA112" s="913">
        <v>0</v>
      </c>
      <c r="AB112" s="557">
        <f t="shared" si="17"/>
        <v>6</v>
      </c>
      <c r="AC112" s="322">
        <v>16.899999999999999</v>
      </c>
      <c r="AD112" s="321">
        <v>0</v>
      </c>
      <c r="AE112" s="322">
        <v>16.751999999999999</v>
      </c>
      <c r="AF112" s="321">
        <v>0</v>
      </c>
      <c r="AG112" s="322">
        <v>15.627000000000001</v>
      </c>
      <c r="AH112" s="321">
        <v>12</v>
      </c>
      <c r="AI112" s="1073">
        <f t="shared" si="18"/>
        <v>49.279000000000003</v>
      </c>
      <c r="AJ112" s="323">
        <v>6</v>
      </c>
      <c r="AK112" s="252">
        <f t="shared" si="19"/>
        <v>24</v>
      </c>
      <c r="AL112" s="323">
        <v>0</v>
      </c>
      <c r="AM112" s="482">
        <f t="shared" si="20"/>
        <v>24</v>
      </c>
      <c r="AN112" s="484"/>
      <c r="AO112" s="479"/>
      <c r="AP112" s="243"/>
      <c r="AQ112" s="370"/>
    </row>
    <row r="113" spans="1:43" s="232" customFormat="1" ht="13.8" x14ac:dyDescent="0.25">
      <c r="A113" s="358"/>
      <c r="B113" s="363" t="s">
        <v>44</v>
      </c>
      <c r="C113" s="227">
        <v>24.152000000000001</v>
      </c>
      <c r="D113" s="925">
        <v>0</v>
      </c>
      <c r="E113" s="220">
        <v>17.64</v>
      </c>
      <c r="F113" s="219">
        <v>6</v>
      </c>
      <c r="G113" s="220">
        <v>19.757000000000001</v>
      </c>
      <c r="H113" s="925">
        <v>0</v>
      </c>
      <c r="I113" s="220">
        <v>18.483000000000001</v>
      </c>
      <c r="J113" s="219">
        <v>8</v>
      </c>
      <c r="K113" s="220">
        <v>19.986999999999998</v>
      </c>
      <c r="L113" s="219">
        <v>0</v>
      </c>
      <c r="M113" s="220">
        <v>20.503</v>
      </c>
      <c r="N113" s="219">
        <v>0</v>
      </c>
      <c r="O113" s="220" t="s">
        <v>31</v>
      </c>
      <c r="P113" s="229">
        <v>0</v>
      </c>
      <c r="Q113" s="220">
        <v>16.561</v>
      </c>
      <c r="R113" s="229">
        <v>3</v>
      </c>
      <c r="S113" s="220">
        <v>15.932</v>
      </c>
      <c r="T113" s="229">
        <v>8</v>
      </c>
      <c r="U113" s="227">
        <v>15.856</v>
      </c>
      <c r="V113" s="219">
        <v>10</v>
      </c>
      <c r="W113" s="227">
        <v>18.623999999999999</v>
      </c>
      <c r="X113" s="219">
        <v>0</v>
      </c>
      <c r="Y113" s="227">
        <v>18.722999999999999</v>
      </c>
      <c r="Z113" s="219">
        <v>0</v>
      </c>
      <c r="AA113" s="913">
        <v>0</v>
      </c>
      <c r="AB113" s="557">
        <f t="shared" si="17"/>
        <v>35</v>
      </c>
      <c r="AC113" s="322">
        <v>15.9</v>
      </c>
      <c r="AD113" s="321">
        <v>4</v>
      </c>
      <c r="AE113" s="322">
        <v>16.062000000000001</v>
      </c>
      <c r="AF113" s="321">
        <v>4</v>
      </c>
      <c r="AG113" s="322">
        <v>15.695</v>
      </c>
      <c r="AH113" s="321">
        <v>10</v>
      </c>
      <c r="AI113" s="1073">
        <f t="shared" si="18"/>
        <v>47.657000000000004</v>
      </c>
      <c r="AJ113" s="323">
        <v>24</v>
      </c>
      <c r="AK113" s="252">
        <f t="shared" si="19"/>
        <v>77</v>
      </c>
      <c r="AL113" s="323">
        <v>6</v>
      </c>
      <c r="AM113" s="482">
        <f t="shared" si="20"/>
        <v>83</v>
      </c>
      <c r="AN113" s="484">
        <v>7</v>
      </c>
      <c r="AO113" s="479"/>
      <c r="AP113" s="243"/>
      <c r="AQ113" s="370"/>
    </row>
    <row r="114" spans="1:43" s="232" customFormat="1" ht="13.8" x14ac:dyDescent="0.25">
      <c r="A114" s="358"/>
      <c r="B114" s="363" t="s">
        <v>62</v>
      </c>
      <c r="C114" s="227">
        <v>20.103000000000002</v>
      </c>
      <c r="D114" s="925">
        <v>0</v>
      </c>
      <c r="E114" s="220" t="s">
        <v>31</v>
      </c>
      <c r="F114" s="925">
        <v>0</v>
      </c>
      <c r="G114" s="220">
        <v>22.838000000000001</v>
      </c>
      <c r="H114" s="219">
        <v>0</v>
      </c>
      <c r="I114" s="220">
        <v>26.952999999999999</v>
      </c>
      <c r="J114" s="219">
        <v>0</v>
      </c>
      <c r="K114" s="220">
        <v>16.684999999999999</v>
      </c>
      <c r="L114" s="219">
        <v>0</v>
      </c>
      <c r="M114" s="220">
        <v>18.791</v>
      </c>
      <c r="N114" s="219">
        <v>0</v>
      </c>
      <c r="O114" s="220">
        <v>18.071999999999999</v>
      </c>
      <c r="P114" s="229">
        <v>0</v>
      </c>
      <c r="Q114" s="220">
        <v>18.077999999999999</v>
      </c>
      <c r="R114" s="229">
        <v>0</v>
      </c>
      <c r="S114" s="220" t="s">
        <v>31</v>
      </c>
      <c r="T114" s="229">
        <v>0</v>
      </c>
      <c r="U114" s="227">
        <v>17.91</v>
      </c>
      <c r="V114" s="219">
        <v>0</v>
      </c>
      <c r="W114" s="227">
        <v>20.841000000000001</v>
      </c>
      <c r="X114" s="219">
        <v>0</v>
      </c>
      <c r="Y114" s="227">
        <v>19.384</v>
      </c>
      <c r="Z114" s="219">
        <v>0</v>
      </c>
      <c r="AA114" s="913">
        <v>0</v>
      </c>
      <c r="AB114" s="557">
        <f t="shared" si="17"/>
        <v>0</v>
      </c>
      <c r="AC114" s="322">
        <v>18.309000000000001</v>
      </c>
      <c r="AD114" s="321">
        <v>0</v>
      </c>
      <c r="AE114" s="322">
        <v>20.079999999999998</v>
      </c>
      <c r="AF114" s="321">
        <v>0</v>
      </c>
      <c r="AG114" s="322">
        <v>18.437999999999999</v>
      </c>
      <c r="AH114" s="321">
        <v>0</v>
      </c>
      <c r="AI114" s="1073">
        <f t="shared" si="18"/>
        <v>56.826999999999998</v>
      </c>
      <c r="AJ114" s="323">
        <v>0</v>
      </c>
      <c r="AK114" s="252">
        <f t="shared" si="19"/>
        <v>0</v>
      </c>
      <c r="AL114" s="323">
        <v>0</v>
      </c>
      <c r="AM114" s="482">
        <f t="shared" si="20"/>
        <v>0</v>
      </c>
      <c r="AN114" s="484"/>
      <c r="AO114" s="479"/>
      <c r="AP114" s="243"/>
      <c r="AQ114" s="370"/>
    </row>
    <row r="115" spans="1:43" s="232" customFormat="1" ht="13.8" x14ac:dyDescent="0.25">
      <c r="A115" s="358"/>
      <c r="B115" s="363" t="s">
        <v>63</v>
      </c>
      <c r="C115" s="227">
        <v>20.247</v>
      </c>
      <c r="D115" s="925">
        <v>0</v>
      </c>
      <c r="E115" s="220">
        <v>20.562999999999999</v>
      </c>
      <c r="F115" s="925">
        <v>0</v>
      </c>
      <c r="G115" s="778"/>
      <c r="H115" s="779"/>
      <c r="I115" s="778"/>
      <c r="J115" s="779"/>
      <c r="K115" s="778"/>
      <c r="L115" s="779"/>
      <c r="M115" s="778"/>
      <c r="N115" s="779"/>
      <c r="O115" s="220">
        <v>23.553999999999998</v>
      </c>
      <c r="P115" s="229">
        <v>0</v>
      </c>
      <c r="Q115" s="220">
        <v>17.574000000000002</v>
      </c>
      <c r="R115" s="229">
        <v>0</v>
      </c>
      <c r="S115" s="220" t="s">
        <v>31</v>
      </c>
      <c r="T115" s="229">
        <v>0</v>
      </c>
      <c r="U115" s="227">
        <v>21.960999999999999</v>
      </c>
      <c r="V115" s="219">
        <v>0</v>
      </c>
      <c r="W115" s="227">
        <v>14.722</v>
      </c>
      <c r="X115" s="219">
        <v>0</v>
      </c>
      <c r="Y115" s="227">
        <v>14.724</v>
      </c>
      <c r="Z115" s="219">
        <v>0</v>
      </c>
      <c r="AA115" s="913">
        <v>0</v>
      </c>
      <c r="AB115" s="557">
        <f t="shared" si="17"/>
        <v>0</v>
      </c>
      <c r="AC115" s="322">
        <v>16.907</v>
      </c>
      <c r="AD115" s="321">
        <v>0</v>
      </c>
      <c r="AE115" s="322">
        <v>16.271999999999998</v>
      </c>
      <c r="AF115" s="321">
        <v>0</v>
      </c>
      <c r="AG115" s="322" t="s">
        <v>31</v>
      </c>
      <c r="AH115" s="321">
        <v>0</v>
      </c>
      <c r="AI115" s="1072">
        <f t="shared" si="18"/>
        <v>33.179000000000002</v>
      </c>
      <c r="AJ115" s="323">
        <v>0</v>
      </c>
      <c r="AK115" s="252">
        <f t="shared" si="19"/>
        <v>0</v>
      </c>
      <c r="AL115" s="323">
        <v>0</v>
      </c>
      <c r="AM115" s="482">
        <f t="shared" si="20"/>
        <v>0</v>
      </c>
      <c r="AN115" s="484"/>
      <c r="AO115" s="479"/>
      <c r="AP115" s="243"/>
      <c r="AQ115" s="370"/>
    </row>
    <row r="116" spans="1:43" s="232" customFormat="1" ht="13.8" x14ac:dyDescent="0.25">
      <c r="A116" s="358"/>
      <c r="B116" s="363" t="s">
        <v>45</v>
      </c>
      <c r="C116" s="227">
        <v>17.54</v>
      </c>
      <c r="D116" s="219">
        <v>10</v>
      </c>
      <c r="E116" s="220">
        <v>17.510999999999999</v>
      </c>
      <c r="F116" s="219">
        <v>8</v>
      </c>
      <c r="G116" s="220">
        <v>19.471</v>
      </c>
      <c r="H116" s="925">
        <v>0</v>
      </c>
      <c r="I116" s="220" t="s">
        <v>31</v>
      </c>
      <c r="J116" s="925">
        <v>0</v>
      </c>
      <c r="K116" s="220">
        <v>21.346</v>
      </c>
      <c r="L116" s="219">
        <v>0</v>
      </c>
      <c r="M116" s="220">
        <v>14.867000000000001</v>
      </c>
      <c r="N116" s="219">
        <v>8</v>
      </c>
      <c r="O116" s="220">
        <v>22.256</v>
      </c>
      <c r="P116" s="229">
        <v>0</v>
      </c>
      <c r="Q116" s="220" t="s">
        <v>31</v>
      </c>
      <c r="R116" s="229">
        <v>0</v>
      </c>
      <c r="S116" s="220">
        <v>16.574999999999999</v>
      </c>
      <c r="T116" s="229">
        <v>2</v>
      </c>
      <c r="U116" s="227">
        <v>19.997</v>
      </c>
      <c r="V116" s="219">
        <v>0</v>
      </c>
      <c r="W116" s="227">
        <v>14.218999999999999</v>
      </c>
      <c r="X116" s="219">
        <v>1</v>
      </c>
      <c r="Y116" s="227">
        <v>13.887</v>
      </c>
      <c r="Z116" s="219">
        <v>1</v>
      </c>
      <c r="AA116" s="909">
        <v>0</v>
      </c>
      <c r="AB116" s="582">
        <f t="shared" si="17"/>
        <v>30</v>
      </c>
      <c r="AC116" s="322">
        <v>26.384</v>
      </c>
      <c r="AD116" s="321">
        <v>0</v>
      </c>
      <c r="AE116" s="322">
        <v>23.402999999999999</v>
      </c>
      <c r="AF116" s="321">
        <v>0</v>
      </c>
      <c r="AG116" s="322">
        <v>16.972999999999999</v>
      </c>
      <c r="AH116" s="321">
        <v>0</v>
      </c>
      <c r="AI116" s="1073">
        <f t="shared" si="18"/>
        <v>66.759999999999991</v>
      </c>
      <c r="AJ116" s="323">
        <v>0</v>
      </c>
      <c r="AK116" s="252">
        <f t="shared" si="19"/>
        <v>30</v>
      </c>
      <c r="AL116" s="323">
        <v>0</v>
      </c>
      <c r="AM116" s="482">
        <f t="shared" si="20"/>
        <v>30</v>
      </c>
      <c r="AN116" s="484"/>
      <c r="AO116" s="479"/>
      <c r="AP116" s="243"/>
      <c r="AQ116" s="370"/>
    </row>
    <row r="117" spans="1:43" s="232" customFormat="1" ht="13.8" x14ac:dyDescent="0.25">
      <c r="A117" s="358"/>
      <c r="B117" s="363" t="s">
        <v>64</v>
      </c>
      <c r="C117" s="227">
        <v>19.106999999999999</v>
      </c>
      <c r="D117" s="925">
        <v>0</v>
      </c>
      <c r="E117" s="778"/>
      <c r="F117" s="925"/>
      <c r="G117" s="220">
        <v>20.635000000000002</v>
      </c>
      <c r="H117" s="219">
        <v>0</v>
      </c>
      <c r="I117" s="220" t="s">
        <v>31</v>
      </c>
      <c r="J117" s="219">
        <v>0</v>
      </c>
      <c r="K117" s="778"/>
      <c r="L117" s="779"/>
      <c r="M117" s="778"/>
      <c r="N117" s="779"/>
      <c r="O117" s="220">
        <v>17.315000000000001</v>
      </c>
      <c r="P117" s="229">
        <v>0</v>
      </c>
      <c r="Q117" s="220">
        <v>17.805</v>
      </c>
      <c r="R117" s="229">
        <v>0</v>
      </c>
      <c r="S117" s="220">
        <v>22.655999999999999</v>
      </c>
      <c r="T117" s="229">
        <v>0</v>
      </c>
      <c r="U117" s="227">
        <v>17.757999999999999</v>
      </c>
      <c r="V117" s="219">
        <v>0</v>
      </c>
      <c r="W117" s="227">
        <v>14.57</v>
      </c>
      <c r="X117" s="219">
        <v>0</v>
      </c>
      <c r="Y117" s="227">
        <v>14.178000000000001</v>
      </c>
      <c r="Z117" s="219">
        <v>0</v>
      </c>
      <c r="AA117" s="913">
        <v>0</v>
      </c>
      <c r="AB117" s="557">
        <f t="shared" si="17"/>
        <v>0</v>
      </c>
      <c r="AC117" s="829"/>
      <c r="AD117" s="1051"/>
      <c r="AE117" s="829"/>
      <c r="AF117" s="1051"/>
      <c r="AG117" s="829"/>
      <c r="AH117" s="1051"/>
      <c r="AI117" s="323">
        <f t="shared" si="18"/>
        <v>0</v>
      </c>
      <c r="AJ117" s="323"/>
      <c r="AK117" s="252">
        <f t="shared" si="19"/>
        <v>0</v>
      </c>
      <c r="AL117" s="323"/>
      <c r="AM117" s="482">
        <f t="shared" si="20"/>
        <v>0</v>
      </c>
      <c r="AN117" s="484"/>
      <c r="AO117" s="479"/>
      <c r="AP117" s="243"/>
      <c r="AQ117" s="370"/>
    </row>
    <row r="118" spans="1:43" s="232" customFormat="1" ht="13.8" x14ac:dyDescent="0.25">
      <c r="A118" s="358"/>
      <c r="B118" s="363" t="s">
        <v>46</v>
      </c>
      <c r="C118" s="227">
        <v>19.103000000000002</v>
      </c>
      <c r="D118" s="925">
        <v>0</v>
      </c>
      <c r="E118" s="220">
        <v>18.986000000000001</v>
      </c>
      <c r="F118" s="925">
        <v>0</v>
      </c>
      <c r="G118" s="220">
        <v>20.489000000000001</v>
      </c>
      <c r="H118" s="219">
        <v>0</v>
      </c>
      <c r="I118" s="220">
        <v>25.029</v>
      </c>
      <c r="J118" s="219">
        <v>0</v>
      </c>
      <c r="K118" s="220">
        <v>15.962999999999999</v>
      </c>
      <c r="L118" s="219">
        <v>0</v>
      </c>
      <c r="M118" s="220">
        <v>16.841999999999999</v>
      </c>
      <c r="N118" s="219">
        <v>0</v>
      </c>
      <c r="O118" s="220">
        <v>18.891999999999999</v>
      </c>
      <c r="P118" s="229">
        <v>0</v>
      </c>
      <c r="Q118" s="220">
        <v>19.614999999999998</v>
      </c>
      <c r="R118" s="229">
        <v>0</v>
      </c>
      <c r="S118" s="220">
        <v>16.791</v>
      </c>
      <c r="T118" s="229">
        <v>0</v>
      </c>
      <c r="U118" s="227">
        <v>17.068000000000001</v>
      </c>
      <c r="V118" s="219">
        <v>0</v>
      </c>
      <c r="W118" s="227">
        <v>13.78</v>
      </c>
      <c r="X118" s="219">
        <v>4</v>
      </c>
      <c r="Y118" s="1007"/>
      <c r="Z118" s="1008"/>
      <c r="AA118" s="913">
        <v>0</v>
      </c>
      <c r="AB118" s="557">
        <f t="shared" si="17"/>
        <v>4</v>
      </c>
      <c r="AC118" s="322">
        <v>21.356000000000002</v>
      </c>
      <c r="AD118" s="321">
        <v>0</v>
      </c>
      <c r="AE118" s="322">
        <v>15.829000000000001</v>
      </c>
      <c r="AF118" s="321">
        <v>12</v>
      </c>
      <c r="AG118" s="322">
        <v>16.125</v>
      </c>
      <c r="AH118" s="321">
        <v>0</v>
      </c>
      <c r="AI118" s="1073">
        <f t="shared" si="18"/>
        <v>53.31</v>
      </c>
      <c r="AJ118" s="323">
        <v>0</v>
      </c>
      <c r="AK118" s="252">
        <f t="shared" si="19"/>
        <v>16</v>
      </c>
      <c r="AL118" s="323">
        <v>0</v>
      </c>
      <c r="AM118" s="482">
        <f t="shared" si="20"/>
        <v>16</v>
      </c>
      <c r="AN118" s="484"/>
      <c r="AO118" s="479"/>
      <c r="AP118" s="243"/>
      <c r="AQ118" s="370"/>
    </row>
    <row r="119" spans="1:43" s="232" customFormat="1" ht="13.8" x14ac:dyDescent="0.25">
      <c r="A119" s="358"/>
      <c r="B119" s="363" t="s">
        <v>47</v>
      </c>
      <c r="C119" s="227">
        <v>19.015999999999998</v>
      </c>
      <c r="D119" s="925">
        <v>0</v>
      </c>
      <c r="E119" s="220">
        <v>19.626999999999999</v>
      </c>
      <c r="F119" s="925">
        <v>0</v>
      </c>
      <c r="G119" s="220">
        <v>24.271999999999998</v>
      </c>
      <c r="H119" s="219">
        <v>0</v>
      </c>
      <c r="I119" s="220">
        <v>19.074999999999999</v>
      </c>
      <c r="J119" s="219">
        <v>1</v>
      </c>
      <c r="K119" s="220">
        <v>15.568</v>
      </c>
      <c r="L119" s="219">
        <v>0</v>
      </c>
      <c r="M119" s="220">
        <v>20.885000000000002</v>
      </c>
      <c r="N119" s="219">
        <v>0</v>
      </c>
      <c r="O119" s="220">
        <v>18.317</v>
      </c>
      <c r="P119" s="229">
        <v>0</v>
      </c>
      <c r="Q119" s="220">
        <v>22.172000000000001</v>
      </c>
      <c r="R119" s="229">
        <v>0</v>
      </c>
      <c r="S119" s="220">
        <v>17.981000000000002</v>
      </c>
      <c r="T119" s="229">
        <v>0</v>
      </c>
      <c r="U119" s="227">
        <v>18.010000000000002</v>
      </c>
      <c r="V119" s="219">
        <v>0</v>
      </c>
      <c r="W119" s="227">
        <v>14.340999999999999</v>
      </c>
      <c r="X119" s="219">
        <v>0</v>
      </c>
      <c r="Y119" s="227">
        <v>13.093</v>
      </c>
      <c r="Z119" s="219">
        <v>9</v>
      </c>
      <c r="AA119" s="913">
        <v>0</v>
      </c>
      <c r="AB119" s="557">
        <f t="shared" si="17"/>
        <v>10</v>
      </c>
      <c r="AC119" s="322">
        <v>31.974</v>
      </c>
      <c r="AD119" s="321">
        <v>0</v>
      </c>
      <c r="AE119" s="322">
        <v>21.321000000000002</v>
      </c>
      <c r="AF119" s="321">
        <v>0</v>
      </c>
      <c r="AG119" s="322">
        <v>26.468</v>
      </c>
      <c r="AH119" s="321">
        <v>0</v>
      </c>
      <c r="AI119" s="1073">
        <f t="shared" si="18"/>
        <v>79.763000000000005</v>
      </c>
      <c r="AJ119" s="323">
        <v>0</v>
      </c>
      <c r="AK119" s="252">
        <f t="shared" si="19"/>
        <v>10</v>
      </c>
      <c r="AL119" s="323">
        <v>0</v>
      </c>
      <c r="AM119" s="482">
        <f t="shared" si="20"/>
        <v>10</v>
      </c>
      <c r="AN119" s="484"/>
      <c r="AO119" s="479"/>
      <c r="AP119" s="243"/>
      <c r="AQ119" s="370"/>
    </row>
    <row r="120" spans="1:43" s="232" customFormat="1" ht="13.8" x14ac:dyDescent="0.25">
      <c r="A120" s="358"/>
      <c r="B120" s="363" t="s">
        <v>65</v>
      </c>
      <c r="C120" s="824"/>
      <c r="D120" s="779"/>
      <c r="E120" s="778"/>
      <c r="F120" s="925"/>
      <c r="G120" s="220">
        <v>22.992999999999999</v>
      </c>
      <c r="H120" s="925">
        <v>0</v>
      </c>
      <c r="I120" s="220">
        <v>18.245000000000001</v>
      </c>
      <c r="J120" s="219">
        <v>9</v>
      </c>
      <c r="K120" s="220">
        <v>14.313000000000001</v>
      </c>
      <c r="L120" s="219">
        <v>9</v>
      </c>
      <c r="M120" s="220">
        <v>14.448</v>
      </c>
      <c r="N120" s="219">
        <v>10</v>
      </c>
      <c r="O120" s="220">
        <v>15.803000000000001</v>
      </c>
      <c r="P120" s="229">
        <v>10</v>
      </c>
      <c r="Q120" s="220">
        <v>15.808999999999999</v>
      </c>
      <c r="R120" s="229">
        <v>9</v>
      </c>
      <c r="S120" s="220">
        <v>16.213999999999999</v>
      </c>
      <c r="T120" s="229">
        <v>6</v>
      </c>
      <c r="U120" s="227">
        <v>20.975999999999999</v>
      </c>
      <c r="V120" s="219">
        <v>0</v>
      </c>
      <c r="W120" s="227">
        <v>13.48</v>
      </c>
      <c r="X120" s="219">
        <v>7</v>
      </c>
      <c r="Y120" s="227">
        <v>13.173</v>
      </c>
      <c r="Z120" s="219">
        <v>8</v>
      </c>
      <c r="AA120" s="909">
        <v>0</v>
      </c>
      <c r="AB120" s="582">
        <f t="shared" si="17"/>
        <v>68</v>
      </c>
      <c r="AC120" s="322">
        <v>20.823</v>
      </c>
      <c r="AD120" s="321">
        <v>0</v>
      </c>
      <c r="AE120" s="322">
        <v>15.087</v>
      </c>
      <c r="AF120" s="321">
        <v>18</v>
      </c>
      <c r="AG120" s="322">
        <v>19.928000000000001</v>
      </c>
      <c r="AH120" s="321">
        <v>0</v>
      </c>
      <c r="AI120" s="1073">
        <f t="shared" si="18"/>
        <v>55.837999999999994</v>
      </c>
      <c r="AJ120" s="323">
        <v>0</v>
      </c>
      <c r="AK120" s="252">
        <f t="shared" si="19"/>
        <v>86</v>
      </c>
      <c r="AL120" s="323">
        <v>14</v>
      </c>
      <c r="AM120" s="482">
        <f t="shared" si="20"/>
        <v>100</v>
      </c>
      <c r="AN120" s="484">
        <v>4</v>
      </c>
      <c r="AO120" s="479"/>
      <c r="AP120" s="243"/>
      <c r="AQ120" s="370"/>
    </row>
    <row r="121" spans="1:43" s="232" customFormat="1" ht="13.8" x14ac:dyDescent="0.25">
      <c r="A121" s="358"/>
      <c r="B121" s="363"/>
      <c r="C121" s="227"/>
      <c r="D121" s="219"/>
      <c r="E121" s="220"/>
      <c r="F121" s="219"/>
      <c r="G121" s="220"/>
      <c r="H121" s="219"/>
      <c r="I121" s="220"/>
      <c r="J121" s="219"/>
      <c r="K121" s="220"/>
      <c r="L121" s="219"/>
      <c r="M121" s="220"/>
      <c r="N121" s="219"/>
      <c r="O121" s="220"/>
      <c r="P121" s="229"/>
      <c r="Q121" s="220"/>
      <c r="R121" s="229"/>
      <c r="S121" s="220"/>
      <c r="T121" s="229"/>
      <c r="U121" s="227"/>
      <c r="V121" s="219"/>
      <c r="W121" s="227"/>
      <c r="X121" s="219"/>
      <c r="Y121" s="227"/>
      <c r="Z121" s="219"/>
      <c r="AA121" s="913"/>
      <c r="AB121" s="557" t="s">
        <v>1</v>
      </c>
      <c r="AC121" s="322"/>
      <c r="AD121" s="321"/>
      <c r="AE121" s="322"/>
      <c r="AF121" s="321"/>
      <c r="AG121" s="322"/>
      <c r="AH121" s="321"/>
      <c r="AI121" s="323"/>
      <c r="AJ121" s="323"/>
      <c r="AK121" s="475"/>
      <c r="AL121" s="323"/>
      <c r="AM121" s="482"/>
      <c r="AN121" s="484"/>
      <c r="AO121" s="479"/>
      <c r="AP121" s="243"/>
      <c r="AQ121" s="370"/>
    </row>
    <row r="122" spans="1:43" s="232" customFormat="1" ht="13.8" x14ac:dyDescent="0.25">
      <c r="A122" s="358"/>
      <c r="B122" s="363"/>
      <c r="C122" s="227"/>
      <c r="D122" s="219"/>
      <c r="E122" s="220"/>
      <c r="F122" s="219"/>
      <c r="G122" s="220"/>
      <c r="H122" s="219"/>
      <c r="I122" s="220"/>
      <c r="J122" s="219"/>
      <c r="K122" s="220"/>
      <c r="L122" s="219"/>
      <c r="M122" s="220"/>
      <c r="N122" s="219"/>
      <c r="O122" s="220"/>
      <c r="P122" s="229"/>
      <c r="Q122" s="220"/>
      <c r="R122" s="229"/>
      <c r="S122" s="220"/>
      <c r="T122" s="229"/>
      <c r="U122" s="227"/>
      <c r="V122" s="219"/>
      <c r="W122" s="227"/>
      <c r="X122" s="219"/>
      <c r="Y122" s="227"/>
      <c r="Z122" s="219"/>
      <c r="AA122" s="913"/>
      <c r="AB122" s="557" t="s">
        <v>1</v>
      </c>
      <c r="AC122" s="322"/>
      <c r="AD122" s="321"/>
      <c r="AE122" s="322"/>
      <c r="AF122" s="321"/>
      <c r="AG122" s="322"/>
      <c r="AH122" s="321"/>
      <c r="AI122" s="323"/>
      <c r="AJ122" s="323"/>
      <c r="AK122" s="475"/>
      <c r="AL122" s="323"/>
      <c r="AM122" s="482"/>
      <c r="AN122" s="484"/>
      <c r="AO122" s="479"/>
      <c r="AP122" s="243"/>
      <c r="AQ122" s="370"/>
    </row>
    <row r="123" spans="1:43" s="232" customFormat="1" ht="13.8" x14ac:dyDescent="0.25">
      <c r="A123" s="358"/>
      <c r="B123" s="363"/>
      <c r="C123" s="227"/>
      <c r="D123" s="219"/>
      <c r="E123" s="220"/>
      <c r="F123" s="219"/>
      <c r="G123" s="220"/>
      <c r="H123" s="219"/>
      <c r="I123" s="220"/>
      <c r="J123" s="219"/>
      <c r="K123" s="220"/>
      <c r="L123" s="219"/>
      <c r="M123" s="220"/>
      <c r="N123" s="219"/>
      <c r="O123" s="220"/>
      <c r="P123" s="229"/>
      <c r="Q123" s="220"/>
      <c r="R123" s="229"/>
      <c r="S123" s="220"/>
      <c r="T123" s="229"/>
      <c r="U123" s="227"/>
      <c r="V123" s="219"/>
      <c r="W123" s="227"/>
      <c r="X123" s="219"/>
      <c r="Y123" s="227"/>
      <c r="Z123" s="219"/>
      <c r="AA123" s="913"/>
      <c r="AB123" s="557" t="s">
        <v>1</v>
      </c>
      <c r="AC123" s="322"/>
      <c r="AD123" s="321"/>
      <c r="AE123" s="322"/>
      <c r="AF123" s="321"/>
      <c r="AG123" s="322"/>
      <c r="AH123" s="321"/>
      <c r="AI123" s="323"/>
      <c r="AJ123" s="323"/>
      <c r="AK123" s="475"/>
      <c r="AL123" s="323"/>
      <c r="AM123" s="482"/>
      <c r="AN123" s="484"/>
      <c r="AO123" s="479"/>
      <c r="AP123" s="243"/>
      <c r="AQ123" s="370"/>
    </row>
    <row r="124" spans="1:43" s="232" customFormat="1" ht="13.8" x14ac:dyDescent="0.25">
      <c r="A124" s="358"/>
      <c r="B124" s="363"/>
      <c r="C124" s="227"/>
      <c r="D124" s="219"/>
      <c r="E124" s="220"/>
      <c r="F124" s="219"/>
      <c r="G124" s="220"/>
      <c r="H124" s="219"/>
      <c r="I124" s="220"/>
      <c r="J124" s="219"/>
      <c r="K124" s="220"/>
      <c r="L124" s="219"/>
      <c r="M124" s="220"/>
      <c r="N124" s="219"/>
      <c r="O124" s="220"/>
      <c r="P124" s="229"/>
      <c r="Q124" s="220"/>
      <c r="R124" s="229"/>
      <c r="S124" s="220"/>
      <c r="T124" s="229"/>
      <c r="U124" s="227"/>
      <c r="V124" s="219"/>
      <c r="W124" s="227"/>
      <c r="X124" s="219"/>
      <c r="Y124" s="227"/>
      <c r="Z124" s="219"/>
      <c r="AA124" s="913"/>
      <c r="AB124" s="557" t="s">
        <v>1</v>
      </c>
      <c r="AC124" s="322"/>
      <c r="AD124" s="321"/>
      <c r="AE124" s="322"/>
      <c r="AF124" s="321"/>
      <c r="AG124" s="322"/>
      <c r="AH124" s="321"/>
      <c r="AI124" s="323"/>
      <c r="AJ124" s="323"/>
      <c r="AK124" s="475"/>
      <c r="AL124" s="323"/>
      <c r="AM124" s="482"/>
      <c r="AN124" s="484"/>
      <c r="AO124" s="479"/>
      <c r="AP124" s="243"/>
      <c r="AQ124" s="370"/>
    </row>
    <row r="125" spans="1:43" s="232" customFormat="1" ht="13.8" x14ac:dyDescent="0.25">
      <c r="A125" s="358"/>
      <c r="B125" s="363"/>
      <c r="C125" s="227"/>
      <c r="D125" s="219"/>
      <c r="E125" s="220"/>
      <c r="F125" s="219"/>
      <c r="G125" s="220"/>
      <c r="H125" s="219"/>
      <c r="I125" s="220"/>
      <c r="J125" s="219"/>
      <c r="K125" s="220"/>
      <c r="L125" s="219"/>
      <c r="M125" s="220"/>
      <c r="N125" s="219"/>
      <c r="O125" s="220"/>
      <c r="P125" s="229"/>
      <c r="Q125" s="220"/>
      <c r="R125" s="229"/>
      <c r="S125" s="220"/>
      <c r="T125" s="229"/>
      <c r="U125" s="227"/>
      <c r="V125" s="219"/>
      <c r="W125" s="227"/>
      <c r="X125" s="219"/>
      <c r="Y125" s="227"/>
      <c r="Z125" s="219"/>
      <c r="AA125" s="913"/>
      <c r="AB125" s="557" t="s">
        <v>1</v>
      </c>
      <c r="AC125" s="322"/>
      <c r="AD125" s="321"/>
      <c r="AE125" s="322"/>
      <c r="AF125" s="321"/>
      <c r="AG125" s="322"/>
      <c r="AH125" s="321"/>
      <c r="AI125" s="461"/>
      <c r="AJ125" s="323"/>
      <c r="AK125" s="296"/>
      <c r="AL125" s="323"/>
      <c r="AM125" s="482"/>
      <c r="AN125" s="484"/>
      <c r="AO125" s="479"/>
      <c r="AP125" s="243"/>
      <c r="AQ125" s="370"/>
    </row>
    <row r="126" spans="1:43" s="232" customFormat="1" ht="13.8" x14ac:dyDescent="0.25">
      <c r="A126" s="358"/>
      <c r="B126" s="363"/>
      <c r="C126" s="227"/>
      <c r="D126" s="219"/>
      <c r="E126" s="220"/>
      <c r="F126" s="219"/>
      <c r="G126" s="220"/>
      <c r="H126" s="219"/>
      <c r="I126" s="220"/>
      <c r="J126" s="219"/>
      <c r="K126" s="220"/>
      <c r="L126" s="219"/>
      <c r="M126" s="220"/>
      <c r="N126" s="219"/>
      <c r="O126" s="220"/>
      <c r="P126" s="229"/>
      <c r="Q126" s="220"/>
      <c r="R126" s="229"/>
      <c r="S126" s="220"/>
      <c r="T126" s="229"/>
      <c r="U126" s="227"/>
      <c r="V126" s="219"/>
      <c r="W126" s="227"/>
      <c r="X126" s="219"/>
      <c r="Y126" s="227"/>
      <c r="Z126" s="219"/>
      <c r="AA126" s="913"/>
      <c r="AB126" s="557" t="s">
        <v>1</v>
      </c>
      <c r="AC126" s="322"/>
      <c r="AD126" s="321"/>
      <c r="AE126" s="322"/>
      <c r="AF126" s="321"/>
      <c r="AG126" s="322"/>
      <c r="AH126" s="321"/>
      <c r="AI126" s="461"/>
      <c r="AJ126" s="323"/>
      <c r="AK126" s="296"/>
      <c r="AL126" s="323"/>
      <c r="AM126" s="482"/>
      <c r="AN126" s="484"/>
      <c r="AO126" s="479"/>
      <c r="AP126" s="243"/>
      <c r="AQ126" s="370"/>
    </row>
    <row r="127" spans="1:43" s="232" customFormat="1" thickBot="1" x14ac:dyDescent="0.3">
      <c r="A127" s="358"/>
      <c r="B127" s="756"/>
      <c r="C127" s="258"/>
      <c r="D127" s="259"/>
      <c r="E127" s="262"/>
      <c r="F127" s="259"/>
      <c r="G127" s="262"/>
      <c r="H127" s="259"/>
      <c r="I127" s="262"/>
      <c r="J127" s="259"/>
      <c r="K127" s="262"/>
      <c r="L127" s="259"/>
      <c r="M127" s="262"/>
      <c r="N127" s="259"/>
      <c r="O127" s="262"/>
      <c r="P127" s="261"/>
      <c r="Q127" s="262"/>
      <c r="R127" s="261"/>
      <c r="S127" s="262"/>
      <c r="T127" s="261"/>
      <c r="U127" s="258"/>
      <c r="V127" s="259"/>
      <c r="W127" s="258"/>
      <c r="X127" s="259"/>
      <c r="Y127" s="258"/>
      <c r="Z127" s="259"/>
      <c r="AA127" s="915"/>
      <c r="AB127" s="452"/>
      <c r="AC127" s="317"/>
      <c r="AD127" s="293"/>
      <c r="AE127" s="317"/>
      <c r="AF127" s="293"/>
      <c r="AG127" s="594"/>
      <c r="AH127" s="293"/>
      <c r="AI127" s="453"/>
      <c r="AJ127" s="268"/>
      <c r="AK127" s="268"/>
      <c r="AL127" s="268"/>
      <c r="AM127" s="454"/>
      <c r="AN127" s="595"/>
      <c r="AO127" s="495"/>
      <c r="AP127" s="270"/>
      <c r="AQ127" s="364"/>
    </row>
    <row r="128" spans="1:43" ht="15" thickTop="1" x14ac:dyDescent="0.3">
      <c r="A128" s="519"/>
      <c r="C128" s="14"/>
      <c r="AA128" s="907"/>
      <c r="AB128" s="124"/>
      <c r="AD128" s="175"/>
      <c r="AF128" s="175"/>
      <c r="AH128" s="175"/>
      <c r="AI128" s="176"/>
      <c r="AJ128" s="115"/>
      <c r="AK128" s="115"/>
      <c r="AL128" s="115"/>
      <c r="AM128" s="135"/>
      <c r="AP128" s="2"/>
      <c r="AQ128" s="5"/>
    </row>
    <row r="129" spans="1:43" ht="16.5" customHeight="1" thickBot="1" x14ac:dyDescent="0.5">
      <c r="A129" s="175" t="s">
        <v>1</v>
      </c>
      <c r="B129" s="43" t="s">
        <v>78</v>
      </c>
      <c r="C129" s="662"/>
      <c r="AA129" s="907"/>
      <c r="AB129" s="124"/>
      <c r="AC129" s="40"/>
      <c r="AD129" s="174"/>
      <c r="AE129" s="40"/>
      <c r="AF129" s="174"/>
      <c r="AG129" s="40"/>
      <c r="AH129" s="174"/>
      <c r="AI129" s="114"/>
      <c r="AJ129" s="114"/>
      <c r="AK129" s="114"/>
      <c r="AL129" s="114"/>
      <c r="AM129" s="135"/>
      <c r="AP129" s="2"/>
      <c r="AQ129" s="5"/>
    </row>
    <row r="130" spans="1:43" s="7" customFormat="1" ht="65.400000000000006" customHeight="1" thickTop="1" thickBot="1" x14ac:dyDescent="0.35">
      <c r="A130" s="175"/>
      <c r="B130" s="633" t="s">
        <v>2</v>
      </c>
      <c r="C130" s="659" t="s">
        <v>26</v>
      </c>
      <c r="D130" s="141" t="s">
        <v>4</v>
      </c>
      <c r="E130" s="108" t="s">
        <v>26</v>
      </c>
      <c r="F130" s="141" t="s">
        <v>5</v>
      </c>
      <c r="G130" s="108" t="s">
        <v>26</v>
      </c>
      <c r="H130" s="142" t="s">
        <v>6</v>
      </c>
      <c r="I130" s="108" t="s">
        <v>26</v>
      </c>
      <c r="J130" s="142" t="s">
        <v>7</v>
      </c>
      <c r="K130" s="108" t="s">
        <v>26</v>
      </c>
      <c r="L130" s="47" t="s">
        <v>8</v>
      </c>
      <c r="M130" s="108" t="s">
        <v>26</v>
      </c>
      <c r="N130" s="47" t="s">
        <v>9</v>
      </c>
      <c r="O130" s="108" t="s">
        <v>26</v>
      </c>
      <c r="P130" s="143" t="s">
        <v>180</v>
      </c>
      <c r="Q130" s="592" t="s">
        <v>26</v>
      </c>
      <c r="R130" s="143" t="s">
        <v>181</v>
      </c>
      <c r="S130" s="592" t="s">
        <v>26</v>
      </c>
      <c r="T130" s="144" t="s">
        <v>188</v>
      </c>
      <c r="U130" s="593" t="s">
        <v>26</v>
      </c>
      <c r="V130" s="144" t="s">
        <v>189</v>
      </c>
      <c r="W130" s="593" t="s">
        <v>26</v>
      </c>
      <c r="X130" s="145" t="s">
        <v>197</v>
      </c>
      <c r="Y130" s="593" t="s">
        <v>26</v>
      </c>
      <c r="Z130" s="145" t="s">
        <v>198</v>
      </c>
      <c r="AA130" s="908" t="s">
        <v>185</v>
      </c>
      <c r="AB130" s="130" t="s">
        <v>10</v>
      </c>
      <c r="AC130" s="155" t="s">
        <v>27</v>
      </c>
      <c r="AD130" s="154" t="s">
        <v>12</v>
      </c>
      <c r="AE130" s="155" t="s">
        <v>28</v>
      </c>
      <c r="AF130" s="154" t="s">
        <v>14</v>
      </c>
      <c r="AG130" s="155" t="s">
        <v>29</v>
      </c>
      <c r="AH130" s="154" t="s">
        <v>16</v>
      </c>
      <c r="AI130" s="156" t="s">
        <v>17</v>
      </c>
      <c r="AJ130" s="149" t="s">
        <v>18</v>
      </c>
      <c r="AK130" s="149" t="s">
        <v>19</v>
      </c>
      <c r="AL130" s="157" t="s">
        <v>20</v>
      </c>
      <c r="AM130" s="152" t="s">
        <v>21</v>
      </c>
      <c r="AN130" s="153" t="s">
        <v>22</v>
      </c>
      <c r="AO130" s="9"/>
      <c r="AP130" s="38"/>
      <c r="AQ130" s="38"/>
    </row>
    <row r="131" spans="1:43" s="721" customFormat="1" ht="17.399999999999999" customHeight="1" thickTop="1" x14ac:dyDescent="0.3">
      <c r="A131" s="174"/>
      <c r="B131" s="723" t="s">
        <v>30</v>
      </c>
      <c r="C131" s="237" t="s">
        <v>31</v>
      </c>
      <c r="D131" s="933">
        <v>0</v>
      </c>
      <c r="E131" s="580">
        <v>12.84</v>
      </c>
      <c r="F131" s="216">
        <v>3</v>
      </c>
      <c r="G131" s="828" t="s">
        <v>31</v>
      </c>
      <c r="H131" s="934">
        <v>0</v>
      </c>
      <c r="I131" s="580">
        <v>11.95</v>
      </c>
      <c r="J131" s="216">
        <v>3</v>
      </c>
      <c r="K131" s="580">
        <v>10.85</v>
      </c>
      <c r="L131" s="216">
        <v>5</v>
      </c>
      <c r="M131" s="580">
        <v>10.28</v>
      </c>
      <c r="N131" s="216">
        <v>9</v>
      </c>
      <c r="O131" s="580" t="s">
        <v>31</v>
      </c>
      <c r="P131" s="581">
        <v>0</v>
      </c>
      <c r="Q131" s="580" t="s">
        <v>31</v>
      </c>
      <c r="R131" s="581">
        <v>0</v>
      </c>
      <c r="S131" s="971">
        <v>9.02</v>
      </c>
      <c r="T131" s="972">
        <v>10</v>
      </c>
      <c r="U131" s="474" t="s">
        <v>31</v>
      </c>
      <c r="V131" s="216">
        <v>0</v>
      </c>
      <c r="W131" s="1013"/>
      <c r="X131" s="1014"/>
      <c r="Y131" s="1013"/>
      <c r="Z131" s="1014"/>
      <c r="AA131" s="912">
        <v>0</v>
      </c>
      <c r="AB131" s="582">
        <f t="shared" ref="AB131:AB152" si="21">SUM(D131,F131,H131,J131,L131,N131,P131,R131,T131,V131,X131,Z131,AA131)</f>
        <v>30</v>
      </c>
      <c r="AC131" s="1059"/>
      <c r="AD131" s="1060"/>
      <c r="AE131" s="1059"/>
      <c r="AF131" s="1060"/>
      <c r="AG131" s="1059"/>
      <c r="AH131" s="1060"/>
      <c r="AI131" s="889">
        <f t="shared" ref="AI131:AI152" si="22">SUM(AC131,AE131,AG131)</f>
        <v>0</v>
      </c>
      <c r="AJ131" s="724"/>
      <c r="AK131" s="252">
        <f t="shared" ref="AK131:AK152" si="23">SUM(AB131,AD131,AF131,AH131,AJ131)</f>
        <v>30</v>
      </c>
      <c r="AL131" s="477">
        <v>0</v>
      </c>
      <c r="AM131" s="942">
        <f t="shared" ref="AM131:AM152" si="24">SUM(AK131,AL131)</f>
        <v>30</v>
      </c>
      <c r="AN131" s="725"/>
      <c r="AO131" s="726"/>
      <c r="AP131" s="722"/>
      <c r="AQ131" s="722"/>
    </row>
    <row r="132" spans="1:43" s="232" customFormat="1" ht="15" customHeight="1" x14ac:dyDescent="0.25">
      <c r="A132" s="358"/>
      <c r="B132" s="345" t="s">
        <v>55</v>
      </c>
      <c r="C132" s="213">
        <v>23.25</v>
      </c>
      <c r="D132" s="924">
        <v>0</v>
      </c>
      <c r="E132" s="217">
        <v>13.91</v>
      </c>
      <c r="F132" s="214">
        <v>2</v>
      </c>
      <c r="G132" s="217">
        <v>12.88</v>
      </c>
      <c r="H132" s="214">
        <v>4</v>
      </c>
      <c r="I132" s="217">
        <v>17.940000000000001</v>
      </c>
      <c r="J132" s="924">
        <v>0</v>
      </c>
      <c r="K132" s="217">
        <v>17.940000000000001</v>
      </c>
      <c r="L132" s="214">
        <v>0</v>
      </c>
      <c r="M132" s="217" t="s">
        <v>31</v>
      </c>
      <c r="N132" s="214">
        <v>0</v>
      </c>
      <c r="O132" s="827"/>
      <c r="P132" s="884"/>
      <c r="Q132" s="827"/>
      <c r="R132" s="884"/>
      <c r="S132" s="978"/>
      <c r="T132" s="979"/>
      <c r="U132" s="825"/>
      <c r="V132" s="826"/>
      <c r="W132" s="1005"/>
      <c r="X132" s="1006"/>
      <c r="Y132" s="1005"/>
      <c r="Z132" s="1006"/>
      <c r="AA132" s="909">
        <v>0</v>
      </c>
      <c r="AB132" s="582">
        <f t="shared" si="21"/>
        <v>6</v>
      </c>
      <c r="AC132" s="1057"/>
      <c r="AD132" s="1056"/>
      <c r="AE132" s="1057"/>
      <c r="AF132" s="1056"/>
      <c r="AG132" s="1057"/>
      <c r="AH132" s="1056"/>
      <c r="AI132" s="457">
        <f t="shared" si="22"/>
        <v>0</v>
      </c>
      <c r="AJ132" s="252"/>
      <c r="AK132" s="252">
        <f t="shared" si="23"/>
        <v>6</v>
      </c>
      <c r="AL132" s="252">
        <v>0</v>
      </c>
      <c r="AM132" s="458">
        <f t="shared" si="24"/>
        <v>6</v>
      </c>
      <c r="AN132" s="605"/>
      <c r="AO132" s="354"/>
      <c r="AP132" s="270"/>
      <c r="AQ132" s="370"/>
    </row>
    <row r="133" spans="1:43" s="232" customFormat="1" ht="15" customHeight="1" x14ac:dyDescent="0.25">
      <c r="A133" s="358"/>
      <c r="B133" s="345" t="s">
        <v>57</v>
      </c>
      <c r="C133" s="825"/>
      <c r="D133" s="826"/>
      <c r="E133" s="827"/>
      <c r="F133" s="826"/>
      <c r="G133" s="217">
        <v>29.7</v>
      </c>
      <c r="H133" s="924">
        <v>0</v>
      </c>
      <c r="I133" s="217">
        <v>27.74</v>
      </c>
      <c r="J133" s="924">
        <v>0</v>
      </c>
      <c r="K133" s="827"/>
      <c r="L133" s="826"/>
      <c r="M133" s="827"/>
      <c r="N133" s="826"/>
      <c r="O133" s="393">
        <v>16.989999999999998</v>
      </c>
      <c r="P133" s="233">
        <v>2</v>
      </c>
      <c r="Q133" s="393" t="s">
        <v>31</v>
      </c>
      <c r="R133" s="233">
        <v>0</v>
      </c>
      <c r="S133" s="973" t="s">
        <v>31</v>
      </c>
      <c r="T133" s="974">
        <v>0</v>
      </c>
      <c r="U133" s="456">
        <v>17.260000000000002</v>
      </c>
      <c r="V133" s="214">
        <v>1</v>
      </c>
      <c r="W133" s="456">
        <v>24.77</v>
      </c>
      <c r="X133" s="214">
        <v>0</v>
      </c>
      <c r="Y133" s="456">
        <v>15.21</v>
      </c>
      <c r="Z133" s="214">
        <v>5</v>
      </c>
      <c r="AA133" s="909">
        <v>0</v>
      </c>
      <c r="AB133" s="582">
        <f t="shared" si="21"/>
        <v>8</v>
      </c>
      <c r="AC133" s="237" t="s">
        <v>31</v>
      </c>
      <c r="AD133" s="236">
        <v>0</v>
      </c>
      <c r="AE133" s="237">
        <v>19.52</v>
      </c>
      <c r="AF133" s="236">
        <v>0</v>
      </c>
      <c r="AG133" s="237">
        <v>14.98</v>
      </c>
      <c r="AH133" s="236">
        <v>2</v>
      </c>
      <c r="AI133" s="1077">
        <f t="shared" si="22"/>
        <v>34.5</v>
      </c>
      <c r="AJ133" s="252">
        <v>0</v>
      </c>
      <c r="AK133" s="252">
        <f t="shared" si="23"/>
        <v>10</v>
      </c>
      <c r="AL133" s="252">
        <v>0</v>
      </c>
      <c r="AM133" s="458">
        <f t="shared" si="24"/>
        <v>10</v>
      </c>
      <c r="AN133" s="605"/>
      <c r="AO133" s="354"/>
      <c r="AP133" s="270"/>
      <c r="AQ133" s="370"/>
    </row>
    <row r="134" spans="1:43" s="232" customFormat="1" ht="15" customHeight="1" x14ac:dyDescent="0.25">
      <c r="A134" s="358"/>
      <c r="B134" s="363" t="s">
        <v>33</v>
      </c>
      <c r="C134" s="227">
        <v>11.32</v>
      </c>
      <c r="D134" s="219">
        <v>9</v>
      </c>
      <c r="E134" s="217" t="s">
        <v>31</v>
      </c>
      <c r="F134" s="924">
        <v>0</v>
      </c>
      <c r="G134" s="217">
        <v>12.66</v>
      </c>
      <c r="H134" s="214">
        <v>5</v>
      </c>
      <c r="I134" s="217">
        <v>11.3</v>
      </c>
      <c r="J134" s="214">
        <v>8</v>
      </c>
      <c r="K134" s="217">
        <v>25.19</v>
      </c>
      <c r="L134" s="924">
        <v>0</v>
      </c>
      <c r="M134" s="217" t="s">
        <v>31</v>
      </c>
      <c r="N134" s="214">
        <v>0</v>
      </c>
      <c r="O134" s="390" t="s">
        <v>31</v>
      </c>
      <c r="P134" s="229">
        <v>0</v>
      </c>
      <c r="Q134" s="390">
        <v>26.5</v>
      </c>
      <c r="R134" s="229">
        <v>0</v>
      </c>
      <c r="S134" s="975">
        <v>13.74</v>
      </c>
      <c r="T134" s="976">
        <v>3</v>
      </c>
      <c r="U134" s="456">
        <v>14.92</v>
      </c>
      <c r="V134" s="214">
        <v>3</v>
      </c>
      <c r="W134" s="456">
        <v>21.21</v>
      </c>
      <c r="X134" s="214">
        <v>1</v>
      </c>
      <c r="Y134" s="456">
        <v>14.23</v>
      </c>
      <c r="Z134" s="214">
        <v>6</v>
      </c>
      <c r="AA134" s="909">
        <v>0</v>
      </c>
      <c r="AB134" s="557">
        <f t="shared" si="21"/>
        <v>35</v>
      </c>
      <c r="AC134" s="829"/>
      <c r="AD134" s="1051"/>
      <c r="AE134" s="829"/>
      <c r="AF134" s="1051"/>
      <c r="AG134" s="829"/>
      <c r="AH134" s="1051"/>
      <c r="AI134" s="461">
        <f t="shared" si="22"/>
        <v>0</v>
      </c>
      <c r="AJ134" s="323"/>
      <c r="AK134" s="252">
        <f t="shared" si="23"/>
        <v>35</v>
      </c>
      <c r="AL134" s="296">
        <v>0</v>
      </c>
      <c r="AM134" s="482">
        <f t="shared" si="24"/>
        <v>35</v>
      </c>
      <c r="AN134" s="409"/>
      <c r="AO134" s="354"/>
      <c r="AQ134" s="1065">
        <v>1</v>
      </c>
    </row>
    <row r="135" spans="1:43" s="232" customFormat="1" ht="15" customHeight="1" x14ac:dyDescent="0.25">
      <c r="A135" s="358"/>
      <c r="B135" s="363" t="s">
        <v>34</v>
      </c>
      <c r="C135" s="227">
        <v>10.68</v>
      </c>
      <c r="D135" s="219">
        <v>10</v>
      </c>
      <c r="E135" s="217">
        <v>16.73</v>
      </c>
      <c r="F135" s="924">
        <v>0</v>
      </c>
      <c r="G135" s="217">
        <v>9.81</v>
      </c>
      <c r="H135" s="214">
        <v>10</v>
      </c>
      <c r="I135" s="217">
        <v>9.68</v>
      </c>
      <c r="J135" s="214">
        <v>10</v>
      </c>
      <c r="K135" s="217">
        <v>11.73</v>
      </c>
      <c r="L135" s="214">
        <v>2</v>
      </c>
      <c r="M135" s="217">
        <v>10</v>
      </c>
      <c r="N135" s="214">
        <v>10</v>
      </c>
      <c r="O135" s="390">
        <v>9.25</v>
      </c>
      <c r="P135" s="229">
        <v>10</v>
      </c>
      <c r="Q135" s="390">
        <v>12.61</v>
      </c>
      <c r="R135" s="229">
        <v>8</v>
      </c>
      <c r="S135" s="975">
        <v>11.24</v>
      </c>
      <c r="T135" s="976">
        <v>5</v>
      </c>
      <c r="U135" s="456">
        <v>9.17</v>
      </c>
      <c r="V135" s="214">
        <v>10</v>
      </c>
      <c r="W135" s="456">
        <v>21.71</v>
      </c>
      <c r="X135" s="924">
        <v>0</v>
      </c>
      <c r="Y135" s="456">
        <v>16.420000000000002</v>
      </c>
      <c r="Z135" s="214">
        <v>2.5</v>
      </c>
      <c r="AA135" s="909">
        <v>0</v>
      </c>
      <c r="AB135" s="557">
        <f t="shared" si="21"/>
        <v>77.5</v>
      </c>
      <c r="AC135" s="322">
        <v>9.48</v>
      </c>
      <c r="AD135" s="321">
        <v>18</v>
      </c>
      <c r="AE135" s="322">
        <v>9.9700000000000006</v>
      </c>
      <c r="AF135" s="321">
        <v>15</v>
      </c>
      <c r="AG135" s="322">
        <v>11.53</v>
      </c>
      <c r="AH135" s="321">
        <v>16</v>
      </c>
      <c r="AI135" s="1073">
        <f t="shared" si="22"/>
        <v>30.980000000000004</v>
      </c>
      <c r="AJ135" s="323">
        <v>27</v>
      </c>
      <c r="AK135" s="252">
        <f t="shared" si="23"/>
        <v>153.5</v>
      </c>
      <c r="AL135" s="296">
        <v>18</v>
      </c>
      <c r="AM135" s="482">
        <f t="shared" si="24"/>
        <v>171.5</v>
      </c>
      <c r="AN135" s="409">
        <v>2</v>
      </c>
      <c r="AO135" s="354"/>
      <c r="AQ135" s="1066">
        <v>2</v>
      </c>
    </row>
    <row r="136" spans="1:43" s="232" customFormat="1" ht="15" customHeight="1" x14ac:dyDescent="0.25">
      <c r="A136" s="358"/>
      <c r="B136" s="363" t="s">
        <v>58</v>
      </c>
      <c r="C136" s="824"/>
      <c r="D136" s="779"/>
      <c r="E136" s="827"/>
      <c r="F136" s="826"/>
      <c r="G136" s="217">
        <v>15.38</v>
      </c>
      <c r="H136" s="924">
        <v>0</v>
      </c>
      <c r="I136" s="217">
        <v>16.72</v>
      </c>
      <c r="J136" s="924">
        <v>0</v>
      </c>
      <c r="K136" s="217">
        <v>12.92</v>
      </c>
      <c r="L136" s="214">
        <v>0</v>
      </c>
      <c r="M136" s="217">
        <v>14.3</v>
      </c>
      <c r="N136" s="214">
        <v>2</v>
      </c>
      <c r="O136" s="778"/>
      <c r="P136" s="838"/>
      <c r="Q136" s="778"/>
      <c r="R136" s="838"/>
      <c r="S136" s="980"/>
      <c r="T136" s="981"/>
      <c r="U136" s="825"/>
      <c r="V136" s="826"/>
      <c r="W136" s="1005"/>
      <c r="X136" s="1006"/>
      <c r="Y136" s="1005"/>
      <c r="Z136" s="1006"/>
      <c r="AA136" s="909">
        <v>0</v>
      </c>
      <c r="AB136" s="582">
        <f t="shared" si="21"/>
        <v>2</v>
      </c>
      <c r="AC136" s="829"/>
      <c r="AD136" s="1051"/>
      <c r="AE136" s="829"/>
      <c r="AF136" s="1051"/>
      <c r="AG136" s="829"/>
      <c r="AH136" s="1051"/>
      <c r="AI136" s="323">
        <f t="shared" si="22"/>
        <v>0</v>
      </c>
      <c r="AJ136" s="323"/>
      <c r="AK136" s="252">
        <f t="shared" si="23"/>
        <v>2</v>
      </c>
      <c r="AL136" s="296">
        <v>0</v>
      </c>
      <c r="AM136" s="482">
        <f t="shared" si="24"/>
        <v>2</v>
      </c>
      <c r="AN136" s="409"/>
      <c r="AO136" s="354"/>
      <c r="AQ136" s="1067">
        <v>3</v>
      </c>
    </row>
    <row r="137" spans="1:43" s="232" customFormat="1" ht="15" customHeight="1" x14ac:dyDescent="0.25">
      <c r="A137" s="358"/>
      <c r="B137" s="363" t="s">
        <v>79</v>
      </c>
      <c r="C137" s="227" t="s">
        <v>31</v>
      </c>
      <c r="D137" s="925">
        <v>0</v>
      </c>
      <c r="E137" s="217">
        <v>18.899999999999999</v>
      </c>
      <c r="F137" s="924">
        <v>0</v>
      </c>
      <c r="G137" s="217">
        <v>14.93</v>
      </c>
      <c r="H137" s="214">
        <v>0</v>
      </c>
      <c r="I137" s="217">
        <v>12.58</v>
      </c>
      <c r="J137" s="214">
        <v>1</v>
      </c>
      <c r="K137" s="217">
        <v>18.440000000000001</v>
      </c>
      <c r="L137" s="214">
        <v>0</v>
      </c>
      <c r="M137" s="217">
        <v>13.29</v>
      </c>
      <c r="N137" s="214">
        <v>4</v>
      </c>
      <c r="O137" s="390">
        <v>18.82</v>
      </c>
      <c r="P137" s="229">
        <v>0</v>
      </c>
      <c r="Q137" s="390" t="s">
        <v>31</v>
      </c>
      <c r="R137" s="229">
        <v>0</v>
      </c>
      <c r="S137" s="975">
        <v>15.68</v>
      </c>
      <c r="T137" s="976">
        <v>2</v>
      </c>
      <c r="U137" s="456" t="s">
        <v>31</v>
      </c>
      <c r="V137" s="214">
        <v>0</v>
      </c>
      <c r="W137" s="1005"/>
      <c r="X137" s="1006"/>
      <c r="Y137" s="1005"/>
      <c r="Z137" s="1006"/>
      <c r="AA137" s="909">
        <v>0</v>
      </c>
      <c r="AB137" s="557">
        <f t="shared" si="21"/>
        <v>7</v>
      </c>
      <c r="AC137" s="829"/>
      <c r="AD137" s="1051"/>
      <c r="AE137" s="829"/>
      <c r="AF137" s="1051"/>
      <c r="AG137" s="829"/>
      <c r="AH137" s="1051"/>
      <c r="AI137" s="323">
        <f t="shared" si="22"/>
        <v>0</v>
      </c>
      <c r="AJ137" s="323"/>
      <c r="AK137" s="252">
        <f t="shared" si="23"/>
        <v>7</v>
      </c>
      <c r="AL137" s="296">
        <v>0</v>
      </c>
      <c r="AM137" s="482">
        <f t="shared" si="24"/>
        <v>7</v>
      </c>
      <c r="AN137" s="409"/>
      <c r="AO137" s="354"/>
      <c r="AP137" s="270"/>
      <c r="AQ137" s="370"/>
    </row>
    <row r="138" spans="1:43" s="232" customFormat="1" ht="15" customHeight="1" x14ac:dyDescent="0.25">
      <c r="A138" s="358"/>
      <c r="B138" s="363" t="s">
        <v>184</v>
      </c>
      <c r="C138" s="824"/>
      <c r="D138" s="779"/>
      <c r="E138" s="827"/>
      <c r="F138" s="826"/>
      <c r="G138" s="827"/>
      <c r="H138" s="826"/>
      <c r="I138" s="827"/>
      <c r="J138" s="826"/>
      <c r="K138" s="827"/>
      <c r="L138" s="826"/>
      <c r="M138" s="827"/>
      <c r="N138" s="924"/>
      <c r="O138" s="390">
        <v>27.85</v>
      </c>
      <c r="P138" s="913">
        <v>0</v>
      </c>
      <c r="Q138" s="390">
        <v>24.74</v>
      </c>
      <c r="R138" s="229">
        <v>2</v>
      </c>
      <c r="S138" s="975">
        <v>15.98</v>
      </c>
      <c r="T138" s="976">
        <v>1</v>
      </c>
      <c r="U138" s="456">
        <v>14.47</v>
      </c>
      <c r="V138" s="214">
        <v>4</v>
      </c>
      <c r="W138" s="456">
        <v>17.55</v>
      </c>
      <c r="X138" s="214">
        <v>2</v>
      </c>
      <c r="Y138" s="456">
        <v>17.47</v>
      </c>
      <c r="Z138" s="214">
        <v>1</v>
      </c>
      <c r="AA138" s="909">
        <v>0</v>
      </c>
      <c r="AB138" s="557">
        <f t="shared" si="21"/>
        <v>10</v>
      </c>
      <c r="AC138" s="322">
        <v>17.57</v>
      </c>
      <c r="AD138" s="321">
        <v>0</v>
      </c>
      <c r="AE138" s="322">
        <v>20.57</v>
      </c>
      <c r="AF138" s="321">
        <v>0</v>
      </c>
      <c r="AG138" s="322">
        <v>13.84</v>
      </c>
      <c r="AH138" s="321">
        <v>6</v>
      </c>
      <c r="AI138" s="1073">
        <f t="shared" si="22"/>
        <v>51.980000000000004</v>
      </c>
      <c r="AJ138" s="323">
        <v>0</v>
      </c>
      <c r="AK138" s="252">
        <f t="shared" si="23"/>
        <v>16</v>
      </c>
      <c r="AL138" s="296">
        <v>0</v>
      </c>
      <c r="AM138" s="482">
        <f t="shared" si="24"/>
        <v>16</v>
      </c>
      <c r="AN138" s="409"/>
      <c r="AO138" s="354"/>
      <c r="AP138" s="270"/>
      <c r="AQ138" s="370"/>
    </row>
    <row r="139" spans="1:43" s="232" customFormat="1" ht="15" customHeight="1" x14ac:dyDescent="0.25">
      <c r="A139" s="358"/>
      <c r="B139" s="363" t="s">
        <v>35</v>
      </c>
      <c r="C139" s="227" t="s">
        <v>31</v>
      </c>
      <c r="D139" s="925">
        <v>0</v>
      </c>
      <c r="E139" s="217">
        <v>15.04</v>
      </c>
      <c r="F139" s="214">
        <v>1</v>
      </c>
      <c r="G139" s="217">
        <v>16.89</v>
      </c>
      <c r="H139" s="924">
        <v>0</v>
      </c>
      <c r="I139" s="217">
        <v>19.25</v>
      </c>
      <c r="J139" s="214">
        <v>0</v>
      </c>
      <c r="K139" s="217" t="s">
        <v>31</v>
      </c>
      <c r="L139" s="214">
        <v>0</v>
      </c>
      <c r="M139" s="217">
        <v>17.86</v>
      </c>
      <c r="N139" s="214">
        <v>0</v>
      </c>
      <c r="O139" s="390">
        <v>16.940000000000001</v>
      </c>
      <c r="P139" s="229">
        <v>0</v>
      </c>
      <c r="Q139" s="390">
        <v>20.86</v>
      </c>
      <c r="R139" s="229">
        <v>3</v>
      </c>
      <c r="S139" s="975">
        <v>23.86</v>
      </c>
      <c r="T139" s="976">
        <v>0</v>
      </c>
      <c r="U139" s="456">
        <v>18.239999999999998</v>
      </c>
      <c r="V139" s="214">
        <v>0</v>
      </c>
      <c r="W139" s="1005"/>
      <c r="X139" s="1006"/>
      <c r="Y139" s="1005"/>
      <c r="Z139" s="1006"/>
      <c r="AA139" s="909">
        <v>0</v>
      </c>
      <c r="AB139" s="557">
        <f t="shared" si="21"/>
        <v>4</v>
      </c>
      <c r="AC139" s="322" t="s">
        <v>31</v>
      </c>
      <c r="AD139" s="321">
        <v>0</v>
      </c>
      <c r="AE139" s="322" t="s">
        <v>31</v>
      </c>
      <c r="AF139" s="321">
        <v>0</v>
      </c>
      <c r="AG139" s="322">
        <v>26.11</v>
      </c>
      <c r="AH139" s="321">
        <v>0</v>
      </c>
      <c r="AI139" s="1071">
        <f t="shared" si="22"/>
        <v>26.11</v>
      </c>
      <c r="AJ139" s="323">
        <v>0</v>
      </c>
      <c r="AK139" s="252">
        <f t="shared" si="23"/>
        <v>4</v>
      </c>
      <c r="AL139" s="296">
        <v>0</v>
      </c>
      <c r="AM139" s="482">
        <f t="shared" si="24"/>
        <v>4</v>
      </c>
      <c r="AN139" s="409"/>
      <c r="AO139" s="354"/>
      <c r="AP139" s="270"/>
      <c r="AQ139" s="370"/>
    </row>
    <row r="140" spans="1:43" s="232" customFormat="1" ht="15" customHeight="1" x14ac:dyDescent="0.25">
      <c r="A140" s="358"/>
      <c r="B140" s="363" t="s">
        <v>36</v>
      </c>
      <c r="C140" s="227">
        <v>14.59</v>
      </c>
      <c r="D140" s="219">
        <v>4</v>
      </c>
      <c r="E140" s="217">
        <v>10.9</v>
      </c>
      <c r="F140" s="214">
        <v>8</v>
      </c>
      <c r="G140" s="217">
        <v>11.34</v>
      </c>
      <c r="H140" s="214">
        <v>8</v>
      </c>
      <c r="I140" s="217">
        <v>11.53</v>
      </c>
      <c r="J140" s="214">
        <v>6</v>
      </c>
      <c r="K140" s="217">
        <v>11.52</v>
      </c>
      <c r="L140" s="214">
        <v>3</v>
      </c>
      <c r="M140" s="220">
        <v>16.22</v>
      </c>
      <c r="N140" s="924">
        <v>0</v>
      </c>
      <c r="O140" s="220">
        <v>13.63</v>
      </c>
      <c r="P140" s="229">
        <v>6</v>
      </c>
      <c r="Q140" s="220" t="s">
        <v>31</v>
      </c>
      <c r="R140" s="913">
        <v>0</v>
      </c>
      <c r="S140" s="977">
        <v>11.14</v>
      </c>
      <c r="T140" s="976">
        <v>6</v>
      </c>
      <c r="U140" s="213" t="s">
        <v>31</v>
      </c>
      <c r="V140" s="214">
        <v>0</v>
      </c>
      <c r="W140" s="213" t="s">
        <v>31</v>
      </c>
      <c r="X140" s="214">
        <v>0</v>
      </c>
      <c r="Y140" s="213">
        <v>16.420000000000002</v>
      </c>
      <c r="Z140" s="214">
        <v>2.5</v>
      </c>
      <c r="AA140" s="909">
        <v>0</v>
      </c>
      <c r="AB140" s="557">
        <f t="shared" si="21"/>
        <v>43.5</v>
      </c>
      <c r="AC140" s="322">
        <v>11.08</v>
      </c>
      <c r="AD140" s="321">
        <v>16</v>
      </c>
      <c r="AE140" s="322">
        <v>11.38</v>
      </c>
      <c r="AF140" s="321">
        <v>6</v>
      </c>
      <c r="AG140" s="322">
        <v>12.25</v>
      </c>
      <c r="AH140" s="321">
        <v>12</v>
      </c>
      <c r="AI140" s="1073">
        <f t="shared" si="22"/>
        <v>34.71</v>
      </c>
      <c r="AJ140" s="323">
        <v>21</v>
      </c>
      <c r="AK140" s="252">
        <f t="shared" si="23"/>
        <v>98.5</v>
      </c>
      <c r="AL140" s="296">
        <v>10</v>
      </c>
      <c r="AM140" s="482">
        <f t="shared" si="24"/>
        <v>108.5</v>
      </c>
      <c r="AN140" s="409">
        <v>6</v>
      </c>
      <c r="AO140" s="354"/>
      <c r="AP140" s="270"/>
      <c r="AQ140" s="364"/>
    </row>
    <row r="141" spans="1:43" s="232" customFormat="1" ht="15" customHeight="1" x14ac:dyDescent="0.25">
      <c r="A141" s="358"/>
      <c r="B141" s="363" t="s">
        <v>37</v>
      </c>
      <c r="C141" s="227">
        <v>12.91</v>
      </c>
      <c r="D141" s="219">
        <v>6</v>
      </c>
      <c r="E141" s="217">
        <v>10.07</v>
      </c>
      <c r="F141" s="214">
        <v>10</v>
      </c>
      <c r="G141" s="217" t="s">
        <v>31</v>
      </c>
      <c r="H141" s="924">
        <v>0</v>
      </c>
      <c r="I141" s="217">
        <v>11.38</v>
      </c>
      <c r="J141" s="214">
        <v>7</v>
      </c>
      <c r="K141" s="217">
        <v>10.64</v>
      </c>
      <c r="L141" s="214">
        <v>6</v>
      </c>
      <c r="M141" s="217">
        <v>20.37</v>
      </c>
      <c r="N141" s="924">
        <v>0</v>
      </c>
      <c r="O141" s="220">
        <v>10.46</v>
      </c>
      <c r="P141" s="229">
        <v>7</v>
      </c>
      <c r="Q141" s="220">
        <v>9.98</v>
      </c>
      <c r="R141" s="229">
        <v>10</v>
      </c>
      <c r="S141" s="977">
        <v>9.1199999999999992</v>
      </c>
      <c r="T141" s="976">
        <v>9</v>
      </c>
      <c r="U141" s="213">
        <v>9.34</v>
      </c>
      <c r="V141" s="214">
        <v>9</v>
      </c>
      <c r="W141" s="213">
        <v>10.65</v>
      </c>
      <c r="X141" s="214">
        <v>9</v>
      </c>
      <c r="Y141" s="213">
        <v>9.0500000000000007</v>
      </c>
      <c r="Z141" s="214">
        <v>10</v>
      </c>
      <c r="AA141" s="909">
        <v>0</v>
      </c>
      <c r="AB141" s="557">
        <f t="shared" si="21"/>
        <v>83</v>
      </c>
      <c r="AC141" s="322">
        <v>9.25</v>
      </c>
      <c r="AD141" s="321">
        <v>20</v>
      </c>
      <c r="AE141" s="322">
        <v>10.64</v>
      </c>
      <c r="AF141" s="321">
        <v>10</v>
      </c>
      <c r="AG141" s="322">
        <v>9.5</v>
      </c>
      <c r="AH141" s="321">
        <v>20</v>
      </c>
      <c r="AI141" s="1073">
        <f t="shared" si="22"/>
        <v>29.39</v>
      </c>
      <c r="AJ141" s="323">
        <v>30</v>
      </c>
      <c r="AK141" s="252">
        <f t="shared" si="23"/>
        <v>163</v>
      </c>
      <c r="AL141" s="296">
        <v>20</v>
      </c>
      <c r="AM141" s="482">
        <f t="shared" si="24"/>
        <v>183</v>
      </c>
      <c r="AN141" s="409">
        <v>1</v>
      </c>
      <c r="AO141" s="354"/>
      <c r="AP141" s="270"/>
      <c r="AQ141" s="364"/>
    </row>
    <row r="142" spans="1:43" s="232" customFormat="1" ht="15" customHeight="1" x14ac:dyDescent="0.25">
      <c r="A142" s="358"/>
      <c r="B142" s="363" t="s">
        <v>38</v>
      </c>
      <c r="C142" s="227" t="s">
        <v>31</v>
      </c>
      <c r="D142" s="925">
        <v>0</v>
      </c>
      <c r="E142" s="220">
        <v>12.45</v>
      </c>
      <c r="F142" s="219">
        <v>4</v>
      </c>
      <c r="G142" s="220">
        <v>11.59</v>
      </c>
      <c r="H142" s="219">
        <v>7</v>
      </c>
      <c r="I142" s="220">
        <v>11.8</v>
      </c>
      <c r="J142" s="219">
        <v>4</v>
      </c>
      <c r="K142" s="220" t="s">
        <v>31</v>
      </c>
      <c r="L142" s="925">
        <v>0</v>
      </c>
      <c r="M142" s="220">
        <v>18.8</v>
      </c>
      <c r="N142" s="219">
        <v>0</v>
      </c>
      <c r="O142" s="220" t="s">
        <v>31</v>
      </c>
      <c r="P142" s="229">
        <v>0</v>
      </c>
      <c r="Q142" s="220">
        <v>14.92</v>
      </c>
      <c r="R142" s="229">
        <v>6</v>
      </c>
      <c r="S142" s="977" t="s">
        <v>31</v>
      </c>
      <c r="T142" s="976">
        <v>0</v>
      </c>
      <c r="U142" s="227">
        <v>11.85</v>
      </c>
      <c r="V142" s="219">
        <v>6</v>
      </c>
      <c r="W142" s="227">
        <v>12.54</v>
      </c>
      <c r="X142" s="219">
        <v>7</v>
      </c>
      <c r="Y142" s="227" t="s">
        <v>31</v>
      </c>
      <c r="Z142" s="219">
        <v>0</v>
      </c>
      <c r="AA142" s="913">
        <v>0</v>
      </c>
      <c r="AB142" s="557">
        <f t="shared" si="21"/>
        <v>34</v>
      </c>
      <c r="AC142" s="322">
        <v>11.42</v>
      </c>
      <c r="AD142" s="321">
        <v>12</v>
      </c>
      <c r="AE142" s="322">
        <v>10.87</v>
      </c>
      <c r="AF142" s="321">
        <v>8</v>
      </c>
      <c r="AG142" s="322">
        <v>18.47</v>
      </c>
      <c r="AH142" s="321">
        <v>0</v>
      </c>
      <c r="AI142" s="1073">
        <f t="shared" si="22"/>
        <v>40.76</v>
      </c>
      <c r="AJ142" s="323">
        <v>9</v>
      </c>
      <c r="AK142" s="252">
        <f t="shared" si="23"/>
        <v>63</v>
      </c>
      <c r="AL142" s="323">
        <v>7</v>
      </c>
      <c r="AM142" s="482">
        <f t="shared" si="24"/>
        <v>70</v>
      </c>
      <c r="AN142" s="1099">
        <v>8</v>
      </c>
      <c r="AO142" s="479"/>
      <c r="AP142" s="243"/>
      <c r="AQ142" s="370"/>
    </row>
    <row r="143" spans="1:43" s="232" customFormat="1" ht="15" customHeight="1" x14ac:dyDescent="0.25">
      <c r="A143" s="358"/>
      <c r="B143" s="363" t="s">
        <v>60</v>
      </c>
      <c r="C143" s="227">
        <v>24.19</v>
      </c>
      <c r="D143" s="925">
        <v>0</v>
      </c>
      <c r="E143" s="220">
        <v>27.42</v>
      </c>
      <c r="F143" s="925">
        <v>0</v>
      </c>
      <c r="G143" s="220">
        <v>14.37</v>
      </c>
      <c r="H143" s="219">
        <v>0</v>
      </c>
      <c r="I143" s="220">
        <v>14.23</v>
      </c>
      <c r="J143" s="219">
        <v>0</v>
      </c>
      <c r="K143" s="220" t="s">
        <v>31</v>
      </c>
      <c r="L143" s="219">
        <v>0</v>
      </c>
      <c r="M143" s="220">
        <v>14.77</v>
      </c>
      <c r="N143" s="219">
        <v>1</v>
      </c>
      <c r="O143" s="220">
        <v>18.68</v>
      </c>
      <c r="P143" s="229">
        <v>0</v>
      </c>
      <c r="Q143" s="220">
        <v>18.09</v>
      </c>
      <c r="R143" s="229">
        <v>4</v>
      </c>
      <c r="S143" s="977" t="s">
        <v>31</v>
      </c>
      <c r="T143" s="976">
        <v>0</v>
      </c>
      <c r="U143" s="227" t="s">
        <v>31</v>
      </c>
      <c r="V143" s="219">
        <v>0</v>
      </c>
      <c r="W143" s="227">
        <v>14.55</v>
      </c>
      <c r="X143" s="219">
        <v>3</v>
      </c>
      <c r="Y143" s="227">
        <v>19.809999999999999</v>
      </c>
      <c r="Z143" s="219">
        <v>0</v>
      </c>
      <c r="AA143" s="913">
        <v>0</v>
      </c>
      <c r="AB143" s="557">
        <f t="shared" si="21"/>
        <v>8</v>
      </c>
      <c r="AC143" s="322">
        <v>15.56</v>
      </c>
      <c r="AD143" s="321">
        <v>0</v>
      </c>
      <c r="AE143" s="322">
        <v>16.07</v>
      </c>
      <c r="AF143" s="321">
        <v>2</v>
      </c>
      <c r="AG143" s="322">
        <v>18.32</v>
      </c>
      <c r="AH143" s="321">
        <v>0</v>
      </c>
      <c r="AI143" s="1073">
        <f t="shared" si="22"/>
        <v>49.95</v>
      </c>
      <c r="AJ143" s="323">
        <v>3</v>
      </c>
      <c r="AK143" s="252">
        <f t="shared" si="23"/>
        <v>13</v>
      </c>
      <c r="AL143" s="323">
        <v>0</v>
      </c>
      <c r="AM143" s="482">
        <f t="shared" si="24"/>
        <v>13</v>
      </c>
      <c r="AN143" s="484"/>
      <c r="AO143" s="479"/>
      <c r="AP143" s="243"/>
      <c r="AQ143" s="370"/>
    </row>
    <row r="144" spans="1:43" s="232" customFormat="1" ht="15" customHeight="1" x14ac:dyDescent="0.25">
      <c r="A144" s="358"/>
      <c r="B144" s="363" t="s">
        <v>39</v>
      </c>
      <c r="C144" s="227">
        <v>11.61</v>
      </c>
      <c r="D144" s="219">
        <v>7</v>
      </c>
      <c r="E144" s="220">
        <v>17.440000000000001</v>
      </c>
      <c r="F144" s="925">
        <v>0</v>
      </c>
      <c r="G144" s="220">
        <v>13.37</v>
      </c>
      <c r="H144" s="219">
        <v>1</v>
      </c>
      <c r="I144" s="220">
        <v>10.65</v>
      </c>
      <c r="J144" s="219">
        <v>9</v>
      </c>
      <c r="K144" s="220">
        <v>9.89</v>
      </c>
      <c r="L144" s="219">
        <v>9</v>
      </c>
      <c r="M144" s="220">
        <v>11.63</v>
      </c>
      <c r="N144" s="219">
        <v>5</v>
      </c>
      <c r="O144" s="778"/>
      <c r="P144" s="913"/>
      <c r="Q144" s="778"/>
      <c r="R144" s="838"/>
      <c r="S144" s="977">
        <v>11.13</v>
      </c>
      <c r="T144" s="976">
        <v>7</v>
      </c>
      <c r="U144" s="227">
        <v>13.33</v>
      </c>
      <c r="V144" s="219">
        <v>5</v>
      </c>
      <c r="W144" s="227">
        <v>10.75</v>
      </c>
      <c r="X144" s="219">
        <v>8</v>
      </c>
      <c r="Y144" s="227" t="s">
        <v>31</v>
      </c>
      <c r="Z144" s="219">
        <v>0</v>
      </c>
      <c r="AA144" s="913">
        <v>0</v>
      </c>
      <c r="AB144" s="557">
        <f t="shared" si="21"/>
        <v>51</v>
      </c>
      <c r="AC144" s="322">
        <v>11.71</v>
      </c>
      <c r="AD144" s="321">
        <v>10</v>
      </c>
      <c r="AE144" s="322">
        <v>9.9700000000000006</v>
      </c>
      <c r="AF144" s="321">
        <v>15</v>
      </c>
      <c r="AG144" s="322">
        <v>11.02</v>
      </c>
      <c r="AH144" s="321">
        <v>18</v>
      </c>
      <c r="AI144" s="1073">
        <f t="shared" si="22"/>
        <v>32.700000000000003</v>
      </c>
      <c r="AJ144" s="323">
        <v>24</v>
      </c>
      <c r="AK144" s="252">
        <f t="shared" si="23"/>
        <v>118</v>
      </c>
      <c r="AL144" s="323">
        <v>16</v>
      </c>
      <c r="AM144" s="482">
        <f t="shared" si="24"/>
        <v>134</v>
      </c>
      <c r="AN144" s="484">
        <v>3</v>
      </c>
      <c r="AO144" s="479"/>
      <c r="AP144" s="243"/>
      <c r="AQ144" s="370"/>
    </row>
    <row r="145" spans="1:43" s="232" customFormat="1" ht="15" customHeight="1" x14ac:dyDescent="0.25">
      <c r="A145" s="358"/>
      <c r="B145" s="363" t="s">
        <v>41</v>
      </c>
      <c r="C145" s="227">
        <v>11.42</v>
      </c>
      <c r="D145" s="219">
        <v>8</v>
      </c>
      <c r="E145" s="220">
        <v>11.39</v>
      </c>
      <c r="F145" s="219">
        <v>7</v>
      </c>
      <c r="G145" s="220">
        <v>12.02</v>
      </c>
      <c r="H145" s="219">
        <v>6</v>
      </c>
      <c r="I145" s="220">
        <v>12.09</v>
      </c>
      <c r="J145" s="219">
        <v>2</v>
      </c>
      <c r="K145" s="220">
        <v>9.98</v>
      </c>
      <c r="L145" s="219">
        <v>8</v>
      </c>
      <c r="M145" s="220">
        <v>10.46</v>
      </c>
      <c r="N145" s="219">
        <v>8</v>
      </c>
      <c r="O145" s="778"/>
      <c r="P145" s="913"/>
      <c r="Q145" s="778"/>
      <c r="R145" s="913"/>
      <c r="S145" s="980"/>
      <c r="T145" s="981"/>
      <c r="U145" s="824"/>
      <c r="V145" s="779"/>
      <c r="W145" s="1007"/>
      <c r="X145" s="1008"/>
      <c r="Y145" s="1007"/>
      <c r="Z145" s="1008"/>
      <c r="AA145" s="913">
        <v>0</v>
      </c>
      <c r="AB145" s="557">
        <f t="shared" si="21"/>
        <v>39</v>
      </c>
      <c r="AC145" s="829"/>
      <c r="AD145" s="1051"/>
      <c r="AE145" s="829"/>
      <c r="AF145" s="1051"/>
      <c r="AG145" s="829"/>
      <c r="AH145" s="1051"/>
      <c r="AI145" s="323">
        <f t="shared" si="22"/>
        <v>0</v>
      </c>
      <c r="AJ145" s="323"/>
      <c r="AK145" s="252">
        <f t="shared" si="23"/>
        <v>39</v>
      </c>
      <c r="AL145" s="323">
        <v>0</v>
      </c>
      <c r="AM145" s="482">
        <f t="shared" si="24"/>
        <v>39</v>
      </c>
      <c r="AN145" s="484"/>
      <c r="AO145" s="479"/>
      <c r="AP145" s="243"/>
      <c r="AQ145" s="370"/>
    </row>
    <row r="146" spans="1:43" s="232" customFormat="1" ht="15" customHeight="1" x14ac:dyDescent="0.25">
      <c r="A146" s="358"/>
      <c r="B146" s="363" t="s">
        <v>42</v>
      </c>
      <c r="C146" s="227">
        <v>32.79</v>
      </c>
      <c r="D146" s="925">
        <v>0</v>
      </c>
      <c r="E146" s="220">
        <v>11.94</v>
      </c>
      <c r="F146" s="219">
        <v>6</v>
      </c>
      <c r="G146" s="220">
        <v>13.05</v>
      </c>
      <c r="H146" s="219">
        <v>3</v>
      </c>
      <c r="I146" s="220">
        <v>11.79</v>
      </c>
      <c r="J146" s="219">
        <v>5</v>
      </c>
      <c r="K146" s="220">
        <v>10.38</v>
      </c>
      <c r="L146" s="219">
        <v>7</v>
      </c>
      <c r="M146" s="220">
        <v>10.63</v>
      </c>
      <c r="N146" s="219">
        <v>7</v>
      </c>
      <c r="O146" s="220">
        <v>10.42</v>
      </c>
      <c r="P146" s="229">
        <v>8</v>
      </c>
      <c r="Q146" s="220" t="s">
        <v>31</v>
      </c>
      <c r="R146" s="913">
        <v>0</v>
      </c>
      <c r="S146" s="977">
        <v>19.45</v>
      </c>
      <c r="T146" s="976">
        <v>0</v>
      </c>
      <c r="U146" s="227">
        <v>9.43</v>
      </c>
      <c r="V146" s="219">
        <v>8</v>
      </c>
      <c r="W146" s="227">
        <v>13.74</v>
      </c>
      <c r="X146" s="219">
        <v>5</v>
      </c>
      <c r="Y146" s="227">
        <v>9.9700000000000006</v>
      </c>
      <c r="Z146" s="219">
        <v>9</v>
      </c>
      <c r="AA146" s="913">
        <v>0</v>
      </c>
      <c r="AB146" s="557">
        <f t="shared" si="21"/>
        <v>58</v>
      </c>
      <c r="AC146" s="322">
        <v>13.59</v>
      </c>
      <c r="AD146" s="321">
        <v>2</v>
      </c>
      <c r="AE146" s="322">
        <v>9.8800000000000008</v>
      </c>
      <c r="AF146" s="321">
        <v>20</v>
      </c>
      <c r="AG146" s="322">
        <v>11.56</v>
      </c>
      <c r="AH146" s="321">
        <v>14</v>
      </c>
      <c r="AI146" s="1073">
        <f t="shared" si="22"/>
        <v>35.03</v>
      </c>
      <c r="AJ146" s="323">
        <v>15</v>
      </c>
      <c r="AK146" s="252">
        <f t="shared" si="23"/>
        <v>109</v>
      </c>
      <c r="AL146" s="323">
        <v>12</v>
      </c>
      <c r="AM146" s="482">
        <f t="shared" si="24"/>
        <v>121</v>
      </c>
      <c r="AN146" s="484">
        <v>5</v>
      </c>
      <c r="AO146" s="479"/>
      <c r="AP146" s="243"/>
      <c r="AQ146" s="370"/>
    </row>
    <row r="147" spans="1:43" s="232" customFormat="1" ht="15" customHeight="1" x14ac:dyDescent="0.25">
      <c r="A147" s="358"/>
      <c r="B147" s="363" t="s">
        <v>80</v>
      </c>
      <c r="C147" s="824"/>
      <c r="D147" s="925"/>
      <c r="E147" s="778"/>
      <c r="F147" s="925"/>
      <c r="G147" s="220">
        <v>24.99</v>
      </c>
      <c r="H147" s="219">
        <v>0</v>
      </c>
      <c r="I147" s="220">
        <v>21.57</v>
      </c>
      <c r="J147" s="219">
        <v>0</v>
      </c>
      <c r="K147" s="778" t="s">
        <v>1</v>
      </c>
      <c r="L147" s="779" t="s">
        <v>1</v>
      </c>
      <c r="M147" s="778"/>
      <c r="N147" s="779"/>
      <c r="O147" s="220" t="s">
        <v>31</v>
      </c>
      <c r="P147" s="229">
        <v>0</v>
      </c>
      <c r="Q147" s="220" t="s">
        <v>31</v>
      </c>
      <c r="R147" s="229">
        <v>0</v>
      </c>
      <c r="S147" s="977" t="s">
        <v>31</v>
      </c>
      <c r="T147" s="976">
        <v>0</v>
      </c>
      <c r="U147" s="227">
        <v>17.05</v>
      </c>
      <c r="V147" s="219">
        <v>2</v>
      </c>
      <c r="W147" s="227">
        <v>23.17</v>
      </c>
      <c r="X147" s="219">
        <v>0</v>
      </c>
      <c r="Y147" s="227">
        <v>16.309999999999999</v>
      </c>
      <c r="Z147" s="219">
        <v>4</v>
      </c>
      <c r="AA147" s="909">
        <v>0</v>
      </c>
      <c r="AB147" s="582">
        <f t="shared" si="21"/>
        <v>6</v>
      </c>
      <c r="AC147" s="322">
        <v>17.64</v>
      </c>
      <c r="AD147" s="321">
        <v>0</v>
      </c>
      <c r="AE147" s="322">
        <v>17.05</v>
      </c>
      <c r="AF147" s="321">
        <v>0</v>
      </c>
      <c r="AG147" s="322">
        <v>18.11</v>
      </c>
      <c r="AH147" s="321">
        <v>0</v>
      </c>
      <c r="AI147" s="1073">
        <f t="shared" si="22"/>
        <v>52.8</v>
      </c>
      <c r="AJ147" s="323">
        <v>0</v>
      </c>
      <c r="AK147" s="252">
        <f t="shared" si="23"/>
        <v>6</v>
      </c>
      <c r="AL147" s="323">
        <v>0</v>
      </c>
      <c r="AM147" s="482">
        <f t="shared" si="24"/>
        <v>6</v>
      </c>
      <c r="AN147" s="484"/>
      <c r="AO147" s="479"/>
      <c r="AP147" s="243"/>
      <c r="AQ147" s="370"/>
    </row>
    <row r="148" spans="1:43" s="232" customFormat="1" ht="15" customHeight="1" x14ac:dyDescent="0.25">
      <c r="A148" s="358"/>
      <c r="B148" s="363" t="s">
        <v>44</v>
      </c>
      <c r="C148" s="227">
        <v>16.09</v>
      </c>
      <c r="D148" s="219">
        <v>3</v>
      </c>
      <c r="E148" s="220">
        <v>21.35</v>
      </c>
      <c r="F148" s="925">
        <v>0</v>
      </c>
      <c r="G148" s="220">
        <v>15.47</v>
      </c>
      <c r="H148" s="925">
        <v>0</v>
      </c>
      <c r="I148" s="220">
        <v>15.43</v>
      </c>
      <c r="J148" s="219">
        <v>0</v>
      </c>
      <c r="K148" s="220">
        <v>17.899999999999999</v>
      </c>
      <c r="L148" s="219">
        <v>0</v>
      </c>
      <c r="M148" s="220">
        <v>13.89</v>
      </c>
      <c r="N148" s="219">
        <v>3</v>
      </c>
      <c r="O148" s="220">
        <v>17.41</v>
      </c>
      <c r="P148" s="229">
        <v>1</v>
      </c>
      <c r="Q148" s="220">
        <v>13.69</v>
      </c>
      <c r="R148" s="229">
        <v>7</v>
      </c>
      <c r="S148" s="977">
        <v>16.86</v>
      </c>
      <c r="T148" s="976">
        <v>0</v>
      </c>
      <c r="U148" s="227" t="s">
        <v>31</v>
      </c>
      <c r="V148" s="219">
        <v>0</v>
      </c>
      <c r="W148" s="227">
        <v>13.69</v>
      </c>
      <c r="X148" s="219">
        <v>6</v>
      </c>
      <c r="Y148" s="227">
        <v>11.56</v>
      </c>
      <c r="Z148" s="219">
        <v>7</v>
      </c>
      <c r="AA148" s="913">
        <v>0</v>
      </c>
      <c r="AB148" s="557">
        <f t="shared" si="21"/>
        <v>27</v>
      </c>
      <c r="AC148" s="322">
        <v>12.18</v>
      </c>
      <c r="AD148" s="321">
        <v>6</v>
      </c>
      <c r="AE148" s="322">
        <v>16.649999999999999</v>
      </c>
      <c r="AF148" s="321">
        <v>0</v>
      </c>
      <c r="AG148" s="322">
        <v>14.07</v>
      </c>
      <c r="AH148" s="321">
        <v>4</v>
      </c>
      <c r="AI148" s="1073">
        <f t="shared" si="22"/>
        <v>42.9</v>
      </c>
      <c r="AJ148" s="323">
        <v>6</v>
      </c>
      <c r="AK148" s="252">
        <f t="shared" si="23"/>
        <v>43</v>
      </c>
      <c r="AL148" s="323">
        <v>2</v>
      </c>
      <c r="AM148" s="482">
        <f t="shared" si="24"/>
        <v>45</v>
      </c>
      <c r="AN148" s="484"/>
      <c r="AO148" s="479"/>
      <c r="AP148" s="243"/>
      <c r="AQ148" s="370"/>
    </row>
    <row r="149" spans="1:43" s="232" customFormat="1" ht="15" customHeight="1" x14ac:dyDescent="0.25">
      <c r="A149" s="358"/>
      <c r="B149" s="363" t="s">
        <v>63</v>
      </c>
      <c r="C149" s="227">
        <v>16.989999999999998</v>
      </c>
      <c r="D149" s="219">
        <v>2</v>
      </c>
      <c r="E149" s="220" t="s">
        <v>31</v>
      </c>
      <c r="F149" s="925">
        <v>0</v>
      </c>
      <c r="G149" s="778"/>
      <c r="H149" s="925"/>
      <c r="I149" s="778"/>
      <c r="J149" s="779"/>
      <c r="K149" s="778"/>
      <c r="L149" s="779"/>
      <c r="M149" s="778"/>
      <c r="N149" s="779"/>
      <c r="O149" s="220">
        <v>14.67</v>
      </c>
      <c r="P149" s="229">
        <v>5</v>
      </c>
      <c r="Q149" s="220">
        <v>26.3</v>
      </c>
      <c r="R149" s="229">
        <v>1</v>
      </c>
      <c r="S149" s="977" t="s">
        <v>31</v>
      </c>
      <c r="T149" s="976">
        <v>0</v>
      </c>
      <c r="U149" s="227">
        <v>19.39</v>
      </c>
      <c r="V149" s="219">
        <v>0</v>
      </c>
      <c r="W149" s="227" t="s">
        <v>31</v>
      </c>
      <c r="X149" s="219">
        <v>0</v>
      </c>
      <c r="Y149" s="227" t="s">
        <v>31</v>
      </c>
      <c r="Z149" s="219">
        <v>0</v>
      </c>
      <c r="AA149" s="913">
        <v>0</v>
      </c>
      <c r="AB149" s="557">
        <f t="shared" si="21"/>
        <v>8</v>
      </c>
      <c r="AC149" s="829"/>
      <c r="AD149" s="1051"/>
      <c r="AE149" s="829"/>
      <c r="AF149" s="1051"/>
      <c r="AG149" s="829"/>
      <c r="AH149" s="1051"/>
      <c r="AI149" s="323">
        <f t="shared" si="22"/>
        <v>0</v>
      </c>
      <c r="AJ149" s="323"/>
      <c r="AK149" s="252">
        <f t="shared" si="23"/>
        <v>8</v>
      </c>
      <c r="AL149" s="323">
        <v>0</v>
      </c>
      <c r="AM149" s="482">
        <f t="shared" si="24"/>
        <v>8</v>
      </c>
      <c r="AN149" s="484"/>
      <c r="AO149" s="479"/>
      <c r="AP149" s="243"/>
      <c r="AQ149" s="370"/>
    </row>
    <row r="150" spans="1:43" s="232" customFormat="1" ht="15" customHeight="1" x14ac:dyDescent="0.25">
      <c r="A150" s="358"/>
      <c r="B150" s="363" t="s">
        <v>81</v>
      </c>
      <c r="C150" s="227">
        <v>14.49</v>
      </c>
      <c r="D150" s="219">
        <v>5</v>
      </c>
      <c r="E150" s="220">
        <v>12.23</v>
      </c>
      <c r="F150" s="219">
        <v>5</v>
      </c>
      <c r="G150" s="220">
        <v>13.25</v>
      </c>
      <c r="H150" s="219">
        <v>2</v>
      </c>
      <c r="I150" s="220">
        <v>13.68</v>
      </c>
      <c r="J150" s="925">
        <v>0</v>
      </c>
      <c r="K150" s="220">
        <v>11.38</v>
      </c>
      <c r="L150" s="219">
        <v>4</v>
      </c>
      <c r="M150" s="220">
        <v>11.47</v>
      </c>
      <c r="N150" s="219">
        <v>6</v>
      </c>
      <c r="O150" s="220">
        <v>17.87</v>
      </c>
      <c r="P150" s="913">
        <v>0</v>
      </c>
      <c r="Q150" s="220" t="s">
        <v>31</v>
      </c>
      <c r="R150" s="229">
        <v>0</v>
      </c>
      <c r="S150" s="977">
        <v>10.1</v>
      </c>
      <c r="T150" s="976">
        <v>8</v>
      </c>
      <c r="U150" s="227">
        <v>11.62</v>
      </c>
      <c r="V150" s="219">
        <v>7</v>
      </c>
      <c r="W150" s="1007"/>
      <c r="X150" s="1008"/>
      <c r="Y150" s="1007"/>
      <c r="Z150" s="1008"/>
      <c r="AA150" s="913">
        <v>0</v>
      </c>
      <c r="AB150" s="557">
        <f t="shared" si="21"/>
        <v>37</v>
      </c>
      <c r="AC150" s="322">
        <v>11.84</v>
      </c>
      <c r="AD150" s="321">
        <v>8</v>
      </c>
      <c r="AE150" s="322">
        <v>9.91</v>
      </c>
      <c r="AF150" s="321">
        <v>18</v>
      </c>
      <c r="AG150" s="322">
        <v>29.32</v>
      </c>
      <c r="AH150" s="321">
        <v>0</v>
      </c>
      <c r="AI150" s="1073">
        <f t="shared" si="22"/>
        <v>51.07</v>
      </c>
      <c r="AJ150" s="323">
        <v>0</v>
      </c>
      <c r="AK150" s="252">
        <f t="shared" si="23"/>
        <v>63</v>
      </c>
      <c r="AL150" s="323">
        <v>7</v>
      </c>
      <c r="AM150" s="482">
        <f t="shared" si="24"/>
        <v>70</v>
      </c>
      <c r="AN150" s="1099">
        <v>8</v>
      </c>
      <c r="AO150" s="479"/>
      <c r="AP150" s="243"/>
      <c r="AQ150" s="370"/>
    </row>
    <row r="151" spans="1:43" s="232" customFormat="1" ht="15" customHeight="1" x14ac:dyDescent="0.25">
      <c r="A151" s="358"/>
      <c r="B151" s="363" t="s">
        <v>46</v>
      </c>
      <c r="C151" s="227">
        <v>17.03</v>
      </c>
      <c r="D151" s="219">
        <v>1</v>
      </c>
      <c r="E151" s="220">
        <v>16.190000000000001</v>
      </c>
      <c r="F151" s="925">
        <v>0</v>
      </c>
      <c r="G151" s="220">
        <v>16.29</v>
      </c>
      <c r="H151" s="925">
        <v>0</v>
      </c>
      <c r="I151" s="220">
        <v>15.41</v>
      </c>
      <c r="J151" s="219">
        <v>0</v>
      </c>
      <c r="K151" s="220">
        <v>12.39</v>
      </c>
      <c r="L151" s="219">
        <v>1</v>
      </c>
      <c r="M151" s="220">
        <v>20.010000000000002</v>
      </c>
      <c r="N151" s="219">
        <v>0</v>
      </c>
      <c r="O151" s="220">
        <v>15.48</v>
      </c>
      <c r="P151" s="229">
        <v>4</v>
      </c>
      <c r="Q151" s="220">
        <v>15.97</v>
      </c>
      <c r="R151" s="229">
        <v>5</v>
      </c>
      <c r="S151" s="977">
        <v>11.44</v>
      </c>
      <c r="T151" s="976">
        <v>4</v>
      </c>
      <c r="U151" s="227" t="s">
        <v>31</v>
      </c>
      <c r="V151" s="219">
        <v>0</v>
      </c>
      <c r="W151" s="227">
        <v>14.1</v>
      </c>
      <c r="X151" s="219">
        <v>4</v>
      </c>
      <c r="Y151" s="1007"/>
      <c r="Z151" s="1008"/>
      <c r="AA151" s="913">
        <v>0</v>
      </c>
      <c r="AB151" s="557">
        <f t="shared" si="21"/>
        <v>19</v>
      </c>
      <c r="AC151" s="322">
        <v>12.7</v>
      </c>
      <c r="AD151" s="321">
        <v>4</v>
      </c>
      <c r="AE151" s="322">
        <v>13.03</v>
      </c>
      <c r="AF151" s="321">
        <v>4</v>
      </c>
      <c r="AG151" s="322">
        <v>13.31</v>
      </c>
      <c r="AH151" s="321">
        <v>10</v>
      </c>
      <c r="AI151" s="1073">
        <f t="shared" si="22"/>
        <v>39.04</v>
      </c>
      <c r="AJ151" s="323">
        <v>12</v>
      </c>
      <c r="AK151" s="252">
        <f t="shared" si="23"/>
        <v>49</v>
      </c>
      <c r="AL151" s="323">
        <v>4</v>
      </c>
      <c r="AM151" s="482">
        <f t="shared" si="24"/>
        <v>53</v>
      </c>
      <c r="AN151" s="484"/>
      <c r="AO151" s="479"/>
      <c r="AP151" s="243"/>
      <c r="AQ151" s="370"/>
    </row>
    <row r="152" spans="1:43" s="232" customFormat="1" ht="15" customHeight="1" x14ac:dyDescent="0.25">
      <c r="A152" s="358"/>
      <c r="B152" s="363" t="s">
        <v>47</v>
      </c>
      <c r="C152" s="227" t="s">
        <v>31</v>
      </c>
      <c r="D152" s="925">
        <v>0</v>
      </c>
      <c r="E152" s="220">
        <v>10.41</v>
      </c>
      <c r="F152" s="219">
        <v>9</v>
      </c>
      <c r="G152" s="220">
        <v>11.02</v>
      </c>
      <c r="H152" s="219">
        <v>9</v>
      </c>
      <c r="I152" s="220">
        <v>20.39</v>
      </c>
      <c r="J152" s="925">
        <v>0</v>
      </c>
      <c r="K152" s="220">
        <v>9.64</v>
      </c>
      <c r="L152" s="219">
        <v>10</v>
      </c>
      <c r="M152" s="220">
        <v>21.96</v>
      </c>
      <c r="N152" s="219">
        <v>0</v>
      </c>
      <c r="O152" s="220">
        <v>10.050000000000001</v>
      </c>
      <c r="P152" s="229">
        <v>9</v>
      </c>
      <c r="Q152" s="220">
        <v>11.29</v>
      </c>
      <c r="R152" s="229">
        <v>9</v>
      </c>
      <c r="S152" s="977">
        <v>17.8</v>
      </c>
      <c r="T152" s="976">
        <v>0</v>
      </c>
      <c r="U152" s="227">
        <v>23.09</v>
      </c>
      <c r="V152" s="219">
        <v>0</v>
      </c>
      <c r="W152" s="227">
        <v>9.76</v>
      </c>
      <c r="X152" s="219">
        <v>10</v>
      </c>
      <c r="Y152" s="227">
        <v>10.8</v>
      </c>
      <c r="Z152" s="219">
        <v>8</v>
      </c>
      <c r="AA152" s="913">
        <v>0</v>
      </c>
      <c r="AB152" s="557">
        <f t="shared" si="21"/>
        <v>64</v>
      </c>
      <c r="AC152" s="322">
        <v>11.28</v>
      </c>
      <c r="AD152" s="321">
        <v>14</v>
      </c>
      <c r="AE152" s="322">
        <v>10.16</v>
      </c>
      <c r="AF152" s="321">
        <v>12</v>
      </c>
      <c r="AG152" s="322">
        <v>13.56</v>
      </c>
      <c r="AH152" s="321">
        <v>8</v>
      </c>
      <c r="AI152" s="1073">
        <f t="shared" si="22"/>
        <v>35</v>
      </c>
      <c r="AJ152" s="323">
        <v>18</v>
      </c>
      <c r="AK152" s="252">
        <f t="shared" si="23"/>
        <v>116</v>
      </c>
      <c r="AL152" s="323">
        <v>14</v>
      </c>
      <c r="AM152" s="482">
        <f t="shared" si="24"/>
        <v>130</v>
      </c>
      <c r="AN152" s="484">
        <v>4</v>
      </c>
      <c r="AO152" s="479"/>
      <c r="AP152" s="243"/>
      <c r="AQ152" s="370"/>
    </row>
    <row r="153" spans="1:43" s="232" customFormat="1" ht="15" customHeight="1" x14ac:dyDescent="0.25">
      <c r="A153" s="358"/>
      <c r="B153" s="363"/>
      <c r="C153" s="227"/>
      <c r="D153" s="219"/>
      <c r="E153" s="220"/>
      <c r="F153" s="219"/>
      <c r="G153" s="220"/>
      <c r="H153" s="219"/>
      <c r="I153" s="220"/>
      <c r="J153" s="219"/>
      <c r="K153" s="220"/>
      <c r="L153" s="219"/>
      <c r="M153" s="220"/>
      <c r="N153" s="219"/>
      <c r="O153" s="220"/>
      <c r="P153" s="229"/>
      <c r="Q153" s="220"/>
      <c r="R153" s="229"/>
      <c r="S153" s="220"/>
      <c r="T153" s="229"/>
      <c r="U153" s="227"/>
      <c r="V153" s="219"/>
      <c r="W153" s="227"/>
      <c r="X153" s="219"/>
      <c r="Y153" s="227"/>
      <c r="Z153" s="219"/>
      <c r="AA153" s="913"/>
      <c r="AB153" s="557"/>
      <c r="AC153" s="322"/>
      <c r="AD153" s="321"/>
      <c r="AE153" s="322"/>
      <c r="AF153" s="321"/>
      <c r="AG153" s="322"/>
      <c r="AH153" s="321"/>
      <c r="AI153" s="323"/>
      <c r="AJ153" s="323"/>
      <c r="AK153" s="323"/>
      <c r="AL153" s="323"/>
      <c r="AM153" s="482"/>
      <c r="AN153" s="484"/>
      <c r="AO153" s="479"/>
      <c r="AP153" s="243"/>
      <c r="AQ153" s="370"/>
    </row>
    <row r="154" spans="1:43" s="232" customFormat="1" ht="15" customHeight="1" x14ac:dyDescent="0.25">
      <c r="A154" s="358"/>
      <c r="B154" s="363"/>
      <c r="C154" s="227"/>
      <c r="D154" s="219"/>
      <c r="E154" s="220"/>
      <c r="F154" s="219"/>
      <c r="G154" s="220"/>
      <c r="H154" s="219"/>
      <c r="I154" s="220"/>
      <c r="J154" s="219"/>
      <c r="K154" s="220"/>
      <c r="L154" s="219"/>
      <c r="M154" s="220"/>
      <c r="N154" s="219"/>
      <c r="O154" s="220"/>
      <c r="P154" s="229"/>
      <c r="Q154" s="220"/>
      <c r="R154" s="229"/>
      <c r="S154" s="220"/>
      <c r="T154" s="229"/>
      <c r="U154" s="227"/>
      <c r="V154" s="219"/>
      <c r="W154" s="227"/>
      <c r="X154" s="219"/>
      <c r="Y154" s="227"/>
      <c r="Z154" s="219"/>
      <c r="AA154" s="913"/>
      <c r="AB154" s="557"/>
      <c r="AC154" s="322"/>
      <c r="AD154" s="321"/>
      <c r="AE154" s="322"/>
      <c r="AF154" s="321"/>
      <c r="AG154" s="322"/>
      <c r="AH154" s="321"/>
      <c r="AI154" s="323"/>
      <c r="AJ154" s="323"/>
      <c r="AK154" s="323"/>
      <c r="AL154" s="296"/>
      <c r="AM154" s="482"/>
      <c r="AN154" s="409"/>
      <c r="AO154" s="495"/>
      <c r="AP154" s="270"/>
      <c r="AQ154" s="364"/>
    </row>
    <row r="155" spans="1:43" s="232" customFormat="1" ht="15" customHeight="1" x14ac:dyDescent="0.25">
      <c r="A155" s="358"/>
      <c r="B155" s="363"/>
      <c r="C155" s="227"/>
      <c r="D155" s="219"/>
      <c r="E155" s="220"/>
      <c r="F155" s="219"/>
      <c r="G155" s="220"/>
      <c r="H155" s="219"/>
      <c r="I155" s="220"/>
      <c r="J155" s="219"/>
      <c r="K155" s="220"/>
      <c r="L155" s="219"/>
      <c r="M155" s="220"/>
      <c r="N155" s="219"/>
      <c r="O155" s="220"/>
      <c r="P155" s="229"/>
      <c r="Q155" s="220"/>
      <c r="R155" s="229"/>
      <c r="S155" s="220"/>
      <c r="T155" s="229"/>
      <c r="U155" s="227"/>
      <c r="V155" s="219"/>
      <c r="W155" s="227"/>
      <c r="X155" s="219"/>
      <c r="Y155" s="227"/>
      <c r="Z155" s="219"/>
      <c r="AA155" s="913"/>
      <c r="AB155" s="557"/>
      <c r="AC155" s="322"/>
      <c r="AD155" s="321"/>
      <c r="AE155" s="322"/>
      <c r="AF155" s="321"/>
      <c r="AG155" s="322"/>
      <c r="AH155" s="321"/>
      <c r="AI155" s="323"/>
      <c r="AJ155" s="323"/>
      <c r="AK155" s="323"/>
      <c r="AL155" s="296"/>
      <c r="AM155" s="482"/>
      <c r="AN155" s="409"/>
      <c r="AO155" s="495"/>
      <c r="AP155" s="270"/>
      <c r="AQ155" s="364"/>
    </row>
    <row r="156" spans="1:43" s="232" customFormat="1" ht="15.75" customHeight="1" thickBot="1" x14ac:dyDescent="0.3">
      <c r="A156" s="358"/>
      <c r="B156" s="514"/>
      <c r="C156" s="274"/>
      <c r="D156" s="225"/>
      <c r="E156" s="226"/>
      <c r="F156" s="225"/>
      <c r="G156" s="226"/>
      <c r="H156" s="225"/>
      <c r="I156" s="226"/>
      <c r="J156" s="225"/>
      <c r="K156" s="226"/>
      <c r="L156" s="225"/>
      <c r="M156" s="226"/>
      <c r="N156" s="225"/>
      <c r="O156" s="226"/>
      <c r="P156" s="275"/>
      <c r="Q156" s="226"/>
      <c r="R156" s="275"/>
      <c r="S156" s="226"/>
      <c r="T156" s="275"/>
      <c r="U156" s="274"/>
      <c r="V156" s="225"/>
      <c r="W156" s="274"/>
      <c r="X156" s="225"/>
      <c r="Y156" s="274"/>
      <c r="Z156" s="225"/>
      <c r="AA156" s="910"/>
      <c r="AB156" s="558" t="s">
        <v>1</v>
      </c>
      <c r="AC156" s="281"/>
      <c r="AD156" s="282"/>
      <c r="AE156" s="281"/>
      <c r="AF156" s="282"/>
      <c r="AG156" s="281"/>
      <c r="AH156" s="282"/>
      <c r="AI156" s="328"/>
      <c r="AJ156" s="328"/>
      <c r="AK156" s="326"/>
      <c r="AL156" s="239"/>
      <c r="AM156" s="559"/>
      <c r="AN156" s="560"/>
      <c r="AO156" s="561"/>
      <c r="AP156" s="270"/>
      <c r="AQ156" s="364"/>
    </row>
    <row r="157" spans="1:43" ht="18.75" customHeight="1" thickTop="1" thickBot="1" x14ac:dyDescent="0.5">
      <c r="A157" s="175" t="s">
        <v>1</v>
      </c>
      <c r="B157" s="43" t="s">
        <v>82</v>
      </c>
      <c r="C157" s="661"/>
      <c r="D157" s="543"/>
      <c r="E157" s="526"/>
      <c r="F157" s="543"/>
      <c r="G157" s="526"/>
      <c r="H157" s="543"/>
      <c r="I157" s="526"/>
      <c r="J157" s="543"/>
      <c r="K157" s="55"/>
      <c r="L157" s="63"/>
      <c r="M157" s="55"/>
      <c r="N157" s="63"/>
      <c r="O157" s="55"/>
      <c r="P157" s="573"/>
      <c r="Q157" s="55"/>
      <c r="R157" s="573"/>
      <c r="S157" s="55"/>
      <c r="T157" s="573"/>
      <c r="U157" s="57"/>
      <c r="V157" s="574"/>
      <c r="W157" s="57"/>
      <c r="X157" s="574"/>
      <c r="Y157" s="57"/>
      <c r="Z157" s="574"/>
      <c r="AA157" s="917"/>
      <c r="AB157" s="575"/>
      <c r="AC157" s="576"/>
      <c r="AD157" s="577"/>
      <c r="AE157" s="576"/>
      <c r="AF157" s="577"/>
      <c r="AG157" s="576"/>
      <c r="AH157" s="577"/>
      <c r="AI157" s="203"/>
      <c r="AJ157" s="203"/>
      <c r="AK157" s="203"/>
      <c r="AL157" s="578"/>
      <c r="AM157" s="575"/>
      <c r="AN157" s="56"/>
      <c r="AO157" s="579"/>
      <c r="AP157" s="2"/>
      <c r="AQ157" s="5"/>
    </row>
    <row r="158" spans="1:43" ht="67.95" customHeight="1" thickTop="1" thickBot="1" x14ac:dyDescent="0.35">
      <c r="A158" s="175" t="s">
        <v>1</v>
      </c>
      <c r="B158" s="633" t="s">
        <v>2</v>
      </c>
      <c r="C158" s="659" t="s">
        <v>3</v>
      </c>
      <c r="D158" s="141" t="s">
        <v>4</v>
      </c>
      <c r="E158" s="108" t="s">
        <v>3</v>
      </c>
      <c r="F158" s="141" t="s">
        <v>5</v>
      </c>
      <c r="G158" s="108" t="s">
        <v>3</v>
      </c>
      <c r="H158" s="142" t="s">
        <v>6</v>
      </c>
      <c r="I158" s="108" t="s">
        <v>3</v>
      </c>
      <c r="J158" s="142" t="s">
        <v>7</v>
      </c>
      <c r="K158" s="108" t="s">
        <v>3</v>
      </c>
      <c r="L158" s="47" t="s">
        <v>8</v>
      </c>
      <c r="M158" s="108" t="s">
        <v>3</v>
      </c>
      <c r="N158" s="47" t="s">
        <v>9</v>
      </c>
      <c r="O158" s="108" t="s">
        <v>3</v>
      </c>
      <c r="P158" s="143" t="s">
        <v>180</v>
      </c>
      <c r="Q158" s="108" t="s">
        <v>3</v>
      </c>
      <c r="R158" s="143" t="s">
        <v>181</v>
      </c>
      <c r="S158" s="108" t="s">
        <v>3</v>
      </c>
      <c r="T158" s="144" t="s">
        <v>188</v>
      </c>
      <c r="U158" s="107" t="s">
        <v>3</v>
      </c>
      <c r="V158" s="144" t="s">
        <v>189</v>
      </c>
      <c r="W158" s="107" t="s">
        <v>3</v>
      </c>
      <c r="X158" s="145" t="s">
        <v>197</v>
      </c>
      <c r="Y158" s="107" t="s">
        <v>3</v>
      </c>
      <c r="Z158" s="145" t="s">
        <v>198</v>
      </c>
      <c r="AA158" s="908" t="s">
        <v>185</v>
      </c>
      <c r="AB158" s="130" t="s">
        <v>10</v>
      </c>
      <c r="AC158" s="155" t="s">
        <v>11</v>
      </c>
      <c r="AD158" s="154" t="s">
        <v>12</v>
      </c>
      <c r="AE158" s="155" t="s">
        <v>13</v>
      </c>
      <c r="AF158" s="154" t="s">
        <v>14</v>
      </c>
      <c r="AG158" s="155" t="s">
        <v>15</v>
      </c>
      <c r="AH158" s="154" t="s">
        <v>16</v>
      </c>
      <c r="AI158" s="156" t="s">
        <v>17</v>
      </c>
      <c r="AJ158" s="149" t="s">
        <v>18</v>
      </c>
      <c r="AK158" s="149" t="s">
        <v>19</v>
      </c>
      <c r="AL158" s="157" t="s">
        <v>20</v>
      </c>
      <c r="AM158" s="152" t="s">
        <v>21</v>
      </c>
      <c r="AN158" s="157" t="s">
        <v>22</v>
      </c>
      <c r="AO158" s="572"/>
      <c r="AP158" s="2"/>
      <c r="AQ158" s="5"/>
    </row>
    <row r="159" spans="1:43" s="244" customFormat="1" ht="15.6" customHeight="1" thickTop="1" x14ac:dyDescent="0.25">
      <c r="A159" s="494"/>
      <c r="B159" s="636" t="s">
        <v>83</v>
      </c>
      <c r="C159" s="237" t="s">
        <v>24</v>
      </c>
      <c r="D159" s="933">
        <v>0</v>
      </c>
      <c r="E159" s="580">
        <v>60</v>
      </c>
      <c r="F159" s="216">
        <v>9</v>
      </c>
      <c r="G159" s="580" t="s">
        <v>24</v>
      </c>
      <c r="H159" s="933">
        <v>0</v>
      </c>
      <c r="I159" s="580" t="s">
        <v>24</v>
      </c>
      <c r="J159" s="216">
        <v>0</v>
      </c>
      <c r="K159" s="580" t="s">
        <v>24</v>
      </c>
      <c r="L159" s="216">
        <v>0</v>
      </c>
      <c r="M159" s="580">
        <v>61</v>
      </c>
      <c r="N159" s="216">
        <v>9</v>
      </c>
      <c r="O159" s="221" t="s">
        <v>24</v>
      </c>
      <c r="P159" s="581">
        <v>0</v>
      </c>
      <c r="Q159" s="580" t="s">
        <v>24</v>
      </c>
      <c r="R159" s="581">
        <v>0</v>
      </c>
      <c r="S159" s="967"/>
      <c r="T159" s="968"/>
      <c r="U159" s="474" t="s">
        <v>24</v>
      </c>
      <c r="V159" s="216">
        <v>0</v>
      </c>
      <c r="W159" s="474">
        <v>60</v>
      </c>
      <c r="X159" s="216">
        <v>10</v>
      </c>
      <c r="Y159" s="474" t="s">
        <v>24</v>
      </c>
      <c r="Z159" s="216">
        <v>0</v>
      </c>
      <c r="AA159" s="912">
        <v>0</v>
      </c>
      <c r="AB159" s="582">
        <f t="shared" ref="AB159:AB165" si="25">SUM(D159,F159,H159,J159,L159,N159,P159,R159,T159,V159,X159,Z159,AA159)</f>
        <v>28</v>
      </c>
      <c r="AC159" s="474">
        <v>60</v>
      </c>
      <c r="AD159" s="216">
        <v>20</v>
      </c>
      <c r="AE159" s="474" t="s">
        <v>24</v>
      </c>
      <c r="AF159" s="216">
        <v>0</v>
      </c>
      <c r="AG159" s="474" t="s">
        <v>24</v>
      </c>
      <c r="AH159" s="216">
        <v>0</v>
      </c>
      <c r="AI159" s="475">
        <f t="shared" ref="AI159:AI165" si="26">SUM(AC159,AE159,AG159)</f>
        <v>60</v>
      </c>
      <c r="AJ159" s="476">
        <v>28.5</v>
      </c>
      <c r="AK159" s="252">
        <f t="shared" ref="AK159:AK165" si="27">SUM(AB159,AD159,AF159,AH159,AJ159)</f>
        <v>76.5</v>
      </c>
      <c r="AL159" s="477">
        <v>16</v>
      </c>
      <c r="AM159" s="458">
        <f t="shared" ref="AM159:AM165" si="28">SUM(AK159,AL159)</f>
        <v>92.5</v>
      </c>
      <c r="AN159" s="478">
        <v>3</v>
      </c>
      <c r="AO159" s="349"/>
      <c r="AP159" s="243"/>
      <c r="AQ159" s="370"/>
    </row>
    <row r="160" spans="1:43" s="244" customFormat="1" ht="15.6" customHeight="1" x14ac:dyDescent="0.25">
      <c r="A160" s="494"/>
      <c r="B160" s="636" t="s">
        <v>84</v>
      </c>
      <c r="C160" s="767" t="s">
        <v>24</v>
      </c>
      <c r="D160" s="933">
        <v>0</v>
      </c>
      <c r="E160" s="580" t="s">
        <v>24</v>
      </c>
      <c r="F160" s="936">
        <v>0</v>
      </c>
      <c r="G160" s="580" t="s">
        <v>24</v>
      </c>
      <c r="H160" s="216">
        <v>0</v>
      </c>
      <c r="I160" s="580" t="s">
        <v>24</v>
      </c>
      <c r="J160" s="216">
        <v>0</v>
      </c>
      <c r="K160" s="863"/>
      <c r="L160" s="864"/>
      <c r="M160" s="863"/>
      <c r="N160" s="864"/>
      <c r="O160" s="831"/>
      <c r="P160" s="888"/>
      <c r="Q160" s="863"/>
      <c r="R160" s="888"/>
      <c r="S160" s="580">
        <v>54</v>
      </c>
      <c r="T160" s="581">
        <v>8</v>
      </c>
      <c r="U160" s="474">
        <v>61</v>
      </c>
      <c r="V160" s="216">
        <v>10</v>
      </c>
      <c r="W160" s="474" t="s">
        <v>24</v>
      </c>
      <c r="X160" s="216">
        <v>0</v>
      </c>
      <c r="Y160" s="474" t="s">
        <v>24</v>
      </c>
      <c r="Z160" s="216">
        <v>0</v>
      </c>
      <c r="AA160" s="912">
        <v>0</v>
      </c>
      <c r="AB160" s="582">
        <f t="shared" si="25"/>
        <v>18</v>
      </c>
      <c r="AC160" s="474" t="s">
        <v>24</v>
      </c>
      <c r="AD160" s="216">
        <v>0</v>
      </c>
      <c r="AE160" s="474">
        <v>60</v>
      </c>
      <c r="AF160" s="216">
        <v>20</v>
      </c>
      <c r="AG160" s="474" t="s">
        <v>24</v>
      </c>
      <c r="AH160" s="216">
        <v>0</v>
      </c>
      <c r="AI160" s="475">
        <f t="shared" si="26"/>
        <v>60</v>
      </c>
      <c r="AJ160" s="476">
        <v>28.5</v>
      </c>
      <c r="AK160" s="252">
        <f t="shared" si="27"/>
        <v>66.5</v>
      </c>
      <c r="AL160" s="477">
        <v>14</v>
      </c>
      <c r="AM160" s="458">
        <f t="shared" si="28"/>
        <v>80.5</v>
      </c>
      <c r="AN160" s="478">
        <v>4</v>
      </c>
      <c r="AO160" s="349"/>
      <c r="AP160" s="243"/>
      <c r="AQ160" s="1065">
        <v>1</v>
      </c>
    </row>
    <row r="161" spans="1:351" s="244" customFormat="1" ht="15.6" customHeight="1" x14ac:dyDescent="0.25">
      <c r="A161" s="494"/>
      <c r="B161" s="636" t="s">
        <v>85</v>
      </c>
      <c r="C161" s="237" t="s">
        <v>24</v>
      </c>
      <c r="D161" s="933">
        <v>0</v>
      </c>
      <c r="E161" s="580" t="s">
        <v>24</v>
      </c>
      <c r="F161" s="933">
        <v>0</v>
      </c>
      <c r="G161" s="580" t="s">
        <v>24</v>
      </c>
      <c r="H161" s="216">
        <v>0</v>
      </c>
      <c r="I161" s="580" t="s">
        <v>24</v>
      </c>
      <c r="J161" s="216">
        <v>0</v>
      </c>
      <c r="K161" s="580" t="s">
        <v>24</v>
      </c>
      <c r="L161" s="216">
        <v>0</v>
      </c>
      <c r="M161" s="580" t="s">
        <v>24</v>
      </c>
      <c r="N161" s="216">
        <v>0</v>
      </c>
      <c r="O161" s="580" t="s">
        <v>24</v>
      </c>
      <c r="P161" s="581">
        <v>0</v>
      </c>
      <c r="Q161" s="580" t="s">
        <v>24</v>
      </c>
      <c r="R161" s="581">
        <v>0</v>
      </c>
      <c r="S161" s="580">
        <v>65</v>
      </c>
      <c r="T161" s="581">
        <v>9</v>
      </c>
      <c r="U161" s="474" t="s">
        <v>24</v>
      </c>
      <c r="V161" s="216">
        <v>0</v>
      </c>
      <c r="W161" s="1009"/>
      <c r="X161" s="1010"/>
      <c r="Y161" s="1009"/>
      <c r="Z161" s="1010"/>
      <c r="AA161" s="912">
        <v>0</v>
      </c>
      <c r="AB161" s="582">
        <f t="shared" si="25"/>
        <v>9</v>
      </c>
      <c r="AC161" s="474" t="s">
        <v>24</v>
      </c>
      <c r="AD161" s="216">
        <v>0</v>
      </c>
      <c r="AE161" s="474" t="s">
        <v>24</v>
      </c>
      <c r="AF161" s="216">
        <v>0</v>
      </c>
      <c r="AG161" s="474" t="s">
        <v>24</v>
      </c>
      <c r="AH161" s="216">
        <v>0</v>
      </c>
      <c r="AI161" s="475">
        <f t="shared" si="26"/>
        <v>0</v>
      </c>
      <c r="AJ161" s="476"/>
      <c r="AK161" s="252">
        <f t="shared" si="27"/>
        <v>9</v>
      </c>
      <c r="AL161" s="477">
        <v>11</v>
      </c>
      <c r="AM161" s="458">
        <f t="shared" si="28"/>
        <v>20</v>
      </c>
      <c r="AN161" s="478"/>
      <c r="AO161" s="349"/>
      <c r="AP161" s="243"/>
      <c r="AQ161" s="1066">
        <v>2</v>
      </c>
    </row>
    <row r="162" spans="1:351" s="244" customFormat="1" ht="15.6" customHeight="1" x14ac:dyDescent="0.25">
      <c r="A162" s="494"/>
      <c r="B162" s="637" t="s">
        <v>86</v>
      </c>
      <c r="C162" s="322" t="s">
        <v>24</v>
      </c>
      <c r="D162" s="935">
        <v>0</v>
      </c>
      <c r="E162" s="318" t="s">
        <v>24</v>
      </c>
      <c r="F162" s="935">
        <v>0</v>
      </c>
      <c r="G162" s="318">
        <v>72</v>
      </c>
      <c r="H162" s="470">
        <v>10</v>
      </c>
      <c r="I162" s="318" t="s">
        <v>24</v>
      </c>
      <c r="J162" s="470">
        <v>0</v>
      </c>
      <c r="K162" s="318">
        <v>71</v>
      </c>
      <c r="L162" s="470">
        <v>9</v>
      </c>
      <c r="M162" s="318">
        <v>66</v>
      </c>
      <c r="N162" s="470">
        <v>10</v>
      </c>
      <c r="O162" s="318" t="s">
        <v>24</v>
      </c>
      <c r="P162" s="471">
        <v>0</v>
      </c>
      <c r="Q162" s="318" t="s">
        <v>24</v>
      </c>
      <c r="R162" s="471">
        <v>0</v>
      </c>
      <c r="S162" s="318">
        <v>68</v>
      </c>
      <c r="T162" s="471">
        <v>10</v>
      </c>
      <c r="U162" s="472" t="s">
        <v>24</v>
      </c>
      <c r="V162" s="470">
        <v>0</v>
      </c>
      <c r="W162" s="1011"/>
      <c r="X162" s="1012"/>
      <c r="Y162" s="1011"/>
      <c r="Z162" s="1012"/>
      <c r="AA162" s="920">
        <v>0</v>
      </c>
      <c r="AB162" s="557">
        <f t="shared" si="25"/>
        <v>39</v>
      </c>
      <c r="AC162" s="472" t="s">
        <v>24</v>
      </c>
      <c r="AD162" s="470">
        <v>0</v>
      </c>
      <c r="AE162" s="472" t="s">
        <v>24</v>
      </c>
      <c r="AF162" s="470">
        <v>0</v>
      </c>
      <c r="AG162" s="472">
        <v>53</v>
      </c>
      <c r="AH162" s="470">
        <v>18</v>
      </c>
      <c r="AI162" s="323">
        <f t="shared" si="26"/>
        <v>53</v>
      </c>
      <c r="AJ162" s="480">
        <v>21</v>
      </c>
      <c r="AK162" s="252">
        <f t="shared" si="27"/>
        <v>78</v>
      </c>
      <c r="AL162" s="481">
        <v>18</v>
      </c>
      <c r="AM162" s="482">
        <f t="shared" si="28"/>
        <v>96</v>
      </c>
      <c r="AN162" s="483">
        <v>2</v>
      </c>
      <c r="AO162" s="479"/>
      <c r="AP162" s="243"/>
      <c r="AQ162" s="1067">
        <v>3</v>
      </c>
    </row>
    <row r="163" spans="1:351" s="244" customFormat="1" ht="15.6" customHeight="1" x14ac:dyDescent="0.25">
      <c r="A163" s="494"/>
      <c r="B163" s="637" t="s">
        <v>87</v>
      </c>
      <c r="C163" s="829"/>
      <c r="D163" s="935"/>
      <c r="E163" s="831"/>
      <c r="F163" s="935"/>
      <c r="G163" s="318" t="s">
        <v>24</v>
      </c>
      <c r="H163" s="470">
        <v>0</v>
      </c>
      <c r="I163" s="831"/>
      <c r="J163" s="830"/>
      <c r="K163" s="318" t="s">
        <v>24</v>
      </c>
      <c r="L163" s="470">
        <v>0</v>
      </c>
      <c r="M163" s="831"/>
      <c r="N163" s="830"/>
      <c r="O163" s="318" t="s">
        <v>24</v>
      </c>
      <c r="P163" s="471">
        <v>0</v>
      </c>
      <c r="Q163" s="318" t="s">
        <v>24</v>
      </c>
      <c r="R163" s="471">
        <v>0</v>
      </c>
      <c r="S163" s="318" t="s">
        <v>24</v>
      </c>
      <c r="T163" s="471">
        <v>0</v>
      </c>
      <c r="U163" s="970"/>
      <c r="V163" s="830"/>
      <c r="W163" s="1011"/>
      <c r="X163" s="1012"/>
      <c r="Y163" s="1011"/>
      <c r="Z163" s="1012"/>
      <c r="AA163" s="920">
        <v>0</v>
      </c>
      <c r="AB163" s="557">
        <f t="shared" si="25"/>
        <v>0</v>
      </c>
      <c r="AC163" s="472" t="s">
        <v>24</v>
      </c>
      <c r="AD163" s="470">
        <v>0</v>
      </c>
      <c r="AE163" s="472" t="s">
        <v>24</v>
      </c>
      <c r="AF163" s="470">
        <v>0</v>
      </c>
      <c r="AG163" s="472" t="s">
        <v>24</v>
      </c>
      <c r="AH163" s="470">
        <v>0</v>
      </c>
      <c r="AI163" s="323">
        <f t="shared" si="26"/>
        <v>0</v>
      </c>
      <c r="AJ163" s="480"/>
      <c r="AK163" s="252">
        <f t="shared" si="27"/>
        <v>0</v>
      </c>
      <c r="AL163" s="481"/>
      <c r="AM163" s="482">
        <f t="shared" si="28"/>
        <v>0</v>
      </c>
      <c r="AN163" s="483"/>
      <c r="AO163" s="479"/>
      <c r="AP163" s="243"/>
      <c r="AQ163" s="370"/>
    </row>
    <row r="164" spans="1:351" s="244" customFormat="1" ht="15.6" customHeight="1" x14ac:dyDescent="0.25">
      <c r="A164" s="494"/>
      <c r="B164" s="637" t="s">
        <v>88</v>
      </c>
      <c r="C164" s="829"/>
      <c r="D164" s="935"/>
      <c r="E164" s="831"/>
      <c r="F164" s="935"/>
      <c r="G164" s="318" t="s">
        <v>24</v>
      </c>
      <c r="H164" s="470">
        <v>0</v>
      </c>
      <c r="I164" s="318" t="s">
        <v>24</v>
      </c>
      <c r="J164" s="470">
        <v>0</v>
      </c>
      <c r="K164" s="318" t="s">
        <v>24</v>
      </c>
      <c r="L164" s="470">
        <v>0</v>
      </c>
      <c r="M164" s="318" t="s">
        <v>24</v>
      </c>
      <c r="N164" s="470">
        <v>0</v>
      </c>
      <c r="O164" s="318" t="s">
        <v>24</v>
      </c>
      <c r="P164" s="471">
        <v>0</v>
      </c>
      <c r="Q164" s="318" t="s">
        <v>24</v>
      </c>
      <c r="R164" s="471">
        <v>0</v>
      </c>
      <c r="S164" s="318" t="s">
        <v>24</v>
      </c>
      <c r="T164" s="471">
        <v>0</v>
      </c>
      <c r="U164" s="472">
        <v>56</v>
      </c>
      <c r="V164" s="470">
        <v>9</v>
      </c>
      <c r="W164" s="472" t="s">
        <v>24</v>
      </c>
      <c r="X164" s="470">
        <v>0</v>
      </c>
      <c r="Y164" s="472" t="s">
        <v>24</v>
      </c>
      <c r="Z164" s="470">
        <v>0</v>
      </c>
      <c r="AA164" s="920">
        <v>0</v>
      </c>
      <c r="AB164" s="557">
        <f t="shared" si="25"/>
        <v>9</v>
      </c>
      <c r="AC164" s="472" t="s">
        <v>24</v>
      </c>
      <c r="AD164" s="470">
        <v>0</v>
      </c>
      <c r="AE164" s="472" t="s">
        <v>24</v>
      </c>
      <c r="AF164" s="470">
        <v>0</v>
      </c>
      <c r="AG164" s="472" t="s">
        <v>24</v>
      </c>
      <c r="AH164" s="470">
        <v>0</v>
      </c>
      <c r="AI164" s="323">
        <f t="shared" si="26"/>
        <v>0</v>
      </c>
      <c r="AJ164" s="480"/>
      <c r="AK164" s="252">
        <f t="shared" si="27"/>
        <v>9</v>
      </c>
      <c r="AL164" s="481">
        <v>11</v>
      </c>
      <c r="AM164" s="482">
        <f t="shared" si="28"/>
        <v>20</v>
      </c>
      <c r="AN164" s="483"/>
      <c r="AO164" s="479"/>
      <c r="AP164" s="243"/>
      <c r="AQ164" s="370"/>
    </row>
    <row r="165" spans="1:351" s="244" customFormat="1" ht="15.6" customHeight="1" x14ac:dyDescent="0.25">
      <c r="A165" s="494"/>
      <c r="B165" s="637" t="s">
        <v>89</v>
      </c>
      <c r="C165" s="322">
        <v>76</v>
      </c>
      <c r="D165" s="470">
        <v>10</v>
      </c>
      <c r="E165" s="318">
        <v>73</v>
      </c>
      <c r="F165" s="470">
        <v>10</v>
      </c>
      <c r="G165" s="318">
        <v>69.5</v>
      </c>
      <c r="H165" s="470">
        <v>9</v>
      </c>
      <c r="I165" s="318">
        <v>67</v>
      </c>
      <c r="J165" s="470">
        <v>10</v>
      </c>
      <c r="K165" s="318">
        <v>84</v>
      </c>
      <c r="L165" s="470">
        <v>10</v>
      </c>
      <c r="M165" s="318" t="s">
        <v>24</v>
      </c>
      <c r="N165" s="935">
        <v>0</v>
      </c>
      <c r="O165" s="318" t="s">
        <v>24</v>
      </c>
      <c r="P165" s="920">
        <v>0</v>
      </c>
      <c r="Q165" s="318" t="s">
        <v>24</v>
      </c>
      <c r="R165" s="471">
        <v>0</v>
      </c>
      <c r="S165" s="831"/>
      <c r="T165" s="969"/>
      <c r="U165" s="970"/>
      <c r="V165" s="830"/>
      <c r="W165" s="1011"/>
      <c r="X165" s="1012"/>
      <c r="Y165" s="1011"/>
      <c r="Z165" s="1012"/>
      <c r="AA165" s="920">
        <v>0</v>
      </c>
      <c r="AB165" s="557">
        <f t="shared" si="25"/>
        <v>49</v>
      </c>
      <c r="AC165" s="472" t="s">
        <v>24</v>
      </c>
      <c r="AD165" s="470">
        <v>0</v>
      </c>
      <c r="AE165" s="472" t="s">
        <v>24</v>
      </c>
      <c r="AF165" s="470">
        <v>0</v>
      </c>
      <c r="AG165" s="472">
        <v>57</v>
      </c>
      <c r="AH165" s="470">
        <v>20</v>
      </c>
      <c r="AI165" s="323">
        <f t="shared" si="26"/>
        <v>57</v>
      </c>
      <c r="AJ165" s="480">
        <v>24</v>
      </c>
      <c r="AK165" s="252">
        <f t="shared" si="27"/>
        <v>93</v>
      </c>
      <c r="AL165" s="481">
        <v>20</v>
      </c>
      <c r="AM165" s="482">
        <f t="shared" si="28"/>
        <v>113</v>
      </c>
      <c r="AN165" s="483">
        <v>1</v>
      </c>
      <c r="AO165" s="479"/>
      <c r="AP165" s="243"/>
      <c r="AQ165" s="370"/>
    </row>
    <row r="166" spans="1:351" s="244" customFormat="1" ht="15.6" customHeight="1" x14ac:dyDescent="0.25">
      <c r="A166" s="494"/>
      <c r="B166" s="637"/>
      <c r="C166" s="322"/>
      <c r="D166" s="470"/>
      <c r="E166" s="318"/>
      <c r="F166" s="470"/>
      <c r="G166" s="318"/>
      <c r="H166" s="470"/>
      <c r="I166" s="318"/>
      <c r="J166" s="470"/>
      <c r="K166" s="318"/>
      <c r="L166" s="470"/>
      <c r="M166" s="318"/>
      <c r="N166" s="470"/>
      <c r="O166" s="318"/>
      <c r="P166" s="471"/>
      <c r="Q166" s="318"/>
      <c r="R166" s="471"/>
      <c r="S166" s="318"/>
      <c r="T166" s="471"/>
      <c r="U166" s="472"/>
      <c r="V166" s="470"/>
      <c r="W166" s="472"/>
      <c r="X166" s="470"/>
      <c r="Y166" s="472"/>
      <c r="Z166" s="470"/>
      <c r="AA166" s="920"/>
      <c r="AB166" s="557" t="s">
        <v>1</v>
      </c>
      <c r="AC166" s="472"/>
      <c r="AD166" s="470"/>
      <c r="AE166" s="472"/>
      <c r="AF166" s="470"/>
      <c r="AG166" s="472"/>
      <c r="AH166" s="470"/>
      <c r="AI166" s="323"/>
      <c r="AJ166" s="480"/>
      <c r="AK166" s="296"/>
      <c r="AL166" s="481"/>
      <c r="AM166" s="482"/>
      <c r="AN166" s="483"/>
      <c r="AO166" s="479"/>
      <c r="AP166" s="243"/>
      <c r="AQ166" s="370"/>
    </row>
    <row r="167" spans="1:351" s="244" customFormat="1" ht="15.6" customHeight="1" x14ac:dyDescent="0.25">
      <c r="A167" s="494"/>
      <c r="B167" s="637"/>
      <c r="C167" s="322"/>
      <c r="D167" s="470"/>
      <c r="E167" s="318"/>
      <c r="F167" s="470"/>
      <c r="G167" s="318"/>
      <c r="H167" s="470"/>
      <c r="I167" s="318"/>
      <c r="J167" s="470"/>
      <c r="K167" s="318"/>
      <c r="L167" s="470"/>
      <c r="M167" s="318"/>
      <c r="N167" s="470"/>
      <c r="O167" s="318"/>
      <c r="P167" s="471"/>
      <c r="Q167" s="318"/>
      <c r="R167" s="471"/>
      <c r="S167" s="318"/>
      <c r="T167" s="471"/>
      <c r="U167" s="472"/>
      <c r="V167" s="470"/>
      <c r="W167" s="472"/>
      <c r="X167" s="470"/>
      <c r="Y167" s="472"/>
      <c r="Z167" s="470"/>
      <c r="AA167" s="920"/>
      <c r="AB167" s="557" t="s">
        <v>1</v>
      </c>
      <c r="AC167" s="472"/>
      <c r="AD167" s="470"/>
      <c r="AE167" s="472"/>
      <c r="AF167" s="470"/>
      <c r="AG167" s="472"/>
      <c r="AH167" s="470"/>
      <c r="AI167" s="323"/>
      <c r="AJ167" s="480"/>
      <c r="AK167" s="296"/>
      <c r="AL167" s="481"/>
      <c r="AM167" s="482"/>
      <c r="AN167" s="483"/>
      <c r="AO167" s="479"/>
      <c r="AP167" s="243"/>
      <c r="AQ167" s="370"/>
    </row>
    <row r="168" spans="1:351" s="244" customFormat="1" ht="15.6" customHeight="1" x14ac:dyDescent="0.25">
      <c r="A168" s="494"/>
      <c r="B168" s="637"/>
      <c r="C168" s="322"/>
      <c r="D168" s="470"/>
      <c r="E168" s="318"/>
      <c r="F168" s="470"/>
      <c r="G168" s="318"/>
      <c r="H168" s="470"/>
      <c r="I168" s="318"/>
      <c r="J168" s="470"/>
      <c r="K168" s="318"/>
      <c r="L168" s="470"/>
      <c r="M168" s="318"/>
      <c r="N168" s="470"/>
      <c r="O168" s="318"/>
      <c r="P168" s="471"/>
      <c r="Q168" s="318"/>
      <c r="R168" s="471"/>
      <c r="S168" s="318"/>
      <c r="T168" s="471"/>
      <c r="U168" s="472"/>
      <c r="V168" s="470"/>
      <c r="W168" s="472"/>
      <c r="X168" s="470"/>
      <c r="Y168" s="472"/>
      <c r="Z168" s="470"/>
      <c r="AA168" s="920"/>
      <c r="AB168" s="557" t="s">
        <v>1</v>
      </c>
      <c r="AC168" s="472"/>
      <c r="AD168" s="470"/>
      <c r="AE168" s="472"/>
      <c r="AF168" s="470"/>
      <c r="AG168" s="472"/>
      <c r="AH168" s="470"/>
      <c r="AI168" s="323"/>
      <c r="AJ168" s="480"/>
      <c r="AK168" s="296"/>
      <c r="AL168" s="481"/>
      <c r="AM168" s="482"/>
      <c r="AN168" s="483"/>
      <c r="AO168" s="479"/>
      <c r="AP168" s="243"/>
      <c r="AQ168" s="370"/>
    </row>
    <row r="169" spans="1:351" s="244" customFormat="1" ht="15.6" customHeight="1" x14ac:dyDescent="0.25">
      <c r="A169" s="494"/>
      <c r="B169" s="637"/>
      <c r="C169" s="322"/>
      <c r="D169" s="470"/>
      <c r="E169" s="318"/>
      <c r="F169" s="470"/>
      <c r="G169" s="318"/>
      <c r="H169" s="470"/>
      <c r="I169" s="318"/>
      <c r="J169" s="470"/>
      <c r="K169" s="318"/>
      <c r="L169" s="470"/>
      <c r="M169" s="318"/>
      <c r="N169" s="470"/>
      <c r="O169" s="318"/>
      <c r="P169" s="471"/>
      <c r="Q169" s="318"/>
      <c r="R169" s="471"/>
      <c r="S169" s="318"/>
      <c r="T169" s="471"/>
      <c r="U169" s="472"/>
      <c r="V169" s="470"/>
      <c r="W169" s="472"/>
      <c r="X169" s="470"/>
      <c r="Y169" s="472"/>
      <c r="Z169" s="470"/>
      <c r="AA169" s="920"/>
      <c r="AB169" s="557"/>
      <c r="AC169" s="472"/>
      <c r="AD169" s="470"/>
      <c r="AE169" s="472"/>
      <c r="AF169" s="470"/>
      <c r="AG169" s="472"/>
      <c r="AH169" s="470"/>
      <c r="AI169" s="323"/>
      <c r="AJ169" s="480"/>
      <c r="AK169" s="296"/>
      <c r="AL169" s="481"/>
      <c r="AM169" s="482"/>
      <c r="AN169" s="483"/>
      <c r="AO169" s="479"/>
      <c r="AP169" s="243"/>
      <c r="AQ169" s="370"/>
    </row>
    <row r="170" spans="1:351" s="244" customFormat="1" ht="15.6" customHeight="1" x14ac:dyDescent="0.25">
      <c r="A170" s="494"/>
      <c r="B170" s="637"/>
      <c r="C170" s="322"/>
      <c r="D170" s="470"/>
      <c r="E170" s="318"/>
      <c r="F170" s="470"/>
      <c r="G170" s="318"/>
      <c r="H170" s="470"/>
      <c r="I170" s="318"/>
      <c r="J170" s="470"/>
      <c r="K170" s="318"/>
      <c r="L170" s="470"/>
      <c r="M170" s="318"/>
      <c r="N170" s="470"/>
      <c r="O170" s="318"/>
      <c r="P170" s="471"/>
      <c r="Q170" s="318"/>
      <c r="R170" s="471"/>
      <c r="S170" s="318"/>
      <c r="T170" s="471"/>
      <c r="U170" s="472"/>
      <c r="V170" s="470"/>
      <c r="W170" s="472"/>
      <c r="X170" s="470"/>
      <c r="Y170" s="472"/>
      <c r="Z170" s="470"/>
      <c r="AA170" s="920"/>
      <c r="AB170" s="557"/>
      <c r="AC170" s="472"/>
      <c r="AD170" s="470"/>
      <c r="AE170" s="472"/>
      <c r="AF170" s="470"/>
      <c r="AG170" s="472"/>
      <c r="AH170" s="470"/>
      <c r="AI170" s="323"/>
      <c r="AJ170" s="480"/>
      <c r="AK170" s="296"/>
      <c r="AL170" s="481"/>
      <c r="AM170" s="482"/>
      <c r="AN170" s="483"/>
      <c r="AO170" s="479"/>
      <c r="AP170" s="243"/>
      <c r="AQ170" s="370"/>
    </row>
    <row r="171" spans="1:351" s="244" customFormat="1" ht="15.6" customHeight="1" x14ac:dyDescent="0.25">
      <c r="A171" s="494"/>
      <c r="B171" s="637"/>
      <c r="C171" s="322"/>
      <c r="D171" s="470"/>
      <c r="E171" s="318"/>
      <c r="F171" s="470"/>
      <c r="G171" s="318"/>
      <c r="H171" s="470"/>
      <c r="I171" s="318"/>
      <c r="J171" s="470"/>
      <c r="K171" s="318"/>
      <c r="L171" s="470"/>
      <c r="M171" s="318"/>
      <c r="N171" s="470"/>
      <c r="O171" s="318"/>
      <c r="P171" s="471"/>
      <c r="Q171" s="318"/>
      <c r="R171" s="471"/>
      <c r="S171" s="318"/>
      <c r="T171" s="471"/>
      <c r="U171" s="472"/>
      <c r="V171" s="470"/>
      <c r="W171" s="472"/>
      <c r="X171" s="470"/>
      <c r="Y171" s="472"/>
      <c r="Z171" s="470"/>
      <c r="AA171" s="920"/>
      <c r="AB171" s="557"/>
      <c r="AC171" s="472"/>
      <c r="AD171" s="470"/>
      <c r="AE171" s="472"/>
      <c r="AF171" s="470"/>
      <c r="AG171" s="472"/>
      <c r="AH171" s="470"/>
      <c r="AI171" s="323"/>
      <c r="AJ171" s="480"/>
      <c r="AK171" s="296"/>
      <c r="AL171" s="481"/>
      <c r="AM171" s="482"/>
      <c r="AN171" s="483"/>
      <c r="AO171" s="479"/>
      <c r="AP171" s="243"/>
      <c r="AQ171" s="370"/>
    </row>
    <row r="172" spans="1:351" s="244" customFormat="1" ht="15" customHeight="1" x14ac:dyDescent="0.25">
      <c r="A172" s="494"/>
      <c r="B172" s="638"/>
      <c r="C172" s="227"/>
      <c r="D172" s="219"/>
      <c r="E172" s="220"/>
      <c r="F172" s="219"/>
      <c r="G172" s="220"/>
      <c r="H172" s="219"/>
      <c r="I172" s="220"/>
      <c r="J172" s="219"/>
      <c r="K172" s="220"/>
      <c r="L172" s="219"/>
      <c r="M172" s="220"/>
      <c r="N172" s="219"/>
      <c r="O172" s="220"/>
      <c r="P172" s="229"/>
      <c r="Q172" s="220"/>
      <c r="R172" s="229"/>
      <c r="S172" s="220"/>
      <c r="T172" s="229"/>
      <c r="U172" s="227"/>
      <c r="V172" s="219"/>
      <c r="W172" s="227"/>
      <c r="X172" s="219"/>
      <c r="Y172" s="227"/>
      <c r="Z172" s="219"/>
      <c r="AA172" s="914"/>
      <c r="AB172" s="473"/>
      <c r="AC172" s="322"/>
      <c r="AD172" s="321"/>
      <c r="AE172" s="322"/>
      <c r="AF172" s="321"/>
      <c r="AG172" s="322"/>
      <c r="AH172" s="321"/>
      <c r="AI172" s="323"/>
      <c r="AJ172" s="323"/>
      <c r="AK172" s="296"/>
      <c r="AL172" s="323"/>
      <c r="AM172" s="482"/>
      <c r="AN172" s="484"/>
      <c r="AO172" s="479"/>
      <c r="AP172" s="243"/>
      <c r="AQ172" s="370"/>
    </row>
    <row r="173" spans="1:351" s="244" customFormat="1" ht="15" customHeight="1" x14ac:dyDescent="0.25">
      <c r="A173" s="494"/>
      <c r="B173" s="638"/>
      <c r="C173" s="664"/>
      <c r="D173" s="485"/>
      <c r="E173" s="486"/>
      <c r="F173" s="214"/>
      <c r="G173" s="217"/>
      <c r="H173" s="214"/>
      <c r="I173" s="217"/>
      <c r="J173" s="214"/>
      <c r="K173" s="318"/>
      <c r="L173" s="214"/>
      <c r="M173" s="318"/>
      <c r="N173" s="214"/>
      <c r="O173" s="217"/>
      <c r="P173" s="233"/>
      <c r="Q173" s="217"/>
      <c r="R173" s="233"/>
      <c r="S173" s="217"/>
      <c r="T173" s="233"/>
      <c r="U173" s="213"/>
      <c r="V173" s="214"/>
      <c r="W173" s="213"/>
      <c r="X173" s="214"/>
      <c r="Y173" s="213"/>
      <c r="Z173" s="214"/>
      <c r="AA173" s="909"/>
      <c r="AB173" s="487"/>
      <c r="AC173" s="322"/>
      <c r="AD173" s="488"/>
      <c r="AE173" s="320"/>
      <c r="AF173" s="488"/>
      <c r="AG173" s="320"/>
      <c r="AH173" s="488"/>
      <c r="AI173" s="475"/>
      <c r="AJ173" s="475"/>
      <c r="AK173" s="475"/>
      <c r="AL173" s="475"/>
      <c r="AM173" s="458"/>
      <c r="AN173" s="489"/>
      <c r="AO173" s="349"/>
      <c r="AP173" s="243"/>
      <c r="AQ173" s="370"/>
    </row>
    <row r="174" spans="1:351" s="232" customFormat="1" ht="15" customHeight="1" thickBot="1" x14ac:dyDescent="0.3">
      <c r="A174" s="358"/>
      <c r="B174" s="490"/>
      <c r="C174" s="665"/>
      <c r="D174" s="491"/>
      <c r="E174" s="492"/>
      <c r="F174" s="371"/>
      <c r="G174" s="223"/>
      <c r="H174" s="371"/>
      <c r="I174" s="223"/>
      <c r="J174" s="371"/>
      <c r="K174" s="223"/>
      <c r="L174" s="371"/>
      <c r="M174" s="223"/>
      <c r="N174" s="371"/>
      <c r="O174" s="223"/>
      <c r="P174" s="222"/>
      <c r="Q174" s="223"/>
      <c r="R174" s="222"/>
      <c r="S174" s="223"/>
      <c r="T174" s="222"/>
      <c r="U174" s="310"/>
      <c r="V174" s="371"/>
      <c r="W174" s="310"/>
      <c r="X174" s="371"/>
      <c r="Y174" s="310"/>
      <c r="Z174" s="371"/>
      <c r="AA174" s="914"/>
      <c r="AB174" s="493"/>
      <c r="AC174" s="245"/>
      <c r="AD174" s="494"/>
      <c r="AE174" s="245"/>
      <c r="AF174" s="494"/>
      <c r="AG174" s="245"/>
      <c r="AH174" s="494"/>
      <c r="AI174" s="326"/>
      <c r="AJ174" s="360"/>
      <c r="AK174" s="360"/>
      <c r="AL174" s="360"/>
      <c r="AM174" s="493"/>
      <c r="AN174" s="432"/>
      <c r="AO174" s="270"/>
      <c r="AP174" s="270"/>
      <c r="AQ174" s="356"/>
    </row>
    <row r="175" spans="1:351" ht="21.75" customHeight="1" thickTop="1" thickBot="1" x14ac:dyDescent="0.5">
      <c r="A175" s="175" t="s">
        <v>1</v>
      </c>
      <c r="B175" s="136" t="s">
        <v>90</v>
      </c>
      <c r="C175" s="544"/>
      <c r="D175" s="543"/>
      <c r="E175" s="526"/>
      <c r="F175" s="543"/>
      <c r="G175" s="526"/>
      <c r="H175" s="543"/>
      <c r="I175" s="526"/>
      <c r="J175" s="543"/>
      <c r="K175" s="526"/>
      <c r="L175" s="543"/>
      <c r="M175" s="526"/>
      <c r="N175" s="543"/>
      <c r="O175" s="526"/>
      <c r="P175" s="569"/>
      <c r="Q175" s="526"/>
      <c r="R175" s="569"/>
      <c r="S175" s="526"/>
      <c r="T175" s="569"/>
      <c r="U175" s="544"/>
      <c r="V175" s="570"/>
      <c r="W175" s="544"/>
      <c r="X175" s="570"/>
      <c r="Y175" s="544"/>
      <c r="Z175" s="570"/>
      <c r="AA175" s="911"/>
      <c r="AB175" s="571"/>
      <c r="AC175" s="549"/>
      <c r="AD175" s="548"/>
      <c r="AE175" s="549"/>
      <c r="AF175" s="548"/>
      <c r="AG175" s="549"/>
      <c r="AH175" s="548"/>
      <c r="AI175" s="550"/>
      <c r="AJ175" s="550"/>
      <c r="AK175" s="550"/>
      <c r="AL175" s="550"/>
      <c r="AM175" s="588"/>
      <c r="AN175" s="17"/>
      <c r="AO175" s="572"/>
    </row>
    <row r="176" spans="1:351" s="7" customFormat="1" ht="62.4" customHeight="1" thickTop="1" thickBot="1" x14ac:dyDescent="0.35">
      <c r="A176" s="175" t="s">
        <v>1</v>
      </c>
      <c r="B176" s="634" t="s">
        <v>2</v>
      </c>
      <c r="C176" s="666" t="s">
        <v>26</v>
      </c>
      <c r="D176" s="141" t="s">
        <v>4</v>
      </c>
      <c r="E176" s="562" t="s">
        <v>26</v>
      </c>
      <c r="F176" s="583" t="s">
        <v>5</v>
      </c>
      <c r="G176" s="562" t="s">
        <v>26</v>
      </c>
      <c r="H176" s="142" t="s">
        <v>6</v>
      </c>
      <c r="I176" s="108" t="s">
        <v>26</v>
      </c>
      <c r="J176" s="142" t="s">
        <v>7</v>
      </c>
      <c r="K176" s="108" t="s">
        <v>26</v>
      </c>
      <c r="L176" s="47" t="s">
        <v>8</v>
      </c>
      <c r="M176" s="658" t="s">
        <v>26</v>
      </c>
      <c r="N176" s="47" t="s">
        <v>9</v>
      </c>
      <c r="O176" s="562" t="s">
        <v>26</v>
      </c>
      <c r="P176" s="143" t="s">
        <v>180</v>
      </c>
      <c r="Q176" s="584" t="s">
        <v>26</v>
      </c>
      <c r="R176" s="143" t="s">
        <v>181</v>
      </c>
      <c r="S176" s="584" t="s">
        <v>26</v>
      </c>
      <c r="T176" s="144" t="s">
        <v>188</v>
      </c>
      <c r="U176" s="585" t="s">
        <v>26</v>
      </c>
      <c r="V176" s="144" t="s">
        <v>189</v>
      </c>
      <c r="W176" s="585" t="s">
        <v>26</v>
      </c>
      <c r="X176" s="145" t="s">
        <v>197</v>
      </c>
      <c r="Y176" s="585" t="s">
        <v>26</v>
      </c>
      <c r="Z176" s="145" t="s">
        <v>198</v>
      </c>
      <c r="AA176" s="921" t="s">
        <v>185</v>
      </c>
      <c r="AB176" s="586" t="s">
        <v>10</v>
      </c>
      <c r="AC176" s="563" t="s">
        <v>27</v>
      </c>
      <c r="AD176" s="564" t="s">
        <v>12</v>
      </c>
      <c r="AE176" s="563" t="s">
        <v>28</v>
      </c>
      <c r="AF176" s="564" t="s">
        <v>14</v>
      </c>
      <c r="AG176" s="563" t="s">
        <v>29</v>
      </c>
      <c r="AH176" s="564" t="s">
        <v>16</v>
      </c>
      <c r="AI176" s="565" t="s">
        <v>17</v>
      </c>
      <c r="AJ176" s="566" t="s">
        <v>18</v>
      </c>
      <c r="AK176" s="566" t="s">
        <v>19</v>
      </c>
      <c r="AL176" s="567" t="s">
        <v>20</v>
      </c>
      <c r="AM176" s="568" t="s">
        <v>21</v>
      </c>
      <c r="AN176" s="567" t="s">
        <v>91</v>
      </c>
      <c r="AO176" s="587" t="s">
        <v>22</v>
      </c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</row>
    <row r="177" spans="1:351" s="232" customFormat="1" ht="15.9" customHeight="1" thickTop="1" x14ac:dyDescent="0.25">
      <c r="A177" s="311"/>
      <c r="B177" s="757" t="s">
        <v>39</v>
      </c>
      <c r="C177" s="251" t="s">
        <v>31</v>
      </c>
      <c r="D177" s="930">
        <v>0</v>
      </c>
      <c r="E177" s="221" t="s">
        <v>31</v>
      </c>
      <c r="F177" s="930">
        <v>0</v>
      </c>
      <c r="G177" s="221">
        <v>17.670000000000002</v>
      </c>
      <c r="H177" s="247">
        <v>10</v>
      </c>
      <c r="I177" s="221">
        <v>19.260000000000002</v>
      </c>
      <c r="J177" s="247">
        <v>9</v>
      </c>
      <c r="K177" s="221">
        <v>11.58</v>
      </c>
      <c r="L177" s="247">
        <v>10</v>
      </c>
      <c r="M177" s="217" t="s">
        <v>31</v>
      </c>
      <c r="N177" s="247">
        <v>0</v>
      </c>
      <c r="O177" s="871"/>
      <c r="P177" s="873"/>
      <c r="Q177" s="871"/>
      <c r="R177" s="873"/>
      <c r="S177" s="395" t="s">
        <v>31</v>
      </c>
      <c r="T177" s="248">
        <v>0</v>
      </c>
      <c r="U177" s="373" t="s">
        <v>31</v>
      </c>
      <c r="V177" s="247">
        <v>0</v>
      </c>
      <c r="W177" s="373" t="s">
        <v>31</v>
      </c>
      <c r="X177" s="247">
        <v>0</v>
      </c>
      <c r="Y177" s="373" t="s">
        <v>31</v>
      </c>
      <c r="Z177" s="247">
        <v>0</v>
      </c>
      <c r="AA177" s="922">
        <v>0</v>
      </c>
      <c r="AB177" s="728">
        <f t="shared" ref="AB177:AB190" si="29">SUM(D177,F177,H177,J177,L177,N177,P177,R177,T177,V177,X177,Z177,AA177)</f>
        <v>29</v>
      </c>
      <c r="AC177" s="210" t="s">
        <v>31</v>
      </c>
      <c r="AD177" s="324">
        <v>0</v>
      </c>
      <c r="AE177" s="210" t="s">
        <v>31</v>
      </c>
      <c r="AF177" s="380">
        <v>0</v>
      </c>
      <c r="AG177" s="210" t="s">
        <v>31</v>
      </c>
      <c r="AH177" s="380">
        <v>0</v>
      </c>
      <c r="AI177" s="272">
        <f t="shared" ref="AI177:AI190" si="30">SUM(AC177,AE177,AG177)</f>
        <v>0</v>
      </c>
      <c r="AJ177" s="448"/>
      <c r="AK177" s="252">
        <f t="shared" ref="AK177:AK190" si="31">SUM(AB177,AD177,AF177,AH177,AJ177)</f>
        <v>29</v>
      </c>
      <c r="AL177" s="273">
        <v>14</v>
      </c>
      <c r="AM177" s="449">
        <f t="shared" ref="AM177:AM190" si="32">SUM(AK177,AL177)</f>
        <v>43</v>
      </c>
      <c r="AN177" s="1123">
        <f>SUM(AM177:AM178)</f>
        <v>96</v>
      </c>
      <c r="AO177" s="1119">
        <v>4</v>
      </c>
      <c r="AP177" s="450"/>
      <c r="AQ177" s="356"/>
    </row>
    <row r="178" spans="1:351" s="455" customFormat="1" ht="15.9" customHeight="1" thickBot="1" x14ac:dyDescent="0.3">
      <c r="A178" s="311"/>
      <c r="B178" s="756" t="s">
        <v>42</v>
      </c>
      <c r="C178" s="266" t="s">
        <v>31</v>
      </c>
      <c r="D178" s="937">
        <v>0</v>
      </c>
      <c r="E178" s="262" t="s">
        <v>31</v>
      </c>
      <c r="F178" s="937">
        <v>0</v>
      </c>
      <c r="G178" s="262">
        <v>17.670000000000002</v>
      </c>
      <c r="H178" s="259">
        <v>10</v>
      </c>
      <c r="I178" s="262">
        <v>19.260000000000002</v>
      </c>
      <c r="J178" s="259">
        <v>9</v>
      </c>
      <c r="K178" s="262">
        <v>11.58</v>
      </c>
      <c r="L178" s="259">
        <v>10</v>
      </c>
      <c r="M178" s="262" t="s">
        <v>31</v>
      </c>
      <c r="N178" s="259">
        <v>0</v>
      </c>
      <c r="O178" s="289">
        <v>15.15</v>
      </c>
      <c r="P178" s="261">
        <v>10</v>
      </c>
      <c r="Q178" s="289" t="s">
        <v>31</v>
      </c>
      <c r="R178" s="261">
        <v>0</v>
      </c>
      <c r="S178" s="289" t="s">
        <v>31</v>
      </c>
      <c r="T178" s="261">
        <v>0</v>
      </c>
      <c r="U178" s="291" t="s">
        <v>31</v>
      </c>
      <c r="V178" s="259">
        <v>0</v>
      </c>
      <c r="W178" s="291" t="s">
        <v>31</v>
      </c>
      <c r="X178" s="259">
        <v>0</v>
      </c>
      <c r="Y178" s="291" t="s">
        <v>31</v>
      </c>
      <c r="Z178" s="259">
        <v>0</v>
      </c>
      <c r="AA178" s="915">
        <v>0</v>
      </c>
      <c r="AB178" s="711">
        <f t="shared" si="29"/>
        <v>39</v>
      </c>
      <c r="AC178" s="317" t="s">
        <v>31</v>
      </c>
      <c r="AD178" s="293">
        <v>0</v>
      </c>
      <c r="AE178" s="266" t="s">
        <v>31</v>
      </c>
      <c r="AF178" s="265">
        <v>0</v>
      </c>
      <c r="AG178" s="317" t="s">
        <v>31</v>
      </c>
      <c r="AH178" s="293">
        <v>0</v>
      </c>
      <c r="AI178" s="453">
        <f t="shared" si="30"/>
        <v>0</v>
      </c>
      <c r="AJ178" s="341"/>
      <c r="AK178" s="252">
        <f t="shared" si="31"/>
        <v>39</v>
      </c>
      <c r="AL178" s="268">
        <v>14</v>
      </c>
      <c r="AM178" s="454">
        <f t="shared" si="32"/>
        <v>53</v>
      </c>
      <c r="AN178" s="1124"/>
      <c r="AO178" s="1120"/>
      <c r="AQ178" s="1065">
        <v>1</v>
      </c>
      <c r="AR178" s="243"/>
      <c r="AS178" s="232"/>
      <c r="AT178" s="270"/>
      <c r="AU178" s="270"/>
      <c r="AV178" s="270"/>
      <c r="AW178" s="270"/>
      <c r="AX178" s="270"/>
      <c r="AY178" s="270"/>
      <c r="AZ178" s="270"/>
      <c r="BA178" s="270"/>
      <c r="BB178" s="270"/>
      <c r="BC178" s="270"/>
      <c r="BD178" s="270"/>
      <c r="BE178" s="270"/>
      <c r="BF178" s="270"/>
      <c r="BG178" s="270"/>
      <c r="BH178" s="270"/>
      <c r="BI178" s="270"/>
      <c r="BJ178" s="270"/>
      <c r="BK178" s="270"/>
      <c r="BL178" s="270"/>
      <c r="BM178" s="270"/>
      <c r="BN178" s="270"/>
      <c r="BO178" s="270"/>
      <c r="BP178" s="270"/>
      <c r="BQ178" s="270"/>
      <c r="BR178" s="270"/>
      <c r="BS178" s="270"/>
      <c r="BT178" s="270"/>
      <c r="BU178" s="270"/>
      <c r="BV178" s="270"/>
      <c r="BW178" s="270"/>
      <c r="BX178" s="270"/>
      <c r="BY178" s="270"/>
      <c r="BZ178" s="270"/>
      <c r="CA178" s="270"/>
      <c r="CB178" s="270"/>
      <c r="CC178" s="270"/>
      <c r="CD178" s="270"/>
      <c r="CE178" s="270"/>
      <c r="CF178" s="270"/>
      <c r="CG178" s="270"/>
      <c r="CH178" s="270"/>
      <c r="CI178" s="270"/>
      <c r="CJ178" s="270"/>
      <c r="CK178" s="270"/>
      <c r="CL178" s="270"/>
      <c r="CM178" s="270"/>
      <c r="CN178" s="270"/>
      <c r="CO178" s="270"/>
      <c r="CP178" s="270"/>
      <c r="CQ178" s="270"/>
      <c r="CR178" s="270"/>
      <c r="CS178" s="270"/>
      <c r="CT178" s="270"/>
      <c r="CU178" s="270"/>
      <c r="CV178" s="270"/>
      <c r="CW178" s="270"/>
      <c r="CX178" s="270"/>
      <c r="CY178" s="270"/>
      <c r="CZ178" s="270"/>
      <c r="DA178" s="270"/>
      <c r="DB178" s="270"/>
      <c r="DC178" s="270"/>
      <c r="DD178" s="270"/>
      <c r="DE178" s="270"/>
      <c r="DF178" s="270"/>
      <c r="DG178" s="270"/>
      <c r="DH178" s="270"/>
      <c r="DI178" s="270"/>
      <c r="DJ178" s="270"/>
      <c r="DK178" s="270"/>
      <c r="DL178" s="270"/>
      <c r="DM178" s="270"/>
      <c r="DN178" s="270"/>
      <c r="DO178" s="270"/>
      <c r="DP178" s="270"/>
      <c r="DQ178" s="270"/>
      <c r="DR178" s="270"/>
      <c r="DS178" s="270"/>
      <c r="DT178" s="270"/>
      <c r="DU178" s="270"/>
      <c r="DV178" s="270"/>
      <c r="DW178" s="270"/>
      <c r="DX178" s="270"/>
      <c r="DY178" s="270"/>
      <c r="DZ178" s="270"/>
      <c r="EA178" s="270"/>
      <c r="EB178" s="270"/>
      <c r="EC178" s="270"/>
      <c r="ED178" s="270"/>
      <c r="EE178" s="270"/>
      <c r="EF178" s="270"/>
      <c r="EG178" s="270"/>
      <c r="EH178" s="270"/>
      <c r="EI178" s="270"/>
      <c r="EJ178" s="270"/>
      <c r="EK178" s="270"/>
      <c r="EL178" s="270"/>
      <c r="EM178" s="270"/>
      <c r="EN178" s="270"/>
      <c r="EO178" s="270"/>
      <c r="EP178" s="270"/>
      <c r="EQ178" s="270"/>
      <c r="ER178" s="270"/>
      <c r="ES178" s="270"/>
      <c r="ET178" s="270"/>
      <c r="EU178" s="270"/>
      <c r="EV178" s="270"/>
      <c r="EW178" s="270"/>
      <c r="EX178" s="270"/>
      <c r="EY178" s="270"/>
      <c r="EZ178" s="270"/>
      <c r="FA178" s="270"/>
      <c r="FB178" s="270"/>
      <c r="FC178" s="270"/>
      <c r="FD178" s="270"/>
      <c r="FE178" s="270"/>
      <c r="FF178" s="270"/>
      <c r="FG178" s="270"/>
      <c r="FH178" s="270"/>
      <c r="FI178" s="270"/>
      <c r="FJ178" s="270"/>
      <c r="FK178" s="270"/>
      <c r="FL178" s="270"/>
      <c r="FM178" s="270"/>
      <c r="FN178" s="270"/>
      <c r="FO178" s="270"/>
      <c r="FP178" s="270"/>
      <c r="FQ178" s="270"/>
      <c r="FR178" s="270"/>
      <c r="FS178" s="270"/>
      <c r="FT178" s="270"/>
      <c r="FU178" s="270"/>
      <c r="FV178" s="270"/>
      <c r="FW178" s="270"/>
      <c r="FX178" s="270"/>
      <c r="FY178" s="270"/>
      <c r="FZ178" s="270"/>
      <c r="GA178" s="270"/>
      <c r="GB178" s="270"/>
      <c r="GC178" s="270"/>
      <c r="GD178" s="270"/>
      <c r="GE178" s="270"/>
      <c r="GF178" s="270"/>
      <c r="GG178" s="270"/>
      <c r="GH178" s="270"/>
      <c r="GI178" s="270"/>
      <c r="GJ178" s="270"/>
      <c r="GK178" s="270"/>
      <c r="GL178" s="270"/>
      <c r="GM178" s="270"/>
      <c r="GN178" s="270"/>
      <c r="GO178" s="270"/>
      <c r="GP178" s="270"/>
      <c r="GQ178" s="270"/>
      <c r="GR178" s="270"/>
      <c r="GS178" s="270"/>
      <c r="GT178" s="270"/>
      <c r="GU178" s="270"/>
      <c r="GV178" s="270"/>
      <c r="GW178" s="270"/>
      <c r="GX178" s="270"/>
      <c r="GY178" s="270"/>
      <c r="GZ178" s="270"/>
      <c r="HA178" s="270"/>
      <c r="HB178" s="270"/>
      <c r="HC178" s="270"/>
      <c r="HD178" s="270"/>
      <c r="HE178" s="270"/>
      <c r="HF178" s="270"/>
      <c r="HG178" s="270"/>
      <c r="HH178" s="270"/>
      <c r="HI178" s="270"/>
      <c r="HJ178" s="270"/>
      <c r="HK178" s="270"/>
      <c r="HL178" s="270"/>
      <c r="HM178" s="270"/>
      <c r="HN178" s="270"/>
      <c r="HO178" s="270"/>
      <c r="HP178" s="270"/>
      <c r="HQ178" s="270"/>
      <c r="HR178" s="270"/>
      <c r="HS178" s="270"/>
      <c r="HT178" s="270"/>
      <c r="HU178" s="270"/>
      <c r="HV178" s="270"/>
      <c r="HW178" s="270"/>
      <c r="HX178" s="270"/>
      <c r="HY178" s="270"/>
      <c r="HZ178" s="270"/>
      <c r="IA178" s="270"/>
      <c r="IB178" s="270"/>
      <c r="IC178" s="270"/>
      <c r="ID178" s="270"/>
      <c r="IE178" s="270"/>
      <c r="IF178" s="270"/>
      <c r="IG178" s="270"/>
      <c r="IH178" s="270"/>
      <c r="II178" s="270"/>
      <c r="IJ178" s="270"/>
      <c r="IK178" s="270"/>
      <c r="IL178" s="270"/>
      <c r="IM178" s="270"/>
      <c r="IN178" s="270"/>
      <c r="IO178" s="270"/>
      <c r="IP178" s="270"/>
      <c r="IQ178" s="270"/>
      <c r="IR178" s="270"/>
      <c r="IS178" s="270"/>
      <c r="IT178" s="270"/>
      <c r="IU178" s="270"/>
      <c r="IV178" s="270"/>
      <c r="IW178" s="270"/>
      <c r="IX178" s="270"/>
      <c r="IY178" s="270"/>
      <c r="IZ178" s="270"/>
      <c r="JA178" s="270"/>
      <c r="JB178" s="270"/>
      <c r="JC178" s="270"/>
      <c r="JD178" s="270"/>
      <c r="JE178" s="270"/>
      <c r="JF178" s="270"/>
      <c r="JG178" s="270"/>
      <c r="JH178" s="270"/>
      <c r="JI178" s="270"/>
      <c r="JJ178" s="270"/>
      <c r="JK178" s="270"/>
      <c r="JL178" s="270"/>
      <c r="JM178" s="270"/>
      <c r="JN178" s="270"/>
      <c r="JO178" s="270"/>
      <c r="JP178" s="270"/>
      <c r="JQ178" s="270"/>
      <c r="JR178" s="270"/>
      <c r="JS178" s="270"/>
      <c r="JT178" s="270"/>
      <c r="JU178" s="270"/>
      <c r="JV178" s="270"/>
      <c r="JW178" s="270"/>
      <c r="JX178" s="270"/>
      <c r="JY178" s="270"/>
      <c r="JZ178" s="270"/>
      <c r="KA178" s="270"/>
      <c r="KB178" s="270"/>
      <c r="KC178" s="270"/>
      <c r="KD178" s="270"/>
      <c r="KE178" s="270"/>
      <c r="KF178" s="270"/>
      <c r="KG178" s="270"/>
      <c r="KH178" s="270"/>
      <c r="KI178" s="270"/>
      <c r="KJ178" s="270"/>
      <c r="KK178" s="270"/>
      <c r="KL178" s="270"/>
      <c r="KM178" s="270"/>
      <c r="KN178" s="270"/>
      <c r="KO178" s="270"/>
      <c r="KP178" s="270"/>
      <c r="KQ178" s="270"/>
      <c r="KR178" s="270"/>
      <c r="KS178" s="270"/>
      <c r="KT178" s="270"/>
      <c r="KU178" s="270"/>
      <c r="KV178" s="270"/>
      <c r="KW178" s="270"/>
      <c r="KX178" s="270"/>
      <c r="KY178" s="270"/>
      <c r="KZ178" s="270"/>
      <c r="LA178" s="270"/>
      <c r="LB178" s="270"/>
      <c r="LC178" s="270"/>
      <c r="LD178" s="270"/>
      <c r="LE178" s="270"/>
      <c r="LF178" s="270"/>
      <c r="LG178" s="270"/>
      <c r="LH178" s="270"/>
      <c r="LI178" s="270"/>
      <c r="LJ178" s="270"/>
      <c r="LK178" s="270"/>
      <c r="LL178" s="270"/>
      <c r="LM178" s="270"/>
      <c r="LN178" s="270"/>
      <c r="LO178" s="270"/>
      <c r="LP178" s="270"/>
      <c r="LQ178" s="270"/>
      <c r="LR178" s="270"/>
      <c r="LS178" s="270"/>
      <c r="LT178" s="270"/>
      <c r="LU178" s="270"/>
      <c r="LV178" s="270"/>
      <c r="LW178" s="270"/>
      <c r="LX178" s="270"/>
      <c r="LY178" s="270"/>
      <c r="LZ178" s="270"/>
      <c r="MA178" s="270"/>
      <c r="MB178" s="270"/>
      <c r="MC178" s="270"/>
      <c r="MD178" s="270"/>
      <c r="ME178" s="270"/>
      <c r="MF178" s="270"/>
      <c r="MG178" s="270"/>
      <c r="MH178" s="270"/>
      <c r="MI178" s="270"/>
      <c r="MJ178" s="270"/>
      <c r="MK178" s="270"/>
      <c r="ML178" s="270"/>
      <c r="MM178" s="270"/>
    </row>
    <row r="179" spans="1:351" s="232" customFormat="1" ht="15.9" customHeight="1" thickTop="1" x14ac:dyDescent="0.25">
      <c r="A179" s="311"/>
      <c r="B179" s="345" t="s">
        <v>34</v>
      </c>
      <c r="C179" s="237" t="s">
        <v>31</v>
      </c>
      <c r="D179" s="924">
        <v>0</v>
      </c>
      <c r="E179" s="217" t="s">
        <v>31</v>
      </c>
      <c r="F179" s="924">
        <v>0</v>
      </c>
      <c r="G179" s="217" t="s">
        <v>31</v>
      </c>
      <c r="H179" s="214">
        <v>0</v>
      </c>
      <c r="I179" s="217" t="s">
        <v>31</v>
      </c>
      <c r="J179" s="214">
        <v>0</v>
      </c>
      <c r="K179" s="217" t="s">
        <v>31</v>
      </c>
      <c r="L179" s="214">
        <v>0</v>
      </c>
      <c r="M179" s="217" t="s">
        <v>31</v>
      </c>
      <c r="N179" s="214">
        <v>0</v>
      </c>
      <c r="O179" s="393" t="s">
        <v>31</v>
      </c>
      <c r="P179" s="233">
        <v>0</v>
      </c>
      <c r="Q179" s="393" t="s">
        <v>31</v>
      </c>
      <c r="R179" s="233">
        <v>0</v>
      </c>
      <c r="S179" s="393">
        <v>26.75</v>
      </c>
      <c r="T179" s="233">
        <v>8</v>
      </c>
      <c r="U179" s="456" t="s">
        <v>31</v>
      </c>
      <c r="V179" s="214">
        <v>0</v>
      </c>
      <c r="W179" s="456" t="s">
        <v>31</v>
      </c>
      <c r="X179" s="214">
        <v>0</v>
      </c>
      <c r="Y179" s="456" t="s">
        <v>31</v>
      </c>
      <c r="Z179" s="214">
        <v>0</v>
      </c>
      <c r="AA179" s="909">
        <v>0</v>
      </c>
      <c r="AB179" s="582">
        <f t="shared" si="29"/>
        <v>8</v>
      </c>
      <c r="AC179" s="398" t="s">
        <v>31</v>
      </c>
      <c r="AD179" s="397">
        <v>0</v>
      </c>
      <c r="AE179" s="398" t="s">
        <v>31</v>
      </c>
      <c r="AF179" s="397">
        <v>0</v>
      </c>
      <c r="AG179" s="398" t="s">
        <v>31</v>
      </c>
      <c r="AH179" s="397">
        <v>0</v>
      </c>
      <c r="AI179" s="457">
        <f t="shared" si="30"/>
        <v>0</v>
      </c>
      <c r="AJ179" s="448"/>
      <c r="AK179" s="252">
        <f t="shared" si="31"/>
        <v>8</v>
      </c>
      <c r="AL179" s="252">
        <v>12</v>
      </c>
      <c r="AM179" s="458">
        <f t="shared" si="32"/>
        <v>20</v>
      </c>
      <c r="AN179" s="1123">
        <f>SUM(AM179:AM180)</f>
        <v>40</v>
      </c>
      <c r="AO179" s="1119">
        <v>5</v>
      </c>
      <c r="AQ179" s="1066">
        <v>2</v>
      </c>
      <c r="AR179" s="243"/>
      <c r="AT179" s="270"/>
      <c r="AU179" s="270"/>
      <c r="AV179" s="270"/>
      <c r="AW179" s="270"/>
      <c r="AX179" s="270"/>
      <c r="AY179" s="270"/>
      <c r="AZ179" s="270"/>
      <c r="BA179" s="270"/>
      <c r="BB179" s="270"/>
      <c r="BC179" s="270"/>
      <c r="BD179" s="270"/>
      <c r="BE179" s="270"/>
      <c r="BF179" s="270"/>
      <c r="BG179" s="270"/>
      <c r="BH179" s="270"/>
      <c r="BI179" s="270"/>
      <c r="BJ179" s="270"/>
      <c r="BK179" s="270"/>
      <c r="BL179" s="270"/>
      <c r="BM179" s="270"/>
      <c r="BN179" s="270"/>
      <c r="BO179" s="270"/>
      <c r="BP179" s="270"/>
      <c r="BQ179" s="270"/>
      <c r="BR179" s="270"/>
      <c r="BS179" s="270"/>
      <c r="BT179" s="270"/>
      <c r="BU179" s="270"/>
      <c r="BV179" s="270"/>
      <c r="BW179" s="270"/>
      <c r="BX179" s="270"/>
      <c r="BY179" s="270"/>
      <c r="BZ179" s="270"/>
      <c r="CA179" s="270"/>
      <c r="CB179" s="270"/>
      <c r="CC179" s="270"/>
      <c r="CD179" s="270"/>
      <c r="CE179" s="270"/>
      <c r="CF179" s="270"/>
      <c r="CG179" s="270"/>
      <c r="CH179" s="270"/>
      <c r="CI179" s="270"/>
      <c r="CJ179" s="270"/>
      <c r="CK179" s="270"/>
      <c r="CL179" s="270"/>
      <c r="CM179" s="270"/>
      <c r="CN179" s="270"/>
      <c r="CO179" s="270"/>
      <c r="CP179" s="270"/>
      <c r="CQ179" s="270"/>
      <c r="CR179" s="270"/>
      <c r="CS179" s="270"/>
      <c r="CT179" s="270"/>
      <c r="CU179" s="270"/>
      <c r="CV179" s="270"/>
      <c r="CW179" s="270"/>
      <c r="CX179" s="270"/>
      <c r="CY179" s="270"/>
      <c r="CZ179" s="270"/>
      <c r="DA179" s="270"/>
      <c r="DB179" s="270"/>
      <c r="DC179" s="270"/>
      <c r="DD179" s="270"/>
      <c r="DE179" s="270"/>
      <c r="DF179" s="270"/>
      <c r="DG179" s="270"/>
      <c r="DH179" s="270"/>
      <c r="DI179" s="270"/>
      <c r="DJ179" s="270"/>
      <c r="DK179" s="270"/>
      <c r="DL179" s="270"/>
      <c r="DM179" s="270"/>
      <c r="DN179" s="270"/>
      <c r="DO179" s="270"/>
      <c r="DP179" s="270"/>
      <c r="DQ179" s="270"/>
      <c r="DR179" s="270"/>
      <c r="DS179" s="270"/>
      <c r="DT179" s="270"/>
      <c r="DU179" s="270"/>
      <c r="DV179" s="270"/>
      <c r="DW179" s="270"/>
      <c r="DX179" s="270"/>
      <c r="DY179" s="270"/>
      <c r="DZ179" s="270"/>
      <c r="EA179" s="270"/>
      <c r="EB179" s="270"/>
      <c r="EC179" s="270"/>
      <c r="ED179" s="270"/>
      <c r="EE179" s="270"/>
      <c r="EF179" s="270"/>
      <c r="EG179" s="270"/>
      <c r="EH179" s="270"/>
      <c r="EI179" s="270"/>
      <c r="EJ179" s="270"/>
      <c r="EK179" s="270"/>
      <c r="EL179" s="270"/>
      <c r="EM179" s="270"/>
      <c r="EN179" s="270"/>
      <c r="EO179" s="270"/>
      <c r="EP179" s="270"/>
      <c r="EQ179" s="270"/>
      <c r="ER179" s="270"/>
      <c r="ES179" s="270"/>
      <c r="ET179" s="270"/>
      <c r="EU179" s="270"/>
      <c r="EV179" s="270"/>
      <c r="EW179" s="270"/>
      <c r="EX179" s="270"/>
      <c r="EY179" s="270"/>
      <c r="EZ179" s="270"/>
      <c r="FA179" s="270"/>
      <c r="FB179" s="270"/>
      <c r="FC179" s="270"/>
      <c r="FD179" s="270"/>
      <c r="FE179" s="270"/>
      <c r="FF179" s="270"/>
      <c r="FG179" s="270"/>
      <c r="FH179" s="270"/>
      <c r="FI179" s="270"/>
      <c r="FJ179" s="270"/>
      <c r="FK179" s="270"/>
      <c r="FL179" s="270"/>
      <c r="FM179" s="270"/>
      <c r="FN179" s="270"/>
      <c r="FO179" s="270"/>
      <c r="FP179" s="270"/>
      <c r="FQ179" s="270"/>
      <c r="FR179" s="270"/>
      <c r="FS179" s="270"/>
      <c r="FT179" s="270"/>
      <c r="FU179" s="270"/>
      <c r="FV179" s="270"/>
      <c r="FW179" s="270"/>
      <c r="FX179" s="270"/>
      <c r="FY179" s="270"/>
      <c r="FZ179" s="270"/>
      <c r="GA179" s="270"/>
      <c r="GB179" s="270"/>
      <c r="GC179" s="270"/>
      <c r="GD179" s="270"/>
      <c r="GE179" s="270"/>
      <c r="GF179" s="270"/>
      <c r="GG179" s="270"/>
      <c r="GH179" s="270"/>
      <c r="GI179" s="270"/>
      <c r="GJ179" s="270"/>
      <c r="GK179" s="270"/>
      <c r="GL179" s="270"/>
      <c r="GM179" s="270"/>
      <c r="GN179" s="270"/>
      <c r="GO179" s="270"/>
      <c r="GP179" s="270"/>
      <c r="GQ179" s="270"/>
      <c r="GR179" s="270"/>
      <c r="GS179" s="270"/>
      <c r="GT179" s="270"/>
      <c r="GU179" s="270"/>
      <c r="GV179" s="270"/>
      <c r="GW179" s="270"/>
      <c r="GX179" s="270"/>
      <c r="GY179" s="270"/>
      <c r="GZ179" s="270"/>
      <c r="HA179" s="270"/>
      <c r="HB179" s="270"/>
      <c r="HC179" s="270"/>
      <c r="HD179" s="270"/>
      <c r="HE179" s="270"/>
      <c r="HF179" s="270"/>
      <c r="HG179" s="270"/>
      <c r="HH179" s="270"/>
      <c r="HI179" s="270"/>
      <c r="HJ179" s="270"/>
      <c r="HK179" s="270"/>
      <c r="HL179" s="270"/>
      <c r="HM179" s="270"/>
      <c r="HN179" s="270"/>
      <c r="HO179" s="270"/>
      <c r="HP179" s="270"/>
      <c r="HQ179" s="270"/>
      <c r="HR179" s="270"/>
      <c r="HS179" s="270"/>
      <c r="HT179" s="270"/>
      <c r="HU179" s="270"/>
      <c r="HV179" s="270"/>
      <c r="HW179" s="270"/>
      <c r="HX179" s="270"/>
      <c r="HY179" s="270"/>
      <c r="HZ179" s="270"/>
      <c r="IA179" s="270"/>
      <c r="IB179" s="270"/>
      <c r="IC179" s="270"/>
      <c r="ID179" s="270"/>
      <c r="IE179" s="270"/>
      <c r="IF179" s="270"/>
      <c r="IG179" s="270"/>
      <c r="IH179" s="270"/>
      <c r="II179" s="270"/>
      <c r="IJ179" s="270"/>
      <c r="IK179" s="270"/>
      <c r="IL179" s="270"/>
      <c r="IM179" s="270"/>
      <c r="IN179" s="270"/>
      <c r="IO179" s="270"/>
      <c r="IP179" s="270"/>
      <c r="IQ179" s="270"/>
      <c r="IR179" s="270"/>
      <c r="IS179" s="270"/>
      <c r="IT179" s="270"/>
      <c r="IU179" s="270"/>
      <c r="IV179" s="270"/>
      <c r="IW179" s="270"/>
      <c r="IX179" s="270"/>
      <c r="IY179" s="270"/>
      <c r="IZ179" s="270"/>
      <c r="JA179" s="270"/>
      <c r="JB179" s="270"/>
      <c r="JC179" s="270"/>
      <c r="JD179" s="270"/>
      <c r="JE179" s="270"/>
      <c r="JF179" s="270"/>
      <c r="JG179" s="270"/>
      <c r="JH179" s="270"/>
      <c r="JI179" s="270"/>
      <c r="JJ179" s="270"/>
      <c r="JK179" s="270"/>
      <c r="JL179" s="270"/>
      <c r="JM179" s="270"/>
      <c r="JN179" s="270"/>
      <c r="JO179" s="270"/>
      <c r="JP179" s="270"/>
      <c r="JQ179" s="270"/>
      <c r="JR179" s="270"/>
      <c r="JS179" s="270"/>
      <c r="JT179" s="270"/>
      <c r="JU179" s="270"/>
      <c r="JV179" s="270"/>
      <c r="JW179" s="270"/>
      <c r="JX179" s="270"/>
      <c r="JY179" s="270"/>
      <c r="JZ179" s="270"/>
      <c r="KA179" s="270"/>
      <c r="KB179" s="270"/>
      <c r="KC179" s="270"/>
      <c r="KD179" s="270"/>
      <c r="KE179" s="270"/>
      <c r="KF179" s="270"/>
      <c r="KG179" s="270"/>
      <c r="KH179" s="270"/>
      <c r="KI179" s="270"/>
      <c r="KJ179" s="270"/>
      <c r="KK179" s="270"/>
      <c r="KL179" s="270"/>
      <c r="KM179" s="270"/>
      <c r="KN179" s="270"/>
      <c r="KO179" s="270"/>
      <c r="KP179" s="270"/>
      <c r="KQ179" s="270"/>
      <c r="KR179" s="270"/>
      <c r="KS179" s="270"/>
      <c r="KT179" s="270"/>
      <c r="KU179" s="270"/>
      <c r="KV179" s="270"/>
      <c r="KW179" s="270"/>
      <c r="KX179" s="270"/>
      <c r="KY179" s="270"/>
      <c r="KZ179" s="270"/>
      <c r="LA179" s="270"/>
      <c r="LB179" s="270"/>
      <c r="LC179" s="270"/>
      <c r="LD179" s="270"/>
      <c r="LE179" s="270"/>
      <c r="LF179" s="270"/>
      <c r="LG179" s="270"/>
      <c r="LH179" s="270"/>
      <c r="LI179" s="270"/>
      <c r="LJ179" s="270"/>
      <c r="LK179" s="270"/>
      <c r="LL179" s="270"/>
      <c r="LM179" s="270"/>
      <c r="LN179" s="270"/>
      <c r="LO179" s="270"/>
      <c r="LP179" s="270"/>
      <c r="LQ179" s="270"/>
      <c r="LR179" s="270"/>
      <c r="LS179" s="270"/>
      <c r="LT179" s="270"/>
      <c r="LU179" s="270"/>
      <c r="LV179" s="270"/>
      <c r="LW179" s="270"/>
      <c r="LX179" s="270"/>
      <c r="LY179" s="270"/>
      <c r="LZ179" s="270"/>
      <c r="MA179" s="270"/>
      <c r="MB179" s="270"/>
      <c r="MC179" s="270"/>
      <c r="MD179" s="270"/>
      <c r="ME179" s="270"/>
      <c r="MF179" s="270"/>
      <c r="MG179" s="270"/>
      <c r="MH179" s="270"/>
      <c r="MI179" s="270"/>
      <c r="MJ179" s="270"/>
      <c r="MK179" s="270"/>
      <c r="ML179" s="270"/>
      <c r="MM179" s="270"/>
    </row>
    <row r="180" spans="1:351" s="455" customFormat="1" ht="15.9" customHeight="1" thickBot="1" x14ac:dyDescent="0.3">
      <c r="A180" s="311"/>
      <c r="B180" s="756" t="s">
        <v>45</v>
      </c>
      <c r="C180" s="266" t="s">
        <v>31</v>
      </c>
      <c r="D180" s="937">
        <v>0</v>
      </c>
      <c r="E180" s="262" t="s">
        <v>31</v>
      </c>
      <c r="F180" s="937">
        <v>0</v>
      </c>
      <c r="G180" s="262" t="s">
        <v>31</v>
      </c>
      <c r="H180" s="259">
        <v>0</v>
      </c>
      <c r="I180" s="262" t="s">
        <v>31</v>
      </c>
      <c r="J180" s="259">
        <v>0</v>
      </c>
      <c r="K180" s="262" t="s">
        <v>31</v>
      </c>
      <c r="L180" s="259">
        <v>0</v>
      </c>
      <c r="M180" s="262" t="s">
        <v>31</v>
      </c>
      <c r="N180" s="259">
        <v>0</v>
      </c>
      <c r="O180" s="289" t="s">
        <v>31</v>
      </c>
      <c r="P180" s="261">
        <v>0</v>
      </c>
      <c r="Q180" s="289" t="s">
        <v>31</v>
      </c>
      <c r="R180" s="261">
        <v>0</v>
      </c>
      <c r="S180" s="289">
        <v>26.75</v>
      </c>
      <c r="T180" s="261">
        <v>8</v>
      </c>
      <c r="U180" s="291" t="s">
        <v>31</v>
      </c>
      <c r="V180" s="259">
        <v>0</v>
      </c>
      <c r="W180" s="291" t="s">
        <v>31</v>
      </c>
      <c r="X180" s="259">
        <v>0</v>
      </c>
      <c r="Y180" s="291" t="s">
        <v>31</v>
      </c>
      <c r="Z180" s="259">
        <v>0</v>
      </c>
      <c r="AA180" s="923">
        <v>0</v>
      </c>
      <c r="AB180" s="706">
        <f t="shared" si="29"/>
        <v>8</v>
      </c>
      <c r="AC180" s="317" t="s">
        <v>31</v>
      </c>
      <c r="AD180" s="293">
        <v>0</v>
      </c>
      <c r="AE180" s="317" t="s">
        <v>31</v>
      </c>
      <c r="AF180" s="293">
        <v>0</v>
      </c>
      <c r="AG180" s="317" t="s">
        <v>31</v>
      </c>
      <c r="AH180" s="293">
        <v>0</v>
      </c>
      <c r="AI180" s="453">
        <f t="shared" si="30"/>
        <v>0</v>
      </c>
      <c r="AJ180" s="341"/>
      <c r="AK180" s="252">
        <f t="shared" si="31"/>
        <v>8</v>
      </c>
      <c r="AL180" s="268">
        <v>12</v>
      </c>
      <c r="AM180" s="454">
        <f t="shared" si="32"/>
        <v>20</v>
      </c>
      <c r="AN180" s="1124"/>
      <c r="AO180" s="1120"/>
      <c r="AQ180" s="1067">
        <v>3</v>
      </c>
      <c r="AR180" s="243"/>
      <c r="AS180" s="232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0"/>
      <c r="BI180" s="270"/>
      <c r="BJ180" s="270"/>
      <c r="BK180" s="270"/>
      <c r="BL180" s="270"/>
      <c r="BM180" s="270"/>
      <c r="BN180" s="270"/>
      <c r="BO180" s="270"/>
      <c r="BP180" s="270"/>
      <c r="BQ180" s="270"/>
      <c r="BR180" s="270"/>
      <c r="BS180" s="270"/>
      <c r="BT180" s="270"/>
      <c r="BU180" s="270"/>
      <c r="BV180" s="270"/>
      <c r="BW180" s="270"/>
      <c r="BX180" s="270"/>
      <c r="BY180" s="270"/>
      <c r="BZ180" s="270"/>
      <c r="CA180" s="270"/>
      <c r="CB180" s="270"/>
      <c r="CC180" s="270"/>
      <c r="CD180" s="270"/>
      <c r="CE180" s="270"/>
      <c r="CF180" s="270"/>
      <c r="CG180" s="270"/>
      <c r="CH180" s="270"/>
      <c r="CI180" s="270"/>
      <c r="CJ180" s="270"/>
      <c r="CK180" s="270"/>
      <c r="CL180" s="270"/>
      <c r="CM180" s="270"/>
      <c r="CN180" s="270"/>
      <c r="CO180" s="270"/>
      <c r="CP180" s="270"/>
      <c r="CQ180" s="270"/>
      <c r="CR180" s="270"/>
      <c r="CS180" s="270"/>
      <c r="CT180" s="270"/>
      <c r="CU180" s="270"/>
      <c r="CV180" s="270"/>
      <c r="CW180" s="270"/>
      <c r="CX180" s="270"/>
      <c r="CY180" s="270"/>
      <c r="CZ180" s="270"/>
      <c r="DA180" s="270"/>
      <c r="DB180" s="270"/>
      <c r="DC180" s="270"/>
      <c r="DD180" s="270"/>
      <c r="DE180" s="270"/>
      <c r="DF180" s="270"/>
      <c r="DG180" s="270"/>
      <c r="DH180" s="270"/>
      <c r="DI180" s="270"/>
      <c r="DJ180" s="270"/>
      <c r="DK180" s="270"/>
      <c r="DL180" s="270"/>
      <c r="DM180" s="270"/>
      <c r="DN180" s="270"/>
      <c r="DO180" s="270"/>
      <c r="DP180" s="270"/>
      <c r="DQ180" s="270"/>
      <c r="DR180" s="270"/>
      <c r="DS180" s="270"/>
      <c r="DT180" s="270"/>
      <c r="DU180" s="270"/>
      <c r="DV180" s="270"/>
      <c r="DW180" s="270"/>
      <c r="DX180" s="270"/>
      <c r="DY180" s="270"/>
      <c r="DZ180" s="270"/>
      <c r="EA180" s="270"/>
      <c r="EB180" s="270"/>
      <c r="EC180" s="270"/>
      <c r="ED180" s="270"/>
      <c r="EE180" s="270"/>
      <c r="EF180" s="270"/>
      <c r="EG180" s="270"/>
      <c r="EH180" s="270"/>
      <c r="EI180" s="270"/>
      <c r="EJ180" s="270"/>
      <c r="EK180" s="270"/>
      <c r="EL180" s="270"/>
      <c r="EM180" s="270"/>
      <c r="EN180" s="270"/>
      <c r="EO180" s="270"/>
      <c r="EP180" s="270"/>
      <c r="EQ180" s="270"/>
      <c r="ER180" s="270"/>
      <c r="ES180" s="270"/>
      <c r="ET180" s="270"/>
      <c r="EU180" s="270"/>
      <c r="EV180" s="270"/>
      <c r="EW180" s="270"/>
      <c r="EX180" s="270"/>
      <c r="EY180" s="270"/>
      <c r="EZ180" s="270"/>
      <c r="FA180" s="270"/>
      <c r="FB180" s="270"/>
      <c r="FC180" s="270"/>
      <c r="FD180" s="270"/>
      <c r="FE180" s="270"/>
      <c r="FF180" s="270"/>
      <c r="FG180" s="270"/>
      <c r="FH180" s="270"/>
      <c r="FI180" s="270"/>
      <c r="FJ180" s="270"/>
      <c r="FK180" s="270"/>
      <c r="FL180" s="270"/>
      <c r="FM180" s="270"/>
      <c r="FN180" s="270"/>
      <c r="FO180" s="270"/>
      <c r="FP180" s="270"/>
      <c r="FQ180" s="270"/>
      <c r="FR180" s="270"/>
      <c r="FS180" s="270"/>
      <c r="FT180" s="270"/>
      <c r="FU180" s="270"/>
      <c r="FV180" s="270"/>
      <c r="FW180" s="270"/>
      <c r="FX180" s="270"/>
      <c r="FY180" s="270"/>
      <c r="FZ180" s="270"/>
      <c r="GA180" s="270"/>
      <c r="GB180" s="270"/>
      <c r="GC180" s="270"/>
      <c r="GD180" s="270"/>
      <c r="GE180" s="270"/>
      <c r="GF180" s="270"/>
      <c r="GG180" s="270"/>
      <c r="GH180" s="270"/>
      <c r="GI180" s="270"/>
      <c r="GJ180" s="270"/>
      <c r="GK180" s="270"/>
      <c r="GL180" s="270"/>
      <c r="GM180" s="270"/>
      <c r="GN180" s="270"/>
      <c r="GO180" s="270"/>
      <c r="GP180" s="270"/>
      <c r="GQ180" s="270"/>
      <c r="GR180" s="270"/>
      <c r="GS180" s="270"/>
      <c r="GT180" s="270"/>
      <c r="GU180" s="270"/>
      <c r="GV180" s="270"/>
      <c r="GW180" s="270"/>
      <c r="GX180" s="270"/>
      <c r="GY180" s="270"/>
      <c r="GZ180" s="270"/>
      <c r="HA180" s="270"/>
      <c r="HB180" s="270"/>
      <c r="HC180" s="270"/>
      <c r="HD180" s="270"/>
      <c r="HE180" s="270"/>
      <c r="HF180" s="270"/>
      <c r="HG180" s="270"/>
      <c r="HH180" s="270"/>
      <c r="HI180" s="270"/>
      <c r="HJ180" s="270"/>
      <c r="HK180" s="270"/>
      <c r="HL180" s="270"/>
      <c r="HM180" s="270"/>
      <c r="HN180" s="270"/>
      <c r="HO180" s="270"/>
      <c r="HP180" s="270"/>
      <c r="HQ180" s="270"/>
      <c r="HR180" s="270"/>
      <c r="HS180" s="270"/>
      <c r="HT180" s="270"/>
      <c r="HU180" s="270"/>
      <c r="HV180" s="270"/>
      <c r="HW180" s="270"/>
      <c r="HX180" s="270"/>
      <c r="HY180" s="270"/>
      <c r="HZ180" s="270"/>
      <c r="IA180" s="270"/>
      <c r="IB180" s="270"/>
      <c r="IC180" s="270"/>
      <c r="ID180" s="270"/>
      <c r="IE180" s="270"/>
      <c r="IF180" s="270"/>
      <c r="IG180" s="270"/>
      <c r="IH180" s="270"/>
      <c r="II180" s="270"/>
      <c r="IJ180" s="270"/>
      <c r="IK180" s="270"/>
      <c r="IL180" s="270"/>
      <c r="IM180" s="270"/>
      <c r="IN180" s="270"/>
      <c r="IO180" s="270"/>
      <c r="IP180" s="270"/>
      <c r="IQ180" s="270"/>
      <c r="IR180" s="270"/>
      <c r="IS180" s="270"/>
      <c r="IT180" s="270"/>
      <c r="IU180" s="270"/>
      <c r="IV180" s="270"/>
      <c r="IW180" s="270"/>
      <c r="IX180" s="270"/>
      <c r="IY180" s="270"/>
      <c r="IZ180" s="270"/>
      <c r="JA180" s="270"/>
      <c r="JB180" s="270"/>
      <c r="JC180" s="270"/>
      <c r="JD180" s="270"/>
      <c r="JE180" s="270"/>
      <c r="JF180" s="270"/>
      <c r="JG180" s="270"/>
      <c r="JH180" s="270"/>
      <c r="JI180" s="270"/>
      <c r="JJ180" s="270"/>
      <c r="JK180" s="270"/>
      <c r="JL180" s="270"/>
      <c r="JM180" s="270"/>
      <c r="JN180" s="270"/>
      <c r="JO180" s="270"/>
      <c r="JP180" s="270"/>
      <c r="JQ180" s="270"/>
      <c r="JR180" s="270"/>
      <c r="JS180" s="270"/>
      <c r="JT180" s="270"/>
      <c r="JU180" s="270"/>
      <c r="JV180" s="270"/>
      <c r="JW180" s="270"/>
      <c r="JX180" s="270"/>
      <c r="JY180" s="270"/>
      <c r="JZ180" s="270"/>
      <c r="KA180" s="270"/>
      <c r="KB180" s="270"/>
      <c r="KC180" s="270"/>
      <c r="KD180" s="270"/>
      <c r="KE180" s="270"/>
      <c r="KF180" s="270"/>
      <c r="KG180" s="270"/>
      <c r="KH180" s="270"/>
      <c r="KI180" s="270"/>
      <c r="KJ180" s="270"/>
      <c r="KK180" s="270"/>
      <c r="KL180" s="270"/>
      <c r="KM180" s="270"/>
      <c r="KN180" s="270"/>
      <c r="KO180" s="270"/>
      <c r="KP180" s="270"/>
      <c r="KQ180" s="270"/>
      <c r="KR180" s="270"/>
      <c r="KS180" s="270"/>
      <c r="KT180" s="270"/>
      <c r="KU180" s="270"/>
      <c r="KV180" s="270"/>
      <c r="KW180" s="270"/>
      <c r="KX180" s="270"/>
      <c r="KY180" s="270"/>
      <c r="KZ180" s="270"/>
      <c r="LA180" s="270"/>
      <c r="LB180" s="270"/>
      <c r="LC180" s="270"/>
      <c r="LD180" s="270"/>
      <c r="LE180" s="270"/>
      <c r="LF180" s="270"/>
      <c r="LG180" s="270"/>
      <c r="LH180" s="270"/>
      <c r="LI180" s="270"/>
      <c r="LJ180" s="270"/>
      <c r="LK180" s="270"/>
      <c r="LL180" s="270"/>
      <c r="LM180" s="270"/>
      <c r="LN180" s="270"/>
      <c r="LO180" s="270"/>
      <c r="LP180" s="270"/>
      <c r="LQ180" s="270"/>
      <c r="LR180" s="270"/>
      <c r="LS180" s="270"/>
      <c r="LT180" s="270"/>
      <c r="LU180" s="270"/>
      <c r="LV180" s="270"/>
      <c r="LW180" s="270"/>
      <c r="LX180" s="270"/>
      <c r="LY180" s="270"/>
      <c r="LZ180" s="270"/>
      <c r="MA180" s="270"/>
      <c r="MB180" s="270"/>
      <c r="MC180" s="270"/>
      <c r="MD180" s="270"/>
      <c r="ME180" s="270"/>
      <c r="MF180" s="270"/>
      <c r="MG180" s="270"/>
      <c r="MH180" s="270"/>
      <c r="MI180" s="270"/>
      <c r="MJ180" s="270"/>
      <c r="MK180" s="270"/>
      <c r="ML180" s="270"/>
      <c r="MM180" s="270"/>
    </row>
    <row r="181" spans="1:351" s="232" customFormat="1" ht="15.9" customHeight="1" thickTop="1" x14ac:dyDescent="0.25">
      <c r="A181" s="311"/>
      <c r="B181" s="345" t="s">
        <v>52</v>
      </c>
      <c r="C181" s="237" t="s">
        <v>31</v>
      </c>
      <c r="D181" s="924">
        <v>0</v>
      </c>
      <c r="E181" s="217">
        <v>24.51</v>
      </c>
      <c r="F181" s="214">
        <v>10</v>
      </c>
      <c r="G181" s="217" t="s">
        <v>31</v>
      </c>
      <c r="H181" s="924">
        <v>0</v>
      </c>
      <c r="I181" s="217">
        <v>9.02</v>
      </c>
      <c r="J181" s="214">
        <v>10</v>
      </c>
      <c r="K181" s="217" t="s">
        <v>31</v>
      </c>
      <c r="L181" s="214">
        <v>0</v>
      </c>
      <c r="M181" s="217">
        <v>7.06</v>
      </c>
      <c r="N181" s="214">
        <v>10</v>
      </c>
      <c r="O181" s="393">
        <v>16.600000000000001</v>
      </c>
      <c r="P181" s="233">
        <v>9</v>
      </c>
      <c r="Q181" s="393" t="s">
        <v>31</v>
      </c>
      <c r="R181" s="233">
        <v>0</v>
      </c>
      <c r="S181" s="217">
        <v>25.74</v>
      </c>
      <c r="T181" s="233">
        <v>9</v>
      </c>
      <c r="U181" s="213" t="s">
        <v>31</v>
      </c>
      <c r="V181" s="214">
        <v>0</v>
      </c>
      <c r="W181" s="456" t="s">
        <v>31</v>
      </c>
      <c r="X181" s="214">
        <v>0</v>
      </c>
      <c r="Y181" s="456">
        <v>14.06</v>
      </c>
      <c r="Z181" s="214">
        <v>8</v>
      </c>
      <c r="AA181" s="909">
        <v>0</v>
      </c>
      <c r="AB181" s="707">
        <f t="shared" si="29"/>
        <v>56</v>
      </c>
      <c r="AC181" s="398">
        <v>13.79</v>
      </c>
      <c r="AD181" s="397">
        <v>20</v>
      </c>
      <c r="AE181" s="398">
        <v>8.77</v>
      </c>
      <c r="AF181" s="397">
        <v>20</v>
      </c>
      <c r="AG181" s="398" t="s">
        <v>31</v>
      </c>
      <c r="AH181" s="397">
        <v>0</v>
      </c>
      <c r="AI181" s="461">
        <f t="shared" si="30"/>
        <v>22.56</v>
      </c>
      <c r="AJ181" s="448">
        <v>30</v>
      </c>
      <c r="AK181" s="252">
        <f t="shared" si="31"/>
        <v>126</v>
      </c>
      <c r="AL181" s="252">
        <v>20</v>
      </c>
      <c r="AM181" s="458">
        <f t="shared" si="32"/>
        <v>146</v>
      </c>
      <c r="AN181" s="1123">
        <f>SUM(AM181:AM182)</f>
        <v>283</v>
      </c>
      <c r="AO181" s="1119">
        <v>1</v>
      </c>
      <c r="AQ181" s="364"/>
      <c r="AR181" s="270"/>
      <c r="AS181" s="270"/>
      <c r="AT181" s="270"/>
      <c r="AU181" s="270"/>
      <c r="AV181" s="270"/>
      <c r="AW181" s="270"/>
      <c r="AX181" s="270"/>
      <c r="AY181" s="270"/>
      <c r="AZ181" s="270"/>
      <c r="BA181" s="270"/>
      <c r="BB181" s="270"/>
      <c r="BC181" s="270"/>
      <c r="BD181" s="270"/>
      <c r="BE181" s="270"/>
      <c r="BF181" s="270"/>
      <c r="BG181" s="270"/>
      <c r="BH181" s="270"/>
      <c r="BI181" s="270"/>
      <c r="BJ181" s="270"/>
      <c r="BK181" s="270"/>
      <c r="BL181" s="270"/>
      <c r="BM181" s="270"/>
      <c r="BN181" s="270"/>
      <c r="BO181" s="270"/>
      <c r="BP181" s="270"/>
      <c r="BQ181" s="270"/>
      <c r="BR181" s="270"/>
      <c r="BS181" s="270"/>
      <c r="BT181" s="270"/>
      <c r="BU181" s="270"/>
      <c r="BV181" s="270"/>
      <c r="BW181" s="270"/>
      <c r="BX181" s="270"/>
      <c r="BY181" s="270"/>
      <c r="BZ181" s="270"/>
      <c r="CA181" s="270"/>
      <c r="CB181" s="270"/>
      <c r="CC181" s="270"/>
      <c r="CD181" s="270"/>
      <c r="CE181" s="270"/>
      <c r="CF181" s="270"/>
      <c r="CG181" s="270"/>
      <c r="CH181" s="270"/>
      <c r="CI181" s="270"/>
      <c r="CJ181" s="270"/>
      <c r="CK181" s="270"/>
      <c r="CL181" s="270"/>
      <c r="CM181" s="270"/>
      <c r="CN181" s="270"/>
      <c r="CO181" s="270"/>
      <c r="CP181" s="270"/>
      <c r="CQ181" s="270"/>
      <c r="CR181" s="270"/>
      <c r="CS181" s="270"/>
      <c r="CT181" s="270"/>
      <c r="CU181" s="270"/>
      <c r="CV181" s="270"/>
      <c r="CW181" s="270"/>
      <c r="CX181" s="270"/>
      <c r="CY181" s="270"/>
      <c r="CZ181" s="270"/>
      <c r="DA181" s="270"/>
      <c r="DB181" s="270"/>
      <c r="DC181" s="270"/>
      <c r="DD181" s="270"/>
      <c r="DE181" s="270"/>
      <c r="DF181" s="270"/>
      <c r="DG181" s="270"/>
      <c r="DH181" s="270"/>
      <c r="DI181" s="270"/>
      <c r="DJ181" s="270"/>
      <c r="DK181" s="270"/>
      <c r="DL181" s="270"/>
      <c r="DM181" s="270"/>
      <c r="DN181" s="270"/>
      <c r="DO181" s="270"/>
      <c r="DP181" s="270"/>
      <c r="DQ181" s="270"/>
      <c r="DR181" s="270"/>
      <c r="DS181" s="270"/>
      <c r="DT181" s="270"/>
      <c r="DU181" s="270"/>
      <c r="DV181" s="270"/>
      <c r="DW181" s="270"/>
      <c r="DX181" s="270"/>
      <c r="DY181" s="270"/>
      <c r="DZ181" s="270"/>
      <c r="EA181" s="270"/>
      <c r="EB181" s="270"/>
      <c r="EC181" s="270"/>
      <c r="ED181" s="270"/>
      <c r="EE181" s="270"/>
      <c r="EF181" s="270"/>
      <c r="EG181" s="270"/>
      <c r="EH181" s="270"/>
      <c r="EI181" s="270"/>
      <c r="EJ181" s="270"/>
      <c r="EK181" s="270"/>
      <c r="EL181" s="270"/>
      <c r="EM181" s="270"/>
      <c r="EN181" s="270"/>
      <c r="EO181" s="270"/>
      <c r="EP181" s="270"/>
      <c r="EQ181" s="270"/>
      <c r="ER181" s="270"/>
      <c r="ES181" s="270"/>
      <c r="ET181" s="270"/>
      <c r="EU181" s="270"/>
      <c r="EV181" s="270"/>
      <c r="EW181" s="270"/>
      <c r="EX181" s="270"/>
      <c r="EY181" s="270"/>
      <c r="EZ181" s="270"/>
      <c r="FA181" s="270"/>
      <c r="FB181" s="270"/>
      <c r="FC181" s="270"/>
      <c r="FD181" s="270"/>
      <c r="FE181" s="270"/>
      <c r="FF181" s="270"/>
      <c r="FG181" s="270"/>
      <c r="FH181" s="270"/>
      <c r="FI181" s="270"/>
      <c r="FJ181" s="270"/>
      <c r="FK181" s="270"/>
      <c r="FL181" s="270"/>
      <c r="FM181" s="270"/>
      <c r="FN181" s="270"/>
      <c r="FO181" s="270"/>
      <c r="FP181" s="270"/>
      <c r="FQ181" s="270"/>
      <c r="FR181" s="270"/>
      <c r="FS181" s="270"/>
      <c r="FT181" s="270"/>
      <c r="FU181" s="270"/>
      <c r="FV181" s="270"/>
      <c r="FW181" s="270"/>
      <c r="FX181" s="270"/>
      <c r="FY181" s="270"/>
      <c r="FZ181" s="270"/>
      <c r="GA181" s="270"/>
      <c r="GB181" s="270"/>
      <c r="GC181" s="270"/>
      <c r="GD181" s="270"/>
      <c r="GE181" s="270"/>
      <c r="GF181" s="270"/>
      <c r="GG181" s="270"/>
      <c r="GH181" s="270"/>
      <c r="GI181" s="270"/>
      <c r="GJ181" s="270"/>
      <c r="GK181" s="270"/>
      <c r="GL181" s="270"/>
      <c r="GM181" s="270"/>
      <c r="GN181" s="270"/>
      <c r="GO181" s="270"/>
      <c r="GP181" s="270"/>
      <c r="GQ181" s="270"/>
      <c r="GR181" s="270"/>
      <c r="GS181" s="270"/>
      <c r="GT181" s="270"/>
      <c r="GU181" s="270"/>
      <c r="GV181" s="270"/>
      <c r="GW181" s="270"/>
      <c r="GX181" s="270"/>
      <c r="GY181" s="270"/>
      <c r="GZ181" s="270"/>
      <c r="HA181" s="270"/>
      <c r="HB181" s="270"/>
      <c r="HC181" s="270"/>
      <c r="HD181" s="270"/>
      <c r="HE181" s="270"/>
      <c r="HF181" s="270"/>
      <c r="HG181" s="270"/>
      <c r="HH181" s="270"/>
      <c r="HI181" s="270"/>
      <c r="HJ181" s="270"/>
      <c r="HK181" s="270"/>
      <c r="HL181" s="270"/>
      <c r="HM181" s="270"/>
      <c r="HN181" s="270"/>
      <c r="HO181" s="270"/>
      <c r="HP181" s="270"/>
      <c r="HQ181" s="270"/>
      <c r="HR181" s="270"/>
      <c r="HS181" s="270"/>
      <c r="HT181" s="270"/>
      <c r="HU181" s="270"/>
      <c r="HV181" s="270"/>
      <c r="HW181" s="270"/>
      <c r="HX181" s="270"/>
      <c r="HY181" s="270"/>
      <c r="HZ181" s="270"/>
      <c r="IA181" s="270"/>
      <c r="IB181" s="270"/>
      <c r="IC181" s="270"/>
      <c r="ID181" s="270"/>
      <c r="IE181" s="270"/>
      <c r="IF181" s="270"/>
      <c r="IG181" s="270"/>
      <c r="IH181" s="270"/>
      <c r="II181" s="270"/>
      <c r="IJ181" s="270"/>
      <c r="IK181" s="270"/>
      <c r="IL181" s="270"/>
      <c r="IM181" s="270"/>
      <c r="IN181" s="270"/>
      <c r="IO181" s="270"/>
      <c r="IP181" s="270"/>
      <c r="IQ181" s="270"/>
      <c r="IR181" s="270"/>
      <c r="IS181" s="270"/>
      <c r="IT181" s="270"/>
      <c r="IU181" s="270"/>
      <c r="IV181" s="270"/>
      <c r="IW181" s="270"/>
      <c r="IX181" s="270"/>
      <c r="IY181" s="270"/>
      <c r="IZ181" s="270"/>
      <c r="JA181" s="270"/>
      <c r="JB181" s="270"/>
      <c r="JC181" s="270"/>
      <c r="JD181" s="270"/>
      <c r="JE181" s="270"/>
      <c r="JF181" s="270"/>
      <c r="JG181" s="270"/>
      <c r="JH181" s="270"/>
      <c r="JI181" s="270"/>
      <c r="JJ181" s="270"/>
      <c r="JK181" s="270"/>
      <c r="JL181" s="270"/>
      <c r="JM181" s="270"/>
      <c r="JN181" s="270"/>
      <c r="JO181" s="270"/>
      <c r="JP181" s="270"/>
      <c r="JQ181" s="270"/>
      <c r="JR181" s="270"/>
      <c r="JS181" s="270"/>
      <c r="JT181" s="270"/>
      <c r="JU181" s="270"/>
      <c r="JV181" s="270"/>
      <c r="JW181" s="270"/>
      <c r="JX181" s="270"/>
      <c r="JY181" s="270"/>
      <c r="JZ181" s="270"/>
      <c r="KA181" s="270"/>
      <c r="KB181" s="270"/>
      <c r="KC181" s="270"/>
      <c r="KD181" s="270"/>
      <c r="KE181" s="270"/>
      <c r="KF181" s="270"/>
      <c r="KG181" s="270"/>
      <c r="KH181" s="270"/>
      <c r="KI181" s="270"/>
      <c r="KJ181" s="270"/>
      <c r="KK181" s="270"/>
      <c r="KL181" s="270"/>
      <c r="KM181" s="270"/>
      <c r="KN181" s="270"/>
      <c r="KO181" s="270"/>
      <c r="KP181" s="270"/>
      <c r="KQ181" s="270"/>
      <c r="KR181" s="270"/>
      <c r="KS181" s="270"/>
      <c r="KT181" s="270"/>
      <c r="KU181" s="270"/>
      <c r="KV181" s="270"/>
      <c r="KW181" s="270"/>
      <c r="KX181" s="270"/>
      <c r="KY181" s="270"/>
      <c r="KZ181" s="270"/>
      <c r="LA181" s="270"/>
      <c r="LB181" s="270"/>
      <c r="LC181" s="270"/>
      <c r="LD181" s="270"/>
      <c r="LE181" s="270"/>
      <c r="LF181" s="270"/>
      <c r="LG181" s="270"/>
      <c r="LH181" s="270"/>
      <c r="LI181" s="270"/>
      <c r="LJ181" s="270"/>
      <c r="LK181" s="270"/>
      <c r="LL181" s="270"/>
      <c r="LM181" s="270"/>
      <c r="LN181" s="270"/>
      <c r="LO181" s="270"/>
      <c r="LP181" s="270"/>
      <c r="LQ181" s="270"/>
      <c r="LR181" s="270"/>
      <c r="LS181" s="270"/>
      <c r="LT181" s="270"/>
      <c r="LU181" s="270"/>
      <c r="LV181" s="270"/>
      <c r="LW181" s="270"/>
      <c r="LX181" s="270"/>
      <c r="LY181" s="270"/>
      <c r="LZ181" s="270"/>
      <c r="MA181" s="270"/>
      <c r="MB181" s="270"/>
      <c r="MC181" s="270"/>
      <c r="MD181" s="270"/>
      <c r="ME181" s="270"/>
      <c r="MF181" s="270"/>
      <c r="MG181" s="270"/>
      <c r="MH181" s="270"/>
      <c r="MI181" s="270"/>
      <c r="MJ181" s="270"/>
      <c r="MK181" s="270"/>
      <c r="ML181" s="270"/>
      <c r="MM181" s="270"/>
    </row>
    <row r="182" spans="1:351" s="455" customFormat="1" ht="15.9" customHeight="1" thickBot="1" x14ac:dyDescent="0.3">
      <c r="A182" s="311"/>
      <c r="B182" s="756" t="s">
        <v>23</v>
      </c>
      <c r="C182" s="266" t="s">
        <v>31</v>
      </c>
      <c r="D182" s="937">
        <v>0</v>
      </c>
      <c r="E182" s="262">
        <v>24.51</v>
      </c>
      <c r="F182" s="259">
        <v>10</v>
      </c>
      <c r="G182" s="262" t="s">
        <v>31</v>
      </c>
      <c r="H182" s="937">
        <v>0</v>
      </c>
      <c r="I182" s="262">
        <v>9.02</v>
      </c>
      <c r="J182" s="259">
        <v>10</v>
      </c>
      <c r="K182" s="262" t="s">
        <v>31</v>
      </c>
      <c r="L182" s="259">
        <v>0</v>
      </c>
      <c r="M182" s="262">
        <v>7.06</v>
      </c>
      <c r="N182" s="259">
        <v>10</v>
      </c>
      <c r="O182" s="289">
        <v>16.600000000000001</v>
      </c>
      <c r="P182" s="261">
        <v>9</v>
      </c>
      <c r="Q182" s="289" t="s">
        <v>31</v>
      </c>
      <c r="R182" s="261">
        <v>0</v>
      </c>
      <c r="S182" s="878"/>
      <c r="T182" s="883"/>
      <c r="U182" s="880"/>
      <c r="V182" s="881"/>
      <c r="W182" s="291" t="s">
        <v>31</v>
      </c>
      <c r="X182" s="259">
        <v>0</v>
      </c>
      <c r="Y182" s="291">
        <v>14.06</v>
      </c>
      <c r="Z182" s="259">
        <v>8</v>
      </c>
      <c r="AA182" s="915">
        <v>0</v>
      </c>
      <c r="AB182" s="708">
        <f t="shared" si="29"/>
        <v>47</v>
      </c>
      <c r="AC182" s="317">
        <v>13.79</v>
      </c>
      <c r="AD182" s="293">
        <v>20</v>
      </c>
      <c r="AE182" s="317">
        <v>8.77</v>
      </c>
      <c r="AF182" s="293">
        <v>20</v>
      </c>
      <c r="AG182" s="317" t="s">
        <v>31</v>
      </c>
      <c r="AH182" s="293">
        <v>0</v>
      </c>
      <c r="AI182" s="453">
        <f t="shared" si="30"/>
        <v>22.56</v>
      </c>
      <c r="AJ182" s="341">
        <v>30</v>
      </c>
      <c r="AK182" s="252">
        <f t="shared" si="31"/>
        <v>117</v>
      </c>
      <c r="AL182" s="268">
        <v>20</v>
      </c>
      <c r="AM182" s="454">
        <f t="shared" si="32"/>
        <v>137</v>
      </c>
      <c r="AN182" s="1124"/>
      <c r="AO182" s="1120"/>
      <c r="AQ182" s="364"/>
      <c r="AR182" s="270"/>
      <c r="AS182" s="270"/>
      <c r="AT182" s="270"/>
      <c r="AU182" s="270"/>
      <c r="AV182" s="270"/>
      <c r="AW182" s="270"/>
      <c r="AX182" s="270"/>
      <c r="AY182" s="270"/>
      <c r="AZ182" s="270"/>
      <c r="BA182" s="270"/>
      <c r="BB182" s="270"/>
      <c r="BC182" s="270"/>
      <c r="BD182" s="270"/>
      <c r="BE182" s="270"/>
      <c r="BF182" s="270"/>
      <c r="BG182" s="270"/>
      <c r="BH182" s="270"/>
      <c r="BI182" s="270"/>
      <c r="BJ182" s="270"/>
      <c r="BK182" s="270"/>
      <c r="BL182" s="270"/>
      <c r="BM182" s="270"/>
      <c r="BN182" s="270"/>
      <c r="BO182" s="270"/>
      <c r="BP182" s="270"/>
      <c r="BQ182" s="270"/>
      <c r="BR182" s="270"/>
      <c r="BS182" s="270"/>
      <c r="BT182" s="270"/>
      <c r="BU182" s="270"/>
      <c r="BV182" s="270"/>
      <c r="BW182" s="270"/>
      <c r="BX182" s="270"/>
      <c r="BY182" s="270"/>
      <c r="BZ182" s="270"/>
      <c r="CA182" s="270"/>
      <c r="CB182" s="270"/>
      <c r="CC182" s="270"/>
      <c r="CD182" s="270"/>
      <c r="CE182" s="270"/>
      <c r="CF182" s="270"/>
      <c r="CG182" s="270"/>
      <c r="CH182" s="270"/>
      <c r="CI182" s="270"/>
      <c r="CJ182" s="270"/>
      <c r="CK182" s="270"/>
      <c r="CL182" s="270"/>
      <c r="CM182" s="270"/>
      <c r="CN182" s="270"/>
      <c r="CO182" s="270"/>
      <c r="CP182" s="270"/>
      <c r="CQ182" s="270"/>
      <c r="CR182" s="270"/>
      <c r="CS182" s="270"/>
      <c r="CT182" s="270"/>
      <c r="CU182" s="270"/>
      <c r="CV182" s="270"/>
      <c r="CW182" s="270"/>
      <c r="CX182" s="270"/>
      <c r="CY182" s="270"/>
      <c r="CZ182" s="270"/>
      <c r="DA182" s="270"/>
      <c r="DB182" s="270"/>
      <c r="DC182" s="270"/>
      <c r="DD182" s="270"/>
      <c r="DE182" s="270"/>
      <c r="DF182" s="270"/>
      <c r="DG182" s="270"/>
      <c r="DH182" s="270"/>
      <c r="DI182" s="270"/>
      <c r="DJ182" s="270"/>
      <c r="DK182" s="270"/>
      <c r="DL182" s="270"/>
      <c r="DM182" s="270"/>
      <c r="DN182" s="270"/>
      <c r="DO182" s="270"/>
      <c r="DP182" s="270"/>
      <c r="DQ182" s="270"/>
      <c r="DR182" s="270"/>
      <c r="DS182" s="270"/>
      <c r="DT182" s="270"/>
      <c r="DU182" s="270"/>
      <c r="DV182" s="270"/>
      <c r="DW182" s="270"/>
      <c r="DX182" s="270"/>
      <c r="DY182" s="270"/>
      <c r="DZ182" s="270"/>
      <c r="EA182" s="270"/>
      <c r="EB182" s="270"/>
      <c r="EC182" s="270"/>
      <c r="ED182" s="270"/>
      <c r="EE182" s="270"/>
      <c r="EF182" s="270"/>
      <c r="EG182" s="270"/>
      <c r="EH182" s="270"/>
      <c r="EI182" s="270"/>
      <c r="EJ182" s="270"/>
      <c r="EK182" s="270"/>
      <c r="EL182" s="270"/>
      <c r="EM182" s="270"/>
      <c r="EN182" s="270"/>
      <c r="EO182" s="270"/>
      <c r="EP182" s="270"/>
      <c r="EQ182" s="270"/>
      <c r="ER182" s="270"/>
      <c r="ES182" s="270"/>
      <c r="ET182" s="270"/>
      <c r="EU182" s="270"/>
      <c r="EV182" s="270"/>
      <c r="EW182" s="270"/>
      <c r="EX182" s="270"/>
      <c r="EY182" s="270"/>
      <c r="EZ182" s="270"/>
      <c r="FA182" s="270"/>
      <c r="FB182" s="270"/>
      <c r="FC182" s="270"/>
      <c r="FD182" s="270"/>
      <c r="FE182" s="270"/>
      <c r="FF182" s="270"/>
      <c r="FG182" s="270"/>
      <c r="FH182" s="270"/>
      <c r="FI182" s="270"/>
      <c r="FJ182" s="270"/>
      <c r="FK182" s="270"/>
      <c r="FL182" s="270"/>
      <c r="FM182" s="270"/>
      <c r="FN182" s="270"/>
      <c r="FO182" s="270"/>
      <c r="FP182" s="270"/>
      <c r="FQ182" s="270"/>
      <c r="FR182" s="270"/>
      <c r="FS182" s="270"/>
      <c r="FT182" s="270"/>
      <c r="FU182" s="270"/>
      <c r="FV182" s="270"/>
      <c r="FW182" s="270"/>
      <c r="FX182" s="270"/>
      <c r="FY182" s="270"/>
      <c r="FZ182" s="270"/>
      <c r="GA182" s="270"/>
      <c r="GB182" s="270"/>
      <c r="GC182" s="270"/>
      <c r="GD182" s="270"/>
      <c r="GE182" s="270"/>
      <c r="GF182" s="270"/>
      <c r="GG182" s="270"/>
      <c r="GH182" s="270"/>
      <c r="GI182" s="270"/>
      <c r="GJ182" s="270"/>
      <c r="GK182" s="270"/>
      <c r="GL182" s="270"/>
      <c r="GM182" s="270"/>
      <c r="GN182" s="270"/>
      <c r="GO182" s="270"/>
      <c r="GP182" s="270"/>
      <c r="GQ182" s="270"/>
      <c r="GR182" s="270"/>
      <c r="GS182" s="270"/>
      <c r="GT182" s="270"/>
      <c r="GU182" s="270"/>
      <c r="GV182" s="270"/>
      <c r="GW182" s="270"/>
      <c r="GX182" s="270"/>
      <c r="GY182" s="270"/>
      <c r="GZ182" s="270"/>
      <c r="HA182" s="270"/>
      <c r="HB182" s="270"/>
      <c r="HC182" s="270"/>
      <c r="HD182" s="270"/>
      <c r="HE182" s="270"/>
      <c r="HF182" s="270"/>
      <c r="HG182" s="270"/>
      <c r="HH182" s="270"/>
      <c r="HI182" s="270"/>
      <c r="HJ182" s="270"/>
      <c r="HK182" s="270"/>
      <c r="HL182" s="270"/>
      <c r="HM182" s="270"/>
      <c r="HN182" s="270"/>
      <c r="HO182" s="270"/>
      <c r="HP182" s="270"/>
      <c r="HQ182" s="270"/>
      <c r="HR182" s="270"/>
      <c r="HS182" s="270"/>
      <c r="HT182" s="270"/>
      <c r="HU182" s="270"/>
      <c r="HV182" s="270"/>
      <c r="HW182" s="270"/>
      <c r="HX182" s="270"/>
      <c r="HY182" s="270"/>
      <c r="HZ182" s="270"/>
      <c r="IA182" s="270"/>
      <c r="IB182" s="270"/>
      <c r="IC182" s="270"/>
      <c r="ID182" s="270"/>
      <c r="IE182" s="270"/>
      <c r="IF182" s="270"/>
      <c r="IG182" s="270"/>
      <c r="IH182" s="270"/>
      <c r="II182" s="270"/>
      <c r="IJ182" s="270"/>
      <c r="IK182" s="270"/>
      <c r="IL182" s="270"/>
      <c r="IM182" s="270"/>
      <c r="IN182" s="270"/>
      <c r="IO182" s="270"/>
      <c r="IP182" s="270"/>
      <c r="IQ182" s="270"/>
      <c r="IR182" s="270"/>
      <c r="IS182" s="270"/>
      <c r="IT182" s="270"/>
      <c r="IU182" s="270"/>
      <c r="IV182" s="270"/>
      <c r="IW182" s="270"/>
      <c r="IX182" s="270"/>
      <c r="IY182" s="270"/>
      <c r="IZ182" s="270"/>
      <c r="JA182" s="270"/>
      <c r="JB182" s="270"/>
      <c r="JC182" s="270"/>
      <c r="JD182" s="270"/>
      <c r="JE182" s="270"/>
      <c r="JF182" s="270"/>
      <c r="JG182" s="270"/>
      <c r="JH182" s="270"/>
      <c r="JI182" s="270"/>
      <c r="JJ182" s="270"/>
      <c r="JK182" s="270"/>
      <c r="JL182" s="270"/>
      <c r="JM182" s="270"/>
      <c r="JN182" s="270"/>
      <c r="JO182" s="270"/>
      <c r="JP182" s="270"/>
      <c r="JQ182" s="270"/>
      <c r="JR182" s="270"/>
      <c r="JS182" s="270"/>
      <c r="JT182" s="270"/>
      <c r="JU182" s="270"/>
      <c r="JV182" s="270"/>
      <c r="JW182" s="270"/>
      <c r="JX182" s="270"/>
      <c r="JY182" s="270"/>
      <c r="JZ182" s="270"/>
      <c r="KA182" s="270"/>
      <c r="KB182" s="270"/>
      <c r="KC182" s="270"/>
      <c r="KD182" s="270"/>
      <c r="KE182" s="270"/>
      <c r="KF182" s="270"/>
      <c r="KG182" s="270"/>
      <c r="KH182" s="270"/>
      <c r="KI182" s="270"/>
      <c r="KJ182" s="270"/>
      <c r="KK182" s="270"/>
      <c r="KL182" s="270"/>
      <c r="KM182" s="270"/>
      <c r="KN182" s="270"/>
      <c r="KO182" s="270"/>
      <c r="KP182" s="270"/>
      <c r="KQ182" s="270"/>
      <c r="KR182" s="270"/>
      <c r="KS182" s="270"/>
      <c r="KT182" s="270"/>
      <c r="KU182" s="270"/>
      <c r="KV182" s="270"/>
      <c r="KW182" s="270"/>
      <c r="KX182" s="270"/>
      <c r="KY182" s="270"/>
      <c r="KZ182" s="270"/>
      <c r="LA182" s="270"/>
      <c r="LB182" s="270"/>
      <c r="LC182" s="270"/>
      <c r="LD182" s="270"/>
      <c r="LE182" s="270"/>
      <c r="LF182" s="270"/>
      <c r="LG182" s="270"/>
      <c r="LH182" s="270"/>
      <c r="LI182" s="270"/>
      <c r="LJ182" s="270"/>
      <c r="LK182" s="270"/>
      <c r="LL182" s="270"/>
      <c r="LM182" s="270"/>
      <c r="LN182" s="270"/>
      <c r="LO182" s="270"/>
      <c r="LP182" s="270"/>
      <c r="LQ182" s="270"/>
      <c r="LR182" s="270"/>
      <c r="LS182" s="270"/>
      <c r="LT182" s="270"/>
      <c r="LU182" s="270"/>
      <c r="LV182" s="270"/>
      <c r="LW182" s="270"/>
      <c r="LX182" s="270"/>
      <c r="LY182" s="270"/>
      <c r="LZ182" s="270"/>
      <c r="MA182" s="270"/>
      <c r="MB182" s="270"/>
      <c r="MC182" s="270"/>
      <c r="MD182" s="270"/>
      <c r="ME182" s="270"/>
      <c r="MF182" s="270"/>
      <c r="MG182" s="270"/>
      <c r="MH182" s="270"/>
      <c r="MI182" s="270"/>
      <c r="MJ182" s="270"/>
      <c r="MK182" s="270"/>
      <c r="ML182" s="270"/>
      <c r="MM182" s="270"/>
    </row>
    <row r="183" spans="1:351" s="232" customFormat="1" ht="15.9" customHeight="1" thickTop="1" x14ac:dyDescent="0.25">
      <c r="A183" s="311"/>
      <c r="B183" s="345" t="s">
        <v>92</v>
      </c>
      <c r="C183" s="237" t="s">
        <v>31</v>
      </c>
      <c r="D183" s="924">
        <v>0</v>
      </c>
      <c r="E183" s="223" t="s">
        <v>31</v>
      </c>
      <c r="F183" s="924">
        <v>0</v>
      </c>
      <c r="G183" s="827"/>
      <c r="H183" s="826"/>
      <c r="I183" s="827"/>
      <c r="J183" s="826"/>
      <c r="K183" s="827"/>
      <c r="L183" s="826"/>
      <c r="M183" s="827"/>
      <c r="N183" s="826"/>
      <c r="O183" s="827"/>
      <c r="P183" s="884"/>
      <c r="Q183" s="827"/>
      <c r="R183" s="884"/>
      <c r="S183" s="827"/>
      <c r="T183" s="884"/>
      <c r="U183" s="825"/>
      <c r="V183" s="826"/>
      <c r="W183" s="1005"/>
      <c r="X183" s="1006"/>
      <c r="Y183" s="1005"/>
      <c r="Z183" s="1006"/>
      <c r="AA183" s="914">
        <v>0</v>
      </c>
      <c r="AB183" s="709">
        <f t="shared" si="29"/>
        <v>0</v>
      </c>
      <c r="AC183" s="1057"/>
      <c r="AD183" s="1056"/>
      <c r="AE183" s="1057"/>
      <c r="AF183" s="1056"/>
      <c r="AG183" s="1057"/>
      <c r="AH183" s="1056"/>
      <c r="AI183" s="461">
        <f t="shared" si="30"/>
        <v>0</v>
      </c>
      <c r="AJ183" s="448"/>
      <c r="AK183" s="252">
        <f t="shared" si="31"/>
        <v>0</v>
      </c>
      <c r="AL183" s="252"/>
      <c r="AM183" s="458">
        <f t="shared" si="32"/>
        <v>0</v>
      </c>
      <c r="AN183" s="1123">
        <f>SUM(AM183:AM184)</f>
        <v>0</v>
      </c>
      <c r="AO183" s="1097"/>
      <c r="AQ183" s="364"/>
      <c r="AR183" s="270"/>
      <c r="AS183" s="270"/>
      <c r="AT183" s="270"/>
      <c r="AU183" s="270"/>
      <c r="AV183" s="270"/>
      <c r="AW183" s="270"/>
      <c r="AX183" s="270"/>
      <c r="AY183" s="270"/>
      <c r="AZ183" s="270"/>
      <c r="BA183" s="270"/>
      <c r="BB183" s="270"/>
      <c r="BC183" s="270"/>
      <c r="BD183" s="270"/>
      <c r="BE183" s="270"/>
      <c r="BF183" s="270"/>
      <c r="BG183" s="270"/>
      <c r="BH183" s="270"/>
      <c r="BI183" s="270"/>
      <c r="BJ183" s="270"/>
      <c r="BK183" s="270"/>
      <c r="BL183" s="270"/>
      <c r="BM183" s="270"/>
      <c r="BN183" s="270"/>
      <c r="BO183" s="270"/>
      <c r="BP183" s="270"/>
      <c r="BQ183" s="270"/>
      <c r="BR183" s="270"/>
      <c r="BS183" s="270"/>
      <c r="BT183" s="270"/>
      <c r="BU183" s="270"/>
      <c r="BV183" s="270"/>
      <c r="BW183" s="270"/>
      <c r="BX183" s="270"/>
      <c r="BY183" s="270"/>
      <c r="BZ183" s="270"/>
      <c r="CA183" s="270"/>
      <c r="CB183" s="270"/>
      <c r="CC183" s="270"/>
      <c r="CD183" s="270"/>
      <c r="CE183" s="270"/>
      <c r="CF183" s="270"/>
      <c r="CG183" s="270"/>
      <c r="CH183" s="270"/>
      <c r="CI183" s="270"/>
      <c r="CJ183" s="270"/>
      <c r="CK183" s="270"/>
      <c r="CL183" s="270"/>
      <c r="CM183" s="270"/>
      <c r="CN183" s="270"/>
      <c r="CO183" s="270"/>
      <c r="CP183" s="270"/>
      <c r="CQ183" s="270"/>
      <c r="CR183" s="270"/>
      <c r="CS183" s="270"/>
      <c r="CT183" s="270"/>
      <c r="CU183" s="270"/>
      <c r="CV183" s="270"/>
      <c r="CW183" s="270"/>
      <c r="CX183" s="270"/>
      <c r="CY183" s="270"/>
      <c r="CZ183" s="270"/>
      <c r="DA183" s="270"/>
      <c r="DB183" s="270"/>
      <c r="DC183" s="270"/>
      <c r="DD183" s="270"/>
      <c r="DE183" s="270"/>
      <c r="DF183" s="270"/>
      <c r="DG183" s="270"/>
      <c r="DH183" s="270"/>
      <c r="DI183" s="270"/>
      <c r="DJ183" s="270"/>
      <c r="DK183" s="270"/>
      <c r="DL183" s="270"/>
      <c r="DM183" s="270"/>
      <c r="DN183" s="270"/>
      <c r="DO183" s="270"/>
      <c r="DP183" s="270"/>
      <c r="DQ183" s="270"/>
      <c r="DR183" s="270"/>
      <c r="DS183" s="270"/>
      <c r="DT183" s="270"/>
      <c r="DU183" s="270"/>
      <c r="DV183" s="270"/>
      <c r="DW183" s="270"/>
      <c r="DX183" s="270"/>
      <c r="DY183" s="270"/>
      <c r="DZ183" s="270"/>
      <c r="EA183" s="270"/>
      <c r="EB183" s="270"/>
      <c r="EC183" s="270"/>
      <c r="ED183" s="270"/>
      <c r="EE183" s="270"/>
      <c r="EF183" s="270"/>
      <c r="EG183" s="270"/>
      <c r="EH183" s="270"/>
      <c r="EI183" s="270"/>
      <c r="EJ183" s="270"/>
      <c r="EK183" s="270"/>
      <c r="EL183" s="270"/>
      <c r="EM183" s="270"/>
      <c r="EN183" s="270"/>
      <c r="EO183" s="270"/>
      <c r="EP183" s="270"/>
      <c r="EQ183" s="270"/>
      <c r="ER183" s="270"/>
      <c r="ES183" s="270"/>
      <c r="ET183" s="270"/>
      <c r="EU183" s="270"/>
      <c r="EV183" s="270"/>
      <c r="EW183" s="270"/>
      <c r="EX183" s="270"/>
      <c r="EY183" s="270"/>
      <c r="EZ183" s="270"/>
      <c r="FA183" s="270"/>
      <c r="FB183" s="270"/>
      <c r="FC183" s="270"/>
      <c r="FD183" s="270"/>
      <c r="FE183" s="270"/>
      <c r="FF183" s="270"/>
      <c r="FG183" s="270"/>
      <c r="FH183" s="270"/>
      <c r="FI183" s="270"/>
      <c r="FJ183" s="270"/>
      <c r="FK183" s="270"/>
      <c r="FL183" s="270"/>
      <c r="FM183" s="270"/>
      <c r="FN183" s="270"/>
      <c r="FO183" s="270"/>
      <c r="FP183" s="270"/>
      <c r="FQ183" s="270"/>
      <c r="FR183" s="270"/>
      <c r="FS183" s="270"/>
      <c r="FT183" s="270"/>
      <c r="FU183" s="270"/>
      <c r="FV183" s="270"/>
      <c r="FW183" s="270"/>
      <c r="FX183" s="270"/>
      <c r="FY183" s="270"/>
      <c r="FZ183" s="270"/>
      <c r="GA183" s="270"/>
      <c r="GB183" s="270"/>
      <c r="GC183" s="270"/>
      <c r="GD183" s="270"/>
      <c r="GE183" s="270"/>
      <c r="GF183" s="270"/>
      <c r="GG183" s="270"/>
      <c r="GH183" s="270"/>
      <c r="GI183" s="270"/>
      <c r="GJ183" s="270"/>
      <c r="GK183" s="270"/>
      <c r="GL183" s="270"/>
      <c r="GM183" s="270"/>
      <c r="GN183" s="270"/>
      <c r="GO183" s="270"/>
      <c r="GP183" s="270"/>
      <c r="GQ183" s="270"/>
      <c r="GR183" s="270"/>
      <c r="GS183" s="270"/>
      <c r="GT183" s="270"/>
      <c r="GU183" s="270"/>
      <c r="GV183" s="270"/>
      <c r="GW183" s="270"/>
      <c r="GX183" s="270"/>
      <c r="GY183" s="270"/>
      <c r="GZ183" s="270"/>
      <c r="HA183" s="270"/>
      <c r="HB183" s="270"/>
      <c r="HC183" s="270"/>
      <c r="HD183" s="270"/>
      <c r="HE183" s="270"/>
      <c r="HF183" s="270"/>
      <c r="HG183" s="270"/>
      <c r="HH183" s="270"/>
      <c r="HI183" s="270"/>
      <c r="HJ183" s="270"/>
      <c r="HK183" s="270"/>
      <c r="HL183" s="270"/>
      <c r="HM183" s="270"/>
      <c r="HN183" s="270"/>
      <c r="HO183" s="270"/>
      <c r="HP183" s="270"/>
      <c r="HQ183" s="270"/>
      <c r="HR183" s="270"/>
      <c r="HS183" s="270"/>
      <c r="HT183" s="270"/>
      <c r="HU183" s="270"/>
      <c r="HV183" s="270"/>
      <c r="HW183" s="270"/>
      <c r="HX183" s="270"/>
      <c r="HY183" s="270"/>
      <c r="HZ183" s="270"/>
      <c r="IA183" s="270"/>
      <c r="IB183" s="270"/>
      <c r="IC183" s="270"/>
      <c r="ID183" s="270"/>
      <c r="IE183" s="270"/>
      <c r="IF183" s="270"/>
      <c r="IG183" s="270"/>
      <c r="IH183" s="270"/>
      <c r="II183" s="270"/>
      <c r="IJ183" s="270"/>
      <c r="IK183" s="270"/>
      <c r="IL183" s="270"/>
      <c r="IM183" s="270"/>
      <c r="IN183" s="270"/>
      <c r="IO183" s="270"/>
      <c r="IP183" s="270"/>
      <c r="IQ183" s="270"/>
      <c r="IR183" s="270"/>
      <c r="IS183" s="270"/>
      <c r="IT183" s="270"/>
      <c r="IU183" s="270"/>
      <c r="IV183" s="270"/>
      <c r="IW183" s="270"/>
      <c r="IX183" s="270"/>
      <c r="IY183" s="270"/>
      <c r="IZ183" s="270"/>
      <c r="JA183" s="270"/>
      <c r="JB183" s="270"/>
      <c r="JC183" s="270"/>
      <c r="JD183" s="270"/>
      <c r="JE183" s="270"/>
      <c r="JF183" s="270"/>
      <c r="JG183" s="270"/>
      <c r="JH183" s="270"/>
      <c r="JI183" s="270"/>
      <c r="JJ183" s="270"/>
      <c r="JK183" s="270"/>
      <c r="JL183" s="270"/>
      <c r="JM183" s="270"/>
      <c r="JN183" s="270"/>
      <c r="JO183" s="270"/>
      <c r="JP183" s="270"/>
      <c r="JQ183" s="270"/>
      <c r="JR183" s="270"/>
      <c r="JS183" s="270"/>
      <c r="JT183" s="270"/>
      <c r="JU183" s="270"/>
      <c r="JV183" s="270"/>
      <c r="JW183" s="270"/>
      <c r="JX183" s="270"/>
      <c r="JY183" s="270"/>
      <c r="JZ183" s="270"/>
      <c r="KA183" s="270"/>
      <c r="KB183" s="270"/>
      <c r="KC183" s="270"/>
      <c r="KD183" s="270"/>
      <c r="KE183" s="270"/>
      <c r="KF183" s="270"/>
      <c r="KG183" s="270"/>
      <c r="KH183" s="270"/>
      <c r="KI183" s="270"/>
      <c r="KJ183" s="270"/>
      <c r="KK183" s="270"/>
      <c r="KL183" s="270"/>
      <c r="KM183" s="270"/>
      <c r="KN183" s="270"/>
      <c r="KO183" s="270"/>
      <c r="KP183" s="270"/>
      <c r="KQ183" s="270"/>
      <c r="KR183" s="270"/>
      <c r="KS183" s="270"/>
      <c r="KT183" s="270"/>
      <c r="KU183" s="270"/>
      <c r="KV183" s="270"/>
      <c r="KW183" s="270"/>
      <c r="KX183" s="270"/>
      <c r="KY183" s="270"/>
      <c r="KZ183" s="270"/>
      <c r="LA183" s="270"/>
      <c r="LB183" s="270"/>
      <c r="LC183" s="270"/>
      <c r="LD183" s="270"/>
      <c r="LE183" s="270"/>
      <c r="LF183" s="270"/>
      <c r="LG183" s="270"/>
      <c r="LH183" s="270"/>
      <c r="LI183" s="270"/>
      <c r="LJ183" s="270"/>
      <c r="LK183" s="270"/>
      <c r="LL183" s="270"/>
      <c r="LM183" s="270"/>
      <c r="LN183" s="270"/>
      <c r="LO183" s="270"/>
      <c r="LP183" s="270"/>
      <c r="LQ183" s="270"/>
      <c r="LR183" s="270"/>
      <c r="LS183" s="270"/>
      <c r="LT183" s="270"/>
      <c r="LU183" s="270"/>
      <c r="LV183" s="270"/>
      <c r="LW183" s="270"/>
      <c r="LX183" s="270"/>
      <c r="LY183" s="270"/>
      <c r="LZ183" s="270"/>
      <c r="MA183" s="270"/>
      <c r="MB183" s="270"/>
      <c r="MC183" s="270"/>
      <c r="MD183" s="270"/>
      <c r="ME183" s="270"/>
      <c r="MF183" s="270"/>
      <c r="MG183" s="270"/>
      <c r="MH183" s="270"/>
      <c r="MI183" s="270"/>
      <c r="MJ183" s="270"/>
      <c r="MK183" s="270"/>
      <c r="ML183" s="270"/>
      <c r="MM183" s="270"/>
    </row>
    <row r="184" spans="1:351" s="455" customFormat="1" ht="15.9" customHeight="1" thickBot="1" x14ac:dyDescent="0.3">
      <c r="A184" s="311"/>
      <c r="B184" s="758" t="s">
        <v>93</v>
      </c>
      <c r="C184" s="769" t="s">
        <v>31</v>
      </c>
      <c r="D184" s="937">
        <v>0</v>
      </c>
      <c r="E184" s="262" t="s">
        <v>31</v>
      </c>
      <c r="F184" s="937">
        <v>0</v>
      </c>
      <c r="G184" s="832"/>
      <c r="H184" s="833"/>
      <c r="I184" s="846"/>
      <c r="J184" s="832"/>
      <c r="K184" s="878"/>
      <c r="L184" s="879"/>
      <c r="M184" s="878"/>
      <c r="N184" s="879"/>
      <c r="O184" s="846"/>
      <c r="P184" s="832"/>
      <c r="Q184" s="846"/>
      <c r="R184" s="832"/>
      <c r="S184" s="846"/>
      <c r="T184" s="832"/>
      <c r="U184" s="846"/>
      <c r="V184" s="832"/>
      <c r="W184" s="1015"/>
      <c r="X184" s="1016"/>
      <c r="Y184" s="1015"/>
      <c r="Z184" s="1016"/>
      <c r="AA184" s="938">
        <v>0</v>
      </c>
      <c r="AB184" s="791">
        <f t="shared" si="29"/>
        <v>0</v>
      </c>
      <c r="AC184" s="1063"/>
      <c r="AD184" s="1064"/>
      <c r="AE184" s="1063"/>
      <c r="AF184" s="1064"/>
      <c r="AG184" s="1063"/>
      <c r="AH184" s="1064"/>
      <c r="AI184" s="453">
        <f t="shared" si="30"/>
        <v>0</v>
      </c>
      <c r="AJ184" s="341"/>
      <c r="AK184" s="252">
        <f t="shared" si="31"/>
        <v>0</v>
      </c>
      <c r="AL184" s="466"/>
      <c r="AM184" s="454">
        <f t="shared" si="32"/>
        <v>0</v>
      </c>
      <c r="AN184" s="1124"/>
      <c r="AO184" s="1098"/>
      <c r="AQ184" s="364"/>
      <c r="AR184" s="270"/>
      <c r="AS184" s="270"/>
      <c r="AT184" s="270"/>
      <c r="AU184" s="270"/>
      <c r="AV184" s="270"/>
      <c r="AW184" s="270"/>
      <c r="AX184" s="270"/>
      <c r="AY184" s="270"/>
      <c r="AZ184" s="270"/>
      <c r="BA184" s="270"/>
      <c r="BB184" s="270"/>
      <c r="BC184" s="270"/>
      <c r="BD184" s="270"/>
      <c r="BE184" s="270"/>
      <c r="BF184" s="270"/>
      <c r="BG184" s="270"/>
      <c r="BH184" s="270"/>
      <c r="BI184" s="270"/>
      <c r="BJ184" s="270"/>
      <c r="BK184" s="270"/>
      <c r="BL184" s="270"/>
      <c r="BM184" s="270"/>
      <c r="BN184" s="270"/>
      <c r="BO184" s="270"/>
      <c r="BP184" s="270"/>
      <c r="BQ184" s="270"/>
      <c r="BR184" s="270"/>
      <c r="BS184" s="270"/>
      <c r="BT184" s="270"/>
      <c r="BU184" s="270"/>
      <c r="BV184" s="270"/>
      <c r="BW184" s="270"/>
      <c r="BX184" s="270"/>
      <c r="BY184" s="270"/>
      <c r="BZ184" s="270"/>
      <c r="CA184" s="270"/>
      <c r="CB184" s="270"/>
      <c r="CC184" s="270"/>
      <c r="CD184" s="270"/>
      <c r="CE184" s="270"/>
      <c r="CF184" s="270"/>
      <c r="CG184" s="270"/>
      <c r="CH184" s="270"/>
      <c r="CI184" s="270"/>
      <c r="CJ184" s="270"/>
      <c r="CK184" s="270"/>
      <c r="CL184" s="270"/>
      <c r="CM184" s="270"/>
      <c r="CN184" s="270"/>
      <c r="CO184" s="270"/>
      <c r="CP184" s="270"/>
      <c r="CQ184" s="270"/>
      <c r="CR184" s="270"/>
      <c r="CS184" s="270"/>
      <c r="CT184" s="270"/>
      <c r="CU184" s="270"/>
      <c r="CV184" s="270"/>
      <c r="CW184" s="270"/>
      <c r="CX184" s="270"/>
      <c r="CY184" s="270"/>
      <c r="CZ184" s="270"/>
      <c r="DA184" s="270"/>
      <c r="DB184" s="270"/>
      <c r="DC184" s="270"/>
      <c r="DD184" s="270"/>
      <c r="DE184" s="270"/>
      <c r="DF184" s="270"/>
      <c r="DG184" s="270"/>
      <c r="DH184" s="270"/>
      <c r="DI184" s="270"/>
      <c r="DJ184" s="270"/>
      <c r="DK184" s="270"/>
      <c r="DL184" s="270"/>
      <c r="DM184" s="270"/>
      <c r="DN184" s="270"/>
      <c r="DO184" s="270"/>
      <c r="DP184" s="270"/>
      <c r="DQ184" s="270"/>
      <c r="DR184" s="270"/>
      <c r="DS184" s="270"/>
      <c r="DT184" s="270"/>
      <c r="DU184" s="270"/>
      <c r="DV184" s="270"/>
      <c r="DW184" s="270"/>
      <c r="DX184" s="270"/>
      <c r="DY184" s="270"/>
      <c r="DZ184" s="270"/>
      <c r="EA184" s="270"/>
      <c r="EB184" s="270"/>
      <c r="EC184" s="270"/>
      <c r="ED184" s="270"/>
      <c r="EE184" s="270"/>
      <c r="EF184" s="270"/>
      <c r="EG184" s="270"/>
      <c r="EH184" s="270"/>
      <c r="EI184" s="270"/>
      <c r="EJ184" s="270"/>
      <c r="EK184" s="270"/>
      <c r="EL184" s="270"/>
      <c r="EM184" s="270"/>
      <c r="EN184" s="270"/>
      <c r="EO184" s="270"/>
      <c r="EP184" s="270"/>
      <c r="EQ184" s="270"/>
      <c r="ER184" s="270"/>
      <c r="ES184" s="270"/>
      <c r="ET184" s="270"/>
      <c r="EU184" s="270"/>
      <c r="EV184" s="270"/>
      <c r="EW184" s="270"/>
      <c r="EX184" s="270"/>
      <c r="EY184" s="270"/>
      <c r="EZ184" s="270"/>
      <c r="FA184" s="270"/>
      <c r="FB184" s="270"/>
      <c r="FC184" s="270"/>
      <c r="FD184" s="270"/>
      <c r="FE184" s="270"/>
      <c r="FF184" s="270"/>
      <c r="FG184" s="270"/>
      <c r="FH184" s="270"/>
      <c r="FI184" s="270"/>
      <c r="FJ184" s="270"/>
      <c r="FK184" s="270"/>
      <c r="FL184" s="270"/>
      <c r="FM184" s="270"/>
      <c r="FN184" s="270"/>
      <c r="FO184" s="270"/>
      <c r="FP184" s="270"/>
      <c r="FQ184" s="270"/>
      <c r="FR184" s="270"/>
      <c r="FS184" s="270"/>
      <c r="FT184" s="270"/>
      <c r="FU184" s="270"/>
      <c r="FV184" s="270"/>
      <c r="FW184" s="270"/>
      <c r="FX184" s="270"/>
      <c r="FY184" s="270"/>
      <c r="FZ184" s="270"/>
      <c r="GA184" s="270"/>
      <c r="GB184" s="270"/>
      <c r="GC184" s="270"/>
      <c r="GD184" s="270"/>
      <c r="GE184" s="270"/>
      <c r="GF184" s="270"/>
      <c r="GG184" s="270"/>
      <c r="GH184" s="270"/>
      <c r="GI184" s="270"/>
      <c r="GJ184" s="270"/>
      <c r="GK184" s="270"/>
      <c r="GL184" s="270"/>
      <c r="GM184" s="270"/>
      <c r="GN184" s="270"/>
      <c r="GO184" s="270"/>
      <c r="GP184" s="270"/>
      <c r="GQ184" s="270"/>
      <c r="GR184" s="270"/>
      <c r="GS184" s="270"/>
      <c r="GT184" s="270"/>
      <c r="GU184" s="270"/>
      <c r="GV184" s="270"/>
      <c r="GW184" s="270"/>
      <c r="GX184" s="270"/>
      <c r="GY184" s="270"/>
      <c r="GZ184" s="270"/>
      <c r="HA184" s="270"/>
      <c r="HB184" s="270"/>
      <c r="HC184" s="270"/>
      <c r="HD184" s="270"/>
      <c r="HE184" s="270"/>
      <c r="HF184" s="270"/>
      <c r="HG184" s="270"/>
      <c r="HH184" s="270"/>
      <c r="HI184" s="270"/>
      <c r="HJ184" s="270"/>
      <c r="HK184" s="270"/>
      <c r="HL184" s="270"/>
      <c r="HM184" s="270"/>
      <c r="HN184" s="270"/>
      <c r="HO184" s="270"/>
      <c r="HP184" s="270"/>
      <c r="HQ184" s="270"/>
      <c r="HR184" s="270"/>
      <c r="HS184" s="270"/>
      <c r="HT184" s="270"/>
      <c r="HU184" s="270"/>
      <c r="HV184" s="270"/>
      <c r="HW184" s="270"/>
      <c r="HX184" s="270"/>
      <c r="HY184" s="270"/>
      <c r="HZ184" s="270"/>
      <c r="IA184" s="270"/>
      <c r="IB184" s="270"/>
      <c r="IC184" s="270"/>
      <c r="ID184" s="270"/>
      <c r="IE184" s="270"/>
      <c r="IF184" s="270"/>
      <c r="IG184" s="270"/>
      <c r="IH184" s="270"/>
      <c r="II184" s="270"/>
      <c r="IJ184" s="270"/>
      <c r="IK184" s="270"/>
      <c r="IL184" s="270"/>
      <c r="IM184" s="270"/>
      <c r="IN184" s="270"/>
      <c r="IO184" s="270"/>
      <c r="IP184" s="270"/>
      <c r="IQ184" s="270"/>
      <c r="IR184" s="270"/>
      <c r="IS184" s="270"/>
      <c r="IT184" s="270"/>
      <c r="IU184" s="270"/>
      <c r="IV184" s="270"/>
      <c r="IW184" s="270"/>
      <c r="IX184" s="270"/>
      <c r="IY184" s="270"/>
      <c r="IZ184" s="270"/>
      <c r="JA184" s="270"/>
      <c r="JB184" s="270"/>
      <c r="JC184" s="270"/>
      <c r="JD184" s="270"/>
      <c r="JE184" s="270"/>
      <c r="JF184" s="270"/>
      <c r="JG184" s="270"/>
      <c r="JH184" s="270"/>
      <c r="JI184" s="270"/>
      <c r="JJ184" s="270"/>
      <c r="JK184" s="270"/>
      <c r="JL184" s="270"/>
      <c r="JM184" s="270"/>
      <c r="JN184" s="270"/>
      <c r="JO184" s="270"/>
      <c r="JP184" s="270"/>
      <c r="JQ184" s="270"/>
      <c r="JR184" s="270"/>
      <c r="JS184" s="270"/>
      <c r="JT184" s="270"/>
      <c r="JU184" s="270"/>
      <c r="JV184" s="270"/>
      <c r="JW184" s="270"/>
      <c r="JX184" s="270"/>
      <c r="JY184" s="270"/>
      <c r="JZ184" s="270"/>
      <c r="KA184" s="270"/>
      <c r="KB184" s="270"/>
      <c r="KC184" s="270"/>
      <c r="KD184" s="270"/>
      <c r="KE184" s="270"/>
      <c r="KF184" s="270"/>
      <c r="KG184" s="270"/>
      <c r="KH184" s="270"/>
      <c r="KI184" s="270"/>
      <c r="KJ184" s="270"/>
      <c r="KK184" s="270"/>
      <c r="KL184" s="270"/>
      <c r="KM184" s="270"/>
      <c r="KN184" s="270"/>
      <c r="KO184" s="270"/>
      <c r="KP184" s="270"/>
      <c r="KQ184" s="270"/>
      <c r="KR184" s="270"/>
      <c r="KS184" s="270"/>
      <c r="KT184" s="270"/>
      <c r="KU184" s="270"/>
      <c r="KV184" s="270"/>
      <c r="KW184" s="270"/>
      <c r="KX184" s="270"/>
      <c r="KY184" s="270"/>
      <c r="KZ184" s="270"/>
      <c r="LA184" s="270"/>
      <c r="LB184" s="270"/>
      <c r="LC184" s="270"/>
      <c r="LD184" s="270"/>
      <c r="LE184" s="270"/>
      <c r="LF184" s="270"/>
      <c r="LG184" s="270"/>
      <c r="LH184" s="270"/>
      <c r="LI184" s="270"/>
      <c r="LJ184" s="270"/>
      <c r="LK184" s="270"/>
      <c r="LL184" s="270"/>
      <c r="LM184" s="270"/>
      <c r="LN184" s="270"/>
      <c r="LO184" s="270"/>
      <c r="LP184" s="270"/>
      <c r="LQ184" s="270"/>
      <c r="LR184" s="270"/>
      <c r="LS184" s="270"/>
      <c r="LT184" s="270"/>
      <c r="LU184" s="270"/>
      <c r="LV184" s="270"/>
      <c r="LW184" s="270"/>
      <c r="LX184" s="270"/>
      <c r="LY184" s="270"/>
      <c r="LZ184" s="270"/>
      <c r="MA184" s="270"/>
      <c r="MB184" s="270"/>
      <c r="MC184" s="270"/>
      <c r="MD184" s="270"/>
      <c r="ME184" s="270"/>
      <c r="MF184" s="270"/>
      <c r="MG184" s="270"/>
      <c r="MH184" s="270"/>
      <c r="MI184" s="270"/>
      <c r="MJ184" s="270"/>
      <c r="MK184" s="270"/>
      <c r="ML184" s="270"/>
      <c r="MM184" s="270"/>
    </row>
    <row r="185" spans="1:351" s="232" customFormat="1" ht="15.9" customHeight="1" thickTop="1" x14ac:dyDescent="0.25">
      <c r="A185" s="311"/>
      <c r="B185" s="345" t="s">
        <v>37</v>
      </c>
      <c r="C185" s="768" t="s">
        <v>31</v>
      </c>
      <c r="D185" s="924">
        <v>0</v>
      </c>
      <c r="E185" s="223" t="s">
        <v>31</v>
      </c>
      <c r="F185" s="924">
        <v>0</v>
      </c>
      <c r="G185" s="217" t="s">
        <v>31</v>
      </c>
      <c r="H185" s="214">
        <v>0</v>
      </c>
      <c r="I185" s="217" t="s">
        <v>31</v>
      </c>
      <c r="J185" s="214">
        <v>0</v>
      </c>
      <c r="K185" s="217">
        <v>13.13</v>
      </c>
      <c r="L185" s="214">
        <v>9</v>
      </c>
      <c r="M185" s="217" t="s">
        <v>31</v>
      </c>
      <c r="N185" s="214">
        <v>0</v>
      </c>
      <c r="O185" s="393" t="s">
        <v>31</v>
      </c>
      <c r="P185" s="233">
        <v>0</v>
      </c>
      <c r="Q185" s="393">
        <v>8.34</v>
      </c>
      <c r="R185" s="233">
        <v>10</v>
      </c>
      <c r="S185" s="393" t="s">
        <v>31</v>
      </c>
      <c r="T185" s="233">
        <v>0</v>
      </c>
      <c r="U185" s="456">
        <v>14.32</v>
      </c>
      <c r="V185" s="214">
        <v>10</v>
      </c>
      <c r="W185" s="456">
        <v>18.32</v>
      </c>
      <c r="X185" s="214">
        <v>9</v>
      </c>
      <c r="Y185" s="456">
        <v>13.09</v>
      </c>
      <c r="Z185" s="214">
        <v>9</v>
      </c>
      <c r="AA185" s="909">
        <v>0</v>
      </c>
      <c r="AB185" s="707">
        <f t="shared" si="29"/>
        <v>47</v>
      </c>
      <c r="AC185" s="398" t="s">
        <v>31</v>
      </c>
      <c r="AD185" s="397">
        <v>0</v>
      </c>
      <c r="AE185" s="398" t="s">
        <v>31</v>
      </c>
      <c r="AF185" s="397">
        <v>0</v>
      </c>
      <c r="AG185" s="398" t="s">
        <v>31</v>
      </c>
      <c r="AH185" s="397">
        <v>0</v>
      </c>
      <c r="AI185" s="461">
        <f t="shared" si="30"/>
        <v>0</v>
      </c>
      <c r="AJ185" s="448"/>
      <c r="AK185" s="252">
        <f t="shared" si="31"/>
        <v>47</v>
      </c>
      <c r="AL185" s="252">
        <v>16</v>
      </c>
      <c r="AM185" s="458">
        <f t="shared" si="32"/>
        <v>63</v>
      </c>
      <c r="AN185" s="1123">
        <f>SUM(AM185:AM186)</f>
        <v>126</v>
      </c>
      <c r="AO185" s="1119">
        <v>3</v>
      </c>
      <c r="AQ185" s="364"/>
      <c r="AR185" s="270"/>
      <c r="AS185" s="270"/>
      <c r="AT185" s="270"/>
      <c r="AU185" s="270"/>
      <c r="AV185" s="270"/>
      <c r="AW185" s="270"/>
      <c r="AX185" s="270"/>
      <c r="AY185" s="270"/>
      <c r="AZ185" s="270"/>
      <c r="BA185" s="270"/>
      <c r="BB185" s="270"/>
      <c r="BC185" s="270"/>
      <c r="BD185" s="270"/>
      <c r="BE185" s="270"/>
      <c r="BF185" s="270"/>
      <c r="BG185" s="270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/>
      <c r="BX185" s="270"/>
      <c r="BY185" s="270"/>
      <c r="BZ185" s="270"/>
      <c r="CA185" s="270"/>
      <c r="CB185" s="270"/>
      <c r="CC185" s="270"/>
      <c r="CD185" s="270"/>
      <c r="CE185" s="270"/>
      <c r="CF185" s="270"/>
      <c r="CG185" s="270"/>
      <c r="CH185" s="270"/>
      <c r="CI185" s="270"/>
      <c r="CJ185" s="270"/>
      <c r="CK185" s="270"/>
      <c r="CL185" s="270"/>
      <c r="CM185" s="270"/>
      <c r="CN185" s="270"/>
      <c r="CO185" s="270"/>
      <c r="CP185" s="270"/>
      <c r="CQ185" s="270"/>
      <c r="CR185" s="270"/>
      <c r="CS185" s="270"/>
      <c r="CT185" s="270"/>
      <c r="CU185" s="270"/>
      <c r="CV185" s="270"/>
      <c r="CW185" s="270"/>
      <c r="CX185" s="270"/>
      <c r="CY185" s="270"/>
      <c r="CZ185" s="270"/>
      <c r="DA185" s="270"/>
      <c r="DB185" s="270"/>
      <c r="DC185" s="270"/>
      <c r="DD185" s="270"/>
      <c r="DE185" s="270"/>
      <c r="DF185" s="270"/>
      <c r="DG185" s="270"/>
      <c r="DH185" s="270"/>
      <c r="DI185" s="270"/>
      <c r="DJ185" s="270"/>
      <c r="DK185" s="270"/>
      <c r="DL185" s="270"/>
      <c r="DM185" s="270"/>
      <c r="DN185" s="270"/>
      <c r="DO185" s="270"/>
      <c r="DP185" s="270"/>
      <c r="DQ185" s="270"/>
      <c r="DR185" s="270"/>
      <c r="DS185" s="270"/>
      <c r="DT185" s="270"/>
      <c r="DU185" s="270"/>
      <c r="DV185" s="270"/>
      <c r="DW185" s="270"/>
      <c r="DX185" s="270"/>
      <c r="DY185" s="270"/>
      <c r="DZ185" s="270"/>
      <c r="EA185" s="270"/>
      <c r="EB185" s="270"/>
      <c r="EC185" s="270"/>
      <c r="ED185" s="270"/>
      <c r="EE185" s="270"/>
      <c r="EF185" s="270"/>
      <c r="EG185" s="270"/>
      <c r="EH185" s="270"/>
      <c r="EI185" s="270"/>
      <c r="EJ185" s="270"/>
      <c r="EK185" s="270"/>
      <c r="EL185" s="270"/>
      <c r="EM185" s="270"/>
      <c r="EN185" s="270"/>
      <c r="EO185" s="270"/>
      <c r="EP185" s="270"/>
      <c r="EQ185" s="270"/>
      <c r="ER185" s="270"/>
      <c r="ES185" s="270"/>
      <c r="ET185" s="270"/>
      <c r="EU185" s="270"/>
      <c r="EV185" s="270"/>
      <c r="EW185" s="270"/>
      <c r="EX185" s="270"/>
      <c r="EY185" s="270"/>
      <c r="EZ185" s="270"/>
      <c r="FA185" s="270"/>
      <c r="FB185" s="270"/>
      <c r="FC185" s="270"/>
      <c r="FD185" s="270"/>
      <c r="FE185" s="270"/>
      <c r="FF185" s="270"/>
      <c r="FG185" s="270"/>
      <c r="FH185" s="270"/>
      <c r="FI185" s="270"/>
      <c r="FJ185" s="270"/>
      <c r="FK185" s="270"/>
      <c r="FL185" s="270"/>
      <c r="FM185" s="270"/>
      <c r="FN185" s="270"/>
      <c r="FO185" s="270"/>
      <c r="FP185" s="270"/>
      <c r="FQ185" s="270"/>
      <c r="FR185" s="270"/>
      <c r="FS185" s="270"/>
      <c r="FT185" s="270"/>
      <c r="FU185" s="270"/>
      <c r="FV185" s="270"/>
      <c r="FW185" s="270"/>
      <c r="FX185" s="270"/>
      <c r="FY185" s="270"/>
      <c r="FZ185" s="270"/>
      <c r="GA185" s="270"/>
      <c r="GB185" s="270"/>
      <c r="GC185" s="270"/>
      <c r="GD185" s="270"/>
      <c r="GE185" s="270"/>
      <c r="GF185" s="270"/>
      <c r="GG185" s="270"/>
      <c r="GH185" s="270"/>
      <c r="GI185" s="270"/>
      <c r="GJ185" s="270"/>
      <c r="GK185" s="270"/>
      <c r="GL185" s="270"/>
      <c r="GM185" s="270"/>
      <c r="GN185" s="270"/>
      <c r="GO185" s="270"/>
      <c r="GP185" s="270"/>
      <c r="GQ185" s="270"/>
      <c r="GR185" s="270"/>
      <c r="GS185" s="270"/>
      <c r="GT185" s="270"/>
      <c r="GU185" s="270"/>
      <c r="GV185" s="270"/>
      <c r="GW185" s="270"/>
      <c r="GX185" s="270"/>
      <c r="GY185" s="270"/>
      <c r="GZ185" s="270"/>
      <c r="HA185" s="270"/>
      <c r="HB185" s="270"/>
      <c r="HC185" s="270"/>
      <c r="HD185" s="270"/>
      <c r="HE185" s="270"/>
      <c r="HF185" s="270"/>
      <c r="HG185" s="270"/>
      <c r="HH185" s="270"/>
      <c r="HI185" s="270"/>
      <c r="HJ185" s="270"/>
      <c r="HK185" s="270"/>
      <c r="HL185" s="270"/>
      <c r="HM185" s="270"/>
      <c r="HN185" s="270"/>
      <c r="HO185" s="270"/>
      <c r="HP185" s="270"/>
      <c r="HQ185" s="270"/>
      <c r="HR185" s="270"/>
      <c r="HS185" s="270"/>
      <c r="HT185" s="270"/>
      <c r="HU185" s="270"/>
      <c r="HV185" s="270"/>
      <c r="HW185" s="270"/>
      <c r="HX185" s="270"/>
      <c r="HY185" s="270"/>
      <c r="HZ185" s="270"/>
      <c r="IA185" s="270"/>
      <c r="IB185" s="270"/>
      <c r="IC185" s="270"/>
      <c r="ID185" s="270"/>
      <c r="IE185" s="270"/>
      <c r="IF185" s="270"/>
      <c r="IG185" s="270"/>
      <c r="IH185" s="270"/>
      <c r="II185" s="270"/>
      <c r="IJ185" s="270"/>
      <c r="IK185" s="270"/>
      <c r="IL185" s="270"/>
      <c r="IM185" s="270"/>
      <c r="IN185" s="270"/>
      <c r="IO185" s="270"/>
      <c r="IP185" s="270"/>
      <c r="IQ185" s="270"/>
      <c r="IR185" s="270"/>
      <c r="IS185" s="270"/>
      <c r="IT185" s="270"/>
      <c r="IU185" s="270"/>
      <c r="IV185" s="270"/>
      <c r="IW185" s="270"/>
      <c r="IX185" s="270"/>
      <c r="IY185" s="270"/>
      <c r="IZ185" s="270"/>
      <c r="JA185" s="270"/>
      <c r="JB185" s="270"/>
      <c r="JC185" s="270"/>
      <c r="JD185" s="270"/>
      <c r="JE185" s="270"/>
      <c r="JF185" s="270"/>
      <c r="JG185" s="270"/>
      <c r="JH185" s="270"/>
      <c r="JI185" s="270"/>
      <c r="JJ185" s="270"/>
      <c r="JK185" s="270"/>
      <c r="JL185" s="270"/>
      <c r="JM185" s="270"/>
      <c r="JN185" s="270"/>
      <c r="JO185" s="270"/>
      <c r="JP185" s="270"/>
      <c r="JQ185" s="270"/>
      <c r="JR185" s="270"/>
      <c r="JS185" s="270"/>
      <c r="JT185" s="270"/>
      <c r="JU185" s="270"/>
      <c r="JV185" s="270"/>
      <c r="JW185" s="270"/>
      <c r="JX185" s="270"/>
      <c r="JY185" s="270"/>
      <c r="JZ185" s="270"/>
      <c r="KA185" s="270"/>
      <c r="KB185" s="270"/>
      <c r="KC185" s="270"/>
      <c r="KD185" s="270"/>
      <c r="KE185" s="270"/>
      <c r="KF185" s="270"/>
      <c r="KG185" s="270"/>
      <c r="KH185" s="270"/>
      <c r="KI185" s="270"/>
      <c r="KJ185" s="270"/>
      <c r="KK185" s="270"/>
      <c r="KL185" s="270"/>
      <c r="KM185" s="270"/>
      <c r="KN185" s="270"/>
      <c r="KO185" s="270"/>
      <c r="KP185" s="270"/>
      <c r="KQ185" s="270"/>
      <c r="KR185" s="270"/>
      <c r="KS185" s="270"/>
      <c r="KT185" s="270"/>
      <c r="KU185" s="270"/>
      <c r="KV185" s="270"/>
      <c r="KW185" s="270"/>
      <c r="KX185" s="270"/>
      <c r="KY185" s="270"/>
      <c r="KZ185" s="270"/>
      <c r="LA185" s="270"/>
      <c r="LB185" s="270"/>
      <c r="LC185" s="270"/>
      <c r="LD185" s="270"/>
      <c r="LE185" s="270"/>
      <c r="LF185" s="270"/>
      <c r="LG185" s="270"/>
      <c r="LH185" s="270"/>
      <c r="LI185" s="270"/>
      <c r="LJ185" s="270"/>
      <c r="LK185" s="270"/>
      <c r="LL185" s="270"/>
      <c r="LM185" s="270"/>
      <c r="LN185" s="270"/>
      <c r="LO185" s="270"/>
      <c r="LP185" s="270"/>
      <c r="LQ185" s="270"/>
      <c r="LR185" s="270"/>
      <c r="LS185" s="270"/>
      <c r="LT185" s="270"/>
      <c r="LU185" s="270"/>
      <c r="LV185" s="270"/>
      <c r="LW185" s="270"/>
      <c r="LX185" s="270"/>
      <c r="LY185" s="270"/>
      <c r="LZ185" s="270"/>
      <c r="MA185" s="270"/>
      <c r="MB185" s="270"/>
      <c r="MC185" s="270"/>
      <c r="MD185" s="270"/>
      <c r="ME185" s="270"/>
      <c r="MF185" s="270"/>
      <c r="MG185" s="270"/>
      <c r="MH185" s="270"/>
      <c r="MI185" s="270"/>
      <c r="MJ185" s="270"/>
      <c r="MK185" s="270"/>
      <c r="ML185" s="270"/>
      <c r="MM185" s="270"/>
    </row>
    <row r="186" spans="1:351" s="455" customFormat="1" ht="15.9" customHeight="1" thickBot="1" x14ac:dyDescent="0.3">
      <c r="A186" s="311"/>
      <c r="B186" s="756" t="s">
        <v>94</v>
      </c>
      <c r="C186" s="266" t="s">
        <v>31</v>
      </c>
      <c r="D186" s="937">
        <v>0</v>
      </c>
      <c r="E186" s="262" t="s">
        <v>31</v>
      </c>
      <c r="F186" s="937">
        <v>0</v>
      </c>
      <c r="G186" s="262" t="s">
        <v>31</v>
      </c>
      <c r="H186" s="259">
        <v>0</v>
      </c>
      <c r="I186" s="262" t="s">
        <v>31</v>
      </c>
      <c r="J186" s="259">
        <v>0</v>
      </c>
      <c r="K186" s="262">
        <v>13.13</v>
      </c>
      <c r="L186" s="259">
        <v>9</v>
      </c>
      <c r="M186" s="262" t="s">
        <v>31</v>
      </c>
      <c r="N186" s="259">
        <v>0</v>
      </c>
      <c r="O186" s="289" t="s">
        <v>31</v>
      </c>
      <c r="P186" s="261">
        <v>0</v>
      </c>
      <c r="Q186" s="289">
        <v>8.34</v>
      </c>
      <c r="R186" s="261">
        <v>10</v>
      </c>
      <c r="S186" s="289" t="s">
        <v>31</v>
      </c>
      <c r="T186" s="261">
        <v>0</v>
      </c>
      <c r="U186" s="291">
        <v>14.32</v>
      </c>
      <c r="V186" s="259">
        <v>10</v>
      </c>
      <c r="W186" s="291">
        <v>18.32</v>
      </c>
      <c r="X186" s="259">
        <v>9</v>
      </c>
      <c r="Y186" s="291">
        <v>13.09</v>
      </c>
      <c r="Z186" s="259">
        <v>9</v>
      </c>
      <c r="AA186" s="915">
        <v>0</v>
      </c>
      <c r="AB186" s="708">
        <f t="shared" si="29"/>
        <v>47</v>
      </c>
      <c r="AC186" s="317" t="s">
        <v>31</v>
      </c>
      <c r="AD186" s="293">
        <v>0</v>
      </c>
      <c r="AE186" s="317" t="s">
        <v>31</v>
      </c>
      <c r="AF186" s="293">
        <v>0</v>
      </c>
      <c r="AG186" s="317" t="s">
        <v>31</v>
      </c>
      <c r="AH186" s="293">
        <v>0</v>
      </c>
      <c r="AI186" s="453">
        <f t="shared" si="30"/>
        <v>0</v>
      </c>
      <c r="AJ186" s="341"/>
      <c r="AK186" s="252">
        <f t="shared" si="31"/>
        <v>47</v>
      </c>
      <c r="AL186" s="268">
        <v>16</v>
      </c>
      <c r="AM186" s="454">
        <f t="shared" si="32"/>
        <v>63</v>
      </c>
      <c r="AN186" s="1124"/>
      <c r="AO186" s="1120"/>
      <c r="AQ186" s="364"/>
      <c r="AR186" s="270"/>
      <c r="AS186" s="270"/>
      <c r="AT186" s="270"/>
      <c r="AU186" s="270"/>
      <c r="AV186" s="270"/>
      <c r="AW186" s="270"/>
      <c r="AX186" s="270"/>
      <c r="AY186" s="270"/>
      <c r="AZ186" s="270"/>
      <c r="BA186" s="270"/>
      <c r="BB186" s="270"/>
      <c r="BC186" s="270"/>
      <c r="BD186" s="270"/>
      <c r="BE186" s="270"/>
      <c r="BF186" s="270"/>
      <c r="BG186" s="270"/>
      <c r="BH186" s="270"/>
      <c r="BI186" s="270"/>
      <c r="BJ186" s="270"/>
      <c r="BK186" s="270"/>
      <c r="BL186" s="270"/>
      <c r="BM186" s="270"/>
      <c r="BN186" s="270"/>
      <c r="BO186" s="270"/>
      <c r="BP186" s="270"/>
      <c r="BQ186" s="270"/>
      <c r="BR186" s="270"/>
      <c r="BS186" s="270"/>
      <c r="BT186" s="270"/>
      <c r="BU186" s="270"/>
      <c r="BV186" s="270"/>
      <c r="BW186" s="270"/>
      <c r="BX186" s="270"/>
      <c r="BY186" s="270"/>
      <c r="BZ186" s="270"/>
      <c r="CA186" s="270"/>
      <c r="CB186" s="270"/>
      <c r="CC186" s="270"/>
      <c r="CD186" s="270"/>
      <c r="CE186" s="270"/>
      <c r="CF186" s="270"/>
      <c r="CG186" s="270"/>
      <c r="CH186" s="270"/>
      <c r="CI186" s="270"/>
      <c r="CJ186" s="270"/>
      <c r="CK186" s="270"/>
      <c r="CL186" s="270"/>
      <c r="CM186" s="270"/>
      <c r="CN186" s="270"/>
      <c r="CO186" s="270"/>
      <c r="CP186" s="270"/>
      <c r="CQ186" s="270"/>
      <c r="CR186" s="270"/>
      <c r="CS186" s="270"/>
      <c r="CT186" s="270"/>
      <c r="CU186" s="270"/>
      <c r="CV186" s="270"/>
      <c r="CW186" s="270"/>
      <c r="CX186" s="270"/>
      <c r="CY186" s="270"/>
      <c r="CZ186" s="270"/>
      <c r="DA186" s="270"/>
      <c r="DB186" s="270"/>
      <c r="DC186" s="270"/>
      <c r="DD186" s="270"/>
      <c r="DE186" s="270"/>
      <c r="DF186" s="270"/>
      <c r="DG186" s="270"/>
      <c r="DH186" s="270"/>
      <c r="DI186" s="270"/>
      <c r="DJ186" s="270"/>
      <c r="DK186" s="270"/>
      <c r="DL186" s="270"/>
      <c r="DM186" s="270"/>
      <c r="DN186" s="270"/>
      <c r="DO186" s="270"/>
      <c r="DP186" s="270"/>
      <c r="DQ186" s="270"/>
      <c r="DR186" s="270"/>
      <c r="DS186" s="270"/>
      <c r="DT186" s="270"/>
      <c r="DU186" s="270"/>
      <c r="DV186" s="270"/>
      <c r="DW186" s="270"/>
      <c r="DX186" s="270"/>
      <c r="DY186" s="270"/>
      <c r="DZ186" s="270"/>
      <c r="EA186" s="270"/>
      <c r="EB186" s="270"/>
      <c r="EC186" s="270"/>
      <c r="ED186" s="270"/>
      <c r="EE186" s="270"/>
      <c r="EF186" s="270"/>
      <c r="EG186" s="270"/>
      <c r="EH186" s="270"/>
      <c r="EI186" s="270"/>
      <c r="EJ186" s="270"/>
      <c r="EK186" s="270"/>
      <c r="EL186" s="270"/>
      <c r="EM186" s="270"/>
      <c r="EN186" s="270"/>
      <c r="EO186" s="270"/>
      <c r="EP186" s="270"/>
      <c r="EQ186" s="270"/>
      <c r="ER186" s="270"/>
      <c r="ES186" s="270"/>
      <c r="ET186" s="270"/>
      <c r="EU186" s="270"/>
      <c r="EV186" s="270"/>
      <c r="EW186" s="270"/>
      <c r="EX186" s="270"/>
      <c r="EY186" s="270"/>
      <c r="EZ186" s="270"/>
      <c r="FA186" s="270"/>
      <c r="FB186" s="270"/>
      <c r="FC186" s="270"/>
      <c r="FD186" s="270"/>
      <c r="FE186" s="270"/>
      <c r="FF186" s="270"/>
      <c r="FG186" s="270"/>
      <c r="FH186" s="270"/>
      <c r="FI186" s="270"/>
      <c r="FJ186" s="270"/>
      <c r="FK186" s="270"/>
      <c r="FL186" s="270"/>
      <c r="FM186" s="270"/>
      <c r="FN186" s="270"/>
      <c r="FO186" s="270"/>
      <c r="FP186" s="270"/>
      <c r="FQ186" s="270"/>
      <c r="FR186" s="270"/>
      <c r="FS186" s="270"/>
      <c r="FT186" s="270"/>
      <c r="FU186" s="270"/>
      <c r="FV186" s="270"/>
      <c r="FW186" s="270"/>
      <c r="FX186" s="270"/>
      <c r="FY186" s="270"/>
      <c r="FZ186" s="270"/>
      <c r="GA186" s="270"/>
      <c r="GB186" s="270"/>
      <c r="GC186" s="270"/>
      <c r="GD186" s="270"/>
      <c r="GE186" s="270"/>
      <c r="GF186" s="270"/>
      <c r="GG186" s="270"/>
      <c r="GH186" s="270"/>
      <c r="GI186" s="270"/>
      <c r="GJ186" s="270"/>
      <c r="GK186" s="270"/>
      <c r="GL186" s="270"/>
      <c r="GM186" s="270"/>
      <c r="GN186" s="270"/>
      <c r="GO186" s="270"/>
      <c r="GP186" s="270"/>
      <c r="GQ186" s="270"/>
      <c r="GR186" s="270"/>
      <c r="GS186" s="270"/>
      <c r="GT186" s="270"/>
      <c r="GU186" s="270"/>
      <c r="GV186" s="270"/>
      <c r="GW186" s="270"/>
      <c r="GX186" s="270"/>
      <c r="GY186" s="270"/>
      <c r="GZ186" s="270"/>
      <c r="HA186" s="270"/>
      <c r="HB186" s="270"/>
      <c r="HC186" s="270"/>
      <c r="HD186" s="270"/>
      <c r="HE186" s="270"/>
      <c r="HF186" s="270"/>
      <c r="HG186" s="270"/>
      <c r="HH186" s="270"/>
      <c r="HI186" s="270"/>
      <c r="HJ186" s="270"/>
      <c r="HK186" s="270"/>
      <c r="HL186" s="270"/>
      <c r="HM186" s="270"/>
      <c r="HN186" s="270"/>
      <c r="HO186" s="270"/>
      <c r="HP186" s="270"/>
      <c r="HQ186" s="270"/>
      <c r="HR186" s="270"/>
      <c r="HS186" s="270"/>
      <c r="HT186" s="270"/>
      <c r="HU186" s="270"/>
      <c r="HV186" s="270"/>
      <c r="HW186" s="270"/>
      <c r="HX186" s="270"/>
      <c r="HY186" s="270"/>
      <c r="HZ186" s="270"/>
      <c r="IA186" s="270"/>
      <c r="IB186" s="270"/>
      <c r="IC186" s="270"/>
      <c r="ID186" s="270"/>
      <c r="IE186" s="270"/>
      <c r="IF186" s="270"/>
      <c r="IG186" s="270"/>
      <c r="IH186" s="270"/>
      <c r="II186" s="270"/>
      <c r="IJ186" s="270"/>
      <c r="IK186" s="270"/>
      <c r="IL186" s="270"/>
      <c r="IM186" s="270"/>
      <c r="IN186" s="270"/>
      <c r="IO186" s="270"/>
      <c r="IP186" s="270"/>
      <c r="IQ186" s="270"/>
      <c r="IR186" s="270"/>
      <c r="IS186" s="270"/>
      <c r="IT186" s="270"/>
      <c r="IU186" s="270"/>
      <c r="IV186" s="270"/>
      <c r="IW186" s="270"/>
      <c r="IX186" s="270"/>
      <c r="IY186" s="270"/>
      <c r="IZ186" s="270"/>
      <c r="JA186" s="270"/>
      <c r="JB186" s="270"/>
      <c r="JC186" s="270"/>
      <c r="JD186" s="270"/>
      <c r="JE186" s="270"/>
      <c r="JF186" s="270"/>
      <c r="JG186" s="270"/>
      <c r="JH186" s="270"/>
      <c r="JI186" s="270"/>
      <c r="JJ186" s="270"/>
      <c r="JK186" s="270"/>
      <c r="JL186" s="270"/>
      <c r="JM186" s="270"/>
      <c r="JN186" s="270"/>
      <c r="JO186" s="270"/>
      <c r="JP186" s="270"/>
      <c r="JQ186" s="270"/>
      <c r="JR186" s="270"/>
      <c r="JS186" s="270"/>
      <c r="JT186" s="270"/>
      <c r="JU186" s="270"/>
      <c r="JV186" s="270"/>
      <c r="JW186" s="270"/>
      <c r="JX186" s="270"/>
      <c r="JY186" s="270"/>
      <c r="JZ186" s="270"/>
      <c r="KA186" s="270"/>
      <c r="KB186" s="270"/>
      <c r="KC186" s="270"/>
      <c r="KD186" s="270"/>
      <c r="KE186" s="270"/>
      <c r="KF186" s="270"/>
      <c r="KG186" s="270"/>
      <c r="KH186" s="270"/>
      <c r="KI186" s="270"/>
      <c r="KJ186" s="270"/>
      <c r="KK186" s="270"/>
      <c r="KL186" s="270"/>
      <c r="KM186" s="270"/>
      <c r="KN186" s="270"/>
      <c r="KO186" s="270"/>
      <c r="KP186" s="270"/>
      <c r="KQ186" s="270"/>
      <c r="KR186" s="270"/>
      <c r="KS186" s="270"/>
      <c r="KT186" s="270"/>
      <c r="KU186" s="270"/>
      <c r="KV186" s="270"/>
      <c r="KW186" s="270"/>
      <c r="KX186" s="270"/>
      <c r="KY186" s="270"/>
      <c r="KZ186" s="270"/>
      <c r="LA186" s="270"/>
      <c r="LB186" s="270"/>
      <c r="LC186" s="270"/>
      <c r="LD186" s="270"/>
      <c r="LE186" s="270"/>
      <c r="LF186" s="270"/>
      <c r="LG186" s="270"/>
      <c r="LH186" s="270"/>
      <c r="LI186" s="270"/>
      <c r="LJ186" s="270"/>
      <c r="LK186" s="270"/>
      <c r="LL186" s="270"/>
      <c r="LM186" s="270"/>
      <c r="LN186" s="270"/>
      <c r="LO186" s="270"/>
      <c r="LP186" s="270"/>
      <c r="LQ186" s="270"/>
      <c r="LR186" s="270"/>
      <c r="LS186" s="270"/>
      <c r="LT186" s="270"/>
      <c r="LU186" s="270"/>
      <c r="LV186" s="270"/>
      <c r="LW186" s="270"/>
      <c r="LX186" s="270"/>
      <c r="LY186" s="270"/>
      <c r="LZ186" s="270"/>
      <c r="MA186" s="270"/>
      <c r="MB186" s="270"/>
      <c r="MC186" s="270"/>
      <c r="MD186" s="270"/>
      <c r="ME186" s="270"/>
      <c r="MF186" s="270"/>
      <c r="MG186" s="270"/>
      <c r="MH186" s="270"/>
      <c r="MI186" s="270"/>
      <c r="MJ186" s="270"/>
      <c r="MK186" s="270"/>
      <c r="ML186" s="270"/>
      <c r="MM186" s="270"/>
    </row>
    <row r="187" spans="1:351" s="232" customFormat="1" ht="15.9" customHeight="1" thickTop="1" x14ac:dyDescent="0.25">
      <c r="A187" s="311"/>
      <c r="B187" s="345" t="s">
        <v>38</v>
      </c>
      <c r="C187" s="768" t="s">
        <v>31</v>
      </c>
      <c r="D187" s="924">
        <v>0</v>
      </c>
      <c r="E187" s="223" t="s">
        <v>31</v>
      </c>
      <c r="F187" s="924">
        <v>0</v>
      </c>
      <c r="G187" s="217" t="s">
        <v>31</v>
      </c>
      <c r="H187" s="214">
        <v>0</v>
      </c>
      <c r="I187" s="217" t="s">
        <v>31</v>
      </c>
      <c r="J187" s="214">
        <v>0</v>
      </c>
      <c r="K187" s="217" t="s">
        <v>31</v>
      </c>
      <c r="L187" s="214">
        <v>0</v>
      </c>
      <c r="M187" s="217" t="s">
        <v>31</v>
      </c>
      <c r="N187" s="214">
        <v>0</v>
      </c>
      <c r="O187" s="393" t="s">
        <v>31</v>
      </c>
      <c r="P187" s="233">
        <v>0</v>
      </c>
      <c r="Q187" s="393" t="s">
        <v>31</v>
      </c>
      <c r="R187" s="233">
        <v>0</v>
      </c>
      <c r="S187" s="393">
        <v>24.16</v>
      </c>
      <c r="T187" s="233">
        <v>10</v>
      </c>
      <c r="U187" s="456">
        <v>32.799999999999997</v>
      </c>
      <c r="V187" s="214">
        <v>9</v>
      </c>
      <c r="W187" s="456">
        <v>9.3699999999999992</v>
      </c>
      <c r="X187" s="214">
        <v>10</v>
      </c>
      <c r="Y187" s="456">
        <v>10.4</v>
      </c>
      <c r="Z187" s="214">
        <v>10</v>
      </c>
      <c r="AA187" s="914">
        <v>0</v>
      </c>
      <c r="AB187" s="710">
        <f t="shared" si="29"/>
        <v>39</v>
      </c>
      <c r="AC187" s="398" t="s">
        <v>31</v>
      </c>
      <c r="AD187" s="397">
        <v>0</v>
      </c>
      <c r="AE187" s="398">
        <v>12.66</v>
      </c>
      <c r="AF187" s="397">
        <v>18</v>
      </c>
      <c r="AG187" s="398">
        <v>39.43</v>
      </c>
      <c r="AH187" s="397">
        <v>20</v>
      </c>
      <c r="AI187" s="461">
        <f t="shared" si="30"/>
        <v>52.09</v>
      </c>
      <c r="AJ187" s="448">
        <v>27</v>
      </c>
      <c r="AK187" s="252">
        <f t="shared" si="31"/>
        <v>104</v>
      </c>
      <c r="AL187" s="252">
        <v>18</v>
      </c>
      <c r="AM187" s="458">
        <f t="shared" si="32"/>
        <v>122</v>
      </c>
      <c r="AN187" s="1123">
        <f>SUM(AM187:AM188)</f>
        <v>244</v>
      </c>
      <c r="AO187" s="1119">
        <v>2</v>
      </c>
      <c r="AQ187" s="364"/>
      <c r="AR187" s="270"/>
      <c r="AS187" s="270"/>
      <c r="AT187" s="270"/>
      <c r="AU187" s="270"/>
      <c r="AV187" s="270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270"/>
      <c r="BH187" s="270"/>
      <c r="BI187" s="270"/>
      <c r="BJ187" s="270"/>
      <c r="BK187" s="270"/>
      <c r="BL187" s="270"/>
      <c r="BM187" s="270"/>
      <c r="BN187" s="270"/>
      <c r="BO187" s="270"/>
      <c r="BP187" s="270"/>
      <c r="BQ187" s="270"/>
      <c r="BR187" s="270"/>
      <c r="BS187" s="270"/>
      <c r="BT187" s="270"/>
      <c r="BU187" s="270"/>
      <c r="BV187" s="270"/>
      <c r="BW187" s="270"/>
      <c r="BX187" s="270"/>
      <c r="BY187" s="270"/>
      <c r="BZ187" s="270"/>
      <c r="CA187" s="270"/>
      <c r="CB187" s="270"/>
      <c r="CC187" s="270"/>
      <c r="CD187" s="270"/>
      <c r="CE187" s="270"/>
      <c r="CF187" s="270"/>
      <c r="CG187" s="270"/>
      <c r="CH187" s="270"/>
      <c r="CI187" s="270"/>
      <c r="CJ187" s="270"/>
      <c r="CK187" s="270"/>
      <c r="CL187" s="270"/>
      <c r="CM187" s="270"/>
      <c r="CN187" s="270"/>
      <c r="CO187" s="270"/>
      <c r="CP187" s="270"/>
      <c r="CQ187" s="270"/>
      <c r="CR187" s="270"/>
      <c r="CS187" s="270"/>
      <c r="CT187" s="270"/>
      <c r="CU187" s="270"/>
      <c r="CV187" s="270"/>
      <c r="CW187" s="270"/>
      <c r="CX187" s="270"/>
      <c r="CY187" s="270"/>
      <c r="CZ187" s="270"/>
      <c r="DA187" s="270"/>
      <c r="DB187" s="270"/>
      <c r="DC187" s="270"/>
      <c r="DD187" s="270"/>
      <c r="DE187" s="270"/>
      <c r="DF187" s="270"/>
      <c r="DG187" s="270"/>
      <c r="DH187" s="270"/>
      <c r="DI187" s="270"/>
      <c r="DJ187" s="270"/>
      <c r="DK187" s="270"/>
      <c r="DL187" s="270"/>
      <c r="DM187" s="270"/>
      <c r="DN187" s="270"/>
      <c r="DO187" s="270"/>
      <c r="DP187" s="270"/>
      <c r="DQ187" s="270"/>
      <c r="DR187" s="270"/>
      <c r="DS187" s="270"/>
      <c r="DT187" s="270"/>
      <c r="DU187" s="270"/>
      <c r="DV187" s="270"/>
      <c r="DW187" s="270"/>
      <c r="DX187" s="270"/>
      <c r="DY187" s="270"/>
      <c r="DZ187" s="270"/>
      <c r="EA187" s="270"/>
      <c r="EB187" s="270"/>
      <c r="EC187" s="270"/>
      <c r="ED187" s="270"/>
      <c r="EE187" s="270"/>
      <c r="EF187" s="270"/>
      <c r="EG187" s="270"/>
      <c r="EH187" s="270"/>
      <c r="EI187" s="270"/>
      <c r="EJ187" s="270"/>
      <c r="EK187" s="270"/>
      <c r="EL187" s="270"/>
      <c r="EM187" s="270"/>
      <c r="EN187" s="270"/>
      <c r="EO187" s="270"/>
      <c r="EP187" s="270"/>
      <c r="EQ187" s="270"/>
      <c r="ER187" s="270"/>
      <c r="ES187" s="270"/>
      <c r="ET187" s="270"/>
      <c r="EU187" s="270"/>
      <c r="EV187" s="270"/>
      <c r="EW187" s="270"/>
      <c r="EX187" s="270"/>
      <c r="EY187" s="270"/>
      <c r="EZ187" s="270"/>
      <c r="FA187" s="270"/>
      <c r="FB187" s="270"/>
      <c r="FC187" s="270"/>
      <c r="FD187" s="270"/>
      <c r="FE187" s="270"/>
      <c r="FF187" s="270"/>
      <c r="FG187" s="270"/>
      <c r="FH187" s="270"/>
      <c r="FI187" s="270"/>
      <c r="FJ187" s="270"/>
      <c r="FK187" s="270"/>
      <c r="FL187" s="270"/>
      <c r="FM187" s="270"/>
      <c r="FN187" s="270"/>
      <c r="FO187" s="270"/>
      <c r="FP187" s="270"/>
      <c r="FQ187" s="270"/>
      <c r="FR187" s="270"/>
      <c r="FS187" s="270"/>
      <c r="FT187" s="270"/>
      <c r="FU187" s="270"/>
      <c r="FV187" s="270"/>
      <c r="FW187" s="270"/>
      <c r="FX187" s="270"/>
      <c r="FY187" s="270"/>
      <c r="FZ187" s="270"/>
      <c r="GA187" s="270"/>
      <c r="GB187" s="270"/>
      <c r="GC187" s="270"/>
      <c r="GD187" s="270"/>
      <c r="GE187" s="270"/>
      <c r="GF187" s="270"/>
      <c r="GG187" s="270"/>
      <c r="GH187" s="270"/>
      <c r="GI187" s="270"/>
      <c r="GJ187" s="270"/>
      <c r="GK187" s="270"/>
      <c r="GL187" s="270"/>
      <c r="GM187" s="270"/>
      <c r="GN187" s="270"/>
      <c r="GO187" s="270"/>
      <c r="GP187" s="270"/>
      <c r="GQ187" s="270"/>
      <c r="GR187" s="270"/>
      <c r="GS187" s="270"/>
      <c r="GT187" s="270"/>
      <c r="GU187" s="270"/>
      <c r="GV187" s="270"/>
      <c r="GW187" s="270"/>
      <c r="GX187" s="270"/>
      <c r="GY187" s="270"/>
      <c r="GZ187" s="270"/>
      <c r="HA187" s="270"/>
      <c r="HB187" s="270"/>
      <c r="HC187" s="270"/>
      <c r="HD187" s="270"/>
      <c r="HE187" s="270"/>
      <c r="HF187" s="270"/>
      <c r="HG187" s="270"/>
      <c r="HH187" s="270"/>
      <c r="HI187" s="270"/>
      <c r="HJ187" s="270"/>
      <c r="HK187" s="270"/>
      <c r="HL187" s="270"/>
      <c r="HM187" s="270"/>
      <c r="HN187" s="270"/>
      <c r="HO187" s="270"/>
      <c r="HP187" s="270"/>
      <c r="HQ187" s="270"/>
      <c r="HR187" s="270"/>
      <c r="HS187" s="270"/>
      <c r="HT187" s="270"/>
      <c r="HU187" s="270"/>
      <c r="HV187" s="270"/>
      <c r="HW187" s="270"/>
      <c r="HX187" s="270"/>
      <c r="HY187" s="270"/>
      <c r="HZ187" s="270"/>
      <c r="IA187" s="270"/>
      <c r="IB187" s="270"/>
      <c r="IC187" s="270"/>
      <c r="ID187" s="270"/>
      <c r="IE187" s="270"/>
      <c r="IF187" s="270"/>
      <c r="IG187" s="270"/>
      <c r="IH187" s="270"/>
      <c r="II187" s="270"/>
      <c r="IJ187" s="270"/>
      <c r="IK187" s="270"/>
      <c r="IL187" s="270"/>
      <c r="IM187" s="270"/>
      <c r="IN187" s="270"/>
      <c r="IO187" s="270"/>
      <c r="IP187" s="270"/>
      <c r="IQ187" s="270"/>
      <c r="IR187" s="270"/>
      <c r="IS187" s="270"/>
      <c r="IT187" s="270"/>
      <c r="IU187" s="270"/>
      <c r="IV187" s="270"/>
      <c r="IW187" s="270"/>
      <c r="IX187" s="270"/>
      <c r="IY187" s="270"/>
      <c r="IZ187" s="270"/>
      <c r="JA187" s="270"/>
      <c r="JB187" s="270"/>
      <c r="JC187" s="270"/>
      <c r="JD187" s="270"/>
      <c r="JE187" s="270"/>
      <c r="JF187" s="270"/>
      <c r="JG187" s="270"/>
      <c r="JH187" s="270"/>
      <c r="JI187" s="270"/>
      <c r="JJ187" s="270"/>
      <c r="JK187" s="270"/>
      <c r="JL187" s="270"/>
      <c r="JM187" s="270"/>
      <c r="JN187" s="270"/>
      <c r="JO187" s="270"/>
      <c r="JP187" s="270"/>
      <c r="JQ187" s="270"/>
      <c r="JR187" s="270"/>
      <c r="JS187" s="270"/>
      <c r="JT187" s="270"/>
      <c r="JU187" s="270"/>
      <c r="JV187" s="270"/>
      <c r="JW187" s="270"/>
      <c r="JX187" s="270"/>
      <c r="JY187" s="270"/>
      <c r="JZ187" s="270"/>
      <c r="KA187" s="270"/>
      <c r="KB187" s="270"/>
      <c r="KC187" s="270"/>
      <c r="KD187" s="270"/>
      <c r="KE187" s="270"/>
      <c r="KF187" s="270"/>
      <c r="KG187" s="270"/>
      <c r="KH187" s="270"/>
      <c r="KI187" s="270"/>
      <c r="KJ187" s="270"/>
      <c r="KK187" s="270"/>
      <c r="KL187" s="270"/>
      <c r="KM187" s="270"/>
      <c r="KN187" s="270"/>
      <c r="KO187" s="270"/>
      <c r="KP187" s="270"/>
      <c r="KQ187" s="270"/>
      <c r="KR187" s="270"/>
      <c r="KS187" s="270"/>
      <c r="KT187" s="270"/>
      <c r="KU187" s="270"/>
      <c r="KV187" s="270"/>
      <c r="KW187" s="270"/>
      <c r="KX187" s="270"/>
      <c r="KY187" s="270"/>
      <c r="KZ187" s="270"/>
      <c r="LA187" s="270"/>
      <c r="LB187" s="270"/>
      <c r="LC187" s="270"/>
      <c r="LD187" s="270"/>
      <c r="LE187" s="270"/>
      <c r="LF187" s="270"/>
      <c r="LG187" s="270"/>
      <c r="LH187" s="270"/>
      <c r="LI187" s="270"/>
      <c r="LJ187" s="270"/>
      <c r="LK187" s="270"/>
      <c r="LL187" s="270"/>
      <c r="LM187" s="270"/>
      <c r="LN187" s="270"/>
      <c r="LO187" s="270"/>
      <c r="LP187" s="270"/>
      <c r="LQ187" s="270"/>
      <c r="LR187" s="270"/>
      <c r="LS187" s="270"/>
      <c r="LT187" s="270"/>
      <c r="LU187" s="270"/>
      <c r="LV187" s="270"/>
      <c r="LW187" s="270"/>
      <c r="LX187" s="270"/>
      <c r="LY187" s="270"/>
      <c r="LZ187" s="270"/>
      <c r="MA187" s="270"/>
      <c r="MB187" s="270"/>
      <c r="MC187" s="270"/>
      <c r="MD187" s="270"/>
      <c r="ME187" s="270"/>
      <c r="MF187" s="270"/>
      <c r="MG187" s="270"/>
      <c r="MH187" s="270"/>
      <c r="MI187" s="270"/>
      <c r="MJ187" s="270"/>
      <c r="MK187" s="270"/>
      <c r="ML187" s="270"/>
      <c r="MM187" s="270"/>
    </row>
    <row r="188" spans="1:351" s="455" customFormat="1" ht="15.9" customHeight="1" thickBot="1" x14ac:dyDescent="0.3">
      <c r="A188" s="311"/>
      <c r="B188" s="756" t="s">
        <v>68</v>
      </c>
      <c r="C188" s="266" t="s">
        <v>31</v>
      </c>
      <c r="D188" s="937">
        <v>0</v>
      </c>
      <c r="E188" s="262" t="s">
        <v>31</v>
      </c>
      <c r="F188" s="937">
        <v>0</v>
      </c>
      <c r="G188" s="262" t="s">
        <v>31</v>
      </c>
      <c r="H188" s="259">
        <v>0</v>
      </c>
      <c r="I188" s="262" t="s">
        <v>31</v>
      </c>
      <c r="J188" s="259">
        <v>0</v>
      </c>
      <c r="K188" s="262" t="s">
        <v>31</v>
      </c>
      <c r="L188" s="259">
        <v>0</v>
      </c>
      <c r="M188" s="262" t="s">
        <v>31</v>
      </c>
      <c r="N188" s="259">
        <v>0</v>
      </c>
      <c r="O188" s="289" t="s">
        <v>31</v>
      </c>
      <c r="P188" s="261">
        <v>0</v>
      </c>
      <c r="Q188" s="289" t="s">
        <v>31</v>
      </c>
      <c r="R188" s="261">
        <v>0</v>
      </c>
      <c r="S188" s="289">
        <v>24.16</v>
      </c>
      <c r="T188" s="261">
        <v>10</v>
      </c>
      <c r="U188" s="291">
        <v>32.799999999999997</v>
      </c>
      <c r="V188" s="259">
        <v>9</v>
      </c>
      <c r="W188" s="291">
        <v>9.3699999999999992</v>
      </c>
      <c r="X188" s="259">
        <v>10</v>
      </c>
      <c r="Y188" s="291">
        <v>10.4</v>
      </c>
      <c r="Z188" s="259">
        <v>10</v>
      </c>
      <c r="AA188" s="915">
        <v>0</v>
      </c>
      <c r="AB188" s="708">
        <f t="shared" si="29"/>
        <v>39</v>
      </c>
      <c r="AC188" s="317" t="s">
        <v>31</v>
      </c>
      <c r="AD188" s="293">
        <v>0</v>
      </c>
      <c r="AE188" s="317">
        <v>12.66</v>
      </c>
      <c r="AF188" s="293">
        <v>18</v>
      </c>
      <c r="AG188" s="317">
        <v>39.43</v>
      </c>
      <c r="AH188" s="293">
        <v>20</v>
      </c>
      <c r="AI188" s="453">
        <f t="shared" si="30"/>
        <v>52.09</v>
      </c>
      <c r="AJ188" s="341">
        <v>27</v>
      </c>
      <c r="AK188" s="252">
        <f t="shared" si="31"/>
        <v>104</v>
      </c>
      <c r="AL188" s="268">
        <v>18</v>
      </c>
      <c r="AM188" s="454">
        <f t="shared" si="32"/>
        <v>122</v>
      </c>
      <c r="AN188" s="1124"/>
      <c r="AO188" s="1120"/>
      <c r="AQ188" s="364"/>
      <c r="AR188" s="270"/>
      <c r="AS188" s="270"/>
      <c r="AT188" s="270"/>
      <c r="AU188" s="270"/>
      <c r="AV188" s="270"/>
      <c r="AW188" s="270"/>
      <c r="AX188" s="270"/>
      <c r="AY188" s="270"/>
      <c r="AZ188" s="270"/>
      <c r="BA188" s="270"/>
      <c r="BB188" s="270"/>
      <c r="BC188" s="270"/>
      <c r="BD188" s="270"/>
      <c r="BE188" s="270"/>
      <c r="BF188" s="270"/>
      <c r="BG188" s="270"/>
      <c r="BH188" s="270"/>
      <c r="BI188" s="270"/>
      <c r="BJ188" s="270"/>
      <c r="BK188" s="270"/>
      <c r="BL188" s="270"/>
      <c r="BM188" s="270"/>
      <c r="BN188" s="270"/>
      <c r="BO188" s="270"/>
      <c r="BP188" s="270"/>
      <c r="BQ188" s="270"/>
      <c r="BR188" s="270"/>
      <c r="BS188" s="270"/>
      <c r="BT188" s="270"/>
      <c r="BU188" s="270"/>
      <c r="BV188" s="270"/>
      <c r="BW188" s="270"/>
      <c r="BX188" s="270"/>
      <c r="BY188" s="270"/>
      <c r="BZ188" s="270"/>
      <c r="CA188" s="270"/>
      <c r="CB188" s="270"/>
      <c r="CC188" s="270"/>
      <c r="CD188" s="270"/>
      <c r="CE188" s="270"/>
      <c r="CF188" s="270"/>
      <c r="CG188" s="270"/>
      <c r="CH188" s="270"/>
      <c r="CI188" s="270"/>
      <c r="CJ188" s="270"/>
      <c r="CK188" s="270"/>
      <c r="CL188" s="270"/>
      <c r="CM188" s="270"/>
      <c r="CN188" s="270"/>
      <c r="CO188" s="270"/>
      <c r="CP188" s="270"/>
      <c r="CQ188" s="270"/>
      <c r="CR188" s="270"/>
      <c r="CS188" s="270"/>
      <c r="CT188" s="270"/>
      <c r="CU188" s="270"/>
      <c r="CV188" s="270"/>
      <c r="CW188" s="270"/>
      <c r="CX188" s="270"/>
      <c r="CY188" s="270"/>
      <c r="CZ188" s="270"/>
      <c r="DA188" s="270"/>
      <c r="DB188" s="270"/>
      <c r="DC188" s="270"/>
      <c r="DD188" s="270"/>
      <c r="DE188" s="270"/>
      <c r="DF188" s="270"/>
      <c r="DG188" s="270"/>
      <c r="DH188" s="270"/>
      <c r="DI188" s="270"/>
      <c r="DJ188" s="270"/>
      <c r="DK188" s="270"/>
      <c r="DL188" s="270"/>
      <c r="DM188" s="270"/>
      <c r="DN188" s="270"/>
      <c r="DO188" s="270"/>
      <c r="DP188" s="270"/>
      <c r="DQ188" s="270"/>
      <c r="DR188" s="270"/>
      <c r="DS188" s="270"/>
      <c r="DT188" s="270"/>
      <c r="DU188" s="270"/>
      <c r="DV188" s="270"/>
      <c r="DW188" s="270"/>
      <c r="DX188" s="270"/>
      <c r="DY188" s="270"/>
      <c r="DZ188" s="270"/>
      <c r="EA188" s="270"/>
      <c r="EB188" s="270"/>
      <c r="EC188" s="270"/>
      <c r="ED188" s="270"/>
      <c r="EE188" s="270"/>
      <c r="EF188" s="270"/>
      <c r="EG188" s="270"/>
      <c r="EH188" s="270"/>
      <c r="EI188" s="270"/>
      <c r="EJ188" s="270"/>
      <c r="EK188" s="270"/>
      <c r="EL188" s="270"/>
      <c r="EM188" s="270"/>
      <c r="EN188" s="270"/>
      <c r="EO188" s="270"/>
      <c r="EP188" s="270"/>
      <c r="EQ188" s="270"/>
      <c r="ER188" s="270"/>
      <c r="ES188" s="270"/>
      <c r="ET188" s="270"/>
      <c r="EU188" s="270"/>
      <c r="EV188" s="270"/>
      <c r="EW188" s="270"/>
      <c r="EX188" s="270"/>
      <c r="EY188" s="270"/>
      <c r="EZ188" s="270"/>
      <c r="FA188" s="270"/>
      <c r="FB188" s="270"/>
      <c r="FC188" s="270"/>
      <c r="FD188" s="270"/>
      <c r="FE188" s="270"/>
      <c r="FF188" s="270"/>
      <c r="FG188" s="270"/>
      <c r="FH188" s="270"/>
      <c r="FI188" s="270"/>
      <c r="FJ188" s="270"/>
      <c r="FK188" s="270"/>
      <c r="FL188" s="270"/>
      <c r="FM188" s="270"/>
      <c r="FN188" s="270"/>
      <c r="FO188" s="270"/>
      <c r="FP188" s="270"/>
      <c r="FQ188" s="270"/>
      <c r="FR188" s="270"/>
      <c r="FS188" s="270"/>
      <c r="FT188" s="270"/>
      <c r="FU188" s="270"/>
      <c r="FV188" s="270"/>
      <c r="FW188" s="270"/>
      <c r="FX188" s="270"/>
      <c r="FY188" s="270"/>
      <c r="FZ188" s="270"/>
      <c r="GA188" s="270"/>
      <c r="GB188" s="270"/>
      <c r="GC188" s="270"/>
      <c r="GD188" s="270"/>
      <c r="GE188" s="270"/>
      <c r="GF188" s="270"/>
      <c r="GG188" s="270"/>
      <c r="GH188" s="270"/>
      <c r="GI188" s="270"/>
      <c r="GJ188" s="270"/>
      <c r="GK188" s="270"/>
      <c r="GL188" s="270"/>
      <c r="GM188" s="270"/>
      <c r="GN188" s="270"/>
      <c r="GO188" s="270"/>
      <c r="GP188" s="270"/>
      <c r="GQ188" s="270"/>
      <c r="GR188" s="270"/>
      <c r="GS188" s="270"/>
      <c r="GT188" s="270"/>
      <c r="GU188" s="270"/>
      <c r="GV188" s="270"/>
      <c r="GW188" s="270"/>
      <c r="GX188" s="270"/>
      <c r="GY188" s="270"/>
      <c r="GZ188" s="270"/>
      <c r="HA188" s="270"/>
      <c r="HB188" s="270"/>
      <c r="HC188" s="270"/>
      <c r="HD188" s="270"/>
      <c r="HE188" s="270"/>
      <c r="HF188" s="270"/>
      <c r="HG188" s="270"/>
      <c r="HH188" s="270"/>
      <c r="HI188" s="270"/>
      <c r="HJ188" s="270"/>
      <c r="HK188" s="270"/>
      <c r="HL188" s="270"/>
      <c r="HM188" s="270"/>
      <c r="HN188" s="270"/>
      <c r="HO188" s="270"/>
      <c r="HP188" s="270"/>
      <c r="HQ188" s="270"/>
      <c r="HR188" s="270"/>
      <c r="HS188" s="270"/>
      <c r="HT188" s="270"/>
      <c r="HU188" s="270"/>
      <c r="HV188" s="270"/>
      <c r="HW188" s="270"/>
      <c r="HX188" s="270"/>
      <c r="HY188" s="270"/>
      <c r="HZ188" s="270"/>
      <c r="IA188" s="270"/>
      <c r="IB188" s="270"/>
      <c r="IC188" s="270"/>
      <c r="ID188" s="270"/>
      <c r="IE188" s="270"/>
      <c r="IF188" s="270"/>
      <c r="IG188" s="270"/>
      <c r="IH188" s="270"/>
      <c r="II188" s="270"/>
      <c r="IJ188" s="270"/>
      <c r="IK188" s="270"/>
      <c r="IL188" s="270"/>
      <c r="IM188" s="270"/>
      <c r="IN188" s="270"/>
      <c r="IO188" s="270"/>
      <c r="IP188" s="270"/>
      <c r="IQ188" s="270"/>
      <c r="IR188" s="270"/>
      <c r="IS188" s="270"/>
      <c r="IT188" s="270"/>
      <c r="IU188" s="270"/>
      <c r="IV188" s="270"/>
      <c r="IW188" s="270"/>
      <c r="IX188" s="270"/>
      <c r="IY188" s="270"/>
      <c r="IZ188" s="270"/>
      <c r="JA188" s="270"/>
      <c r="JB188" s="270"/>
      <c r="JC188" s="270"/>
      <c r="JD188" s="270"/>
      <c r="JE188" s="270"/>
      <c r="JF188" s="270"/>
      <c r="JG188" s="270"/>
      <c r="JH188" s="270"/>
      <c r="JI188" s="270"/>
      <c r="JJ188" s="270"/>
      <c r="JK188" s="270"/>
      <c r="JL188" s="270"/>
      <c r="JM188" s="270"/>
      <c r="JN188" s="270"/>
      <c r="JO188" s="270"/>
      <c r="JP188" s="270"/>
      <c r="JQ188" s="270"/>
      <c r="JR188" s="270"/>
      <c r="JS188" s="270"/>
      <c r="JT188" s="270"/>
      <c r="JU188" s="270"/>
      <c r="JV188" s="270"/>
      <c r="JW188" s="270"/>
      <c r="JX188" s="270"/>
      <c r="JY188" s="270"/>
      <c r="JZ188" s="270"/>
      <c r="KA188" s="270"/>
      <c r="KB188" s="270"/>
      <c r="KC188" s="270"/>
      <c r="KD188" s="270"/>
      <c r="KE188" s="270"/>
      <c r="KF188" s="270"/>
      <c r="KG188" s="270"/>
      <c r="KH188" s="270"/>
      <c r="KI188" s="270"/>
      <c r="KJ188" s="270"/>
      <c r="KK188" s="270"/>
      <c r="KL188" s="270"/>
      <c r="KM188" s="270"/>
      <c r="KN188" s="270"/>
      <c r="KO188" s="270"/>
      <c r="KP188" s="270"/>
      <c r="KQ188" s="270"/>
      <c r="KR188" s="270"/>
      <c r="KS188" s="270"/>
      <c r="KT188" s="270"/>
      <c r="KU188" s="270"/>
      <c r="KV188" s="270"/>
      <c r="KW188" s="270"/>
      <c r="KX188" s="270"/>
      <c r="KY188" s="270"/>
      <c r="KZ188" s="270"/>
      <c r="LA188" s="270"/>
      <c r="LB188" s="270"/>
      <c r="LC188" s="270"/>
      <c r="LD188" s="270"/>
      <c r="LE188" s="270"/>
      <c r="LF188" s="270"/>
      <c r="LG188" s="270"/>
      <c r="LH188" s="270"/>
      <c r="LI188" s="270"/>
      <c r="LJ188" s="270"/>
      <c r="LK188" s="270"/>
      <c r="LL188" s="270"/>
      <c r="LM188" s="270"/>
      <c r="LN188" s="270"/>
      <c r="LO188" s="270"/>
      <c r="LP188" s="270"/>
      <c r="LQ188" s="270"/>
      <c r="LR188" s="270"/>
      <c r="LS188" s="270"/>
      <c r="LT188" s="270"/>
      <c r="LU188" s="270"/>
      <c r="LV188" s="270"/>
      <c r="LW188" s="270"/>
      <c r="LX188" s="270"/>
      <c r="LY188" s="270"/>
      <c r="LZ188" s="270"/>
      <c r="MA188" s="270"/>
      <c r="MB188" s="270"/>
      <c r="MC188" s="270"/>
      <c r="MD188" s="270"/>
      <c r="ME188" s="270"/>
      <c r="MF188" s="270"/>
      <c r="MG188" s="270"/>
      <c r="MH188" s="270"/>
      <c r="MI188" s="270"/>
      <c r="MJ188" s="270"/>
      <c r="MK188" s="270"/>
      <c r="ML188" s="270"/>
      <c r="MM188" s="270"/>
    </row>
    <row r="189" spans="1:351" s="232" customFormat="1" ht="15.9" customHeight="1" thickTop="1" thickBot="1" x14ac:dyDescent="0.3">
      <c r="A189" s="311"/>
      <c r="B189" s="345"/>
      <c r="C189" s="310"/>
      <c r="D189" s="214"/>
      <c r="E189" s="223"/>
      <c r="F189" s="214"/>
      <c r="G189" s="217"/>
      <c r="H189" s="214"/>
      <c r="I189" s="217"/>
      <c r="J189" s="214"/>
      <c r="K189" s="217"/>
      <c r="L189" s="214"/>
      <c r="M189" s="217"/>
      <c r="N189" s="214"/>
      <c r="O189" s="393"/>
      <c r="P189" s="233"/>
      <c r="Q189" s="393"/>
      <c r="R189" s="233"/>
      <c r="S189" s="393"/>
      <c r="T189" s="233"/>
      <c r="U189" s="456"/>
      <c r="V189" s="214"/>
      <c r="W189" s="456"/>
      <c r="X189" s="214"/>
      <c r="Y189" s="456"/>
      <c r="Z189" s="214"/>
      <c r="AA189" s="915">
        <v>0</v>
      </c>
      <c r="AB189" s="986">
        <f t="shared" si="29"/>
        <v>0</v>
      </c>
      <c r="AC189" s="398"/>
      <c r="AD189" s="397"/>
      <c r="AE189" s="398"/>
      <c r="AF189" s="397"/>
      <c r="AG189" s="398"/>
      <c r="AH189" s="397"/>
      <c r="AI189" s="597">
        <f t="shared" si="30"/>
        <v>0</v>
      </c>
      <c r="AJ189" s="987"/>
      <c r="AK189" s="252">
        <f t="shared" si="31"/>
        <v>0</v>
      </c>
      <c r="AL189" s="252"/>
      <c r="AM189" s="454">
        <f t="shared" si="32"/>
        <v>0</v>
      </c>
      <c r="AN189" s="1123">
        <f>SUM(AM189:AM190)</f>
        <v>9</v>
      </c>
      <c r="AO189" s="459"/>
      <c r="AQ189" s="364"/>
      <c r="AR189" s="270"/>
      <c r="AS189" s="270"/>
      <c r="AT189" s="270"/>
      <c r="AU189" s="270"/>
      <c r="AV189" s="270"/>
      <c r="AW189" s="270"/>
      <c r="AX189" s="270"/>
      <c r="AY189" s="270"/>
      <c r="AZ189" s="270"/>
      <c r="BA189" s="270"/>
      <c r="BB189" s="270"/>
      <c r="BC189" s="270"/>
      <c r="BD189" s="270"/>
      <c r="BE189" s="270"/>
      <c r="BF189" s="270"/>
      <c r="BG189" s="270"/>
      <c r="BH189" s="270"/>
      <c r="BI189" s="270"/>
      <c r="BJ189" s="270"/>
      <c r="BK189" s="270"/>
      <c r="BL189" s="270"/>
      <c r="BM189" s="270"/>
      <c r="BN189" s="270"/>
      <c r="BO189" s="270"/>
      <c r="BP189" s="270"/>
      <c r="BQ189" s="270"/>
      <c r="BR189" s="270"/>
      <c r="BS189" s="270"/>
      <c r="BT189" s="270"/>
      <c r="BU189" s="270"/>
      <c r="BV189" s="270"/>
      <c r="BW189" s="270"/>
      <c r="BX189" s="270"/>
      <c r="BY189" s="270"/>
      <c r="BZ189" s="270"/>
      <c r="CA189" s="270"/>
      <c r="CB189" s="270"/>
      <c r="CC189" s="270"/>
      <c r="CD189" s="270"/>
      <c r="CE189" s="270"/>
      <c r="CF189" s="270"/>
      <c r="CG189" s="270"/>
      <c r="CH189" s="270"/>
      <c r="CI189" s="270"/>
      <c r="CJ189" s="270"/>
      <c r="CK189" s="270"/>
      <c r="CL189" s="270"/>
      <c r="CM189" s="270"/>
      <c r="CN189" s="270"/>
      <c r="CO189" s="270"/>
      <c r="CP189" s="270"/>
      <c r="CQ189" s="270"/>
      <c r="CR189" s="270"/>
      <c r="CS189" s="270"/>
      <c r="CT189" s="270"/>
      <c r="CU189" s="270"/>
      <c r="CV189" s="270"/>
      <c r="CW189" s="270"/>
      <c r="CX189" s="270"/>
      <c r="CY189" s="270"/>
      <c r="CZ189" s="270"/>
      <c r="DA189" s="270"/>
      <c r="DB189" s="270"/>
      <c r="DC189" s="270"/>
      <c r="DD189" s="270"/>
      <c r="DE189" s="270"/>
      <c r="DF189" s="270"/>
      <c r="DG189" s="270"/>
      <c r="DH189" s="270"/>
      <c r="DI189" s="270"/>
      <c r="DJ189" s="270"/>
      <c r="DK189" s="270"/>
      <c r="DL189" s="270"/>
      <c r="DM189" s="270"/>
      <c r="DN189" s="270"/>
      <c r="DO189" s="270"/>
      <c r="DP189" s="270"/>
      <c r="DQ189" s="270"/>
      <c r="DR189" s="270"/>
      <c r="DS189" s="270"/>
      <c r="DT189" s="270"/>
      <c r="DU189" s="270"/>
      <c r="DV189" s="270"/>
      <c r="DW189" s="270"/>
      <c r="DX189" s="270"/>
      <c r="DY189" s="270"/>
      <c r="DZ189" s="270"/>
      <c r="EA189" s="270"/>
      <c r="EB189" s="270"/>
      <c r="EC189" s="270"/>
      <c r="ED189" s="270"/>
      <c r="EE189" s="270"/>
      <c r="EF189" s="270"/>
      <c r="EG189" s="270"/>
      <c r="EH189" s="270"/>
      <c r="EI189" s="270"/>
      <c r="EJ189" s="270"/>
      <c r="EK189" s="270"/>
      <c r="EL189" s="270"/>
      <c r="EM189" s="270"/>
      <c r="EN189" s="270"/>
      <c r="EO189" s="270"/>
      <c r="EP189" s="270"/>
      <c r="EQ189" s="270"/>
      <c r="ER189" s="270"/>
      <c r="ES189" s="270"/>
      <c r="ET189" s="270"/>
      <c r="EU189" s="270"/>
      <c r="EV189" s="270"/>
      <c r="EW189" s="270"/>
      <c r="EX189" s="270"/>
      <c r="EY189" s="270"/>
      <c r="EZ189" s="270"/>
      <c r="FA189" s="270"/>
      <c r="FB189" s="270"/>
      <c r="FC189" s="270"/>
      <c r="FD189" s="270"/>
      <c r="FE189" s="270"/>
      <c r="FF189" s="270"/>
      <c r="FG189" s="270"/>
      <c r="FH189" s="270"/>
      <c r="FI189" s="270"/>
      <c r="FJ189" s="270"/>
      <c r="FK189" s="270"/>
      <c r="FL189" s="270"/>
      <c r="FM189" s="270"/>
      <c r="FN189" s="270"/>
      <c r="FO189" s="270"/>
      <c r="FP189" s="270"/>
      <c r="FQ189" s="270"/>
      <c r="FR189" s="270"/>
      <c r="FS189" s="270"/>
      <c r="FT189" s="270"/>
      <c r="FU189" s="270"/>
      <c r="FV189" s="270"/>
      <c r="FW189" s="270"/>
      <c r="FX189" s="270"/>
      <c r="FY189" s="270"/>
      <c r="FZ189" s="270"/>
      <c r="GA189" s="270"/>
      <c r="GB189" s="270"/>
      <c r="GC189" s="270"/>
      <c r="GD189" s="270"/>
      <c r="GE189" s="270"/>
      <c r="GF189" s="270"/>
      <c r="GG189" s="270"/>
      <c r="GH189" s="270"/>
      <c r="GI189" s="270"/>
      <c r="GJ189" s="270"/>
      <c r="GK189" s="270"/>
      <c r="GL189" s="270"/>
      <c r="GM189" s="270"/>
      <c r="GN189" s="270"/>
      <c r="GO189" s="270"/>
      <c r="GP189" s="270"/>
      <c r="GQ189" s="270"/>
      <c r="GR189" s="270"/>
      <c r="GS189" s="270"/>
      <c r="GT189" s="270"/>
      <c r="GU189" s="270"/>
      <c r="GV189" s="270"/>
      <c r="GW189" s="270"/>
      <c r="GX189" s="270"/>
      <c r="GY189" s="270"/>
      <c r="GZ189" s="270"/>
      <c r="HA189" s="270"/>
      <c r="HB189" s="270"/>
      <c r="HC189" s="270"/>
      <c r="HD189" s="270"/>
      <c r="HE189" s="270"/>
      <c r="HF189" s="270"/>
      <c r="HG189" s="270"/>
      <c r="HH189" s="270"/>
      <c r="HI189" s="270"/>
      <c r="HJ189" s="270"/>
      <c r="HK189" s="270"/>
      <c r="HL189" s="270"/>
      <c r="HM189" s="270"/>
      <c r="HN189" s="270"/>
      <c r="HO189" s="270"/>
      <c r="HP189" s="270"/>
      <c r="HQ189" s="270"/>
      <c r="HR189" s="270"/>
      <c r="HS189" s="270"/>
      <c r="HT189" s="270"/>
      <c r="HU189" s="270"/>
      <c r="HV189" s="270"/>
      <c r="HW189" s="270"/>
      <c r="HX189" s="270"/>
      <c r="HY189" s="270"/>
      <c r="HZ189" s="270"/>
      <c r="IA189" s="270"/>
      <c r="IB189" s="270"/>
      <c r="IC189" s="270"/>
      <c r="ID189" s="270"/>
      <c r="IE189" s="270"/>
      <c r="IF189" s="270"/>
      <c r="IG189" s="270"/>
      <c r="IH189" s="270"/>
      <c r="II189" s="270"/>
      <c r="IJ189" s="270"/>
      <c r="IK189" s="270"/>
      <c r="IL189" s="270"/>
      <c r="IM189" s="270"/>
      <c r="IN189" s="270"/>
      <c r="IO189" s="270"/>
      <c r="IP189" s="270"/>
      <c r="IQ189" s="270"/>
      <c r="IR189" s="270"/>
      <c r="IS189" s="270"/>
      <c r="IT189" s="270"/>
      <c r="IU189" s="270"/>
      <c r="IV189" s="270"/>
      <c r="IW189" s="270"/>
      <c r="IX189" s="270"/>
      <c r="IY189" s="270"/>
      <c r="IZ189" s="270"/>
      <c r="JA189" s="270"/>
      <c r="JB189" s="270"/>
      <c r="JC189" s="270"/>
      <c r="JD189" s="270"/>
      <c r="JE189" s="270"/>
      <c r="JF189" s="270"/>
      <c r="JG189" s="270"/>
      <c r="JH189" s="270"/>
      <c r="JI189" s="270"/>
      <c r="JJ189" s="270"/>
      <c r="JK189" s="270"/>
      <c r="JL189" s="270"/>
      <c r="JM189" s="270"/>
      <c r="JN189" s="270"/>
      <c r="JO189" s="270"/>
      <c r="JP189" s="270"/>
      <c r="JQ189" s="270"/>
      <c r="JR189" s="270"/>
      <c r="JS189" s="270"/>
      <c r="JT189" s="270"/>
      <c r="JU189" s="270"/>
      <c r="JV189" s="270"/>
      <c r="JW189" s="270"/>
      <c r="JX189" s="270"/>
      <c r="JY189" s="270"/>
      <c r="JZ189" s="270"/>
      <c r="KA189" s="270"/>
      <c r="KB189" s="270"/>
      <c r="KC189" s="270"/>
      <c r="KD189" s="270"/>
      <c r="KE189" s="270"/>
      <c r="KF189" s="270"/>
      <c r="KG189" s="270"/>
      <c r="KH189" s="270"/>
      <c r="KI189" s="270"/>
      <c r="KJ189" s="270"/>
      <c r="KK189" s="270"/>
      <c r="KL189" s="270"/>
      <c r="KM189" s="270"/>
      <c r="KN189" s="270"/>
      <c r="KO189" s="270"/>
      <c r="KP189" s="270"/>
      <c r="KQ189" s="270"/>
      <c r="KR189" s="270"/>
      <c r="KS189" s="270"/>
      <c r="KT189" s="270"/>
      <c r="KU189" s="270"/>
      <c r="KV189" s="270"/>
      <c r="KW189" s="270"/>
      <c r="KX189" s="270"/>
      <c r="KY189" s="270"/>
      <c r="KZ189" s="270"/>
      <c r="LA189" s="270"/>
      <c r="LB189" s="270"/>
      <c r="LC189" s="270"/>
      <c r="LD189" s="270"/>
      <c r="LE189" s="270"/>
      <c r="LF189" s="270"/>
      <c r="LG189" s="270"/>
      <c r="LH189" s="270"/>
      <c r="LI189" s="270"/>
      <c r="LJ189" s="270"/>
      <c r="LK189" s="270"/>
      <c r="LL189" s="270"/>
      <c r="LM189" s="270"/>
      <c r="LN189" s="270"/>
      <c r="LO189" s="270"/>
      <c r="LP189" s="270"/>
      <c r="LQ189" s="270"/>
      <c r="LR189" s="270"/>
      <c r="LS189" s="270"/>
      <c r="LT189" s="270"/>
      <c r="LU189" s="270"/>
      <c r="LV189" s="270"/>
      <c r="LW189" s="270"/>
      <c r="LX189" s="270"/>
      <c r="LY189" s="270"/>
      <c r="LZ189" s="270"/>
      <c r="MA189" s="270"/>
      <c r="MB189" s="270"/>
      <c r="MC189" s="270"/>
      <c r="MD189" s="270"/>
      <c r="ME189" s="270"/>
      <c r="MF189" s="270"/>
      <c r="MG189" s="270"/>
      <c r="MH189" s="270"/>
      <c r="MI189" s="270"/>
      <c r="MJ189" s="270"/>
      <c r="MK189" s="270"/>
      <c r="ML189" s="270"/>
      <c r="MM189" s="270"/>
    </row>
    <row r="190" spans="1:351" s="455" customFormat="1" ht="15.9" customHeight="1" thickTop="1" thickBot="1" x14ac:dyDescent="0.3">
      <c r="A190" s="311"/>
      <c r="B190" s="760" t="s">
        <v>41</v>
      </c>
      <c r="C190" s="287"/>
      <c r="D190" s="462"/>
      <c r="E190" s="262"/>
      <c r="F190" s="462"/>
      <c r="G190" s="260"/>
      <c r="H190" s="462"/>
      <c r="I190" s="260"/>
      <c r="J190" s="462"/>
      <c r="K190" s="262"/>
      <c r="L190" s="462"/>
      <c r="M190" s="262"/>
      <c r="N190" s="462"/>
      <c r="O190" s="463"/>
      <c r="P190" s="464"/>
      <c r="Q190" s="463"/>
      <c r="R190" s="464"/>
      <c r="S190" s="463">
        <v>25.74</v>
      </c>
      <c r="T190" s="464">
        <v>9</v>
      </c>
      <c r="U190" s="465" t="s">
        <v>31</v>
      </c>
      <c r="V190" s="462">
        <v>0</v>
      </c>
      <c r="W190" s="1017"/>
      <c r="X190" s="1018"/>
      <c r="Y190" s="1017"/>
      <c r="Z190" s="1018"/>
      <c r="AA190" s="915">
        <v>0</v>
      </c>
      <c r="AB190" s="710">
        <f t="shared" si="29"/>
        <v>9</v>
      </c>
      <c r="AC190" s="1061"/>
      <c r="AD190" s="1062"/>
      <c r="AE190" s="1061"/>
      <c r="AF190" s="1062"/>
      <c r="AG190" s="1061"/>
      <c r="AH190" s="1062"/>
      <c r="AI190" s="453">
        <f t="shared" si="30"/>
        <v>0</v>
      </c>
      <c r="AJ190" s="341"/>
      <c r="AK190" s="252">
        <f t="shared" si="31"/>
        <v>9</v>
      </c>
      <c r="AL190" s="268"/>
      <c r="AM190" s="454">
        <f t="shared" si="32"/>
        <v>9</v>
      </c>
      <c r="AN190" s="1124"/>
      <c r="AO190" s="460"/>
      <c r="AQ190" s="364"/>
      <c r="AR190" s="270"/>
      <c r="AS190" s="270"/>
      <c r="AT190" s="270"/>
      <c r="AU190" s="270"/>
      <c r="AV190" s="270"/>
      <c r="AW190" s="270"/>
      <c r="AX190" s="270"/>
      <c r="AY190" s="270"/>
      <c r="AZ190" s="270"/>
      <c r="BA190" s="270"/>
      <c r="BB190" s="270"/>
      <c r="BC190" s="270"/>
      <c r="BD190" s="270"/>
      <c r="BE190" s="270"/>
      <c r="BF190" s="270"/>
      <c r="BG190" s="270"/>
      <c r="BH190" s="270"/>
      <c r="BI190" s="270"/>
      <c r="BJ190" s="270"/>
      <c r="BK190" s="270"/>
      <c r="BL190" s="270"/>
      <c r="BM190" s="270"/>
      <c r="BN190" s="270"/>
      <c r="BO190" s="270"/>
      <c r="BP190" s="270"/>
      <c r="BQ190" s="270"/>
      <c r="BR190" s="270"/>
      <c r="BS190" s="270"/>
      <c r="BT190" s="270"/>
      <c r="BU190" s="270"/>
      <c r="BV190" s="270"/>
      <c r="BW190" s="270"/>
      <c r="BX190" s="270"/>
      <c r="BY190" s="270"/>
      <c r="BZ190" s="270"/>
      <c r="CA190" s="270"/>
      <c r="CB190" s="270"/>
      <c r="CC190" s="270"/>
      <c r="CD190" s="270"/>
      <c r="CE190" s="270"/>
      <c r="CF190" s="270"/>
      <c r="CG190" s="270"/>
      <c r="CH190" s="270"/>
      <c r="CI190" s="270"/>
      <c r="CJ190" s="270"/>
      <c r="CK190" s="270"/>
      <c r="CL190" s="270"/>
      <c r="CM190" s="270"/>
      <c r="CN190" s="270"/>
      <c r="CO190" s="270"/>
      <c r="CP190" s="270"/>
      <c r="CQ190" s="270"/>
      <c r="CR190" s="270"/>
      <c r="CS190" s="270"/>
      <c r="CT190" s="270"/>
      <c r="CU190" s="270"/>
      <c r="CV190" s="270"/>
      <c r="CW190" s="270"/>
      <c r="CX190" s="270"/>
      <c r="CY190" s="270"/>
      <c r="CZ190" s="270"/>
      <c r="DA190" s="270"/>
      <c r="DB190" s="270"/>
      <c r="DC190" s="270"/>
      <c r="DD190" s="270"/>
      <c r="DE190" s="270"/>
      <c r="DF190" s="270"/>
      <c r="DG190" s="270"/>
      <c r="DH190" s="270"/>
      <c r="DI190" s="270"/>
      <c r="DJ190" s="270"/>
      <c r="DK190" s="270"/>
      <c r="DL190" s="270"/>
      <c r="DM190" s="270"/>
      <c r="DN190" s="270"/>
      <c r="DO190" s="270"/>
      <c r="DP190" s="270"/>
      <c r="DQ190" s="270"/>
      <c r="DR190" s="270"/>
      <c r="DS190" s="270"/>
      <c r="DT190" s="270"/>
      <c r="DU190" s="270"/>
      <c r="DV190" s="270"/>
      <c r="DW190" s="270"/>
      <c r="DX190" s="270"/>
      <c r="DY190" s="270"/>
      <c r="DZ190" s="270"/>
      <c r="EA190" s="270"/>
      <c r="EB190" s="270"/>
      <c r="EC190" s="270"/>
      <c r="ED190" s="270"/>
      <c r="EE190" s="270"/>
      <c r="EF190" s="270"/>
      <c r="EG190" s="270"/>
      <c r="EH190" s="270"/>
      <c r="EI190" s="270"/>
      <c r="EJ190" s="270"/>
      <c r="EK190" s="270"/>
      <c r="EL190" s="270"/>
      <c r="EM190" s="270"/>
      <c r="EN190" s="270"/>
      <c r="EO190" s="270"/>
      <c r="EP190" s="270"/>
      <c r="EQ190" s="270"/>
      <c r="ER190" s="270"/>
      <c r="ES190" s="270"/>
      <c r="ET190" s="270"/>
      <c r="EU190" s="270"/>
      <c r="EV190" s="270"/>
      <c r="EW190" s="270"/>
      <c r="EX190" s="270"/>
      <c r="EY190" s="270"/>
      <c r="EZ190" s="270"/>
      <c r="FA190" s="270"/>
      <c r="FB190" s="270"/>
      <c r="FC190" s="270"/>
      <c r="FD190" s="270"/>
      <c r="FE190" s="270"/>
      <c r="FF190" s="270"/>
      <c r="FG190" s="270"/>
      <c r="FH190" s="270"/>
      <c r="FI190" s="270"/>
      <c r="FJ190" s="270"/>
      <c r="FK190" s="270"/>
      <c r="FL190" s="270"/>
      <c r="FM190" s="270"/>
      <c r="FN190" s="270"/>
      <c r="FO190" s="270"/>
      <c r="FP190" s="270"/>
      <c r="FQ190" s="270"/>
      <c r="FR190" s="270"/>
      <c r="FS190" s="270"/>
      <c r="FT190" s="270"/>
      <c r="FU190" s="270"/>
      <c r="FV190" s="270"/>
      <c r="FW190" s="270"/>
      <c r="FX190" s="270"/>
      <c r="FY190" s="270"/>
      <c r="FZ190" s="270"/>
      <c r="GA190" s="270"/>
      <c r="GB190" s="270"/>
      <c r="GC190" s="270"/>
      <c r="GD190" s="270"/>
      <c r="GE190" s="270"/>
      <c r="GF190" s="270"/>
      <c r="GG190" s="270"/>
      <c r="GH190" s="270"/>
      <c r="GI190" s="270"/>
      <c r="GJ190" s="270"/>
      <c r="GK190" s="270"/>
      <c r="GL190" s="270"/>
      <c r="GM190" s="270"/>
      <c r="GN190" s="270"/>
      <c r="GO190" s="270"/>
      <c r="GP190" s="270"/>
      <c r="GQ190" s="270"/>
      <c r="GR190" s="270"/>
      <c r="GS190" s="270"/>
      <c r="GT190" s="270"/>
      <c r="GU190" s="270"/>
      <c r="GV190" s="270"/>
      <c r="GW190" s="270"/>
      <c r="GX190" s="270"/>
      <c r="GY190" s="270"/>
      <c r="GZ190" s="270"/>
      <c r="HA190" s="270"/>
      <c r="HB190" s="270"/>
      <c r="HC190" s="270"/>
      <c r="HD190" s="270"/>
      <c r="HE190" s="270"/>
      <c r="HF190" s="270"/>
      <c r="HG190" s="270"/>
      <c r="HH190" s="270"/>
      <c r="HI190" s="270"/>
      <c r="HJ190" s="270"/>
      <c r="HK190" s="270"/>
      <c r="HL190" s="270"/>
      <c r="HM190" s="270"/>
      <c r="HN190" s="270"/>
      <c r="HO190" s="270"/>
      <c r="HP190" s="270"/>
      <c r="HQ190" s="270"/>
      <c r="HR190" s="270"/>
      <c r="HS190" s="270"/>
      <c r="HT190" s="270"/>
      <c r="HU190" s="270"/>
      <c r="HV190" s="270"/>
      <c r="HW190" s="270"/>
      <c r="HX190" s="270"/>
      <c r="HY190" s="270"/>
      <c r="HZ190" s="270"/>
      <c r="IA190" s="270"/>
      <c r="IB190" s="270"/>
      <c r="IC190" s="270"/>
      <c r="ID190" s="270"/>
      <c r="IE190" s="270"/>
      <c r="IF190" s="270"/>
      <c r="IG190" s="270"/>
      <c r="IH190" s="270"/>
      <c r="II190" s="270"/>
      <c r="IJ190" s="270"/>
      <c r="IK190" s="270"/>
      <c r="IL190" s="270"/>
      <c r="IM190" s="270"/>
      <c r="IN190" s="270"/>
      <c r="IO190" s="270"/>
      <c r="IP190" s="270"/>
      <c r="IQ190" s="270"/>
      <c r="IR190" s="270"/>
      <c r="IS190" s="270"/>
      <c r="IT190" s="270"/>
      <c r="IU190" s="270"/>
      <c r="IV190" s="270"/>
      <c r="IW190" s="270"/>
      <c r="IX190" s="270"/>
      <c r="IY190" s="270"/>
      <c r="IZ190" s="270"/>
      <c r="JA190" s="270"/>
      <c r="JB190" s="270"/>
      <c r="JC190" s="270"/>
      <c r="JD190" s="270"/>
      <c r="JE190" s="270"/>
      <c r="JF190" s="270"/>
      <c r="JG190" s="270"/>
      <c r="JH190" s="270"/>
      <c r="JI190" s="270"/>
      <c r="JJ190" s="270"/>
      <c r="JK190" s="270"/>
      <c r="JL190" s="270"/>
      <c r="JM190" s="270"/>
      <c r="JN190" s="270"/>
      <c r="JO190" s="270"/>
      <c r="JP190" s="270"/>
      <c r="JQ190" s="270"/>
      <c r="JR190" s="270"/>
      <c r="JS190" s="270"/>
      <c r="JT190" s="270"/>
      <c r="JU190" s="270"/>
      <c r="JV190" s="270"/>
      <c r="JW190" s="270"/>
      <c r="JX190" s="270"/>
      <c r="JY190" s="270"/>
      <c r="JZ190" s="270"/>
      <c r="KA190" s="270"/>
      <c r="KB190" s="270"/>
      <c r="KC190" s="270"/>
      <c r="KD190" s="270"/>
      <c r="KE190" s="270"/>
      <c r="KF190" s="270"/>
      <c r="KG190" s="270"/>
      <c r="KH190" s="270"/>
      <c r="KI190" s="270"/>
      <c r="KJ190" s="270"/>
      <c r="KK190" s="270"/>
      <c r="KL190" s="270"/>
      <c r="KM190" s="270"/>
      <c r="KN190" s="270"/>
      <c r="KO190" s="270"/>
      <c r="KP190" s="270"/>
      <c r="KQ190" s="270"/>
      <c r="KR190" s="270"/>
      <c r="KS190" s="270"/>
      <c r="KT190" s="270"/>
      <c r="KU190" s="270"/>
      <c r="KV190" s="270"/>
      <c r="KW190" s="270"/>
      <c r="KX190" s="270"/>
      <c r="KY190" s="270"/>
      <c r="KZ190" s="270"/>
      <c r="LA190" s="270"/>
      <c r="LB190" s="270"/>
      <c r="LC190" s="270"/>
      <c r="LD190" s="270"/>
      <c r="LE190" s="270"/>
      <c r="LF190" s="270"/>
      <c r="LG190" s="270"/>
      <c r="LH190" s="270"/>
      <c r="LI190" s="270"/>
      <c r="LJ190" s="270"/>
      <c r="LK190" s="270"/>
      <c r="LL190" s="270"/>
      <c r="LM190" s="270"/>
      <c r="LN190" s="270"/>
      <c r="LO190" s="270"/>
      <c r="LP190" s="270"/>
      <c r="LQ190" s="270"/>
      <c r="LR190" s="270"/>
      <c r="LS190" s="270"/>
      <c r="LT190" s="270"/>
      <c r="LU190" s="270"/>
      <c r="LV190" s="270"/>
      <c r="LW190" s="270"/>
      <c r="LX190" s="270"/>
      <c r="LY190" s="270"/>
      <c r="LZ190" s="270"/>
      <c r="MA190" s="270"/>
      <c r="MB190" s="270"/>
      <c r="MC190" s="270"/>
      <c r="MD190" s="270"/>
      <c r="ME190" s="270"/>
      <c r="MF190" s="270"/>
      <c r="MG190" s="270"/>
      <c r="MH190" s="270"/>
      <c r="MI190" s="270"/>
      <c r="MJ190" s="270"/>
      <c r="MK190" s="270"/>
      <c r="ML190" s="270"/>
      <c r="MM190" s="270"/>
    </row>
    <row r="191" spans="1:351" s="232" customFormat="1" ht="15.9" customHeight="1" thickTop="1" x14ac:dyDescent="0.25">
      <c r="A191" s="311"/>
      <c r="B191" s="350"/>
      <c r="C191" s="314"/>
      <c r="D191" s="400"/>
      <c r="E191" s="312"/>
      <c r="F191" s="400"/>
      <c r="G191" s="393"/>
      <c r="H191" s="400"/>
      <c r="I191" s="393"/>
      <c r="J191" s="400"/>
      <c r="K191" s="393"/>
      <c r="L191" s="400"/>
      <c r="M191" s="393"/>
      <c r="N191" s="400"/>
      <c r="O191" s="393"/>
      <c r="P191" s="233"/>
      <c r="Q191" s="393"/>
      <c r="R191" s="233"/>
      <c r="S191" s="393"/>
      <c r="T191" s="233"/>
      <c r="U191" s="456"/>
      <c r="V191" s="214"/>
      <c r="W191" s="456"/>
      <c r="X191" s="214"/>
      <c r="Y191" s="456"/>
      <c r="Z191" s="214"/>
      <c r="AA191" s="909"/>
      <c r="AB191" s="447"/>
      <c r="AC191" s="398"/>
      <c r="AD191" s="397"/>
      <c r="AE191" s="398"/>
      <c r="AF191" s="397"/>
      <c r="AG191" s="398"/>
      <c r="AH191" s="397"/>
      <c r="AI191" s="457"/>
      <c r="AJ191" s="252"/>
      <c r="AK191" s="252"/>
      <c r="AL191" s="252"/>
      <c r="AM191" s="458"/>
      <c r="AN191" s="1125"/>
      <c r="AO191" s="467"/>
      <c r="AQ191" s="364"/>
      <c r="AR191" s="270"/>
      <c r="AS191" s="270"/>
      <c r="AT191" s="270"/>
      <c r="AU191" s="270"/>
      <c r="AV191" s="270"/>
      <c r="AW191" s="270"/>
      <c r="AX191" s="270"/>
      <c r="AY191" s="270"/>
      <c r="AZ191" s="270"/>
      <c r="BA191" s="270"/>
      <c r="BB191" s="270"/>
      <c r="BC191" s="270"/>
      <c r="BD191" s="270"/>
      <c r="BE191" s="270"/>
      <c r="BF191" s="270"/>
      <c r="BG191" s="270"/>
      <c r="BH191" s="270"/>
      <c r="BI191" s="270"/>
      <c r="BJ191" s="270"/>
      <c r="BK191" s="270"/>
      <c r="BL191" s="270"/>
      <c r="BM191" s="270"/>
      <c r="BN191" s="270"/>
      <c r="BO191" s="270"/>
      <c r="BP191" s="270"/>
      <c r="BQ191" s="270"/>
      <c r="BR191" s="270"/>
      <c r="BS191" s="270"/>
      <c r="BT191" s="270"/>
      <c r="BU191" s="270"/>
      <c r="BV191" s="270"/>
      <c r="BW191" s="270"/>
      <c r="BX191" s="270"/>
      <c r="BY191" s="270"/>
      <c r="BZ191" s="270"/>
      <c r="CA191" s="270"/>
      <c r="CB191" s="270"/>
      <c r="CC191" s="270"/>
      <c r="CD191" s="270"/>
      <c r="CE191" s="270"/>
      <c r="CF191" s="270"/>
      <c r="CG191" s="270"/>
      <c r="CH191" s="270"/>
      <c r="CI191" s="270"/>
      <c r="CJ191" s="270"/>
      <c r="CK191" s="270"/>
      <c r="CL191" s="270"/>
      <c r="CM191" s="270"/>
      <c r="CN191" s="270"/>
      <c r="CO191" s="270"/>
      <c r="CP191" s="270"/>
      <c r="CQ191" s="270"/>
      <c r="CR191" s="270"/>
      <c r="CS191" s="270"/>
      <c r="CT191" s="270"/>
      <c r="CU191" s="270"/>
      <c r="CV191" s="270"/>
      <c r="CW191" s="270"/>
      <c r="CX191" s="270"/>
      <c r="CY191" s="270"/>
      <c r="CZ191" s="270"/>
      <c r="DA191" s="270"/>
      <c r="DB191" s="270"/>
      <c r="DC191" s="270"/>
      <c r="DD191" s="270"/>
      <c r="DE191" s="270"/>
      <c r="DF191" s="270"/>
      <c r="DG191" s="270"/>
      <c r="DH191" s="270"/>
      <c r="DI191" s="270"/>
      <c r="DJ191" s="270"/>
      <c r="DK191" s="270"/>
      <c r="DL191" s="270"/>
      <c r="DM191" s="270"/>
      <c r="DN191" s="270"/>
      <c r="DO191" s="270"/>
      <c r="DP191" s="270"/>
      <c r="DQ191" s="270"/>
      <c r="DR191" s="270"/>
      <c r="DS191" s="270"/>
      <c r="DT191" s="270"/>
      <c r="DU191" s="270"/>
      <c r="DV191" s="270"/>
      <c r="DW191" s="270"/>
      <c r="DX191" s="270"/>
      <c r="DY191" s="270"/>
      <c r="DZ191" s="270"/>
      <c r="EA191" s="270"/>
      <c r="EB191" s="270"/>
      <c r="EC191" s="270"/>
      <c r="ED191" s="270"/>
      <c r="EE191" s="270"/>
      <c r="EF191" s="270"/>
      <c r="EG191" s="270"/>
      <c r="EH191" s="270"/>
      <c r="EI191" s="270"/>
      <c r="EJ191" s="270"/>
      <c r="EK191" s="270"/>
      <c r="EL191" s="270"/>
      <c r="EM191" s="270"/>
      <c r="EN191" s="270"/>
      <c r="EO191" s="270"/>
      <c r="EP191" s="270"/>
      <c r="EQ191" s="270"/>
      <c r="ER191" s="270"/>
      <c r="ES191" s="270"/>
      <c r="ET191" s="270"/>
      <c r="EU191" s="270"/>
      <c r="EV191" s="270"/>
      <c r="EW191" s="270"/>
      <c r="EX191" s="270"/>
      <c r="EY191" s="270"/>
      <c r="EZ191" s="270"/>
      <c r="FA191" s="270"/>
      <c r="FB191" s="270"/>
      <c r="FC191" s="270"/>
      <c r="FD191" s="270"/>
      <c r="FE191" s="270"/>
      <c r="FF191" s="270"/>
      <c r="FG191" s="270"/>
      <c r="FH191" s="270"/>
      <c r="FI191" s="270"/>
      <c r="FJ191" s="270"/>
      <c r="FK191" s="270"/>
      <c r="FL191" s="270"/>
      <c r="FM191" s="270"/>
      <c r="FN191" s="270"/>
      <c r="FO191" s="270"/>
      <c r="FP191" s="270"/>
      <c r="FQ191" s="270"/>
      <c r="FR191" s="270"/>
      <c r="FS191" s="270"/>
      <c r="FT191" s="270"/>
      <c r="FU191" s="270"/>
      <c r="FV191" s="270"/>
      <c r="FW191" s="270"/>
      <c r="FX191" s="270"/>
      <c r="FY191" s="270"/>
      <c r="FZ191" s="270"/>
      <c r="GA191" s="270"/>
      <c r="GB191" s="270"/>
      <c r="GC191" s="270"/>
      <c r="GD191" s="270"/>
      <c r="GE191" s="270"/>
      <c r="GF191" s="270"/>
      <c r="GG191" s="270"/>
      <c r="GH191" s="270"/>
      <c r="GI191" s="270"/>
      <c r="GJ191" s="270"/>
      <c r="GK191" s="270"/>
      <c r="GL191" s="270"/>
      <c r="GM191" s="270"/>
      <c r="GN191" s="270"/>
      <c r="GO191" s="270"/>
      <c r="GP191" s="270"/>
      <c r="GQ191" s="270"/>
      <c r="GR191" s="270"/>
      <c r="GS191" s="270"/>
      <c r="GT191" s="270"/>
      <c r="GU191" s="270"/>
      <c r="GV191" s="270"/>
      <c r="GW191" s="270"/>
      <c r="GX191" s="270"/>
      <c r="GY191" s="270"/>
      <c r="GZ191" s="270"/>
      <c r="HA191" s="270"/>
      <c r="HB191" s="270"/>
      <c r="HC191" s="270"/>
      <c r="HD191" s="270"/>
      <c r="HE191" s="270"/>
      <c r="HF191" s="270"/>
      <c r="HG191" s="270"/>
      <c r="HH191" s="270"/>
      <c r="HI191" s="270"/>
      <c r="HJ191" s="270"/>
      <c r="HK191" s="270"/>
      <c r="HL191" s="270"/>
      <c r="HM191" s="270"/>
      <c r="HN191" s="270"/>
      <c r="HO191" s="270"/>
      <c r="HP191" s="270"/>
      <c r="HQ191" s="270"/>
      <c r="HR191" s="270"/>
      <c r="HS191" s="270"/>
      <c r="HT191" s="270"/>
      <c r="HU191" s="270"/>
      <c r="HV191" s="270"/>
      <c r="HW191" s="270"/>
      <c r="HX191" s="270"/>
      <c r="HY191" s="270"/>
      <c r="HZ191" s="270"/>
      <c r="IA191" s="270"/>
      <c r="IB191" s="270"/>
      <c r="IC191" s="270"/>
      <c r="ID191" s="270"/>
      <c r="IE191" s="270"/>
      <c r="IF191" s="270"/>
      <c r="IG191" s="270"/>
      <c r="IH191" s="270"/>
      <c r="II191" s="270"/>
      <c r="IJ191" s="270"/>
      <c r="IK191" s="270"/>
      <c r="IL191" s="270"/>
      <c r="IM191" s="270"/>
      <c r="IN191" s="270"/>
      <c r="IO191" s="270"/>
      <c r="IP191" s="270"/>
      <c r="IQ191" s="270"/>
      <c r="IR191" s="270"/>
      <c r="IS191" s="270"/>
      <c r="IT191" s="270"/>
      <c r="IU191" s="270"/>
      <c r="IV191" s="270"/>
      <c r="IW191" s="270"/>
      <c r="IX191" s="270"/>
      <c r="IY191" s="270"/>
      <c r="IZ191" s="270"/>
      <c r="JA191" s="270"/>
      <c r="JB191" s="270"/>
      <c r="JC191" s="270"/>
      <c r="JD191" s="270"/>
      <c r="JE191" s="270"/>
      <c r="JF191" s="270"/>
      <c r="JG191" s="270"/>
      <c r="JH191" s="270"/>
      <c r="JI191" s="270"/>
      <c r="JJ191" s="270"/>
      <c r="JK191" s="270"/>
      <c r="JL191" s="270"/>
      <c r="JM191" s="270"/>
      <c r="JN191" s="270"/>
      <c r="JO191" s="270"/>
      <c r="JP191" s="270"/>
      <c r="JQ191" s="270"/>
      <c r="JR191" s="270"/>
      <c r="JS191" s="270"/>
      <c r="JT191" s="270"/>
      <c r="JU191" s="270"/>
      <c r="JV191" s="270"/>
      <c r="JW191" s="270"/>
      <c r="JX191" s="270"/>
      <c r="JY191" s="270"/>
      <c r="JZ191" s="270"/>
      <c r="KA191" s="270"/>
      <c r="KB191" s="270"/>
      <c r="KC191" s="270"/>
      <c r="KD191" s="270"/>
      <c r="KE191" s="270"/>
      <c r="KF191" s="270"/>
      <c r="KG191" s="270"/>
      <c r="KH191" s="270"/>
      <c r="KI191" s="270"/>
      <c r="KJ191" s="270"/>
      <c r="KK191" s="270"/>
      <c r="KL191" s="270"/>
      <c r="KM191" s="270"/>
      <c r="KN191" s="270"/>
      <c r="KO191" s="270"/>
      <c r="KP191" s="270"/>
      <c r="KQ191" s="270"/>
      <c r="KR191" s="270"/>
      <c r="KS191" s="270"/>
      <c r="KT191" s="270"/>
      <c r="KU191" s="270"/>
      <c r="KV191" s="270"/>
      <c r="KW191" s="270"/>
      <c r="KX191" s="270"/>
      <c r="KY191" s="270"/>
      <c r="KZ191" s="270"/>
      <c r="LA191" s="270"/>
      <c r="LB191" s="270"/>
      <c r="LC191" s="270"/>
      <c r="LD191" s="270"/>
      <c r="LE191" s="270"/>
      <c r="LF191" s="270"/>
      <c r="LG191" s="270"/>
      <c r="LH191" s="270"/>
      <c r="LI191" s="270"/>
      <c r="LJ191" s="270"/>
      <c r="LK191" s="270"/>
      <c r="LL191" s="270"/>
      <c r="LM191" s="270"/>
      <c r="LN191" s="270"/>
      <c r="LO191" s="270"/>
      <c r="LP191" s="270"/>
      <c r="LQ191" s="270"/>
      <c r="LR191" s="270"/>
      <c r="LS191" s="270"/>
      <c r="LT191" s="270"/>
      <c r="LU191" s="270"/>
      <c r="LV191" s="270"/>
      <c r="LW191" s="270"/>
      <c r="LX191" s="270"/>
      <c r="LY191" s="270"/>
      <c r="LZ191" s="270"/>
      <c r="MA191" s="270"/>
      <c r="MB191" s="270"/>
      <c r="MC191" s="270"/>
      <c r="MD191" s="270"/>
      <c r="ME191" s="270"/>
      <c r="MF191" s="270"/>
      <c r="MG191" s="270"/>
      <c r="MH191" s="270"/>
      <c r="MI191" s="270"/>
      <c r="MJ191" s="270"/>
      <c r="MK191" s="270"/>
      <c r="ML191" s="270"/>
      <c r="MM191" s="270"/>
    </row>
    <row r="192" spans="1:351" s="455" customFormat="1" ht="15.9" customHeight="1" thickBot="1" x14ac:dyDescent="0.3">
      <c r="A192" s="311"/>
      <c r="B192" s="514"/>
      <c r="C192" s="291"/>
      <c r="D192" s="290"/>
      <c r="E192" s="289"/>
      <c r="F192" s="290"/>
      <c r="G192" s="289"/>
      <c r="H192" s="290"/>
      <c r="I192" s="289"/>
      <c r="J192" s="290"/>
      <c r="K192" s="289"/>
      <c r="L192" s="290"/>
      <c r="M192" s="289"/>
      <c r="N192" s="290"/>
      <c r="O192" s="289"/>
      <c r="P192" s="261"/>
      <c r="Q192" s="289"/>
      <c r="R192" s="261"/>
      <c r="S192" s="289"/>
      <c r="T192" s="261"/>
      <c r="U192" s="291"/>
      <c r="V192" s="259"/>
      <c r="W192" s="291"/>
      <c r="X192" s="259"/>
      <c r="Y192" s="291"/>
      <c r="Z192" s="259"/>
      <c r="AA192" s="923"/>
      <c r="AB192" s="468"/>
      <c r="AC192" s="317"/>
      <c r="AD192" s="293"/>
      <c r="AE192" s="317"/>
      <c r="AF192" s="293"/>
      <c r="AG192" s="317"/>
      <c r="AH192" s="293"/>
      <c r="AI192" s="453"/>
      <c r="AJ192" s="268"/>
      <c r="AK192" s="268"/>
      <c r="AL192" s="268"/>
      <c r="AM192" s="454"/>
      <c r="AN192" s="1126"/>
      <c r="AO192" s="469"/>
      <c r="AQ192" s="364"/>
      <c r="AR192" s="270"/>
      <c r="AS192" s="270"/>
      <c r="AT192" s="270"/>
      <c r="AU192" s="270"/>
      <c r="AV192" s="270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0"/>
      <c r="BG192" s="270"/>
      <c r="BH192" s="270"/>
      <c r="BI192" s="270"/>
      <c r="BJ192" s="270"/>
      <c r="BK192" s="270"/>
      <c r="BL192" s="270"/>
      <c r="BM192" s="270"/>
      <c r="BN192" s="270"/>
      <c r="BO192" s="270"/>
      <c r="BP192" s="270"/>
      <c r="BQ192" s="270"/>
      <c r="BR192" s="270"/>
      <c r="BS192" s="270"/>
      <c r="BT192" s="270"/>
      <c r="BU192" s="270"/>
      <c r="BV192" s="270"/>
      <c r="BW192" s="270"/>
      <c r="BX192" s="270"/>
      <c r="BY192" s="270"/>
      <c r="BZ192" s="270"/>
      <c r="CA192" s="270"/>
      <c r="CB192" s="270"/>
      <c r="CC192" s="270"/>
      <c r="CD192" s="270"/>
      <c r="CE192" s="270"/>
      <c r="CF192" s="270"/>
      <c r="CG192" s="270"/>
      <c r="CH192" s="270"/>
      <c r="CI192" s="270"/>
      <c r="CJ192" s="270"/>
      <c r="CK192" s="270"/>
      <c r="CL192" s="270"/>
      <c r="CM192" s="270"/>
      <c r="CN192" s="270"/>
      <c r="CO192" s="270"/>
      <c r="CP192" s="270"/>
      <c r="CQ192" s="270"/>
      <c r="CR192" s="270"/>
      <c r="CS192" s="270"/>
      <c r="CT192" s="270"/>
      <c r="CU192" s="270"/>
      <c r="CV192" s="270"/>
      <c r="CW192" s="270"/>
      <c r="CX192" s="270"/>
      <c r="CY192" s="270"/>
      <c r="CZ192" s="270"/>
      <c r="DA192" s="270"/>
      <c r="DB192" s="270"/>
      <c r="DC192" s="270"/>
      <c r="DD192" s="270"/>
      <c r="DE192" s="270"/>
      <c r="DF192" s="270"/>
      <c r="DG192" s="270"/>
      <c r="DH192" s="270"/>
      <c r="DI192" s="270"/>
      <c r="DJ192" s="270"/>
      <c r="DK192" s="270"/>
      <c r="DL192" s="270"/>
      <c r="DM192" s="270"/>
      <c r="DN192" s="270"/>
      <c r="DO192" s="270"/>
      <c r="DP192" s="270"/>
      <c r="DQ192" s="270"/>
      <c r="DR192" s="270"/>
      <c r="DS192" s="270"/>
      <c r="DT192" s="270"/>
      <c r="DU192" s="270"/>
      <c r="DV192" s="270"/>
      <c r="DW192" s="270"/>
      <c r="DX192" s="270"/>
      <c r="DY192" s="270"/>
      <c r="DZ192" s="270"/>
      <c r="EA192" s="270"/>
      <c r="EB192" s="270"/>
      <c r="EC192" s="270"/>
      <c r="ED192" s="270"/>
      <c r="EE192" s="270"/>
      <c r="EF192" s="270"/>
      <c r="EG192" s="270"/>
      <c r="EH192" s="270"/>
      <c r="EI192" s="270"/>
      <c r="EJ192" s="270"/>
      <c r="EK192" s="270"/>
      <c r="EL192" s="270"/>
      <c r="EM192" s="270"/>
      <c r="EN192" s="270"/>
      <c r="EO192" s="270"/>
      <c r="EP192" s="270"/>
      <c r="EQ192" s="270"/>
      <c r="ER192" s="270"/>
      <c r="ES192" s="270"/>
      <c r="ET192" s="270"/>
      <c r="EU192" s="270"/>
      <c r="EV192" s="270"/>
      <c r="EW192" s="270"/>
      <c r="EX192" s="270"/>
      <c r="EY192" s="270"/>
      <c r="EZ192" s="270"/>
      <c r="FA192" s="270"/>
      <c r="FB192" s="270"/>
      <c r="FC192" s="270"/>
      <c r="FD192" s="270"/>
      <c r="FE192" s="270"/>
      <c r="FF192" s="270"/>
      <c r="FG192" s="270"/>
      <c r="FH192" s="270"/>
      <c r="FI192" s="270"/>
      <c r="FJ192" s="270"/>
      <c r="FK192" s="270"/>
      <c r="FL192" s="270"/>
      <c r="FM192" s="270"/>
      <c r="FN192" s="270"/>
      <c r="FO192" s="270"/>
      <c r="FP192" s="270"/>
      <c r="FQ192" s="270"/>
      <c r="FR192" s="270"/>
      <c r="FS192" s="270"/>
      <c r="FT192" s="270"/>
      <c r="FU192" s="270"/>
      <c r="FV192" s="270"/>
      <c r="FW192" s="270"/>
      <c r="FX192" s="270"/>
      <c r="FY192" s="270"/>
      <c r="FZ192" s="270"/>
      <c r="GA192" s="270"/>
      <c r="GB192" s="270"/>
      <c r="GC192" s="270"/>
      <c r="GD192" s="270"/>
      <c r="GE192" s="270"/>
      <c r="GF192" s="270"/>
      <c r="GG192" s="270"/>
      <c r="GH192" s="270"/>
      <c r="GI192" s="270"/>
      <c r="GJ192" s="270"/>
      <c r="GK192" s="270"/>
      <c r="GL192" s="270"/>
      <c r="GM192" s="270"/>
      <c r="GN192" s="270"/>
      <c r="GO192" s="270"/>
      <c r="GP192" s="270"/>
      <c r="GQ192" s="270"/>
      <c r="GR192" s="270"/>
      <c r="GS192" s="270"/>
      <c r="GT192" s="270"/>
      <c r="GU192" s="270"/>
      <c r="GV192" s="270"/>
      <c r="GW192" s="270"/>
      <c r="GX192" s="270"/>
      <c r="GY192" s="270"/>
      <c r="GZ192" s="270"/>
      <c r="HA192" s="270"/>
      <c r="HB192" s="270"/>
      <c r="HC192" s="270"/>
      <c r="HD192" s="270"/>
      <c r="HE192" s="270"/>
      <c r="HF192" s="270"/>
      <c r="HG192" s="270"/>
      <c r="HH192" s="270"/>
      <c r="HI192" s="270"/>
      <c r="HJ192" s="270"/>
      <c r="HK192" s="270"/>
      <c r="HL192" s="270"/>
      <c r="HM192" s="270"/>
      <c r="HN192" s="270"/>
      <c r="HO192" s="270"/>
      <c r="HP192" s="270"/>
      <c r="HQ192" s="270"/>
      <c r="HR192" s="270"/>
      <c r="HS192" s="270"/>
      <c r="HT192" s="270"/>
      <c r="HU192" s="270"/>
      <c r="HV192" s="270"/>
      <c r="HW192" s="270"/>
      <c r="HX192" s="270"/>
      <c r="HY192" s="270"/>
      <c r="HZ192" s="270"/>
      <c r="IA192" s="270"/>
      <c r="IB192" s="270"/>
      <c r="IC192" s="270"/>
      <c r="ID192" s="270"/>
      <c r="IE192" s="270"/>
      <c r="IF192" s="270"/>
      <c r="IG192" s="270"/>
      <c r="IH192" s="270"/>
      <c r="II192" s="270"/>
      <c r="IJ192" s="270"/>
      <c r="IK192" s="270"/>
      <c r="IL192" s="270"/>
      <c r="IM192" s="270"/>
      <c r="IN192" s="270"/>
      <c r="IO192" s="270"/>
      <c r="IP192" s="270"/>
      <c r="IQ192" s="270"/>
      <c r="IR192" s="270"/>
      <c r="IS192" s="270"/>
      <c r="IT192" s="270"/>
      <c r="IU192" s="270"/>
      <c r="IV192" s="270"/>
      <c r="IW192" s="270"/>
      <c r="IX192" s="270"/>
      <c r="IY192" s="270"/>
      <c r="IZ192" s="270"/>
      <c r="JA192" s="270"/>
      <c r="JB192" s="270"/>
      <c r="JC192" s="270"/>
      <c r="JD192" s="270"/>
      <c r="JE192" s="270"/>
      <c r="JF192" s="270"/>
      <c r="JG192" s="270"/>
      <c r="JH192" s="270"/>
      <c r="JI192" s="270"/>
      <c r="JJ192" s="270"/>
      <c r="JK192" s="270"/>
      <c r="JL192" s="270"/>
      <c r="JM192" s="270"/>
      <c r="JN192" s="270"/>
      <c r="JO192" s="270"/>
      <c r="JP192" s="270"/>
      <c r="JQ192" s="270"/>
      <c r="JR192" s="270"/>
      <c r="JS192" s="270"/>
      <c r="JT192" s="270"/>
      <c r="JU192" s="270"/>
      <c r="JV192" s="270"/>
      <c r="JW192" s="270"/>
      <c r="JX192" s="270"/>
      <c r="JY192" s="270"/>
      <c r="JZ192" s="270"/>
      <c r="KA192" s="270"/>
      <c r="KB192" s="270"/>
      <c r="KC192" s="270"/>
      <c r="KD192" s="270"/>
      <c r="KE192" s="270"/>
      <c r="KF192" s="270"/>
      <c r="KG192" s="270"/>
      <c r="KH192" s="270"/>
      <c r="KI192" s="270"/>
      <c r="KJ192" s="270"/>
      <c r="KK192" s="270"/>
      <c r="KL192" s="270"/>
      <c r="KM192" s="270"/>
      <c r="KN192" s="270"/>
      <c r="KO192" s="270"/>
      <c r="KP192" s="270"/>
      <c r="KQ192" s="270"/>
      <c r="KR192" s="270"/>
      <c r="KS192" s="270"/>
      <c r="KT192" s="270"/>
      <c r="KU192" s="270"/>
      <c r="KV192" s="270"/>
      <c r="KW192" s="270"/>
      <c r="KX192" s="270"/>
      <c r="KY192" s="270"/>
      <c r="KZ192" s="270"/>
      <c r="LA192" s="270"/>
      <c r="LB192" s="270"/>
      <c r="LC192" s="270"/>
      <c r="LD192" s="270"/>
      <c r="LE192" s="270"/>
      <c r="LF192" s="270"/>
      <c r="LG192" s="270"/>
      <c r="LH192" s="270"/>
      <c r="LI192" s="270"/>
      <c r="LJ192" s="270"/>
      <c r="LK192" s="270"/>
      <c r="LL192" s="270"/>
      <c r="LM192" s="270"/>
      <c r="LN192" s="270"/>
      <c r="LO192" s="270"/>
      <c r="LP192" s="270"/>
      <c r="LQ192" s="270"/>
      <c r="LR192" s="270"/>
      <c r="LS192" s="270"/>
      <c r="LT192" s="270"/>
      <c r="LU192" s="270"/>
      <c r="LV192" s="270"/>
      <c r="LW192" s="270"/>
      <c r="LX192" s="270"/>
      <c r="LY192" s="270"/>
      <c r="LZ192" s="270"/>
      <c r="MA192" s="270"/>
      <c r="MB192" s="270"/>
      <c r="MC192" s="270"/>
      <c r="MD192" s="270"/>
      <c r="ME192" s="270"/>
      <c r="MF192" s="270"/>
      <c r="MG192" s="270"/>
      <c r="MH192" s="270"/>
      <c r="MI192" s="270"/>
      <c r="MJ192" s="270"/>
      <c r="MK192" s="270"/>
      <c r="ML192" s="270"/>
      <c r="MM192" s="270"/>
    </row>
    <row r="193" spans="1:351" s="270" customFormat="1" ht="73.95" customHeight="1" thickTop="1" thickBot="1" x14ac:dyDescent="0.3">
      <c r="A193" s="175"/>
      <c r="B193" s="784" t="s">
        <v>95</v>
      </c>
      <c r="C193" s="667" t="s">
        <v>3</v>
      </c>
      <c r="D193" s="765" t="s">
        <v>96</v>
      </c>
      <c r="E193" s="95" t="s">
        <v>3</v>
      </c>
      <c r="F193" s="765" t="s">
        <v>97</v>
      </c>
      <c r="G193" s="95" t="s">
        <v>3</v>
      </c>
      <c r="H193" s="1023" t="s">
        <v>201</v>
      </c>
      <c r="I193" s="787" t="s">
        <v>10</v>
      </c>
      <c r="J193" s="190" t="s">
        <v>98</v>
      </c>
      <c r="K193" s="127" t="s">
        <v>204</v>
      </c>
      <c r="L193" s="126" t="s">
        <v>98</v>
      </c>
      <c r="M193" s="127" t="s">
        <v>205</v>
      </c>
      <c r="N193" s="126" t="s">
        <v>98</v>
      </c>
      <c r="O193" s="127" t="s">
        <v>206</v>
      </c>
      <c r="P193" s="156" t="s">
        <v>17</v>
      </c>
      <c r="Q193" s="149" t="s">
        <v>203</v>
      </c>
      <c r="R193" s="149" t="s">
        <v>199</v>
      </c>
      <c r="S193" s="1034" t="s">
        <v>19</v>
      </c>
      <c r="T193" s="129" t="s">
        <v>22</v>
      </c>
      <c r="U193" s="370"/>
      <c r="V193" s="364"/>
      <c r="W193" s="370"/>
      <c r="X193" s="364"/>
      <c r="Y193" s="370"/>
      <c r="Z193" s="364"/>
      <c r="AA193" s="370"/>
      <c r="AB193" s="364"/>
      <c r="AC193" s="370"/>
      <c r="AD193" s="364"/>
      <c r="AE193" s="370"/>
      <c r="AF193" s="370"/>
      <c r="AG193" s="788"/>
      <c r="AH193" s="365"/>
      <c r="AI193" s="365"/>
      <c r="AJ193" s="365"/>
      <c r="AK193" s="365"/>
      <c r="AL193" s="365"/>
      <c r="AM193" s="365"/>
      <c r="AN193" s="366"/>
      <c r="AO193" s="365"/>
      <c r="AP193" s="365"/>
      <c r="AQ193" s="365"/>
      <c r="AR193" s="368"/>
      <c r="AS193" s="432"/>
    </row>
    <row r="194" spans="1:351" s="270" customFormat="1" ht="21.6" customHeight="1" thickTop="1" thickBot="1" x14ac:dyDescent="0.3">
      <c r="A194" s="175"/>
      <c r="B194" s="834" t="s">
        <v>79</v>
      </c>
      <c r="C194" s="314">
        <v>61</v>
      </c>
      <c r="D194" s="835">
        <v>9</v>
      </c>
      <c r="E194" s="312">
        <v>61</v>
      </c>
      <c r="F194" s="837">
        <v>9</v>
      </c>
      <c r="G194" s="312">
        <v>68</v>
      </c>
      <c r="H194" s="835">
        <v>9.5</v>
      </c>
      <c r="I194" s="781">
        <f>SUM(D194,F194,H194)</f>
        <v>27.5</v>
      </c>
      <c r="J194" s="609">
        <v>68</v>
      </c>
      <c r="K194" s="1000">
        <v>10</v>
      </c>
      <c r="L194" s="1035">
        <v>67</v>
      </c>
      <c r="M194" s="1000">
        <v>10</v>
      </c>
      <c r="N194" s="1036">
        <v>64</v>
      </c>
      <c r="O194" s="1037">
        <v>8</v>
      </c>
      <c r="P194" s="1038">
        <f>SUM(J194,L194,N194)</f>
        <v>199</v>
      </c>
      <c r="Q194" s="1039">
        <v>9.5</v>
      </c>
      <c r="R194" s="1040">
        <f>SUM(K194,M194,O194,Q194)</f>
        <v>37.5</v>
      </c>
      <c r="S194" s="836">
        <f>SUM(I194,R194)</f>
        <v>65</v>
      </c>
      <c r="T194" s="210">
        <v>1</v>
      </c>
      <c r="U194" s="370"/>
      <c r="V194" s="364"/>
      <c r="W194" s="370"/>
      <c r="X194" s="364"/>
      <c r="Y194" s="370"/>
      <c r="Z194" s="364"/>
      <c r="AA194" s="370"/>
      <c r="AB194" s="364"/>
      <c r="AC194" s="370"/>
      <c r="AD194" s="364"/>
      <c r="AE194" s="370"/>
      <c r="AF194" s="370"/>
      <c r="AG194" s="788"/>
      <c r="AH194" s="365"/>
      <c r="AI194" s="365"/>
      <c r="AJ194" s="365"/>
      <c r="AK194" s="365"/>
      <c r="AL194" s="365"/>
      <c r="AM194" s="365"/>
      <c r="AN194" s="366"/>
      <c r="AO194" s="365"/>
      <c r="AP194" s="365"/>
      <c r="AQ194" s="365"/>
      <c r="AR194" s="368"/>
      <c r="AS194" s="432"/>
    </row>
    <row r="195" spans="1:351" s="270" customFormat="1" ht="15.9" customHeight="1" thickTop="1" thickBot="1" x14ac:dyDescent="0.3">
      <c r="A195" s="311"/>
      <c r="B195" s="705" t="s">
        <v>35</v>
      </c>
      <c r="C195" s="388">
        <v>61</v>
      </c>
      <c r="D195" s="389">
        <v>9</v>
      </c>
      <c r="E195" s="390">
        <v>61</v>
      </c>
      <c r="F195" s="389">
        <v>9</v>
      </c>
      <c r="G195" s="390">
        <v>60</v>
      </c>
      <c r="H195" s="389">
        <v>0</v>
      </c>
      <c r="I195" s="781">
        <f>SUM(D195,F195,H195)</f>
        <v>18</v>
      </c>
      <c r="J195" s="390">
        <v>66</v>
      </c>
      <c r="K195" s="389">
        <v>9</v>
      </c>
      <c r="L195" s="388">
        <v>62</v>
      </c>
      <c r="M195" s="389">
        <v>7</v>
      </c>
      <c r="N195" s="684">
        <v>62</v>
      </c>
      <c r="O195" s="813">
        <v>7</v>
      </c>
      <c r="P195" s="1038">
        <f>SUM(J195,L195,N195)</f>
        <v>190</v>
      </c>
      <c r="Q195" s="1041">
        <v>7</v>
      </c>
      <c r="R195" s="1040">
        <f>SUM(K195,M195,O195,Q195)</f>
        <v>30</v>
      </c>
      <c r="S195" s="836">
        <f>SUM(I195,R195)</f>
        <v>48</v>
      </c>
      <c r="T195" s="390">
        <v>2</v>
      </c>
      <c r="U195" s="370"/>
      <c r="V195" s="364"/>
      <c r="W195" s="370"/>
      <c r="X195" s="364"/>
      <c r="Y195" s="370"/>
      <c r="Z195" s="364"/>
      <c r="AA195" s="370"/>
      <c r="AB195" s="364"/>
      <c r="AC195" s="370"/>
      <c r="AD195" s="364"/>
      <c r="AE195" s="370"/>
      <c r="AF195" s="370"/>
      <c r="AG195" s="788"/>
      <c r="AH195" s="365"/>
      <c r="AI195" s="365"/>
      <c r="AJ195" s="365"/>
      <c r="AK195" s="365"/>
      <c r="AL195" s="365"/>
      <c r="AM195" s="365"/>
      <c r="AN195" s="366"/>
      <c r="AO195" s="365"/>
      <c r="AP195" s="365"/>
      <c r="AQ195" s="365"/>
      <c r="AR195" s="368"/>
      <c r="AS195" s="432"/>
    </row>
    <row r="196" spans="1:351" s="270" customFormat="1" ht="15.9" customHeight="1" thickTop="1" thickBot="1" x14ac:dyDescent="0.3">
      <c r="A196" s="311"/>
      <c r="B196" s="705" t="s">
        <v>60</v>
      </c>
      <c r="C196" s="388">
        <v>61</v>
      </c>
      <c r="D196" s="389">
        <v>9</v>
      </c>
      <c r="E196" s="390">
        <v>61</v>
      </c>
      <c r="F196" s="389">
        <v>9</v>
      </c>
      <c r="G196" s="390">
        <v>61</v>
      </c>
      <c r="H196" s="389">
        <v>7</v>
      </c>
      <c r="I196" s="781">
        <f>SUM(D196,F196,H196)</f>
        <v>25</v>
      </c>
      <c r="J196" s="390">
        <v>60</v>
      </c>
      <c r="K196" s="389">
        <v>0</v>
      </c>
      <c r="L196" s="388">
        <v>60</v>
      </c>
      <c r="M196" s="389">
        <v>0</v>
      </c>
      <c r="N196" s="684">
        <v>60</v>
      </c>
      <c r="O196" s="813">
        <v>0</v>
      </c>
      <c r="P196" s="1038">
        <f>SUM(J196,L196,N196)</f>
        <v>180</v>
      </c>
      <c r="Q196" s="1041">
        <v>0</v>
      </c>
      <c r="R196" s="1040">
        <f>SUM(K196,M196,O196,Q196)</f>
        <v>0</v>
      </c>
      <c r="S196" s="836">
        <f>SUM(I196,R196)</f>
        <v>25</v>
      </c>
      <c r="T196" s="390"/>
      <c r="U196" s="370"/>
      <c r="V196" s="364"/>
      <c r="W196" s="370"/>
      <c r="X196" s="364"/>
      <c r="Y196" s="370"/>
      <c r="Z196" s="364"/>
      <c r="AA196" s="370"/>
      <c r="AB196" s="364"/>
      <c r="AC196" s="370"/>
      <c r="AD196" s="364"/>
      <c r="AE196" s="370"/>
      <c r="AF196" s="370"/>
      <c r="AG196" s="788"/>
      <c r="AH196" s="365"/>
      <c r="AI196" s="365"/>
      <c r="AJ196" s="365"/>
      <c r="AK196" s="365"/>
      <c r="AL196" s="365"/>
      <c r="AM196" s="365"/>
      <c r="AN196" s="366"/>
      <c r="AO196" s="365"/>
      <c r="AP196" s="365"/>
      <c r="AQ196" s="365"/>
      <c r="AR196" s="368"/>
      <c r="AS196" s="432"/>
    </row>
    <row r="197" spans="1:351" s="270" customFormat="1" ht="15.9" customHeight="1" thickTop="1" thickBot="1" x14ac:dyDescent="0.3">
      <c r="A197" s="311"/>
      <c r="B197" s="705" t="s">
        <v>42</v>
      </c>
      <c r="C197" s="1007"/>
      <c r="D197" s="1008"/>
      <c r="E197" s="1026"/>
      <c r="F197" s="1008" t="s">
        <v>1</v>
      </c>
      <c r="G197" s="390">
        <v>68</v>
      </c>
      <c r="H197" s="389">
        <v>9.5</v>
      </c>
      <c r="I197" s="781">
        <f>SUM(D197,F197,H197)</f>
        <v>9.5</v>
      </c>
      <c r="J197" s="390">
        <v>65</v>
      </c>
      <c r="K197" s="389">
        <v>7.5</v>
      </c>
      <c r="L197" s="388">
        <v>65</v>
      </c>
      <c r="M197" s="389">
        <v>8.5</v>
      </c>
      <c r="N197" s="684">
        <v>69</v>
      </c>
      <c r="O197" s="813">
        <v>10</v>
      </c>
      <c r="P197" s="1038">
        <f>SUM(J197,L197,N197)</f>
        <v>199</v>
      </c>
      <c r="Q197" s="1041">
        <v>9.5</v>
      </c>
      <c r="R197" s="1040">
        <f>SUM(K197,M197,O197,Q197)</f>
        <v>35.5</v>
      </c>
      <c r="S197" s="836">
        <f>SUM(I197,R197)</f>
        <v>45</v>
      </c>
      <c r="T197" s="390">
        <v>3</v>
      </c>
      <c r="U197" s="370"/>
      <c r="V197" s="364"/>
      <c r="W197" s="370"/>
      <c r="X197" s="364"/>
      <c r="Y197" s="370"/>
      <c r="Z197" s="364"/>
      <c r="AA197" s="370"/>
      <c r="AB197" s="364"/>
      <c r="AC197" s="370"/>
      <c r="AD197" s="364"/>
      <c r="AE197" s="370"/>
      <c r="AF197" s="370"/>
      <c r="AG197" s="788"/>
      <c r="AH197" s="365"/>
      <c r="AI197" s="365"/>
      <c r="AJ197" s="365"/>
      <c r="AK197" s="365"/>
      <c r="AL197" s="365"/>
      <c r="AM197" s="365"/>
      <c r="AN197" s="366"/>
      <c r="AO197" s="365"/>
      <c r="AP197" s="365"/>
      <c r="AQ197" s="365"/>
      <c r="AR197" s="368"/>
      <c r="AS197" s="432"/>
    </row>
    <row r="198" spans="1:351" s="270" customFormat="1" ht="15.9" customHeight="1" thickTop="1" thickBot="1" x14ac:dyDescent="0.3">
      <c r="A198" s="311"/>
      <c r="B198" s="714" t="s">
        <v>61</v>
      </c>
      <c r="C198" s="1031"/>
      <c r="D198" s="1032"/>
      <c r="E198" s="1033"/>
      <c r="F198" s="1032"/>
      <c r="G198" s="332">
        <v>65</v>
      </c>
      <c r="H198" s="333">
        <v>8</v>
      </c>
      <c r="I198" s="781">
        <f>SUM(D198,F198,H198)</f>
        <v>8</v>
      </c>
      <c r="J198" s="289">
        <v>65</v>
      </c>
      <c r="K198" s="290">
        <v>7.5</v>
      </c>
      <c r="L198" s="291">
        <v>65</v>
      </c>
      <c r="M198" s="290">
        <v>8.5</v>
      </c>
      <c r="N198" s="1021">
        <v>65</v>
      </c>
      <c r="O198" s="814">
        <v>9</v>
      </c>
      <c r="P198" s="1038">
        <f>SUM(J198,L198,N198)</f>
        <v>195</v>
      </c>
      <c r="Q198" s="1042">
        <v>8</v>
      </c>
      <c r="R198" s="1040">
        <f>SUM(K198,M198,O198,Q198)</f>
        <v>33</v>
      </c>
      <c r="S198" s="836">
        <f>SUM(I198,R198)</f>
        <v>41</v>
      </c>
      <c r="T198" s="289">
        <v>4</v>
      </c>
      <c r="U198" s="370"/>
      <c r="V198" s="364"/>
      <c r="W198" s="370"/>
      <c r="X198" s="364"/>
      <c r="Y198" s="370"/>
      <c r="Z198" s="364"/>
      <c r="AA198" s="370"/>
      <c r="AB198" s="364"/>
      <c r="AC198" s="370"/>
      <c r="AD198" s="364"/>
      <c r="AE198" s="370"/>
      <c r="AF198" s="370"/>
      <c r="AG198" s="788"/>
      <c r="AH198" s="365"/>
      <c r="AI198" s="365"/>
      <c r="AJ198" s="365"/>
      <c r="AK198" s="365"/>
      <c r="AL198" s="365"/>
      <c r="AM198" s="365"/>
      <c r="AN198" s="366"/>
      <c r="AO198" s="365"/>
      <c r="AP198" s="365"/>
      <c r="AQ198" s="365"/>
      <c r="AR198" s="368"/>
      <c r="AS198" s="432"/>
    </row>
    <row r="199" spans="1:351" s="270" customFormat="1" ht="65.400000000000006" customHeight="1" thickTop="1" thickBot="1" x14ac:dyDescent="0.3">
      <c r="A199" s="175"/>
      <c r="B199" s="785" t="s">
        <v>101</v>
      </c>
      <c r="C199" s="26" t="s">
        <v>3</v>
      </c>
      <c r="D199" s="1024" t="s">
        <v>202</v>
      </c>
      <c r="E199" s="96" t="s">
        <v>3</v>
      </c>
      <c r="F199" s="887" t="s">
        <v>182</v>
      </c>
      <c r="G199" s="96" t="s">
        <v>3</v>
      </c>
      <c r="H199" s="887" t="s">
        <v>200</v>
      </c>
      <c r="I199" s="130" t="s">
        <v>10</v>
      </c>
      <c r="J199" s="190" t="s">
        <v>98</v>
      </c>
      <c r="K199" s="127" t="s">
        <v>207</v>
      </c>
      <c r="L199" s="126" t="s">
        <v>98</v>
      </c>
      <c r="M199" s="127" t="s">
        <v>208</v>
      </c>
      <c r="N199" s="190" t="s">
        <v>98</v>
      </c>
      <c r="O199" s="127" t="s">
        <v>209</v>
      </c>
      <c r="P199" s="156" t="s">
        <v>17</v>
      </c>
      <c r="Q199" s="149" t="s">
        <v>210</v>
      </c>
      <c r="R199" s="149" t="s">
        <v>199</v>
      </c>
      <c r="S199" s="1034" t="s">
        <v>19</v>
      </c>
      <c r="T199" s="129" t="s">
        <v>22</v>
      </c>
      <c r="U199" s="370"/>
      <c r="V199" s="364"/>
      <c r="W199" s="370"/>
      <c r="X199" s="364"/>
      <c r="Y199" s="370"/>
      <c r="Z199" s="364"/>
      <c r="AA199" s="370"/>
      <c r="AB199" s="364"/>
      <c r="AC199" s="370"/>
      <c r="AD199" s="364"/>
      <c r="AE199" s="370"/>
      <c r="AF199" s="370"/>
      <c r="AG199" s="788"/>
      <c r="AH199" s="365"/>
      <c r="AI199" s="365"/>
      <c r="AJ199" s="365"/>
      <c r="AK199" s="365"/>
      <c r="AL199" s="365"/>
      <c r="AM199" s="365"/>
      <c r="AN199" s="366"/>
      <c r="AO199" s="365"/>
      <c r="AP199" s="365"/>
      <c r="AQ199" s="365"/>
      <c r="AR199" s="368"/>
      <c r="AS199" s="432"/>
    </row>
    <row r="200" spans="1:351" s="270" customFormat="1" ht="15.9" customHeight="1" thickTop="1" thickBot="1" x14ac:dyDescent="0.3">
      <c r="A200" s="311"/>
      <c r="B200" s="1025" t="s">
        <v>79</v>
      </c>
      <c r="C200" s="373">
        <v>134.5</v>
      </c>
      <c r="D200" s="392">
        <v>10</v>
      </c>
      <c r="E200" s="395">
        <v>139.5</v>
      </c>
      <c r="F200" s="392">
        <v>9</v>
      </c>
      <c r="G200" s="395">
        <v>139.5</v>
      </c>
      <c r="H200" s="392">
        <v>8</v>
      </c>
      <c r="I200" s="781">
        <f t="shared" ref="I200:I205" si="33">SUM(D200,F200,H200)</f>
        <v>27</v>
      </c>
      <c r="J200" s="330">
        <v>146</v>
      </c>
      <c r="K200" s="820">
        <v>10</v>
      </c>
      <c r="L200" s="822">
        <v>142</v>
      </c>
      <c r="M200" s="1022">
        <v>6.5</v>
      </c>
      <c r="N200" s="1020">
        <v>145.5</v>
      </c>
      <c r="O200" s="392">
        <v>10</v>
      </c>
      <c r="P200" s="1044">
        <f t="shared" ref="P200:P205" si="34">SUM(J200,L200,N200)</f>
        <v>433.5</v>
      </c>
      <c r="Q200" s="1045">
        <v>10</v>
      </c>
      <c r="R200" s="1043">
        <f t="shared" ref="R200:R205" si="35">SUM(K200,M200,O200,Q200)</f>
        <v>36.5</v>
      </c>
      <c r="S200" s="836">
        <f t="shared" ref="S200:S205" si="36">SUM(I200,R200)</f>
        <v>63.5</v>
      </c>
      <c r="T200" s="395">
        <v>1</v>
      </c>
      <c r="U200" s="370"/>
      <c r="V200" s="364"/>
      <c r="W200" s="370"/>
      <c r="X200" s="364"/>
      <c r="Y200" s="370"/>
      <c r="Z200" s="364"/>
      <c r="AA200" s="370"/>
      <c r="AB200" s="364"/>
      <c r="AC200" s="370"/>
      <c r="AD200" s="364"/>
      <c r="AE200" s="370"/>
      <c r="AF200" s="370"/>
      <c r="AG200" s="788"/>
      <c r="AH200" s="365"/>
      <c r="AI200" s="365"/>
      <c r="AJ200" s="365"/>
      <c r="AK200" s="365"/>
      <c r="AL200" s="365"/>
      <c r="AM200" s="365"/>
      <c r="AN200" s="366"/>
      <c r="AO200" s="365"/>
      <c r="AP200" s="365"/>
      <c r="AQ200" s="365"/>
      <c r="AR200" s="368"/>
      <c r="AS200" s="432"/>
    </row>
    <row r="201" spans="1:351" s="270" customFormat="1" ht="15.9" customHeight="1" thickTop="1" thickBot="1" x14ac:dyDescent="0.3">
      <c r="A201" s="311"/>
      <c r="B201" s="705" t="s">
        <v>35</v>
      </c>
      <c r="C201" s="388">
        <v>133</v>
      </c>
      <c r="D201" s="389">
        <v>8</v>
      </c>
      <c r="E201" s="390">
        <v>141.5</v>
      </c>
      <c r="F201" s="389">
        <v>10</v>
      </c>
      <c r="G201" s="390" t="s">
        <v>24</v>
      </c>
      <c r="H201" s="389">
        <v>0</v>
      </c>
      <c r="I201" s="781">
        <f t="shared" si="33"/>
        <v>18</v>
      </c>
      <c r="J201" s="330">
        <v>131.5</v>
      </c>
      <c r="K201" s="821">
        <v>5</v>
      </c>
      <c r="L201" s="332">
        <v>142.5</v>
      </c>
      <c r="M201" s="333">
        <v>8</v>
      </c>
      <c r="N201" s="330">
        <v>141.5</v>
      </c>
      <c r="O201" s="333">
        <v>6</v>
      </c>
      <c r="P201" s="1044">
        <f t="shared" si="34"/>
        <v>415.5</v>
      </c>
      <c r="Q201" s="480">
        <v>6</v>
      </c>
      <c r="R201" s="1043">
        <f t="shared" si="35"/>
        <v>25</v>
      </c>
      <c r="S201" s="836">
        <f t="shared" si="36"/>
        <v>43</v>
      </c>
      <c r="T201" s="390">
        <v>4</v>
      </c>
      <c r="U201" s="370"/>
      <c r="V201" s="364"/>
      <c r="W201" s="370"/>
      <c r="X201" s="364"/>
      <c r="Y201" s="370"/>
      <c r="Z201" s="364"/>
      <c r="AA201" s="370"/>
      <c r="AB201" s="364"/>
      <c r="AC201" s="370"/>
      <c r="AD201" s="364"/>
      <c r="AE201" s="370"/>
      <c r="AF201" s="370"/>
      <c r="AG201" s="788"/>
      <c r="AH201" s="365"/>
      <c r="AI201" s="365"/>
      <c r="AJ201" s="365"/>
      <c r="AK201" s="365"/>
      <c r="AL201" s="365"/>
      <c r="AM201" s="365"/>
      <c r="AN201" s="366"/>
      <c r="AO201" s="365"/>
      <c r="AP201" s="365"/>
      <c r="AQ201" s="365"/>
      <c r="AR201" s="368"/>
      <c r="AS201" s="432"/>
    </row>
    <row r="202" spans="1:351" s="270" customFormat="1" ht="15.9" customHeight="1" thickTop="1" thickBot="1" x14ac:dyDescent="0.3">
      <c r="A202" s="311"/>
      <c r="B202" s="705" t="s">
        <v>60</v>
      </c>
      <c r="C202" s="388">
        <v>133.5</v>
      </c>
      <c r="D202" s="389">
        <v>9</v>
      </c>
      <c r="E202" s="390">
        <v>138.5</v>
      </c>
      <c r="F202" s="389">
        <v>8</v>
      </c>
      <c r="G202" s="390">
        <v>66.5</v>
      </c>
      <c r="H202" s="389">
        <v>6</v>
      </c>
      <c r="I202" s="781">
        <f t="shared" si="33"/>
        <v>23</v>
      </c>
      <c r="J202" s="330">
        <v>137.5</v>
      </c>
      <c r="K202" s="821">
        <v>6</v>
      </c>
      <c r="L202" s="332">
        <v>138</v>
      </c>
      <c r="M202" s="333">
        <v>5</v>
      </c>
      <c r="N202" s="330">
        <v>139</v>
      </c>
      <c r="O202" s="333">
        <v>5</v>
      </c>
      <c r="P202" s="1044">
        <f t="shared" si="34"/>
        <v>414.5</v>
      </c>
      <c r="Q202" s="480">
        <v>5</v>
      </c>
      <c r="R202" s="1043">
        <f t="shared" si="35"/>
        <v>21</v>
      </c>
      <c r="S202" s="836">
        <f t="shared" si="36"/>
        <v>44</v>
      </c>
      <c r="T202" s="390">
        <v>3</v>
      </c>
      <c r="U202" s="370"/>
      <c r="V202" s="364"/>
      <c r="W202" s="370"/>
      <c r="X202" s="364"/>
      <c r="Y202" s="370"/>
      <c r="Z202" s="364"/>
      <c r="AA202" s="370"/>
      <c r="AB202" s="364"/>
      <c r="AC202" s="370"/>
      <c r="AD202" s="364"/>
      <c r="AE202" s="370"/>
      <c r="AF202" s="370"/>
      <c r="AG202" s="788"/>
      <c r="AH202" s="365"/>
      <c r="AI202" s="365"/>
      <c r="AJ202" s="365"/>
      <c r="AK202" s="365"/>
      <c r="AL202" s="365"/>
      <c r="AM202" s="365"/>
      <c r="AN202" s="366"/>
      <c r="AO202" s="365"/>
      <c r="AP202" s="365"/>
      <c r="AQ202" s="365"/>
      <c r="AR202" s="368"/>
      <c r="AS202" s="432"/>
    </row>
    <row r="203" spans="1:351" s="270" customFormat="1" ht="15.9" customHeight="1" thickTop="1" thickBot="1" x14ac:dyDescent="0.3">
      <c r="A203" s="311"/>
      <c r="B203" s="705" t="s">
        <v>39</v>
      </c>
      <c r="C203" s="1007"/>
      <c r="D203" s="1008"/>
      <c r="E203" s="1026"/>
      <c r="F203" s="1008"/>
      <c r="G203" s="390">
        <v>137.5</v>
      </c>
      <c r="H203" s="389">
        <v>7</v>
      </c>
      <c r="I203" s="781">
        <f t="shared" si="33"/>
        <v>7</v>
      </c>
      <c r="J203" s="330">
        <v>143</v>
      </c>
      <c r="K203" s="821">
        <v>8.5</v>
      </c>
      <c r="L203" s="332">
        <v>142</v>
      </c>
      <c r="M203" s="333">
        <v>6.5</v>
      </c>
      <c r="N203" s="330">
        <v>143</v>
      </c>
      <c r="O203" s="333">
        <v>7</v>
      </c>
      <c r="P203" s="1044">
        <f t="shared" si="34"/>
        <v>428</v>
      </c>
      <c r="Q203" s="480">
        <v>7</v>
      </c>
      <c r="R203" s="1043">
        <f t="shared" si="35"/>
        <v>29</v>
      </c>
      <c r="S203" s="836">
        <f t="shared" si="36"/>
        <v>36</v>
      </c>
      <c r="T203" s="390"/>
      <c r="U203" s="370"/>
      <c r="V203" s="364"/>
      <c r="W203" s="370"/>
      <c r="X203" s="364"/>
      <c r="Y203" s="370"/>
      <c r="Z203" s="364"/>
      <c r="AA203" s="370"/>
      <c r="AB203" s="364"/>
      <c r="AC203" s="370"/>
      <c r="AD203" s="364"/>
      <c r="AE203" s="370"/>
      <c r="AF203" s="370"/>
      <c r="AG203" s="788"/>
      <c r="AH203" s="365"/>
      <c r="AI203" s="365"/>
      <c r="AJ203" s="365"/>
      <c r="AK203" s="365"/>
      <c r="AL203" s="365"/>
      <c r="AM203" s="365"/>
      <c r="AN203" s="366"/>
      <c r="AO203" s="365"/>
      <c r="AP203" s="365"/>
      <c r="AQ203" s="365"/>
      <c r="AR203" s="368"/>
      <c r="AS203" s="432"/>
    </row>
    <row r="204" spans="1:351" s="270" customFormat="1" ht="15.9" customHeight="1" thickTop="1" thickBot="1" x14ac:dyDescent="0.3">
      <c r="A204" s="311"/>
      <c r="B204" s="705" t="s">
        <v>42</v>
      </c>
      <c r="C204" s="1007"/>
      <c r="D204" s="1008"/>
      <c r="E204" s="1026"/>
      <c r="F204" s="1008"/>
      <c r="G204" s="390">
        <v>143.5</v>
      </c>
      <c r="H204" s="389">
        <v>10</v>
      </c>
      <c r="I204" s="781">
        <f t="shared" si="33"/>
        <v>10</v>
      </c>
      <c r="J204" s="330">
        <v>142.5</v>
      </c>
      <c r="K204" s="821">
        <v>7</v>
      </c>
      <c r="L204" s="332">
        <v>145.5</v>
      </c>
      <c r="M204" s="333">
        <v>10</v>
      </c>
      <c r="N204" s="330">
        <v>145</v>
      </c>
      <c r="O204" s="333">
        <v>9</v>
      </c>
      <c r="P204" s="1044">
        <f t="shared" si="34"/>
        <v>433</v>
      </c>
      <c r="Q204" s="480">
        <v>9</v>
      </c>
      <c r="R204" s="1043">
        <f t="shared" si="35"/>
        <v>35</v>
      </c>
      <c r="S204" s="836">
        <f t="shared" si="36"/>
        <v>45</v>
      </c>
      <c r="T204" s="390">
        <v>2</v>
      </c>
      <c r="U204" s="370"/>
      <c r="V204" s="364"/>
      <c r="W204" s="370"/>
      <c r="X204" s="364"/>
      <c r="Y204" s="370"/>
      <c r="Z204" s="364"/>
      <c r="AA204" s="370"/>
      <c r="AB204" s="364"/>
      <c r="AC204" s="370"/>
      <c r="AD204" s="364"/>
      <c r="AE204" s="370"/>
      <c r="AF204" s="370"/>
      <c r="AG204" s="788"/>
      <c r="AH204" s="365"/>
      <c r="AI204" s="365"/>
      <c r="AJ204" s="365"/>
      <c r="AK204" s="365"/>
      <c r="AL204" s="365"/>
      <c r="AM204" s="365"/>
      <c r="AN204" s="366"/>
      <c r="AO204" s="365"/>
      <c r="AP204" s="365"/>
      <c r="AQ204" s="365"/>
      <c r="AR204" s="368"/>
      <c r="AS204" s="432"/>
    </row>
    <row r="205" spans="1:351" s="2" customFormat="1" ht="15.9" customHeight="1" thickTop="1" thickBot="1" x14ac:dyDescent="0.35">
      <c r="A205" s="311"/>
      <c r="B205" s="1027" t="s">
        <v>61</v>
      </c>
      <c r="C205" s="1028"/>
      <c r="D205" s="1029"/>
      <c r="E205" s="1030"/>
      <c r="F205" s="1029"/>
      <c r="G205" s="289">
        <v>141.5</v>
      </c>
      <c r="H205" s="290">
        <v>9</v>
      </c>
      <c r="I205" s="781">
        <f t="shared" si="33"/>
        <v>9</v>
      </c>
      <c r="J205" s="330">
        <v>143</v>
      </c>
      <c r="K205" s="814">
        <v>8.5</v>
      </c>
      <c r="L205" s="289">
        <v>143.5</v>
      </c>
      <c r="M205" s="290">
        <v>9</v>
      </c>
      <c r="N205" s="1021">
        <v>144.5</v>
      </c>
      <c r="O205" s="290">
        <v>8</v>
      </c>
      <c r="P205" s="1044">
        <f t="shared" si="34"/>
        <v>431</v>
      </c>
      <c r="Q205" s="1046">
        <v>8</v>
      </c>
      <c r="R205" s="1043">
        <f t="shared" si="35"/>
        <v>33.5</v>
      </c>
      <c r="S205" s="836">
        <f t="shared" si="36"/>
        <v>42.5</v>
      </c>
      <c r="T205" s="289"/>
      <c r="U205" s="25"/>
      <c r="V205" s="5"/>
      <c r="W205" s="25"/>
      <c r="X205" s="5"/>
      <c r="Y205" s="25"/>
      <c r="Z205" s="5"/>
      <c r="AA205" s="25"/>
      <c r="AB205" s="5"/>
      <c r="AC205" s="25"/>
      <c r="AD205" s="5"/>
      <c r="AE205" s="25"/>
      <c r="AF205" s="25"/>
      <c r="AG205" s="792"/>
      <c r="AH205" s="34"/>
      <c r="AI205" s="34"/>
      <c r="AJ205" s="34"/>
      <c r="AK205" s="34"/>
      <c r="AL205" s="34"/>
      <c r="AM205" s="34"/>
      <c r="AN205" s="35"/>
      <c r="AO205" s="34"/>
      <c r="AP205" s="34"/>
      <c r="AQ205" s="34"/>
      <c r="AR205" s="29"/>
      <c r="AS205" s="11"/>
    </row>
    <row r="206" spans="1:351" ht="67.2" customHeight="1" thickTop="1" thickBot="1" x14ac:dyDescent="0.35">
      <c r="A206" s="13"/>
      <c r="B206" s="784" t="s">
        <v>102</v>
      </c>
      <c r="C206" s="667" t="s">
        <v>3</v>
      </c>
      <c r="D206" s="765" t="s">
        <v>103</v>
      </c>
      <c r="E206" s="95" t="s">
        <v>3</v>
      </c>
      <c r="F206" s="144" t="s">
        <v>188</v>
      </c>
      <c r="G206" s="95" t="s">
        <v>3</v>
      </c>
      <c r="H206" s="144" t="s">
        <v>189</v>
      </c>
      <c r="I206" s="130" t="s">
        <v>10</v>
      </c>
      <c r="J206" s="190" t="s">
        <v>193</v>
      </c>
      <c r="K206" s="127" t="s">
        <v>99</v>
      </c>
      <c r="L206" s="126" t="s">
        <v>193</v>
      </c>
      <c r="M206" s="127" t="s">
        <v>100</v>
      </c>
      <c r="N206" s="128" t="s">
        <v>19</v>
      </c>
      <c r="O206" s="129" t="s">
        <v>22</v>
      </c>
      <c r="P206" s="25"/>
      <c r="Q206" s="5"/>
      <c r="R206" s="25"/>
      <c r="S206" s="5"/>
      <c r="T206" s="25"/>
      <c r="U206" s="5"/>
      <c r="V206" s="25"/>
      <c r="W206" s="5"/>
      <c r="X206" s="25"/>
      <c r="Y206" s="5"/>
      <c r="Z206" s="25"/>
      <c r="AB206" s="789"/>
      <c r="AC206" s="24"/>
      <c r="AD206" s="24"/>
      <c r="AE206" s="24"/>
      <c r="AF206" s="24"/>
      <c r="AG206" s="24"/>
      <c r="AH206" s="24"/>
      <c r="AI206" s="35"/>
      <c r="AJ206" s="34"/>
      <c r="AK206" s="37"/>
      <c r="AL206" s="35"/>
      <c r="AM206" s="99"/>
      <c r="AQ206" s="5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</row>
    <row r="207" spans="1:351" s="232" customFormat="1" ht="16.8" thickTop="1" thickBot="1" x14ac:dyDescent="0.35">
      <c r="A207" s="175"/>
      <c r="B207" s="345" t="s">
        <v>34</v>
      </c>
      <c r="C207" s="213">
        <v>9</v>
      </c>
      <c r="D207" s="214">
        <v>6</v>
      </c>
      <c r="E207" s="217">
        <v>18</v>
      </c>
      <c r="F207" s="214">
        <v>8.5</v>
      </c>
      <c r="G207" s="217">
        <v>15</v>
      </c>
      <c r="H207" s="214">
        <v>8</v>
      </c>
      <c r="I207" s="781">
        <f t="shared" ref="I207:I213" si="37">SUM(D207,F207,H207)</f>
        <v>22.5</v>
      </c>
      <c r="J207" s="375">
        <v>17</v>
      </c>
      <c r="K207" s="392">
        <v>9</v>
      </c>
      <c r="L207" s="373">
        <v>12</v>
      </c>
      <c r="M207" s="392">
        <v>6</v>
      </c>
      <c r="N207" s="401">
        <f t="shared" ref="N207:N213" si="38">SUM(I207,K207,M207)</f>
        <v>37.5</v>
      </c>
      <c r="O207" s="402" t="s">
        <v>194</v>
      </c>
      <c r="P207" s="370"/>
      <c r="Q207" s="403"/>
      <c r="R207" s="403"/>
      <c r="S207" s="403"/>
      <c r="T207" s="403"/>
      <c r="U207" s="403"/>
      <c r="V207" s="403"/>
      <c r="W207" s="404"/>
      <c r="X207" s="404"/>
      <c r="Y207" s="404"/>
      <c r="Z207" s="404"/>
      <c r="AA207" s="404"/>
      <c r="AB207" s="404"/>
      <c r="AC207" s="405"/>
      <c r="AD207" s="405"/>
      <c r="AE207" s="245"/>
      <c r="AF207" s="245"/>
      <c r="AG207" s="406"/>
      <c r="AH207" s="365"/>
      <c r="AI207" s="366"/>
      <c r="AJ207" s="365"/>
      <c r="AK207" s="366"/>
      <c r="AL207" s="365"/>
      <c r="AM207" s="407"/>
      <c r="AN207" s="408"/>
      <c r="AQ207" s="364"/>
      <c r="AR207" s="270"/>
      <c r="AS207" s="270"/>
      <c r="AT207" s="270"/>
      <c r="AU207" s="270"/>
      <c r="AV207" s="270"/>
      <c r="AW207" s="270"/>
      <c r="AX207" s="270"/>
      <c r="AY207" s="270"/>
      <c r="AZ207" s="270"/>
      <c r="BA207" s="270"/>
      <c r="BB207" s="270"/>
      <c r="BC207" s="270"/>
      <c r="BD207" s="270"/>
      <c r="BE207" s="270"/>
      <c r="BF207" s="270"/>
      <c r="BG207" s="270"/>
      <c r="BH207" s="270"/>
      <c r="BI207" s="270"/>
      <c r="BJ207" s="270"/>
      <c r="BK207" s="270"/>
      <c r="BL207" s="270"/>
      <c r="BM207" s="270"/>
      <c r="BN207" s="270"/>
      <c r="BO207" s="270"/>
      <c r="BP207" s="270"/>
      <c r="BQ207" s="270"/>
      <c r="BR207" s="270"/>
      <c r="BS207" s="270"/>
      <c r="BT207" s="270"/>
      <c r="BU207" s="270"/>
      <c r="BV207" s="270"/>
      <c r="BW207" s="270"/>
      <c r="BX207" s="270"/>
      <c r="BY207" s="270"/>
      <c r="BZ207" s="270"/>
      <c r="CA207" s="270"/>
      <c r="CB207" s="270"/>
      <c r="CC207" s="270"/>
      <c r="CD207" s="270"/>
      <c r="CE207" s="270"/>
      <c r="CF207" s="270"/>
      <c r="CG207" s="270"/>
      <c r="CH207" s="270"/>
      <c r="CI207" s="270"/>
      <c r="CJ207" s="270"/>
      <c r="CK207" s="270"/>
      <c r="CL207" s="270"/>
      <c r="CM207" s="270"/>
      <c r="CN207" s="270"/>
      <c r="CO207" s="270"/>
      <c r="CP207" s="270"/>
      <c r="CQ207" s="270"/>
      <c r="CR207" s="270"/>
      <c r="CS207" s="270"/>
      <c r="CT207" s="270"/>
      <c r="CU207" s="270"/>
      <c r="CV207" s="270"/>
      <c r="CW207" s="270"/>
      <c r="CX207" s="270"/>
      <c r="CY207" s="270"/>
      <c r="CZ207" s="270"/>
      <c r="DA207" s="270"/>
      <c r="DB207" s="270"/>
      <c r="DC207" s="270"/>
      <c r="DD207" s="270"/>
      <c r="DE207" s="270"/>
      <c r="DF207" s="270"/>
      <c r="DG207" s="270"/>
      <c r="DH207" s="270"/>
      <c r="DI207" s="270"/>
      <c r="DJ207" s="270"/>
      <c r="DK207" s="270"/>
      <c r="DL207" s="270"/>
      <c r="DM207" s="270"/>
      <c r="DN207" s="270"/>
      <c r="DO207" s="270"/>
      <c r="DP207" s="270"/>
      <c r="DQ207" s="270"/>
      <c r="DR207" s="270"/>
      <c r="DS207" s="270"/>
      <c r="DT207" s="270"/>
      <c r="DU207" s="270"/>
      <c r="DV207" s="270"/>
      <c r="DW207" s="270"/>
      <c r="DX207" s="270"/>
      <c r="DY207" s="270"/>
      <c r="DZ207" s="270"/>
      <c r="EA207" s="270"/>
      <c r="EB207" s="270"/>
      <c r="EC207" s="270"/>
      <c r="ED207" s="270"/>
      <c r="EE207" s="270"/>
      <c r="EF207" s="270"/>
      <c r="EG207" s="270"/>
      <c r="EH207" s="270"/>
      <c r="EI207" s="270"/>
      <c r="EJ207" s="270"/>
      <c r="EK207" s="270"/>
      <c r="EL207" s="270"/>
      <c r="EM207" s="270"/>
      <c r="EN207" s="270"/>
      <c r="EO207" s="270"/>
      <c r="EP207" s="270"/>
      <c r="EQ207" s="270"/>
      <c r="ER207" s="270"/>
      <c r="ES207" s="270"/>
      <c r="ET207" s="270"/>
      <c r="EU207" s="270"/>
      <c r="EV207" s="270"/>
      <c r="EW207" s="270"/>
      <c r="EX207" s="270"/>
      <c r="EY207" s="270"/>
      <c r="EZ207" s="270"/>
      <c r="FA207" s="270"/>
      <c r="FB207" s="270"/>
      <c r="FC207" s="270"/>
      <c r="FD207" s="270"/>
      <c r="FE207" s="270"/>
      <c r="FF207" s="270"/>
      <c r="FG207" s="270"/>
      <c r="FH207" s="270"/>
      <c r="FI207" s="270"/>
      <c r="FJ207" s="270"/>
      <c r="FK207" s="270"/>
      <c r="FL207" s="270"/>
      <c r="FM207" s="270"/>
      <c r="FN207" s="270"/>
      <c r="FO207" s="270"/>
      <c r="FP207" s="270"/>
      <c r="FQ207" s="270"/>
      <c r="FR207" s="270"/>
      <c r="FS207" s="270"/>
      <c r="FT207" s="270"/>
      <c r="FU207" s="270"/>
      <c r="FV207" s="270"/>
      <c r="FW207" s="270"/>
      <c r="FX207" s="270"/>
      <c r="FY207" s="270"/>
      <c r="FZ207" s="270"/>
      <c r="GA207" s="270"/>
      <c r="GB207" s="270"/>
      <c r="GC207" s="270"/>
      <c r="GD207" s="270"/>
      <c r="GE207" s="270"/>
      <c r="GF207" s="270"/>
      <c r="GG207" s="270"/>
      <c r="GH207" s="270"/>
      <c r="GI207" s="270"/>
      <c r="GJ207" s="270"/>
      <c r="GK207" s="270"/>
      <c r="GL207" s="270"/>
      <c r="GM207" s="270"/>
      <c r="GN207" s="270"/>
      <c r="GO207" s="270"/>
      <c r="GP207" s="270"/>
      <c r="GQ207" s="270"/>
      <c r="GR207" s="270"/>
      <c r="GS207" s="270"/>
      <c r="GT207" s="270"/>
      <c r="GU207" s="270"/>
      <c r="GV207" s="270"/>
      <c r="GW207" s="270"/>
      <c r="GX207" s="270"/>
      <c r="GY207" s="270"/>
      <c r="GZ207" s="270"/>
      <c r="HA207" s="270"/>
      <c r="HB207" s="270"/>
      <c r="HC207" s="270"/>
      <c r="HD207" s="270"/>
      <c r="HE207" s="270"/>
      <c r="HF207" s="270"/>
      <c r="HG207" s="270"/>
      <c r="HH207" s="270"/>
      <c r="HI207" s="270"/>
      <c r="HJ207" s="270"/>
      <c r="HK207" s="270"/>
      <c r="HL207" s="270"/>
      <c r="HM207" s="270"/>
      <c r="HN207" s="270"/>
      <c r="HO207" s="270"/>
      <c r="HP207" s="270"/>
      <c r="HQ207" s="270"/>
      <c r="HR207" s="270"/>
      <c r="HS207" s="270"/>
      <c r="HT207" s="270"/>
      <c r="HU207" s="270"/>
      <c r="HV207" s="270"/>
      <c r="HW207" s="270"/>
      <c r="HX207" s="270"/>
      <c r="HY207" s="270"/>
      <c r="HZ207" s="270"/>
      <c r="IA207" s="270"/>
      <c r="IB207" s="270"/>
      <c r="IC207" s="270"/>
      <c r="ID207" s="270"/>
      <c r="IE207" s="270"/>
      <c r="IF207" s="270"/>
      <c r="IG207" s="270"/>
      <c r="IH207" s="270"/>
      <c r="II207" s="270"/>
      <c r="IJ207" s="270"/>
      <c r="IK207" s="270"/>
      <c r="IL207" s="270"/>
      <c r="IM207" s="270"/>
      <c r="IN207" s="270"/>
      <c r="IO207" s="270"/>
      <c r="IP207" s="270"/>
      <c r="IQ207" s="270"/>
      <c r="IR207" s="270"/>
      <c r="IS207" s="270"/>
      <c r="IT207" s="270"/>
      <c r="IU207" s="270"/>
      <c r="IV207" s="270"/>
      <c r="IW207" s="270"/>
      <c r="IX207" s="270"/>
      <c r="IY207" s="270"/>
      <c r="IZ207" s="270"/>
      <c r="JA207" s="270"/>
      <c r="JB207" s="270"/>
      <c r="JC207" s="270"/>
      <c r="JD207" s="270"/>
      <c r="JE207" s="270"/>
      <c r="JF207" s="270"/>
      <c r="JG207" s="270"/>
      <c r="JH207" s="270"/>
      <c r="JI207" s="270"/>
      <c r="JJ207" s="270"/>
      <c r="JK207" s="270"/>
      <c r="JL207" s="270"/>
      <c r="JM207" s="270"/>
      <c r="JN207" s="270"/>
      <c r="JO207" s="270"/>
      <c r="JP207" s="270"/>
      <c r="JQ207" s="270"/>
      <c r="JR207" s="270"/>
      <c r="JS207" s="270"/>
      <c r="JT207" s="270"/>
      <c r="JU207" s="270"/>
      <c r="JV207" s="270"/>
      <c r="JW207" s="270"/>
      <c r="JX207" s="270"/>
      <c r="JY207" s="270"/>
      <c r="JZ207" s="270"/>
      <c r="KA207" s="270"/>
      <c r="KB207" s="270"/>
      <c r="KC207" s="270"/>
      <c r="KD207" s="270"/>
      <c r="KE207" s="270"/>
      <c r="KF207" s="270"/>
      <c r="KG207" s="270"/>
      <c r="KH207" s="270"/>
      <c r="KI207" s="270"/>
      <c r="KJ207" s="270"/>
      <c r="KK207" s="270"/>
      <c r="KL207" s="270"/>
      <c r="KM207" s="270"/>
      <c r="KN207" s="270"/>
      <c r="KO207" s="270"/>
      <c r="KP207" s="270"/>
      <c r="KQ207" s="270"/>
      <c r="KR207" s="270"/>
      <c r="KS207" s="270"/>
      <c r="KT207" s="270"/>
      <c r="KU207" s="270"/>
      <c r="KV207" s="270"/>
      <c r="KW207" s="270"/>
      <c r="KX207" s="270"/>
      <c r="KY207" s="270"/>
      <c r="KZ207" s="270"/>
      <c r="LA207" s="270"/>
      <c r="LB207" s="270"/>
      <c r="LC207" s="270"/>
      <c r="LD207" s="270"/>
      <c r="LE207" s="270"/>
      <c r="LF207" s="270"/>
      <c r="LG207" s="270"/>
      <c r="LH207" s="270"/>
      <c r="LI207" s="270"/>
      <c r="LJ207" s="270"/>
      <c r="LK207" s="270"/>
      <c r="LL207" s="270"/>
      <c r="LM207" s="270"/>
      <c r="LN207" s="270"/>
      <c r="LO207" s="270"/>
      <c r="LP207" s="270"/>
      <c r="LQ207" s="270"/>
      <c r="LR207" s="270"/>
      <c r="LS207" s="270"/>
      <c r="LT207" s="270"/>
      <c r="LU207" s="270"/>
      <c r="LV207" s="270"/>
      <c r="LW207" s="270"/>
      <c r="LX207" s="270"/>
      <c r="LY207" s="270"/>
      <c r="LZ207" s="270"/>
      <c r="MA207" s="270"/>
      <c r="MB207" s="270"/>
      <c r="MC207" s="270"/>
      <c r="MD207" s="270"/>
      <c r="ME207" s="270"/>
      <c r="MF207" s="270"/>
      <c r="MG207" s="270"/>
      <c r="MH207" s="270"/>
      <c r="MI207" s="270"/>
      <c r="MJ207" s="270"/>
      <c r="MK207" s="270"/>
      <c r="ML207" s="270"/>
      <c r="MM207" s="270"/>
    </row>
    <row r="208" spans="1:351" s="232" customFormat="1" ht="16.8" thickTop="1" thickBot="1" x14ac:dyDescent="0.35">
      <c r="A208" s="358"/>
      <c r="B208" s="363" t="s">
        <v>79</v>
      </c>
      <c r="C208" s="227">
        <v>5</v>
      </c>
      <c r="D208" s="219">
        <v>5</v>
      </c>
      <c r="E208" s="220">
        <v>4</v>
      </c>
      <c r="F208" s="219">
        <v>4</v>
      </c>
      <c r="G208" s="220">
        <v>5</v>
      </c>
      <c r="H208" s="219">
        <v>4</v>
      </c>
      <c r="I208" s="781">
        <f t="shared" si="37"/>
        <v>13</v>
      </c>
      <c r="J208" s="382">
        <v>2</v>
      </c>
      <c r="K208" s="389">
        <v>4</v>
      </c>
      <c r="L208" s="388">
        <v>3</v>
      </c>
      <c r="M208" s="389">
        <v>4</v>
      </c>
      <c r="N208" s="401">
        <f t="shared" si="38"/>
        <v>21</v>
      </c>
      <c r="O208" s="409"/>
      <c r="P208" s="370"/>
      <c r="Q208" s="403"/>
      <c r="R208" s="403"/>
      <c r="S208" s="403"/>
      <c r="T208" s="403"/>
      <c r="U208" s="403"/>
      <c r="V208" s="403"/>
      <c r="W208" s="404"/>
      <c r="X208" s="404"/>
      <c r="Y208" s="404"/>
      <c r="Z208" s="404"/>
      <c r="AA208" s="404"/>
      <c r="AB208" s="404"/>
      <c r="AC208" s="405"/>
      <c r="AD208" s="405"/>
      <c r="AE208" s="245"/>
      <c r="AF208" s="245"/>
      <c r="AG208" s="242"/>
      <c r="AH208" s="365"/>
      <c r="AI208" s="366"/>
      <c r="AJ208" s="365"/>
      <c r="AK208" s="365"/>
      <c r="AL208" s="365"/>
      <c r="AM208" s="407"/>
      <c r="AN208" s="408"/>
      <c r="AQ208" s="364"/>
      <c r="AR208" s="270"/>
      <c r="AS208" s="270"/>
      <c r="AT208" s="270"/>
      <c r="AU208" s="270"/>
      <c r="AV208" s="270"/>
      <c r="AW208" s="270"/>
      <c r="AX208" s="270"/>
      <c r="AY208" s="270"/>
      <c r="AZ208" s="270"/>
      <c r="BA208" s="270"/>
      <c r="BB208" s="270"/>
      <c r="BC208" s="270"/>
      <c r="BD208" s="270"/>
      <c r="BE208" s="270"/>
      <c r="BF208" s="270"/>
      <c r="BG208" s="270"/>
      <c r="BH208" s="270"/>
      <c r="BI208" s="270"/>
      <c r="BJ208" s="270"/>
      <c r="BK208" s="270"/>
      <c r="BL208" s="270"/>
      <c r="BM208" s="270"/>
      <c r="BN208" s="270"/>
      <c r="BO208" s="270"/>
      <c r="BP208" s="270"/>
      <c r="BQ208" s="270"/>
      <c r="BR208" s="270"/>
      <c r="BS208" s="270"/>
      <c r="BT208" s="270"/>
      <c r="BU208" s="270"/>
      <c r="BV208" s="270"/>
      <c r="BW208" s="270"/>
      <c r="BX208" s="270"/>
      <c r="BY208" s="270"/>
      <c r="BZ208" s="270"/>
      <c r="CA208" s="270"/>
      <c r="CB208" s="270"/>
      <c r="CC208" s="270"/>
      <c r="CD208" s="270"/>
      <c r="CE208" s="270"/>
      <c r="CF208" s="270"/>
      <c r="CG208" s="270"/>
      <c r="CH208" s="270"/>
      <c r="CI208" s="270"/>
      <c r="CJ208" s="270"/>
      <c r="CK208" s="270"/>
      <c r="CL208" s="270"/>
      <c r="CM208" s="270"/>
      <c r="CN208" s="270"/>
      <c r="CO208" s="270"/>
      <c r="CP208" s="270"/>
      <c r="CQ208" s="270"/>
      <c r="CR208" s="270"/>
      <c r="CS208" s="270"/>
      <c r="CT208" s="270"/>
      <c r="CU208" s="270"/>
      <c r="CV208" s="270"/>
      <c r="CW208" s="270"/>
      <c r="CX208" s="270"/>
      <c r="CY208" s="270"/>
      <c r="CZ208" s="270"/>
      <c r="DA208" s="270"/>
      <c r="DB208" s="270"/>
      <c r="DC208" s="270"/>
      <c r="DD208" s="270"/>
      <c r="DE208" s="270"/>
      <c r="DF208" s="270"/>
      <c r="DG208" s="270"/>
      <c r="DH208" s="270"/>
      <c r="DI208" s="270"/>
      <c r="DJ208" s="270"/>
      <c r="DK208" s="270"/>
      <c r="DL208" s="270"/>
      <c r="DM208" s="270"/>
      <c r="DN208" s="270"/>
      <c r="DO208" s="270"/>
      <c r="DP208" s="270"/>
      <c r="DQ208" s="270"/>
      <c r="DR208" s="270"/>
      <c r="DS208" s="270"/>
      <c r="DT208" s="270"/>
      <c r="DU208" s="270"/>
      <c r="DV208" s="270"/>
      <c r="DW208" s="270"/>
      <c r="DX208" s="270"/>
      <c r="DY208" s="270"/>
      <c r="DZ208" s="270"/>
      <c r="EA208" s="270"/>
      <c r="EB208" s="270"/>
      <c r="EC208" s="270"/>
      <c r="ED208" s="270"/>
      <c r="EE208" s="270"/>
      <c r="EF208" s="270"/>
      <c r="EG208" s="270"/>
      <c r="EH208" s="270"/>
      <c r="EI208" s="270"/>
      <c r="EJ208" s="270"/>
      <c r="EK208" s="270"/>
      <c r="EL208" s="270"/>
      <c r="EM208" s="270"/>
      <c r="EN208" s="270"/>
      <c r="EO208" s="270"/>
      <c r="EP208" s="270"/>
      <c r="EQ208" s="270"/>
      <c r="ER208" s="270"/>
      <c r="ES208" s="270"/>
      <c r="ET208" s="270"/>
      <c r="EU208" s="270"/>
      <c r="EV208" s="270"/>
      <c r="EW208" s="270"/>
      <c r="EX208" s="270"/>
      <c r="EY208" s="270"/>
      <c r="EZ208" s="270"/>
      <c r="FA208" s="270"/>
      <c r="FB208" s="270"/>
      <c r="FC208" s="270"/>
      <c r="FD208" s="270"/>
      <c r="FE208" s="270"/>
      <c r="FF208" s="270"/>
      <c r="FG208" s="270"/>
      <c r="FH208" s="270"/>
      <c r="FI208" s="270"/>
      <c r="FJ208" s="270"/>
      <c r="FK208" s="270"/>
      <c r="FL208" s="270"/>
      <c r="FM208" s="270"/>
      <c r="FN208" s="270"/>
      <c r="FO208" s="270"/>
      <c r="FP208" s="270"/>
      <c r="FQ208" s="270"/>
      <c r="FR208" s="270"/>
      <c r="FS208" s="270"/>
      <c r="FT208" s="270"/>
      <c r="FU208" s="270"/>
      <c r="FV208" s="270"/>
      <c r="FW208" s="270"/>
      <c r="FX208" s="270"/>
      <c r="FY208" s="270"/>
      <c r="FZ208" s="270"/>
      <c r="GA208" s="270"/>
      <c r="GB208" s="270"/>
      <c r="GC208" s="270"/>
      <c r="GD208" s="270"/>
      <c r="GE208" s="270"/>
      <c r="GF208" s="270"/>
      <c r="GG208" s="270"/>
      <c r="GH208" s="270"/>
      <c r="GI208" s="270"/>
      <c r="GJ208" s="270"/>
      <c r="GK208" s="270"/>
      <c r="GL208" s="270"/>
      <c r="GM208" s="270"/>
      <c r="GN208" s="270"/>
      <c r="GO208" s="270"/>
      <c r="GP208" s="270"/>
      <c r="GQ208" s="270"/>
      <c r="GR208" s="270"/>
      <c r="GS208" s="270"/>
      <c r="GT208" s="270"/>
      <c r="GU208" s="270"/>
      <c r="GV208" s="270"/>
      <c r="GW208" s="270"/>
      <c r="GX208" s="270"/>
      <c r="GY208" s="270"/>
      <c r="GZ208" s="270"/>
      <c r="HA208" s="270"/>
      <c r="HB208" s="270"/>
      <c r="HC208" s="270"/>
      <c r="HD208" s="270"/>
      <c r="HE208" s="270"/>
      <c r="HF208" s="270"/>
      <c r="HG208" s="270"/>
      <c r="HH208" s="270"/>
      <c r="HI208" s="270"/>
      <c r="HJ208" s="270"/>
      <c r="HK208" s="270"/>
      <c r="HL208" s="270"/>
      <c r="HM208" s="270"/>
      <c r="HN208" s="270"/>
      <c r="HO208" s="270"/>
      <c r="HP208" s="270"/>
      <c r="HQ208" s="270"/>
      <c r="HR208" s="270"/>
      <c r="HS208" s="270"/>
      <c r="HT208" s="270"/>
      <c r="HU208" s="270"/>
      <c r="HV208" s="270"/>
      <c r="HW208" s="270"/>
      <c r="HX208" s="270"/>
      <c r="HY208" s="270"/>
      <c r="HZ208" s="270"/>
      <c r="IA208" s="270"/>
      <c r="IB208" s="270"/>
      <c r="IC208" s="270"/>
      <c r="ID208" s="270"/>
      <c r="IE208" s="270"/>
      <c r="IF208" s="270"/>
      <c r="IG208" s="270"/>
      <c r="IH208" s="270"/>
      <c r="II208" s="270"/>
      <c r="IJ208" s="270"/>
      <c r="IK208" s="270"/>
      <c r="IL208" s="270"/>
      <c r="IM208" s="270"/>
      <c r="IN208" s="270"/>
      <c r="IO208" s="270"/>
      <c r="IP208" s="270"/>
      <c r="IQ208" s="270"/>
      <c r="IR208" s="270"/>
      <c r="IS208" s="270"/>
      <c r="IT208" s="270"/>
      <c r="IU208" s="270"/>
      <c r="IV208" s="270"/>
      <c r="IW208" s="270"/>
      <c r="IX208" s="270"/>
      <c r="IY208" s="270"/>
      <c r="IZ208" s="270"/>
      <c r="JA208" s="270"/>
      <c r="JB208" s="270"/>
      <c r="JC208" s="270"/>
      <c r="JD208" s="270"/>
      <c r="JE208" s="270"/>
      <c r="JF208" s="270"/>
      <c r="JG208" s="270"/>
      <c r="JH208" s="270"/>
      <c r="JI208" s="270"/>
      <c r="JJ208" s="270"/>
      <c r="JK208" s="270"/>
      <c r="JL208" s="270"/>
      <c r="JM208" s="270"/>
      <c r="JN208" s="270"/>
      <c r="JO208" s="270"/>
      <c r="JP208" s="270"/>
      <c r="JQ208" s="270"/>
      <c r="JR208" s="270"/>
      <c r="JS208" s="270"/>
      <c r="JT208" s="270"/>
      <c r="JU208" s="270"/>
      <c r="JV208" s="270"/>
      <c r="JW208" s="270"/>
      <c r="JX208" s="270"/>
      <c r="JY208" s="270"/>
      <c r="JZ208" s="270"/>
      <c r="KA208" s="270"/>
      <c r="KB208" s="270"/>
      <c r="KC208" s="270"/>
      <c r="KD208" s="270"/>
      <c r="KE208" s="270"/>
      <c r="KF208" s="270"/>
      <c r="KG208" s="270"/>
      <c r="KH208" s="270"/>
      <c r="KI208" s="270"/>
      <c r="KJ208" s="270"/>
      <c r="KK208" s="270"/>
      <c r="KL208" s="270"/>
      <c r="KM208" s="270"/>
      <c r="KN208" s="270"/>
      <c r="KO208" s="270"/>
      <c r="KP208" s="270"/>
      <c r="KQ208" s="270"/>
      <c r="KR208" s="270"/>
      <c r="KS208" s="270"/>
      <c r="KT208" s="270"/>
      <c r="KU208" s="270"/>
      <c r="KV208" s="270"/>
      <c r="KW208" s="270"/>
      <c r="KX208" s="270"/>
      <c r="KY208" s="270"/>
      <c r="KZ208" s="270"/>
      <c r="LA208" s="270"/>
      <c r="LB208" s="270"/>
      <c r="LC208" s="270"/>
      <c r="LD208" s="270"/>
      <c r="LE208" s="270"/>
      <c r="LF208" s="270"/>
      <c r="LG208" s="270"/>
      <c r="LH208" s="270"/>
      <c r="LI208" s="270"/>
      <c r="LJ208" s="270"/>
      <c r="LK208" s="270"/>
      <c r="LL208" s="270"/>
      <c r="LM208" s="270"/>
      <c r="LN208" s="270"/>
      <c r="LO208" s="270"/>
      <c r="LP208" s="270"/>
      <c r="LQ208" s="270"/>
      <c r="LR208" s="270"/>
      <c r="LS208" s="270"/>
      <c r="LT208" s="270"/>
      <c r="LU208" s="270"/>
      <c r="LV208" s="270"/>
      <c r="LW208" s="270"/>
      <c r="LX208" s="270"/>
      <c r="LY208" s="270"/>
      <c r="LZ208" s="270"/>
      <c r="MA208" s="270"/>
      <c r="MB208" s="270"/>
      <c r="MC208" s="270"/>
      <c r="MD208" s="270"/>
      <c r="ME208" s="270"/>
      <c r="MF208" s="270"/>
      <c r="MG208" s="270"/>
      <c r="MH208" s="270"/>
      <c r="MI208" s="270"/>
      <c r="MJ208" s="270"/>
      <c r="MK208" s="270"/>
      <c r="ML208" s="270"/>
      <c r="MM208" s="270"/>
    </row>
    <row r="209" spans="1:351" s="232" customFormat="1" ht="16.8" thickTop="1" thickBot="1" x14ac:dyDescent="0.35">
      <c r="A209" s="358"/>
      <c r="B209" s="363" t="s">
        <v>106</v>
      </c>
      <c r="C209" s="227">
        <v>16</v>
      </c>
      <c r="D209" s="219">
        <v>8</v>
      </c>
      <c r="E209" s="220">
        <v>16</v>
      </c>
      <c r="F209" s="219">
        <v>7</v>
      </c>
      <c r="G209" s="220">
        <v>13</v>
      </c>
      <c r="H209" s="219">
        <v>6.5</v>
      </c>
      <c r="I209" s="781">
        <f t="shared" si="37"/>
        <v>21.5</v>
      </c>
      <c r="J209" s="388">
        <v>15</v>
      </c>
      <c r="K209" s="389">
        <v>7.5</v>
      </c>
      <c r="L209" s="388">
        <v>16</v>
      </c>
      <c r="M209" s="389">
        <v>8.5</v>
      </c>
      <c r="N209" s="401">
        <f t="shared" si="38"/>
        <v>37.5</v>
      </c>
      <c r="O209" s="409" t="s">
        <v>194</v>
      </c>
      <c r="P209" s="368"/>
      <c r="Q209" s="410"/>
      <c r="R209" s="403"/>
      <c r="S209" s="403"/>
      <c r="T209" s="403"/>
      <c r="U209" s="403"/>
      <c r="V209" s="403"/>
      <c r="W209" s="404"/>
      <c r="X209" s="404"/>
      <c r="Y209" s="404"/>
      <c r="Z209" s="404"/>
      <c r="AA209" s="404"/>
      <c r="AB209" s="404"/>
      <c r="AC209" s="405"/>
      <c r="AD209" s="405"/>
      <c r="AE209" s="245"/>
      <c r="AF209" s="245"/>
      <c r="AG209" s="257"/>
      <c r="AH209" s="411"/>
      <c r="AI209" s="366"/>
      <c r="AJ209" s="366"/>
      <c r="AK209" s="365"/>
      <c r="AL209" s="365"/>
      <c r="AM209" s="407"/>
      <c r="AN209" s="408"/>
      <c r="AQ209" s="364"/>
      <c r="AR209" s="270"/>
      <c r="AS209" s="270"/>
      <c r="AT209" s="270"/>
      <c r="AU209" s="270"/>
      <c r="AV209" s="270"/>
      <c r="AW209" s="270"/>
      <c r="AX209" s="270"/>
      <c r="AY209" s="270"/>
      <c r="AZ209" s="270"/>
      <c r="BA209" s="270"/>
      <c r="BB209" s="270"/>
      <c r="BC209" s="270"/>
      <c r="BD209" s="270"/>
      <c r="BE209" s="270"/>
      <c r="BF209" s="270"/>
      <c r="BG209" s="270"/>
      <c r="BH209" s="270"/>
      <c r="BI209" s="270"/>
      <c r="BJ209" s="270"/>
      <c r="BK209" s="270"/>
      <c r="BL209" s="270"/>
      <c r="BM209" s="270"/>
      <c r="BN209" s="270"/>
      <c r="BO209" s="270"/>
      <c r="BP209" s="270"/>
      <c r="BQ209" s="270"/>
      <c r="BR209" s="270"/>
      <c r="BS209" s="270"/>
      <c r="BT209" s="270"/>
      <c r="BU209" s="270"/>
      <c r="BV209" s="270"/>
      <c r="BW209" s="270"/>
      <c r="BX209" s="270"/>
      <c r="BY209" s="270"/>
      <c r="BZ209" s="270"/>
      <c r="CA209" s="270"/>
      <c r="CB209" s="270"/>
      <c r="CC209" s="270"/>
      <c r="CD209" s="270"/>
      <c r="CE209" s="270"/>
      <c r="CF209" s="270"/>
      <c r="CG209" s="270"/>
      <c r="CH209" s="270"/>
      <c r="CI209" s="270"/>
      <c r="CJ209" s="270"/>
      <c r="CK209" s="270"/>
      <c r="CL209" s="270"/>
      <c r="CM209" s="270"/>
      <c r="CN209" s="270"/>
      <c r="CO209" s="270"/>
      <c r="CP209" s="270"/>
      <c r="CQ209" s="270"/>
      <c r="CR209" s="270"/>
      <c r="CS209" s="270"/>
      <c r="CT209" s="270"/>
      <c r="CU209" s="270"/>
      <c r="CV209" s="270"/>
      <c r="CW209" s="270"/>
      <c r="CX209" s="270"/>
      <c r="CY209" s="270"/>
      <c r="CZ209" s="270"/>
      <c r="DA209" s="270"/>
      <c r="DB209" s="270"/>
      <c r="DC209" s="270"/>
      <c r="DD209" s="270"/>
      <c r="DE209" s="270"/>
      <c r="DF209" s="270"/>
      <c r="DG209" s="270"/>
      <c r="DH209" s="270"/>
      <c r="DI209" s="270"/>
      <c r="DJ209" s="270"/>
      <c r="DK209" s="270"/>
      <c r="DL209" s="270"/>
      <c r="DM209" s="270"/>
      <c r="DN209" s="270"/>
      <c r="DO209" s="270"/>
      <c r="DP209" s="270"/>
      <c r="DQ209" s="270"/>
      <c r="DR209" s="270"/>
      <c r="DS209" s="270"/>
      <c r="DT209" s="270"/>
      <c r="DU209" s="270"/>
      <c r="DV209" s="270"/>
      <c r="DW209" s="270"/>
      <c r="DX209" s="270"/>
      <c r="DY209" s="270"/>
      <c r="DZ209" s="270"/>
      <c r="EA209" s="270"/>
      <c r="EB209" s="270"/>
      <c r="EC209" s="270"/>
      <c r="ED209" s="270"/>
      <c r="EE209" s="270"/>
      <c r="EF209" s="270"/>
      <c r="EG209" s="270"/>
      <c r="EH209" s="270"/>
      <c r="EI209" s="270"/>
      <c r="EJ209" s="270"/>
      <c r="EK209" s="270"/>
      <c r="EL209" s="270"/>
      <c r="EM209" s="270"/>
      <c r="EN209" s="270"/>
      <c r="EO209" s="270"/>
      <c r="EP209" s="270"/>
      <c r="EQ209" s="270"/>
      <c r="ER209" s="270"/>
      <c r="ES209" s="270"/>
      <c r="ET209" s="270"/>
      <c r="EU209" s="270"/>
      <c r="EV209" s="270"/>
      <c r="EW209" s="270"/>
      <c r="EX209" s="270"/>
      <c r="EY209" s="270"/>
      <c r="EZ209" s="270"/>
      <c r="FA209" s="270"/>
      <c r="FB209" s="270"/>
      <c r="FC209" s="270"/>
      <c r="FD209" s="270"/>
      <c r="FE209" s="270"/>
      <c r="FF209" s="270"/>
      <c r="FG209" s="270"/>
      <c r="FH209" s="270"/>
      <c r="FI209" s="270"/>
      <c r="FJ209" s="270"/>
      <c r="FK209" s="270"/>
      <c r="FL209" s="270"/>
      <c r="FM209" s="270"/>
      <c r="FN209" s="270"/>
      <c r="FO209" s="270"/>
      <c r="FP209" s="270"/>
      <c r="FQ209" s="270"/>
      <c r="FR209" s="270"/>
      <c r="FS209" s="270"/>
      <c r="FT209" s="270"/>
      <c r="FU209" s="270"/>
      <c r="FV209" s="270"/>
      <c r="FW209" s="270"/>
      <c r="FX209" s="270"/>
      <c r="FY209" s="270"/>
      <c r="FZ209" s="270"/>
      <c r="GA209" s="270"/>
      <c r="GB209" s="270"/>
      <c r="GC209" s="270"/>
      <c r="GD209" s="270"/>
      <c r="GE209" s="270"/>
      <c r="GF209" s="270"/>
      <c r="GG209" s="270"/>
      <c r="GH209" s="270"/>
      <c r="GI209" s="270"/>
      <c r="GJ209" s="270"/>
      <c r="GK209" s="270"/>
      <c r="GL209" s="270"/>
      <c r="GM209" s="270"/>
      <c r="GN209" s="270"/>
      <c r="GO209" s="270"/>
      <c r="GP209" s="270"/>
      <c r="GQ209" s="270"/>
      <c r="GR209" s="270"/>
      <c r="GS209" s="270"/>
      <c r="GT209" s="270"/>
      <c r="GU209" s="270"/>
      <c r="GV209" s="270"/>
      <c r="GW209" s="270"/>
      <c r="GX209" s="270"/>
      <c r="GY209" s="270"/>
      <c r="GZ209" s="270"/>
      <c r="HA209" s="270"/>
      <c r="HB209" s="270"/>
      <c r="HC209" s="270"/>
      <c r="HD209" s="270"/>
      <c r="HE209" s="270"/>
      <c r="HF209" s="270"/>
      <c r="HG209" s="270"/>
      <c r="HH209" s="270"/>
      <c r="HI209" s="270"/>
      <c r="HJ209" s="270"/>
      <c r="HK209" s="270"/>
      <c r="HL209" s="270"/>
      <c r="HM209" s="270"/>
      <c r="HN209" s="270"/>
      <c r="HO209" s="270"/>
      <c r="HP209" s="270"/>
      <c r="HQ209" s="270"/>
      <c r="HR209" s="270"/>
      <c r="HS209" s="270"/>
      <c r="HT209" s="270"/>
      <c r="HU209" s="270"/>
      <c r="HV209" s="270"/>
      <c r="HW209" s="270"/>
      <c r="HX209" s="270"/>
      <c r="HY209" s="270"/>
      <c r="HZ209" s="270"/>
      <c r="IA209" s="270"/>
      <c r="IB209" s="270"/>
      <c r="IC209" s="270"/>
      <c r="ID209" s="270"/>
      <c r="IE209" s="270"/>
      <c r="IF209" s="270"/>
      <c r="IG209" s="270"/>
      <c r="IH209" s="270"/>
      <c r="II209" s="270"/>
      <c r="IJ209" s="270"/>
      <c r="IK209" s="270"/>
      <c r="IL209" s="270"/>
      <c r="IM209" s="270"/>
      <c r="IN209" s="270"/>
      <c r="IO209" s="270"/>
      <c r="IP209" s="270"/>
      <c r="IQ209" s="270"/>
      <c r="IR209" s="270"/>
      <c r="IS209" s="270"/>
      <c r="IT209" s="270"/>
      <c r="IU209" s="270"/>
      <c r="IV209" s="270"/>
      <c r="IW209" s="270"/>
      <c r="IX209" s="270"/>
      <c r="IY209" s="270"/>
      <c r="IZ209" s="270"/>
      <c r="JA209" s="270"/>
      <c r="JB209" s="270"/>
      <c r="JC209" s="270"/>
      <c r="JD209" s="270"/>
      <c r="JE209" s="270"/>
      <c r="JF209" s="270"/>
      <c r="JG209" s="270"/>
      <c r="JH209" s="270"/>
      <c r="JI209" s="270"/>
      <c r="JJ209" s="270"/>
      <c r="JK209" s="270"/>
      <c r="JL209" s="270"/>
      <c r="JM209" s="270"/>
      <c r="JN209" s="270"/>
      <c r="JO209" s="270"/>
      <c r="JP209" s="270"/>
      <c r="JQ209" s="270"/>
      <c r="JR209" s="270"/>
      <c r="JS209" s="270"/>
      <c r="JT209" s="270"/>
      <c r="JU209" s="270"/>
      <c r="JV209" s="270"/>
      <c r="JW209" s="270"/>
      <c r="JX209" s="270"/>
      <c r="JY209" s="270"/>
      <c r="JZ209" s="270"/>
      <c r="KA209" s="270"/>
      <c r="KB209" s="270"/>
      <c r="KC209" s="270"/>
      <c r="KD209" s="270"/>
      <c r="KE209" s="270"/>
      <c r="KF209" s="270"/>
      <c r="KG209" s="270"/>
      <c r="KH209" s="270"/>
      <c r="KI209" s="270"/>
      <c r="KJ209" s="270"/>
      <c r="KK209" s="270"/>
      <c r="KL209" s="270"/>
      <c r="KM209" s="270"/>
      <c r="KN209" s="270"/>
      <c r="KO209" s="270"/>
      <c r="KP209" s="270"/>
      <c r="KQ209" s="270"/>
      <c r="KR209" s="270"/>
      <c r="KS209" s="270"/>
      <c r="KT209" s="270"/>
      <c r="KU209" s="270"/>
      <c r="KV209" s="270"/>
      <c r="KW209" s="270"/>
      <c r="KX209" s="270"/>
      <c r="KY209" s="270"/>
      <c r="KZ209" s="270"/>
      <c r="LA209" s="270"/>
      <c r="LB209" s="270"/>
      <c r="LC209" s="270"/>
      <c r="LD209" s="270"/>
      <c r="LE209" s="270"/>
      <c r="LF209" s="270"/>
      <c r="LG209" s="270"/>
      <c r="LH209" s="270"/>
      <c r="LI209" s="270"/>
      <c r="LJ209" s="270"/>
      <c r="LK209" s="270"/>
      <c r="LL209" s="270"/>
      <c r="LM209" s="270"/>
      <c r="LN209" s="270"/>
      <c r="LO209" s="270"/>
      <c r="LP209" s="270"/>
      <c r="LQ209" s="270"/>
      <c r="LR209" s="270"/>
      <c r="LS209" s="270"/>
      <c r="LT209" s="270"/>
      <c r="LU209" s="270"/>
      <c r="LV209" s="270"/>
      <c r="LW209" s="270"/>
      <c r="LX209" s="270"/>
      <c r="LY209" s="270"/>
      <c r="LZ209" s="270"/>
      <c r="MA209" s="270"/>
      <c r="MB209" s="270"/>
      <c r="MC209" s="270"/>
      <c r="MD209" s="270"/>
      <c r="ME209" s="270"/>
      <c r="MF209" s="270"/>
      <c r="MG209" s="270"/>
      <c r="MH209" s="270"/>
      <c r="MI209" s="270"/>
      <c r="MJ209" s="270"/>
      <c r="MK209" s="270"/>
      <c r="ML209" s="270"/>
      <c r="MM209" s="270"/>
    </row>
    <row r="210" spans="1:351" s="232" customFormat="1" ht="16.8" thickTop="1" thickBot="1" x14ac:dyDescent="0.35">
      <c r="A210" s="358"/>
      <c r="B210" s="363" t="s">
        <v>51</v>
      </c>
      <c r="C210" s="227">
        <v>17</v>
      </c>
      <c r="D210" s="219">
        <v>9.5</v>
      </c>
      <c r="E210" s="220">
        <v>18</v>
      </c>
      <c r="F210" s="219">
        <v>8.5</v>
      </c>
      <c r="G210" s="220">
        <v>16</v>
      </c>
      <c r="H210" s="219">
        <v>9</v>
      </c>
      <c r="I210" s="781">
        <f t="shared" si="37"/>
        <v>27</v>
      </c>
      <c r="J210" s="388">
        <v>15</v>
      </c>
      <c r="K210" s="389">
        <v>7.5</v>
      </c>
      <c r="L210" s="388">
        <v>14</v>
      </c>
      <c r="M210" s="389">
        <v>7</v>
      </c>
      <c r="N210" s="401">
        <f t="shared" si="38"/>
        <v>41.5</v>
      </c>
      <c r="O210" s="409">
        <v>1</v>
      </c>
      <c r="P210" s="368"/>
      <c r="Q210" s="410"/>
      <c r="R210" s="403"/>
      <c r="S210" s="403"/>
      <c r="T210" s="403"/>
      <c r="U210" s="403"/>
      <c r="V210" s="403"/>
      <c r="W210" s="404"/>
      <c r="X210" s="404"/>
      <c r="Y210" s="404"/>
      <c r="Z210" s="404"/>
      <c r="AA210" s="404"/>
      <c r="AB210" s="404"/>
      <c r="AC210" s="405"/>
      <c r="AD210" s="405"/>
      <c r="AE210" s="245"/>
      <c r="AF210" s="245"/>
      <c r="AG210" s="257"/>
      <c r="AH210" s="411"/>
      <c r="AI210" s="366"/>
      <c r="AJ210" s="366"/>
      <c r="AK210" s="365"/>
      <c r="AL210" s="365"/>
      <c r="AM210" s="407"/>
      <c r="AN210" s="408"/>
      <c r="AQ210" s="364"/>
      <c r="AR210" s="270"/>
      <c r="AS210" s="270"/>
      <c r="AT210" s="270"/>
      <c r="AU210" s="270"/>
      <c r="AV210" s="270"/>
      <c r="AW210" s="270"/>
      <c r="AX210" s="270"/>
      <c r="AY210" s="270"/>
      <c r="AZ210" s="270"/>
      <c r="BA210" s="270"/>
      <c r="BB210" s="270"/>
      <c r="BC210" s="270"/>
      <c r="BD210" s="270"/>
      <c r="BE210" s="270"/>
      <c r="BF210" s="270"/>
      <c r="BG210" s="270"/>
      <c r="BH210" s="270"/>
      <c r="BI210" s="270"/>
      <c r="BJ210" s="270"/>
      <c r="BK210" s="270"/>
      <c r="BL210" s="270"/>
      <c r="BM210" s="270"/>
      <c r="BN210" s="270"/>
      <c r="BO210" s="270"/>
      <c r="BP210" s="270"/>
      <c r="BQ210" s="270"/>
      <c r="BR210" s="270"/>
      <c r="BS210" s="270"/>
      <c r="BT210" s="270"/>
      <c r="BU210" s="270"/>
      <c r="BV210" s="270"/>
      <c r="BW210" s="270"/>
      <c r="BX210" s="270"/>
      <c r="BY210" s="270"/>
      <c r="BZ210" s="270"/>
      <c r="CA210" s="270"/>
      <c r="CB210" s="270"/>
      <c r="CC210" s="270"/>
      <c r="CD210" s="270"/>
      <c r="CE210" s="270"/>
      <c r="CF210" s="270"/>
      <c r="CG210" s="270"/>
      <c r="CH210" s="270"/>
      <c r="CI210" s="270"/>
      <c r="CJ210" s="270"/>
      <c r="CK210" s="270"/>
      <c r="CL210" s="270"/>
      <c r="CM210" s="270"/>
      <c r="CN210" s="270"/>
      <c r="CO210" s="270"/>
      <c r="CP210" s="270"/>
      <c r="CQ210" s="270"/>
      <c r="CR210" s="270"/>
      <c r="CS210" s="270"/>
      <c r="CT210" s="270"/>
      <c r="CU210" s="270"/>
      <c r="CV210" s="270"/>
      <c r="CW210" s="270"/>
      <c r="CX210" s="270"/>
      <c r="CY210" s="270"/>
      <c r="CZ210" s="270"/>
      <c r="DA210" s="270"/>
      <c r="DB210" s="270"/>
      <c r="DC210" s="270"/>
      <c r="DD210" s="270"/>
      <c r="DE210" s="270"/>
      <c r="DF210" s="270"/>
      <c r="DG210" s="270"/>
      <c r="DH210" s="270"/>
      <c r="DI210" s="270"/>
      <c r="DJ210" s="270"/>
      <c r="DK210" s="270"/>
      <c r="DL210" s="270"/>
      <c r="DM210" s="270"/>
      <c r="DN210" s="270"/>
      <c r="DO210" s="270"/>
      <c r="DP210" s="270"/>
      <c r="DQ210" s="270"/>
      <c r="DR210" s="270"/>
      <c r="DS210" s="270"/>
      <c r="DT210" s="270"/>
      <c r="DU210" s="270"/>
      <c r="DV210" s="270"/>
      <c r="DW210" s="270"/>
      <c r="DX210" s="270"/>
      <c r="DY210" s="270"/>
      <c r="DZ210" s="270"/>
      <c r="EA210" s="270"/>
      <c r="EB210" s="270"/>
      <c r="EC210" s="270"/>
      <c r="ED210" s="270"/>
      <c r="EE210" s="270"/>
      <c r="EF210" s="270"/>
      <c r="EG210" s="270"/>
      <c r="EH210" s="270"/>
      <c r="EI210" s="270"/>
      <c r="EJ210" s="270"/>
      <c r="EK210" s="270"/>
      <c r="EL210" s="270"/>
      <c r="EM210" s="270"/>
      <c r="EN210" s="270"/>
      <c r="EO210" s="270"/>
      <c r="EP210" s="270"/>
      <c r="EQ210" s="270"/>
      <c r="ER210" s="270"/>
      <c r="ES210" s="270"/>
      <c r="ET210" s="270"/>
      <c r="EU210" s="270"/>
      <c r="EV210" s="270"/>
      <c r="EW210" s="270"/>
      <c r="EX210" s="270"/>
      <c r="EY210" s="270"/>
      <c r="EZ210" s="270"/>
      <c r="FA210" s="270"/>
      <c r="FB210" s="270"/>
      <c r="FC210" s="270"/>
      <c r="FD210" s="270"/>
      <c r="FE210" s="270"/>
      <c r="FF210" s="270"/>
      <c r="FG210" s="270"/>
      <c r="FH210" s="270"/>
      <c r="FI210" s="270"/>
      <c r="FJ210" s="270"/>
      <c r="FK210" s="270"/>
      <c r="FL210" s="270"/>
      <c r="FM210" s="270"/>
      <c r="FN210" s="270"/>
      <c r="FO210" s="270"/>
      <c r="FP210" s="270"/>
      <c r="FQ210" s="270"/>
      <c r="FR210" s="270"/>
      <c r="FS210" s="270"/>
      <c r="FT210" s="270"/>
      <c r="FU210" s="270"/>
      <c r="FV210" s="270"/>
      <c r="FW210" s="270"/>
      <c r="FX210" s="270"/>
      <c r="FY210" s="270"/>
      <c r="FZ210" s="270"/>
      <c r="GA210" s="270"/>
      <c r="GB210" s="270"/>
      <c r="GC210" s="270"/>
      <c r="GD210" s="270"/>
      <c r="GE210" s="270"/>
      <c r="GF210" s="270"/>
      <c r="GG210" s="270"/>
      <c r="GH210" s="270"/>
      <c r="GI210" s="270"/>
      <c r="GJ210" s="270"/>
      <c r="GK210" s="270"/>
      <c r="GL210" s="270"/>
      <c r="GM210" s="270"/>
      <c r="GN210" s="270"/>
      <c r="GO210" s="270"/>
      <c r="GP210" s="270"/>
      <c r="GQ210" s="270"/>
      <c r="GR210" s="270"/>
      <c r="GS210" s="270"/>
      <c r="GT210" s="270"/>
      <c r="GU210" s="270"/>
      <c r="GV210" s="270"/>
      <c r="GW210" s="270"/>
      <c r="GX210" s="270"/>
      <c r="GY210" s="270"/>
      <c r="GZ210" s="270"/>
      <c r="HA210" s="270"/>
      <c r="HB210" s="270"/>
      <c r="HC210" s="270"/>
      <c r="HD210" s="270"/>
      <c r="HE210" s="270"/>
      <c r="HF210" s="270"/>
      <c r="HG210" s="270"/>
      <c r="HH210" s="270"/>
      <c r="HI210" s="270"/>
      <c r="HJ210" s="270"/>
      <c r="HK210" s="270"/>
      <c r="HL210" s="270"/>
      <c r="HM210" s="270"/>
      <c r="HN210" s="270"/>
      <c r="HO210" s="270"/>
      <c r="HP210" s="270"/>
      <c r="HQ210" s="270"/>
      <c r="HR210" s="270"/>
      <c r="HS210" s="270"/>
      <c r="HT210" s="270"/>
      <c r="HU210" s="270"/>
      <c r="HV210" s="270"/>
      <c r="HW210" s="270"/>
      <c r="HX210" s="270"/>
      <c r="HY210" s="270"/>
      <c r="HZ210" s="270"/>
      <c r="IA210" s="270"/>
      <c r="IB210" s="270"/>
      <c r="IC210" s="270"/>
      <c r="ID210" s="270"/>
      <c r="IE210" s="270"/>
      <c r="IF210" s="270"/>
      <c r="IG210" s="270"/>
      <c r="IH210" s="270"/>
      <c r="II210" s="270"/>
      <c r="IJ210" s="270"/>
      <c r="IK210" s="270"/>
      <c r="IL210" s="270"/>
      <c r="IM210" s="270"/>
      <c r="IN210" s="270"/>
      <c r="IO210" s="270"/>
      <c r="IP210" s="270"/>
      <c r="IQ210" s="270"/>
      <c r="IR210" s="270"/>
      <c r="IS210" s="270"/>
      <c r="IT210" s="270"/>
      <c r="IU210" s="270"/>
      <c r="IV210" s="270"/>
      <c r="IW210" s="270"/>
      <c r="IX210" s="270"/>
      <c r="IY210" s="270"/>
      <c r="IZ210" s="270"/>
      <c r="JA210" s="270"/>
      <c r="JB210" s="270"/>
      <c r="JC210" s="270"/>
      <c r="JD210" s="270"/>
      <c r="JE210" s="270"/>
      <c r="JF210" s="270"/>
      <c r="JG210" s="270"/>
      <c r="JH210" s="270"/>
      <c r="JI210" s="270"/>
      <c r="JJ210" s="270"/>
      <c r="JK210" s="270"/>
      <c r="JL210" s="270"/>
      <c r="JM210" s="270"/>
      <c r="JN210" s="270"/>
      <c r="JO210" s="270"/>
      <c r="JP210" s="270"/>
      <c r="JQ210" s="270"/>
      <c r="JR210" s="270"/>
      <c r="JS210" s="270"/>
      <c r="JT210" s="270"/>
      <c r="JU210" s="270"/>
      <c r="JV210" s="270"/>
      <c r="JW210" s="270"/>
      <c r="JX210" s="270"/>
      <c r="JY210" s="270"/>
      <c r="JZ210" s="270"/>
      <c r="KA210" s="270"/>
      <c r="KB210" s="270"/>
      <c r="KC210" s="270"/>
      <c r="KD210" s="270"/>
      <c r="KE210" s="270"/>
      <c r="KF210" s="270"/>
      <c r="KG210" s="270"/>
      <c r="KH210" s="270"/>
      <c r="KI210" s="270"/>
      <c r="KJ210" s="270"/>
      <c r="KK210" s="270"/>
      <c r="KL210" s="270"/>
      <c r="KM210" s="270"/>
      <c r="KN210" s="270"/>
      <c r="KO210" s="270"/>
      <c r="KP210" s="270"/>
      <c r="KQ210" s="270"/>
      <c r="KR210" s="270"/>
      <c r="KS210" s="270"/>
      <c r="KT210" s="270"/>
      <c r="KU210" s="270"/>
      <c r="KV210" s="270"/>
      <c r="KW210" s="270"/>
      <c r="KX210" s="270"/>
      <c r="KY210" s="270"/>
      <c r="KZ210" s="270"/>
      <c r="LA210" s="270"/>
      <c r="LB210" s="270"/>
      <c r="LC210" s="270"/>
      <c r="LD210" s="270"/>
      <c r="LE210" s="270"/>
      <c r="LF210" s="270"/>
      <c r="LG210" s="270"/>
      <c r="LH210" s="270"/>
      <c r="LI210" s="270"/>
      <c r="LJ210" s="270"/>
      <c r="LK210" s="270"/>
      <c r="LL210" s="270"/>
      <c r="LM210" s="270"/>
      <c r="LN210" s="270"/>
      <c r="LO210" s="270"/>
      <c r="LP210" s="270"/>
      <c r="LQ210" s="270"/>
      <c r="LR210" s="270"/>
      <c r="LS210" s="270"/>
      <c r="LT210" s="270"/>
      <c r="LU210" s="270"/>
      <c r="LV210" s="270"/>
      <c r="LW210" s="270"/>
      <c r="LX210" s="270"/>
      <c r="LY210" s="270"/>
      <c r="LZ210" s="270"/>
      <c r="MA210" s="270"/>
      <c r="MB210" s="270"/>
      <c r="MC210" s="270"/>
      <c r="MD210" s="270"/>
      <c r="ME210" s="270"/>
      <c r="MF210" s="270"/>
      <c r="MG210" s="270"/>
      <c r="MH210" s="270"/>
      <c r="MI210" s="270"/>
      <c r="MJ210" s="270"/>
      <c r="MK210" s="270"/>
      <c r="ML210" s="270"/>
      <c r="MM210" s="270"/>
    </row>
    <row r="211" spans="1:351" s="232" customFormat="1" ht="16.8" thickTop="1" thickBot="1" x14ac:dyDescent="0.35">
      <c r="A211" s="358"/>
      <c r="B211" s="363" t="s">
        <v>35</v>
      </c>
      <c r="C211" s="227">
        <v>11</v>
      </c>
      <c r="D211" s="219">
        <v>7</v>
      </c>
      <c r="E211" s="220">
        <v>9</v>
      </c>
      <c r="F211" s="219">
        <v>5</v>
      </c>
      <c r="G211" s="220">
        <v>11</v>
      </c>
      <c r="H211" s="219">
        <v>5</v>
      </c>
      <c r="I211" s="781">
        <f t="shared" si="37"/>
        <v>17</v>
      </c>
      <c r="J211" s="388">
        <v>3</v>
      </c>
      <c r="K211" s="389">
        <v>5</v>
      </c>
      <c r="L211" s="388">
        <v>10</v>
      </c>
      <c r="M211" s="389">
        <v>5</v>
      </c>
      <c r="N211" s="401">
        <f t="shared" si="38"/>
        <v>27</v>
      </c>
      <c r="O211" s="409"/>
      <c r="P211" s="368"/>
      <c r="Q211" s="403"/>
      <c r="R211" s="412"/>
      <c r="S211" s="412"/>
      <c r="T211" s="412"/>
      <c r="U211" s="412"/>
      <c r="V211" s="412"/>
      <c r="W211" s="413"/>
      <c r="X211" s="414"/>
      <c r="Y211" s="414"/>
      <c r="Z211" s="414"/>
      <c r="AA211" s="414"/>
      <c r="AB211" s="414"/>
      <c r="AC211" s="405"/>
      <c r="AD211" s="415"/>
      <c r="AE211" s="365"/>
      <c r="AF211" s="365"/>
      <c r="AG211" s="257"/>
      <c r="AH211" s="411"/>
      <c r="AI211" s="366"/>
      <c r="AJ211" s="366"/>
      <c r="AK211" s="365"/>
      <c r="AL211" s="365"/>
      <c r="AM211" s="407"/>
      <c r="AN211" s="408"/>
      <c r="AQ211" s="356"/>
    </row>
    <row r="212" spans="1:351" s="232" customFormat="1" ht="16.8" thickTop="1" thickBot="1" x14ac:dyDescent="0.35">
      <c r="A212" s="358"/>
      <c r="B212" s="363" t="s">
        <v>60</v>
      </c>
      <c r="C212" s="227">
        <v>17</v>
      </c>
      <c r="D212" s="219">
        <v>9.5</v>
      </c>
      <c r="E212" s="220">
        <v>13</v>
      </c>
      <c r="F212" s="219">
        <v>6</v>
      </c>
      <c r="G212" s="220">
        <v>13</v>
      </c>
      <c r="H212" s="219">
        <v>6.5</v>
      </c>
      <c r="I212" s="781">
        <f t="shared" si="37"/>
        <v>22</v>
      </c>
      <c r="J212" s="390">
        <v>12</v>
      </c>
      <c r="K212" s="389">
        <v>6</v>
      </c>
      <c r="L212" s="390">
        <v>16</v>
      </c>
      <c r="M212" s="391">
        <v>8.5</v>
      </c>
      <c r="N212" s="401">
        <f t="shared" si="38"/>
        <v>36.5</v>
      </c>
      <c r="O212" s="409"/>
      <c r="P212" s="368"/>
      <c r="Q212" s="416"/>
      <c r="R212" s="417"/>
      <c r="S212" s="417"/>
      <c r="T212" s="417"/>
      <c r="U212" s="417"/>
      <c r="V212" s="417"/>
      <c r="W212" s="418"/>
      <c r="X212" s="417"/>
      <c r="Y212" s="417"/>
      <c r="Z212" s="417"/>
      <c r="AA212" s="417"/>
      <c r="AB212" s="417"/>
      <c r="AC212" s="419"/>
      <c r="AD212" s="415"/>
      <c r="AE212" s="365"/>
      <c r="AF212" s="365"/>
      <c r="AG212" s="257"/>
      <c r="AH212" s="411"/>
      <c r="AI212" s="366"/>
      <c r="AJ212" s="366"/>
      <c r="AK212" s="365"/>
      <c r="AL212" s="365"/>
      <c r="AM212" s="407"/>
      <c r="AN212" s="408"/>
      <c r="AQ212" s="356"/>
    </row>
    <row r="213" spans="1:351" s="232" customFormat="1" ht="16.8" thickTop="1" thickBot="1" x14ac:dyDescent="0.35">
      <c r="A213" s="358"/>
      <c r="B213" s="363" t="s">
        <v>192</v>
      </c>
      <c r="C213" s="824"/>
      <c r="D213" s="779"/>
      <c r="E213" s="220">
        <v>25</v>
      </c>
      <c r="F213" s="219">
        <v>10</v>
      </c>
      <c r="G213" s="220">
        <v>22</v>
      </c>
      <c r="H213" s="219">
        <v>10</v>
      </c>
      <c r="I213" s="782">
        <f t="shared" si="37"/>
        <v>20</v>
      </c>
      <c r="J213" s="390">
        <v>22</v>
      </c>
      <c r="K213" s="389">
        <v>10</v>
      </c>
      <c r="L213" s="390">
        <v>24</v>
      </c>
      <c r="M213" s="391">
        <v>10</v>
      </c>
      <c r="N213" s="401">
        <f t="shared" si="38"/>
        <v>40</v>
      </c>
      <c r="O213" s="409">
        <v>2</v>
      </c>
      <c r="P213" s="368"/>
      <c r="Q213" s="420"/>
      <c r="R213" s="421"/>
      <c r="S213" s="421"/>
      <c r="T213" s="421"/>
      <c r="U213" s="421"/>
      <c r="V213" s="421"/>
      <c r="W213" s="421"/>
      <c r="X213" s="421"/>
      <c r="Y213" s="404"/>
      <c r="Z213" s="422"/>
      <c r="AA213" s="422"/>
      <c r="AB213" s="422"/>
      <c r="AC213" s="419"/>
      <c r="AD213" s="405"/>
      <c r="AE213" s="245"/>
      <c r="AF213" s="245"/>
      <c r="AG213" s="309"/>
      <c r="AH213" s="411"/>
      <c r="AI213" s="366"/>
      <c r="AJ213" s="366"/>
      <c r="AK213" s="365"/>
      <c r="AL213" s="365"/>
      <c r="AM213" s="407"/>
      <c r="AN213" s="408"/>
      <c r="AQ213" s="356"/>
    </row>
    <row r="214" spans="1:351" s="232" customFormat="1" ht="16.8" thickTop="1" thickBot="1" x14ac:dyDescent="0.35">
      <c r="A214" s="358"/>
      <c r="B214" s="510"/>
      <c r="C214" s="388"/>
      <c r="D214" s="389"/>
      <c r="E214" s="390"/>
      <c r="F214" s="389"/>
      <c r="G214" s="390"/>
      <c r="H214" s="389"/>
      <c r="I214" s="782"/>
      <c r="J214" s="818"/>
      <c r="K214" s="819"/>
      <c r="L214" s="818"/>
      <c r="M214" s="816"/>
      <c r="N214" s="815"/>
      <c r="O214" s="409"/>
      <c r="P214" s="368"/>
      <c r="Q214" s="423"/>
      <c r="R214" s="421"/>
      <c r="S214" s="421"/>
      <c r="T214" s="421"/>
      <c r="U214" s="421"/>
      <c r="V214" s="421"/>
      <c r="W214" s="404"/>
      <c r="X214" s="421"/>
      <c r="Y214" s="404"/>
      <c r="Z214" s="422"/>
      <c r="AA214" s="422"/>
      <c r="AB214" s="422"/>
      <c r="AC214" s="419"/>
      <c r="AD214" s="405"/>
      <c r="AE214" s="245"/>
      <c r="AF214" s="245"/>
      <c r="AG214" s="309"/>
      <c r="AH214" s="411"/>
      <c r="AI214" s="366"/>
      <c r="AJ214" s="366"/>
      <c r="AK214" s="365"/>
      <c r="AL214" s="365"/>
      <c r="AM214" s="407"/>
      <c r="AN214" s="408"/>
      <c r="AQ214" s="356"/>
    </row>
    <row r="215" spans="1:351" s="232" customFormat="1" ht="16.8" thickTop="1" thickBot="1" x14ac:dyDescent="0.35">
      <c r="A215" s="358"/>
      <c r="B215" s="399" t="s">
        <v>1</v>
      </c>
      <c r="C215" s="227" t="s">
        <v>1</v>
      </c>
      <c r="D215" s="225" t="s">
        <v>1</v>
      </c>
      <c r="E215" s="390"/>
      <c r="F215" s="389"/>
      <c r="G215" s="390"/>
      <c r="H215" s="333"/>
      <c r="I215" s="616" t="s">
        <v>1</v>
      </c>
      <c r="J215" s="807"/>
      <c r="K215" s="808"/>
      <c r="L215" s="807"/>
      <c r="M215" s="817"/>
      <c r="N215" s="812"/>
      <c r="O215" s="810"/>
      <c r="P215" s="370"/>
      <c r="Q215" s="404"/>
      <c r="R215" s="404"/>
      <c r="S215" s="426"/>
      <c r="T215" s="426"/>
      <c r="U215" s="426"/>
      <c r="V215" s="426"/>
      <c r="W215" s="426"/>
      <c r="X215" s="426"/>
      <c r="Y215" s="426"/>
      <c r="Z215" s="426"/>
      <c r="AA215" s="426"/>
      <c r="AB215" s="422"/>
      <c r="AC215" s="419"/>
      <c r="AD215" s="419"/>
      <c r="AE215" s="257"/>
      <c r="AF215" s="257"/>
      <c r="AG215" s="257"/>
      <c r="AH215" s="427"/>
      <c r="AI215" s="427"/>
      <c r="AJ215" s="365"/>
      <c r="AK215" s="427"/>
      <c r="AL215" s="366"/>
      <c r="AM215" s="428"/>
      <c r="AN215" s="408"/>
      <c r="AQ215" s="356"/>
    </row>
    <row r="216" spans="1:351" ht="66.599999999999994" customHeight="1" thickTop="1" thickBot="1" x14ac:dyDescent="0.35">
      <c r="A216" s="358"/>
      <c r="B216" s="786" t="s">
        <v>108</v>
      </c>
      <c r="C216" s="26" t="s">
        <v>3</v>
      </c>
      <c r="D216" s="766" t="s">
        <v>103</v>
      </c>
      <c r="E216" s="96" t="s">
        <v>3</v>
      </c>
      <c r="F216" s="144" t="s">
        <v>188</v>
      </c>
      <c r="G216" s="96" t="s">
        <v>3</v>
      </c>
      <c r="H216" s="144" t="s">
        <v>189</v>
      </c>
      <c r="I216" s="130" t="s">
        <v>10</v>
      </c>
      <c r="J216" s="190" t="s">
        <v>27</v>
      </c>
      <c r="K216" s="127" t="s">
        <v>12</v>
      </c>
      <c r="L216" s="126" t="s">
        <v>28</v>
      </c>
      <c r="M216" s="127" t="s">
        <v>14</v>
      </c>
      <c r="N216" s="128" t="s">
        <v>19</v>
      </c>
      <c r="O216" s="129" t="s">
        <v>22</v>
      </c>
      <c r="P216" s="25"/>
      <c r="Q216" s="6"/>
      <c r="R216" s="25"/>
      <c r="S216" s="6"/>
      <c r="T216" s="25"/>
      <c r="U216" s="6"/>
      <c r="V216" s="25"/>
      <c r="W216" s="6"/>
      <c r="X216" s="25"/>
      <c r="Y216" s="6"/>
      <c r="Z216" s="25"/>
      <c r="AB216" s="789"/>
      <c r="AC216" s="24"/>
      <c r="AD216" s="24"/>
      <c r="AE216" s="24"/>
      <c r="AF216" s="24"/>
      <c r="AG216" s="24"/>
      <c r="AH216" s="24"/>
      <c r="AI216" s="24"/>
      <c r="AJ216" s="177"/>
      <c r="AK216" s="24"/>
      <c r="AL216" s="178"/>
      <c r="AM216" s="100"/>
    </row>
    <row r="217" spans="1:351" s="232" customFormat="1" ht="15.6" thickTop="1" thickBot="1" x14ac:dyDescent="0.3">
      <c r="A217" s="175"/>
      <c r="B217" s="556" t="s">
        <v>72</v>
      </c>
      <c r="C217" s="246">
        <v>298</v>
      </c>
      <c r="D217" s="247">
        <v>9</v>
      </c>
      <c r="E217" s="221">
        <v>291</v>
      </c>
      <c r="F217" s="247">
        <v>9</v>
      </c>
      <c r="G217" s="221">
        <v>314</v>
      </c>
      <c r="H217" s="247">
        <v>10</v>
      </c>
      <c r="I217" s="781">
        <f t="shared" ref="I217:I224" si="39">SUM(D217,F217,H217)</f>
        <v>28</v>
      </c>
      <c r="J217" s="375">
        <v>304</v>
      </c>
      <c r="K217" s="374">
        <v>9</v>
      </c>
      <c r="L217" s="375">
        <v>299</v>
      </c>
      <c r="M217" s="374">
        <v>10</v>
      </c>
      <c r="N217" s="401">
        <f t="shared" ref="N217:N224" si="40">SUM(I217,K217,M217)</f>
        <v>47</v>
      </c>
      <c r="O217" s="429">
        <v>2</v>
      </c>
      <c r="P217" s="370"/>
      <c r="Q217" s="430"/>
      <c r="R217" s="370"/>
      <c r="S217" s="430"/>
      <c r="T217" s="370"/>
      <c r="U217" s="430"/>
      <c r="V217" s="370"/>
      <c r="W217" s="430"/>
      <c r="X217" s="370"/>
      <c r="Y217" s="430"/>
      <c r="Z217" s="370"/>
      <c r="AA217" s="370"/>
      <c r="AB217" s="790"/>
      <c r="AC217" s="427"/>
      <c r="AD217" s="427"/>
      <c r="AE217" s="427"/>
      <c r="AF217" s="427"/>
      <c r="AG217" s="427"/>
      <c r="AH217" s="427"/>
      <c r="AI217" s="427"/>
      <c r="AJ217" s="431"/>
      <c r="AK217" s="427"/>
      <c r="AL217" s="366"/>
      <c r="AM217" s="428"/>
      <c r="AN217" s="432"/>
      <c r="AQ217" s="356"/>
    </row>
    <row r="218" spans="1:351" s="232" customFormat="1" ht="15" thickTop="1" thickBot="1" x14ac:dyDescent="0.3">
      <c r="A218" s="358"/>
      <c r="B218" s="345" t="s">
        <v>79</v>
      </c>
      <c r="C218" s="213">
        <v>309</v>
      </c>
      <c r="D218" s="214">
        <v>10</v>
      </c>
      <c r="E218" s="217">
        <v>295</v>
      </c>
      <c r="F218" s="214">
        <v>10</v>
      </c>
      <c r="G218" s="217">
        <v>292</v>
      </c>
      <c r="H218" s="214">
        <v>9</v>
      </c>
      <c r="I218" s="781">
        <f t="shared" si="39"/>
        <v>29</v>
      </c>
      <c r="J218" s="603">
        <v>309</v>
      </c>
      <c r="K218" s="602">
        <v>10</v>
      </c>
      <c r="L218" s="603">
        <v>292</v>
      </c>
      <c r="M218" s="602">
        <v>9</v>
      </c>
      <c r="N218" s="401">
        <f t="shared" si="40"/>
        <v>48</v>
      </c>
      <c r="O218" s="702">
        <v>1</v>
      </c>
      <c r="P218" s="370"/>
      <c r="Q218" s="430"/>
      <c r="R218" s="370"/>
      <c r="S218" s="430"/>
      <c r="T218" s="370"/>
      <c r="U218" s="430"/>
      <c r="V218" s="370"/>
      <c r="W218" s="430"/>
      <c r="X218" s="370"/>
      <c r="Y218" s="430"/>
      <c r="Z218" s="370"/>
      <c r="AA218" s="370"/>
      <c r="AB218" s="790"/>
      <c r="AC218" s="427"/>
      <c r="AD218" s="427"/>
      <c r="AE218" s="427"/>
      <c r="AF218" s="427"/>
      <c r="AG218" s="427"/>
      <c r="AH218" s="427"/>
      <c r="AI218" s="427"/>
      <c r="AJ218" s="431"/>
      <c r="AK218" s="427"/>
      <c r="AL218" s="366"/>
      <c r="AM218" s="428"/>
      <c r="AN218" s="432"/>
      <c r="AQ218" s="356"/>
    </row>
    <row r="219" spans="1:351" s="232" customFormat="1" ht="15" thickTop="1" thickBot="1" x14ac:dyDescent="0.3">
      <c r="A219" s="358"/>
      <c r="B219" s="363" t="s">
        <v>106</v>
      </c>
      <c r="C219" s="227">
        <v>224</v>
      </c>
      <c r="D219" s="219">
        <v>8</v>
      </c>
      <c r="E219" s="220">
        <v>253</v>
      </c>
      <c r="F219" s="219">
        <v>8</v>
      </c>
      <c r="G219" s="220">
        <v>239</v>
      </c>
      <c r="H219" s="219">
        <v>8</v>
      </c>
      <c r="I219" s="781">
        <f t="shared" si="39"/>
        <v>24</v>
      </c>
      <c r="J219" s="382">
        <v>238</v>
      </c>
      <c r="K219" s="383">
        <v>8</v>
      </c>
      <c r="L219" s="382">
        <v>261</v>
      </c>
      <c r="M219" s="383">
        <v>8</v>
      </c>
      <c r="N219" s="401">
        <f t="shared" si="40"/>
        <v>40</v>
      </c>
      <c r="O219" s="433">
        <v>3</v>
      </c>
      <c r="P219" s="370"/>
      <c r="Q219" s="430"/>
      <c r="R219" s="370"/>
      <c r="S219" s="430"/>
      <c r="T219" s="370"/>
      <c r="U219" s="430"/>
      <c r="V219" s="370"/>
      <c r="W219" s="430"/>
      <c r="X219" s="370"/>
      <c r="Y219" s="430"/>
      <c r="Z219" s="370"/>
      <c r="AA219" s="370"/>
      <c r="AB219" s="790"/>
      <c r="AC219" s="427"/>
      <c r="AD219" s="427"/>
      <c r="AE219" s="427"/>
      <c r="AF219" s="427"/>
      <c r="AG219" s="427"/>
      <c r="AH219" s="427"/>
      <c r="AI219" s="427"/>
      <c r="AJ219" s="431"/>
      <c r="AK219" s="427"/>
      <c r="AL219" s="434"/>
      <c r="AM219" s="428"/>
      <c r="AN219" s="408"/>
      <c r="AQ219" s="356"/>
    </row>
    <row r="220" spans="1:351" s="232" customFormat="1" ht="15" thickTop="1" thickBot="1" x14ac:dyDescent="0.3">
      <c r="A220" s="358"/>
      <c r="B220" s="363" t="s">
        <v>51</v>
      </c>
      <c r="C220" s="227">
        <v>148</v>
      </c>
      <c r="D220" s="219">
        <v>6</v>
      </c>
      <c r="E220" s="220">
        <v>142</v>
      </c>
      <c r="F220" s="219">
        <v>5</v>
      </c>
      <c r="G220" s="220">
        <v>217</v>
      </c>
      <c r="H220" s="219">
        <v>7</v>
      </c>
      <c r="I220" s="781">
        <f t="shared" si="39"/>
        <v>18</v>
      </c>
      <c r="J220" s="382">
        <v>202</v>
      </c>
      <c r="K220" s="383">
        <v>6</v>
      </c>
      <c r="L220" s="382">
        <v>207</v>
      </c>
      <c r="M220" s="383">
        <v>6</v>
      </c>
      <c r="N220" s="401">
        <f t="shared" si="40"/>
        <v>30</v>
      </c>
      <c r="O220" s="433">
        <v>4</v>
      </c>
      <c r="P220" s="370"/>
      <c r="Q220" s="430"/>
      <c r="R220" s="370"/>
      <c r="S220" s="430"/>
      <c r="T220" s="370"/>
      <c r="U220" s="430"/>
      <c r="V220" s="370"/>
      <c r="W220" s="430"/>
      <c r="X220" s="370"/>
      <c r="Y220" s="430"/>
      <c r="Z220" s="370"/>
      <c r="AA220" s="370"/>
      <c r="AB220" s="790"/>
      <c r="AC220" s="427"/>
      <c r="AD220" s="427"/>
      <c r="AE220" s="427"/>
      <c r="AF220" s="427"/>
      <c r="AG220" s="427"/>
      <c r="AH220" s="427"/>
      <c r="AI220" s="427"/>
      <c r="AJ220" s="431"/>
      <c r="AK220" s="427"/>
      <c r="AL220" s="434"/>
      <c r="AM220" s="428"/>
      <c r="AN220" s="408"/>
      <c r="AQ220" s="356"/>
    </row>
    <row r="221" spans="1:351" s="232" customFormat="1" ht="15" thickTop="1" thickBot="1" x14ac:dyDescent="0.3">
      <c r="A221" s="358"/>
      <c r="B221" s="363" t="s">
        <v>35</v>
      </c>
      <c r="C221" s="227">
        <v>69</v>
      </c>
      <c r="D221" s="219">
        <v>4</v>
      </c>
      <c r="E221" s="220">
        <v>102</v>
      </c>
      <c r="F221" s="219">
        <v>4</v>
      </c>
      <c r="G221" s="220">
        <v>169</v>
      </c>
      <c r="H221" s="219">
        <v>5</v>
      </c>
      <c r="I221" s="781">
        <f t="shared" si="39"/>
        <v>13</v>
      </c>
      <c r="J221" s="382">
        <v>172</v>
      </c>
      <c r="K221" s="383">
        <v>5</v>
      </c>
      <c r="L221" s="382">
        <v>219</v>
      </c>
      <c r="M221" s="383">
        <v>7</v>
      </c>
      <c r="N221" s="401">
        <f t="shared" si="40"/>
        <v>25</v>
      </c>
      <c r="O221" s="433"/>
      <c r="P221" s="370"/>
      <c r="Q221" s="430"/>
      <c r="R221" s="370"/>
      <c r="S221" s="430"/>
      <c r="T221" s="370"/>
      <c r="U221" s="430"/>
      <c r="V221" s="370"/>
      <c r="W221" s="430"/>
      <c r="X221" s="370"/>
      <c r="Y221" s="430"/>
      <c r="Z221" s="370"/>
      <c r="AA221" s="370"/>
      <c r="AB221" s="790"/>
      <c r="AC221" s="427"/>
      <c r="AD221" s="427"/>
      <c r="AE221" s="427"/>
      <c r="AF221" s="427"/>
      <c r="AG221" s="427"/>
      <c r="AH221" s="427"/>
      <c r="AI221" s="427"/>
      <c r="AJ221" s="431"/>
      <c r="AK221" s="427"/>
      <c r="AL221" s="245"/>
      <c r="AM221" s="428"/>
      <c r="AN221" s="408"/>
      <c r="AQ221" s="356"/>
    </row>
    <row r="222" spans="1:351" s="232" customFormat="1" ht="15" thickTop="1" thickBot="1" x14ac:dyDescent="0.3">
      <c r="A222" s="358"/>
      <c r="B222" s="363" t="s">
        <v>60</v>
      </c>
      <c r="C222" s="227">
        <v>183</v>
      </c>
      <c r="D222" s="219">
        <v>7</v>
      </c>
      <c r="E222" s="220">
        <v>164</v>
      </c>
      <c r="F222" s="219">
        <v>6</v>
      </c>
      <c r="G222" s="220">
        <v>151</v>
      </c>
      <c r="H222" s="219">
        <v>4</v>
      </c>
      <c r="I222" s="781">
        <f t="shared" si="39"/>
        <v>17</v>
      </c>
      <c r="J222" s="310">
        <v>159</v>
      </c>
      <c r="K222" s="371">
        <v>4</v>
      </c>
      <c r="L222" s="310">
        <v>172</v>
      </c>
      <c r="M222" s="371">
        <v>4</v>
      </c>
      <c r="N222" s="401">
        <f t="shared" si="40"/>
        <v>25</v>
      </c>
      <c r="O222" s="435"/>
      <c r="P222" s="370"/>
      <c r="Q222" s="430"/>
      <c r="R222" s="370"/>
      <c r="S222" s="430"/>
      <c r="T222" s="370"/>
      <c r="U222" s="430"/>
      <c r="V222" s="370"/>
      <c r="W222" s="430"/>
      <c r="X222" s="370"/>
      <c r="Y222" s="430"/>
      <c r="Z222" s="370"/>
      <c r="AA222" s="370"/>
      <c r="AB222" s="790"/>
      <c r="AC222" s="427"/>
      <c r="AD222" s="427"/>
      <c r="AE222" s="427"/>
      <c r="AF222" s="427"/>
      <c r="AG222" s="427"/>
      <c r="AH222" s="427"/>
      <c r="AI222" s="427"/>
      <c r="AJ222" s="365"/>
      <c r="AK222" s="427"/>
      <c r="AL222" s="366"/>
      <c r="AM222" s="428"/>
      <c r="AN222" s="408"/>
      <c r="AQ222" s="356"/>
    </row>
    <row r="223" spans="1:351" s="232" customFormat="1" ht="15" thickTop="1" thickBot="1" x14ac:dyDescent="0.3">
      <c r="A223" s="358"/>
      <c r="B223" s="513" t="s">
        <v>39</v>
      </c>
      <c r="C223" s="274">
        <v>105</v>
      </c>
      <c r="D223" s="225">
        <v>5</v>
      </c>
      <c r="E223" s="226">
        <v>82</v>
      </c>
      <c r="F223" s="225">
        <v>3</v>
      </c>
      <c r="G223" s="226">
        <v>141</v>
      </c>
      <c r="H223" s="225">
        <v>3</v>
      </c>
      <c r="I223" s="781">
        <f t="shared" si="39"/>
        <v>11</v>
      </c>
      <c r="J223" s="382">
        <v>100</v>
      </c>
      <c r="K223" s="383">
        <v>3</v>
      </c>
      <c r="L223" s="382">
        <v>83</v>
      </c>
      <c r="M223" s="383">
        <v>3</v>
      </c>
      <c r="N223" s="401">
        <f t="shared" si="40"/>
        <v>17</v>
      </c>
      <c r="O223" s="433"/>
      <c r="P223" s="370"/>
      <c r="Q223" s="430"/>
      <c r="R223" s="370"/>
      <c r="S223" s="430"/>
      <c r="T223" s="370"/>
      <c r="U223" s="430"/>
      <c r="V223" s="370"/>
      <c r="W223" s="430"/>
      <c r="X223" s="370"/>
      <c r="Y223" s="430"/>
      <c r="Z223" s="370"/>
      <c r="AA223" s="370"/>
      <c r="AB223" s="790"/>
      <c r="AC223" s="427"/>
      <c r="AD223" s="427"/>
      <c r="AE223" s="427"/>
      <c r="AF223" s="427"/>
      <c r="AG223" s="427"/>
      <c r="AH223" s="427"/>
      <c r="AI223" s="427"/>
      <c r="AJ223" s="365"/>
      <c r="AK223" s="427"/>
      <c r="AL223" s="366"/>
      <c r="AM223" s="428"/>
      <c r="AN223" s="408"/>
      <c r="AQ223" s="356"/>
    </row>
    <row r="224" spans="1:351" s="232" customFormat="1" ht="15" thickTop="1" thickBot="1" x14ac:dyDescent="0.3">
      <c r="A224" s="358"/>
      <c r="B224" s="639" t="s">
        <v>63</v>
      </c>
      <c r="C224" s="882"/>
      <c r="D224" s="868"/>
      <c r="E224" s="226">
        <v>209</v>
      </c>
      <c r="F224" s="225">
        <v>7</v>
      </c>
      <c r="G224" s="226">
        <v>196</v>
      </c>
      <c r="H224" s="225">
        <v>6</v>
      </c>
      <c r="I224" s="781">
        <f t="shared" si="39"/>
        <v>13</v>
      </c>
      <c r="J224" s="382">
        <v>212</v>
      </c>
      <c r="K224" s="383">
        <v>7</v>
      </c>
      <c r="L224" s="382">
        <v>190</v>
      </c>
      <c r="M224" s="383">
        <v>5</v>
      </c>
      <c r="N224" s="401">
        <f t="shared" si="40"/>
        <v>25</v>
      </c>
      <c r="O224" s="436"/>
      <c r="P224" s="370"/>
      <c r="Q224" s="430"/>
      <c r="R224" s="370"/>
      <c r="S224" s="430"/>
      <c r="T224" s="370"/>
      <c r="U224" s="430"/>
      <c r="V224" s="370"/>
      <c r="W224" s="430"/>
      <c r="X224" s="370"/>
      <c r="Y224" s="430"/>
      <c r="Z224" s="370"/>
      <c r="AA224" s="370"/>
      <c r="AB224" s="790"/>
      <c r="AC224" s="427"/>
      <c r="AD224" s="427"/>
      <c r="AE224" s="427"/>
      <c r="AF224" s="427"/>
      <c r="AG224" s="427"/>
      <c r="AH224" s="427"/>
      <c r="AI224" s="427"/>
      <c r="AJ224" s="365"/>
      <c r="AK224" s="427"/>
      <c r="AL224" s="366"/>
      <c r="AM224" s="428"/>
      <c r="AN224" s="408"/>
      <c r="AQ224" s="356"/>
    </row>
    <row r="225" spans="1:43" s="232" customFormat="1" ht="15" thickTop="1" thickBot="1" x14ac:dyDescent="0.3">
      <c r="A225" s="358"/>
      <c r="B225" s="639"/>
      <c r="C225" s="274"/>
      <c r="D225" s="225"/>
      <c r="E225" s="226"/>
      <c r="F225" s="225"/>
      <c r="G225" s="226"/>
      <c r="H225" s="225"/>
      <c r="I225" s="782"/>
      <c r="J225" s="424"/>
      <c r="K225" s="425"/>
      <c r="L225" s="424"/>
      <c r="M225" s="425"/>
      <c r="N225" s="812"/>
      <c r="O225" s="437"/>
      <c r="P225" s="370"/>
      <c r="Q225" s="430"/>
      <c r="R225" s="370"/>
      <c r="S225" s="430"/>
      <c r="T225" s="370"/>
      <c r="U225" s="430"/>
      <c r="V225" s="370"/>
      <c r="W225" s="430"/>
      <c r="X225" s="370"/>
      <c r="Y225" s="430"/>
      <c r="Z225" s="370"/>
      <c r="AA225" s="370"/>
      <c r="AB225" s="790"/>
      <c r="AC225" s="427"/>
      <c r="AD225" s="427"/>
      <c r="AE225" s="427"/>
      <c r="AF225" s="427"/>
      <c r="AG225" s="427"/>
      <c r="AH225" s="427"/>
      <c r="AI225" s="427"/>
      <c r="AJ225" s="365"/>
      <c r="AK225" s="427"/>
      <c r="AL225" s="366"/>
      <c r="AM225" s="428"/>
      <c r="AN225" s="408"/>
      <c r="AQ225" s="356"/>
    </row>
    <row r="226" spans="1:43" s="232" customFormat="1" ht="15" thickTop="1" thickBot="1" x14ac:dyDescent="0.3">
      <c r="A226" s="358"/>
      <c r="B226" s="632"/>
      <c r="C226" s="258"/>
      <c r="D226" s="259"/>
      <c r="E226" s="262"/>
      <c r="F226" s="259"/>
      <c r="G226" s="262"/>
      <c r="H226" s="259"/>
      <c r="I226" s="783"/>
      <c r="J226" s="807"/>
      <c r="K226" s="808"/>
      <c r="L226" s="809"/>
      <c r="M226" s="808"/>
      <c r="N226" s="811"/>
      <c r="O226" s="810"/>
      <c r="P226" s="370"/>
      <c r="Q226" s="430"/>
      <c r="R226" s="370"/>
      <c r="S226" s="430"/>
      <c r="T226" s="370"/>
      <c r="U226" s="430"/>
      <c r="V226" s="370"/>
      <c r="W226" s="430"/>
      <c r="X226" s="370"/>
      <c r="Y226" s="430"/>
      <c r="Z226" s="370"/>
      <c r="AA226" s="370"/>
      <c r="AB226" s="790"/>
      <c r="AC226" s="427"/>
      <c r="AD226" s="427"/>
      <c r="AE226" s="427"/>
      <c r="AF226" s="427"/>
      <c r="AG226" s="427"/>
      <c r="AH226" s="427"/>
      <c r="AI226" s="427"/>
      <c r="AJ226" s="365"/>
      <c r="AK226" s="427"/>
      <c r="AL226" s="366"/>
      <c r="AM226" s="428"/>
      <c r="AN226" s="408"/>
      <c r="AQ226" s="356"/>
    </row>
    <row r="227" spans="1:43" s="232" customFormat="1" thickTop="1" x14ac:dyDescent="0.25">
      <c r="A227" s="358"/>
      <c r="B227" s="369"/>
      <c r="C227" s="310"/>
      <c r="D227" s="371"/>
      <c r="E227" s="223"/>
      <c r="F227" s="371"/>
      <c r="G227" s="223"/>
      <c r="H227" s="371"/>
      <c r="I227" s="780"/>
      <c r="J227" s="430"/>
      <c r="K227" s="430"/>
      <c r="L227" s="430"/>
      <c r="M227" s="430"/>
      <c r="N227" s="370"/>
      <c r="O227" s="430"/>
      <c r="P227" s="370"/>
      <c r="Q227" s="430"/>
      <c r="R227" s="370"/>
      <c r="S227" s="430"/>
      <c r="T227" s="370"/>
      <c r="U227" s="430"/>
      <c r="V227" s="370"/>
      <c r="W227" s="430"/>
      <c r="X227" s="370"/>
      <c r="Y227" s="430"/>
      <c r="Z227" s="370"/>
      <c r="AA227" s="370"/>
      <c r="AB227" s="790"/>
      <c r="AC227" s="427"/>
      <c r="AD227" s="427"/>
      <c r="AE227" s="427"/>
      <c r="AF227" s="427"/>
      <c r="AG227" s="427"/>
      <c r="AH227" s="427"/>
      <c r="AI227" s="427"/>
      <c r="AJ227" s="365"/>
      <c r="AK227" s="427"/>
      <c r="AL227" s="366"/>
      <c r="AM227" s="428"/>
      <c r="AN227" s="408"/>
      <c r="AQ227" s="356"/>
    </row>
    <row r="228" spans="1:43" ht="15" thickBot="1" x14ac:dyDescent="0.35">
      <c r="A228" s="175"/>
      <c r="B228" s="640"/>
      <c r="C228" s="66"/>
      <c r="D228" s="68"/>
      <c r="E228" s="77"/>
      <c r="F228" s="68"/>
      <c r="G228" s="77"/>
      <c r="J228" s="148"/>
      <c r="K228" s="6"/>
      <c r="L228" s="6"/>
      <c r="M228" s="6"/>
      <c r="N228" s="6"/>
      <c r="O228" s="6"/>
      <c r="P228" s="25"/>
      <c r="Q228" s="6"/>
      <c r="R228" s="25"/>
      <c r="S228" s="6"/>
      <c r="T228" s="25"/>
      <c r="U228" s="6"/>
      <c r="V228" s="25"/>
      <c r="W228" s="6"/>
      <c r="X228" s="25"/>
      <c r="Y228" s="6"/>
      <c r="Z228" s="25"/>
      <c r="AB228" s="789"/>
      <c r="AC228" s="24"/>
      <c r="AD228" s="24"/>
      <c r="AE228" s="24"/>
      <c r="AF228" s="24"/>
      <c r="AG228" s="24"/>
      <c r="AH228" s="24"/>
      <c r="AI228" s="24"/>
      <c r="AJ228" s="34"/>
      <c r="AK228" s="24"/>
      <c r="AL228" s="35"/>
      <c r="AM228" s="99"/>
    </row>
    <row r="229" spans="1:43" ht="19.8" thickTop="1" thickBot="1" x14ac:dyDescent="0.5">
      <c r="A229" s="175"/>
      <c r="B229" s="139" t="s">
        <v>109</v>
      </c>
      <c r="C229" s="87" t="s">
        <v>110</v>
      </c>
      <c r="D229" s="87" t="s">
        <v>111</v>
      </c>
      <c r="E229" s="89" t="s">
        <v>112</v>
      </c>
      <c r="F229" s="88" t="s">
        <v>113</v>
      </c>
      <c r="G229" s="89" t="s">
        <v>114</v>
      </c>
      <c r="H229" s="88" t="s">
        <v>115</v>
      </c>
      <c r="I229" s="801" t="s">
        <v>116</v>
      </c>
      <c r="J229" s="848" t="s">
        <v>117</v>
      </c>
      <c r="K229" s="796" t="s">
        <v>118</v>
      </c>
      <c r="L229" s="797" t="s">
        <v>119</v>
      </c>
      <c r="M229" s="6"/>
      <c r="N229" s="6"/>
      <c r="O229" s="6"/>
      <c r="P229" s="6"/>
      <c r="Q229" s="6"/>
      <c r="R229" s="25"/>
      <c r="S229" s="6"/>
      <c r="T229" s="25"/>
      <c r="U229" s="6"/>
      <c r="V229" s="25"/>
      <c r="W229" s="6"/>
      <c r="X229" s="25"/>
      <c r="Y229" s="6"/>
      <c r="Z229" s="25"/>
      <c r="AB229" s="789"/>
      <c r="AC229" s="35"/>
      <c r="AD229" s="36"/>
      <c r="AE229" s="24"/>
      <c r="AF229" s="24"/>
      <c r="AG229" s="24"/>
      <c r="AH229" s="24"/>
      <c r="AI229" s="24"/>
      <c r="AJ229" s="24"/>
      <c r="AK229" s="24"/>
      <c r="AL229" s="34"/>
      <c r="AM229" s="37"/>
      <c r="AN229" s="4"/>
      <c r="AO229" s="4"/>
      <c r="AP229" s="3"/>
    </row>
    <row r="230" spans="1:43" ht="19.8" thickTop="1" thickBot="1" x14ac:dyDescent="0.5">
      <c r="A230" s="175"/>
      <c r="B230" s="995" t="s">
        <v>92</v>
      </c>
      <c r="C230" s="849"/>
      <c r="D230" s="849"/>
      <c r="E230" s="850"/>
      <c r="F230" s="851"/>
      <c r="G230" s="850"/>
      <c r="H230" s="855">
        <f>SUM(AM183)</f>
        <v>0</v>
      </c>
      <c r="I230" s="852"/>
      <c r="J230" s="853"/>
      <c r="K230" s="856">
        <f t="shared" ref="K230:K243" si="41">SUM(C230:J230)</f>
        <v>0</v>
      </c>
      <c r="L230" s="854"/>
      <c r="M230" s="6"/>
      <c r="N230" s="6"/>
      <c r="O230" s="6"/>
      <c r="P230" s="6"/>
      <c r="Q230" s="6"/>
      <c r="R230" s="25"/>
      <c r="S230" s="6"/>
      <c r="T230" s="25"/>
      <c r="U230" s="6"/>
      <c r="V230" s="25"/>
      <c r="W230" s="6"/>
      <c r="X230" s="25"/>
      <c r="Y230" s="6"/>
      <c r="Z230" s="25"/>
      <c r="AB230" s="789"/>
      <c r="AC230" s="35"/>
      <c r="AD230" s="36"/>
      <c r="AE230" s="24"/>
      <c r="AF230" s="24"/>
      <c r="AG230" s="24"/>
      <c r="AH230" s="24"/>
      <c r="AI230" s="24"/>
      <c r="AJ230" s="24"/>
      <c r="AK230" s="24"/>
      <c r="AL230" s="34"/>
      <c r="AM230" s="37"/>
      <c r="AN230" s="4"/>
      <c r="AO230" s="4"/>
      <c r="AP230" s="3"/>
    </row>
    <row r="231" spans="1:43" s="244" customFormat="1" ht="19.8" thickTop="1" thickBot="1" x14ac:dyDescent="0.5">
      <c r="A231" s="175"/>
      <c r="B231" s="718" t="s">
        <v>50</v>
      </c>
      <c r="C231" s="229"/>
      <c r="D231" s="229">
        <f>SUM(AM29)</f>
        <v>135</v>
      </c>
      <c r="E231" s="439"/>
      <c r="F231" s="229">
        <f>SUM(AM74)</f>
        <v>58</v>
      </c>
      <c r="G231" s="439"/>
      <c r="H231" s="229"/>
      <c r="I231" s="799"/>
      <c r="J231" s="798"/>
      <c r="K231" s="795">
        <f t="shared" si="41"/>
        <v>193</v>
      </c>
      <c r="L231" s="794"/>
      <c r="M231" s="370"/>
      <c r="N231" s="370"/>
      <c r="O231" s="426" t="s">
        <v>104</v>
      </c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48"/>
      <c r="AA231" s="36"/>
      <c r="AB231" s="36"/>
      <c r="AC231" s="36"/>
      <c r="AD231" s="36"/>
      <c r="AE231" s="440"/>
      <c r="AF231" s="440"/>
      <c r="AG231" s="440"/>
      <c r="AH231" s="440"/>
      <c r="AI231" s="440"/>
      <c r="AJ231" s="440"/>
      <c r="AK231" s="440"/>
      <c r="AL231" s="245"/>
      <c r="AM231" s="441"/>
      <c r="AN231" s="243"/>
      <c r="AO231" s="243"/>
      <c r="AP231" s="362"/>
      <c r="AQ231" s="1068"/>
    </row>
    <row r="232" spans="1:43" s="244" customFormat="1" ht="19.8" thickTop="1" thickBot="1" x14ac:dyDescent="0.5">
      <c r="A232" s="175"/>
      <c r="B232" s="996" t="s">
        <v>83</v>
      </c>
      <c r="C232" s="229"/>
      <c r="D232" s="229"/>
      <c r="E232" s="439"/>
      <c r="F232" s="229"/>
      <c r="G232" s="439">
        <f>SUM(AM159)</f>
        <v>92.5</v>
      </c>
      <c r="H232" s="229"/>
      <c r="I232" s="799"/>
      <c r="J232" s="798"/>
      <c r="K232" s="795">
        <f t="shared" si="41"/>
        <v>92.5</v>
      </c>
      <c r="L232" s="794"/>
      <c r="M232" s="370"/>
      <c r="N232" s="370"/>
      <c r="O232" s="426" t="s">
        <v>105</v>
      </c>
      <c r="P232" s="25"/>
      <c r="Q232" s="25"/>
      <c r="R232" s="25"/>
      <c r="S232" s="25"/>
      <c r="T232" s="25"/>
      <c r="U232" s="25"/>
      <c r="V232" s="25"/>
      <c r="W232" s="25"/>
      <c r="X232" s="30"/>
      <c r="Y232" s="30"/>
      <c r="Z232" s="48"/>
      <c r="AA232" s="48"/>
      <c r="AB232" s="48"/>
      <c r="AC232" s="48"/>
      <c r="AD232" s="48"/>
      <c r="AE232" s="440"/>
      <c r="AF232" s="440"/>
      <c r="AG232" s="440"/>
      <c r="AH232" s="440"/>
      <c r="AI232" s="440"/>
      <c r="AJ232" s="440"/>
      <c r="AK232" s="440"/>
      <c r="AL232" s="245"/>
      <c r="AM232" s="441"/>
      <c r="AN232" s="243"/>
      <c r="AO232" s="243"/>
      <c r="AP232" s="362"/>
      <c r="AQ232" s="1068"/>
    </row>
    <row r="233" spans="1:43" s="244" customFormat="1" ht="19.8" thickTop="1" thickBot="1" x14ac:dyDescent="0.5">
      <c r="A233" s="494"/>
      <c r="B233" s="716" t="s">
        <v>23</v>
      </c>
      <c r="C233" s="229">
        <f>SUM(AM3)</f>
        <v>190</v>
      </c>
      <c r="D233" s="229">
        <f>SUM(AM30)</f>
        <v>132</v>
      </c>
      <c r="E233" s="439">
        <f>SUM(AM69)</f>
        <v>90</v>
      </c>
      <c r="F233" s="229">
        <f>SUM(AM75)</f>
        <v>143</v>
      </c>
      <c r="G233" s="439"/>
      <c r="H233" s="229">
        <f>SUM(AM182)</f>
        <v>137</v>
      </c>
      <c r="I233" s="800"/>
      <c r="J233" s="793"/>
      <c r="K233" s="795">
        <f t="shared" si="41"/>
        <v>692</v>
      </c>
      <c r="L233" s="348">
        <v>1</v>
      </c>
      <c r="M233" s="370"/>
      <c r="N233" s="370"/>
      <c r="O233" s="983" t="s">
        <v>191</v>
      </c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48"/>
      <c r="AA233" s="48"/>
      <c r="AB233" s="48"/>
      <c r="AC233" s="48"/>
      <c r="AD233" s="48"/>
      <c r="AE233" s="440"/>
      <c r="AF233" s="440"/>
      <c r="AG233" s="440"/>
      <c r="AH233" s="440"/>
      <c r="AI233" s="440"/>
      <c r="AJ233" s="440"/>
      <c r="AK233" s="440"/>
      <c r="AL233" s="245"/>
      <c r="AM233" s="441"/>
      <c r="AN233" s="243"/>
      <c r="AO233" s="243"/>
      <c r="AP233" s="362"/>
      <c r="AQ233" s="1068"/>
    </row>
    <row r="234" spans="1:43" s="244" customFormat="1" ht="19.8" thickTop="1" thickBot="1" x14ac:dyDescent="0.5">
      <c r="A234" s="494"/>
      <c r="B234" s="994" t="s">
        <v>84</v>
      </c>
      <c r="C234" s="229"/>
      <c r="D234" s="229"/>
      <c r="E234" s="439"/>
      <c r="F234" s="229"/>
      <c r="G234" s="439">
        <f>SUM(AM160)</f>
        <v>80.5</v>
      </c>
      <c r="H234" s="229"/>
      <c r="I234" s="800"/>
      <c r="J234" s="793"/>
      <c r="K234" s="795">
        <f t="shared" si="41"/>
        <v>80.5</v>
      </c>
      <c r="L234" s="348"/>
      <c r="M234" s="370"/>
      <c r="N234" s="370"/>
      <c r="O234" s="426" t="s">
        <v>107</v>
      </c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48"/>
      <c r="AA234" s="48"/>
      <c r="AB234" s="48"/>
      <c r="AC234" s="48"/>
      <c r="AD234" s="48"/>
      <c r="AE234" s="440"/>
      <c r="AF234" s="440"/>
      <c r="AG234" s="440"/>
      <c r="AH234" s="440"/>
      <c r="AI234" s="440"/>
      <c r="AJ234" s="440"/>
      <c r="AK234" s="440"/>
      <c r="AL234" s="245"/>
      <c r="AM234" s="441"/>
      <c r="AN234" s="243"/>
      <c r="AO234" s="243"/>
      <c r="AP234" s="362"/>
      <c r="AQ234" s="1068"/>
    </row>
    <row r="235" spans="1:43" s="244" customFormat="1" ht="19.8" thickTop="1" thickBot="1" x14ac:dyDescent="0.5">
      <c r="A235" s="494"/>
      <c r="B235" s="716" t="s">
        <v>51</v>
      </c>
      <c r="C235" s="229"/>
      <c r="D235" s="229">
        <f>SUM(AM31)</f>
        <v>95</v>
      </c>
      <c r="E235" s="439"/>
      <c r="F235" s="229">
        <f>SUM(AM76)</f>
        <v>68</v>
      </c>
      <c r="G235" s="439"/>
      <c r="H235" s="229"/>
      <c r="I235" s="800"/>
      <c r="J235" s="793"/>
      <c r="K235" s="795">
        <f t="shared" si="41"/>
        <v>163</v>
      </c>
      <c r="L235" s="348"/>
      <c r="M235" s="370"/>
      <c r="N235" s="370"/>
      <c r="O235" s="983" t="s">
        <v>190</v>
      </c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48"/>
      <c r="AA235" s="48"/>
      <c r="AB235" s="48"/>
      <c r="AC235" s="48"/>
      <c r="AD235" s="48"/>
      <c r="AE235" s="440"/>
      <c r="AF235" s="440"/>
      <c r="AG235" s="440"/>
      <c r="AH235" s="440"/>
      <c r="AI235" s="440"/>
      <c r="AJ235" s="440"/>
      <c r="AK235" s="440"/>
      <c r="AL235" s="245"/>
      <c r="AM235" s="441"/>
      <c r="AN235" s="243"/>
      <c r="AO235" s="243"/>
      <c r="AP235" s="362"/>
      <c r="AQ235" s="1068"/>
    </row>
    <row r="236" spans="1:43" s="244" customFormat="1" ht="19.8" thickTop="1" thickBot="1" x14ac:dyDescent="0.5">
      <c r="A236" s="494"/>
      <c r="B236" s="993" t="s">
        <v>85</v>
      </c>
      <c r="C236" s="229"/>
      <c r="D236" s="229"/>
      <c r="E236" s="439"/>
      <c r="F236" s="229"/>
      <c r="G236" s="439">
        <f>SUM(AM161)</f>
        <v>20</v>
      </c>
      <c r="H236" s="229"/>
      <c r="I236" s="800"/>
      <c r="J236" s="793"/>
      <c r="K236" s="795">
        <f t="shared" si="41"/>
        <v>20</v>
      </c>
      <c r="L236" s="348"/>
      <c r="M236" s="370"/>
      <c r="N236" s="370"/>
      <c r="O236" s="984" t="s">
        <v>211</v>
      </c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48"/>
      <c r="AA236" s="48"/>
      <c r="AB236" s="48"/>
      <c r="AC236" s="48"/>
      <c r="AD236" s="48"/>
      <c r="AE236" s="440"/>
      <c r="AF236" s="440"/>
      <c r="AG236" s="440"/>
      <c r="AH236" s="440"/>
      <c r="AI236" s="440"/>
      <c r="AJ236" s="440"/>
      <c r="AK236" s="440"/>
      <c r="AL236" s="245"/>
      <c r="AM236" s="441"/>
      <c r="AN236" s="243"/>
      <c r="AO236" s="243"/>
      <c r="AP236" s="362"/>
      <c r="AQ236" s="1068"/>
    </row>
    <row r="237" spans="1:43" s="244" customFormat="1" ht="19.8" thickTop="1" thickBot="1" x14ac:dyDescent="0.5">
      <c r="A237" s="494"/>
      <c r="B237" s="716" t="s">
        <v>68</v>
      </c>
      <c r="C237" s="229"/>
      <c r="D237" s="229"/>
      <c r="E237" s="439"/>
      <c r="F237" s="229">
        <f>SUM(AM77)</f>
        <v>172</v>
      </c>
      <c r="G237" s="439"/>
      <c r="H237" s="229">
        <f>SUM(AM188)</f>
        <v>122</v>
      </c>
      <c r="I237" s="800"/>
      <c r="J237" s="793"/>
      <c r="K237" s="795">
        <f t="shared" si="41"/>
        <v>294</v>
      </c>
      <c r="L237" s="348">
        <v>2</v>
      </c>
      <c r="M237" s="370"/>
      <c r="N237" s="370"/>
      <c r="O237" s="985" t="s">
        <v>212</v>
      </c>
      <c r="P237" s="5"/>
      <c r="Q237" s="5"/>
      <c r="R237" s="5"/>
      <c r="S237" s="25"/>
      <c r="T237" s="5"/>
      <c r="U237" s="25"/>
      <c r="V237" s="5"/>
      <c r="W237" s="25"/>
      <c r="X237" s="5"/>
      <c r="Y237" s="5"/>
      <c r="Z237" s="34"/>
      <c r="AA237" s="48"/>
      <c r="AB237" s="35"/>
      <c r="AC237" s="35"/>
      <c r="AD237" s="35"/>
      <c r="AE237" s="440"/>
      <c r="AF237" s="440"/>
      <c r="AG237" s="440"/>
      <c r="AH237" s="440"/>
      <c r="AI237" s="440"/>
      <c r="AJ237" s="440"/>
      <c r="AK237" s="440"/>
      <c r="AL237" s="245"/>
      <c r="AM237" s="441"/>
      <c r="AN237" s="243"/>
      <c r="AO237" s="243"/>
      <c r="AP237" s="362"/>
      <c r="AQ237" s="1068"/>
    </row>
    <row r="238" spans="1:43" s="244" customFormat="1" ht="19.8" thickTop="1" thickBot="1" x14ac:dyDescent="0.5">
      <c r="A238" s="494"/>
      <c r="B238" s="996" t="s">
        <v>86</v>
      </c>
      <c r="C238" s="229"/>
      <c r="D238" s="229"/>
      <c r="E238" s="439"/>
      <c r="F238" s="229"/>
      <c r="G238" s="439">
        <f>SUM(AM162)</f>
        <v>96</v>
      </c>
      <c r="H238" s="229"/>
      <c r="I238" s="800"/>
      <c r="J238" s="793"/>
      <c r="K238" s="795">
        <f t="shared" si="41"/>
        <v>96</v>
      </c>
      <c r="L238" s="348"/>
      <c r="M238" s="370"/>
      <c r="N238" s="370"/>
      <c r="O238" s="11"/>
      <c r="P238" s="11"/>
      <c r="Q238" s="11"/>
      <c r="R238" s="11"/>
      <c r="S238" s="33"/>
      <c r="T238" s="11"/>
      <c r="U238" s="33"/>
      <c r="V238" s="11"/>
      <c r="W238" s="33"/>
      <c r="X238" s="11"/>
      <c r="Y238" s="11"/>
      <c r="Z238" s="104"/>
      <c r="AA238" s="48"/>
      <c r="AB238" s="10"/>
      <c r="AC238" s="10"/>
      <c r="AD238" s="10"/>
      <c r="AE238" s="440"/>
      <c r="AF238" s="440"/>
      <c r="AG238" s="440"/>
      <c r="AH238" s="440"/>
      <c r="AI238" s="440"/>
      <c r="AJ238" s="440"/>
      <c r="AK238" s="440"/>
      <c r="AL238" s="245"/>
      <c r="AM238" s="441"/>
      <c r="AN238" s="243"/>
      <c r="AO238" s="243"/>
      <c r="AP238" s="362"/>
      <c r="AQ238" s="1068"/>
    </row>
    <row r="239" spans="1:43" s="244" customFormat="1" ht="19.8" thickTop="1" thickBot="1" x14ac:dyDescent="0.5">
      <c r="A239" s="494"/>
      <c r="B239" s="716" t="s">
        <v>52</v>
      </c>
      <c r="C239" s="229"/>
      <c r="D239" s="229">
        <f>SUM(AM32)</f>
        <v>120</v>
      </c>
      <c r="E239" s="439"/>
      <c r="F239" s="229">
        <f>SUM(AM78)</f>
        <v>10</v>
      </c>
      <c r="G239" s="439"/>
      <c r="H239" s="229">
        <f>SUM(AM181, AM189)</f>
        <v>146</v>
      </c>
      <c r="I239" s="800"/>
      <c r="J239" s="227"/>
      <c r="K239" s="795">
        <f t="shared" si="41"/>
        <v>276</v>
      </c>
      <c r="L239" s="442"/>
      <c r="M239" s="370"/>
      <c r="N239" s="370"/>
      <c r="O239" s="370"/>
      <c r="P239" s="370"/>
      <c r="Q239" s="370"/>
      <c r="R239" s="370"/>
      <c r="S239" s="370"/>
      <c r="T239" s="370"/>
      <c r="U239" s="370"/>
      <c r="V239" s="370"/>
      <c r="W239" s="370"/>
      <c r="X239" s="370"/>
      <c r="Y239" s="370"/>
      <c r="Z239" s="370"/>
      <c r="AA239" s="370"/>
      <c r="AB239" s="368"/>
      <c r="AC239" s="245"/>
      <c r="AD239" s="440"/>
      <c r="AE239" s="440"/>
      <c r="AF239" s="440"/>
      <c r="AG239" s="440"/>
      <c r="AH239" s="440"/>
      <c r="AI239" s="440"/>
      <c r="AJ239" s="440"/>
      <c r="AK239" s="440"/>
      <c r="AL239" s="245"/>
      <c r="AM239" s="441"/>
      <c r="AN239" s="243"/>
      <c r="AO239" s="243"/>
      <c r="AP239" s="362"/>
      <c r="AQ239" s="1068"/>
    </row>
    <row r="240" spans="1:43" s="244" customFormat="1" ht="19.8" thickTop="1" thickBot="1" x14ac:dyDescent="0.5">
      <c r="A240" s="494"/>
      <c r="B240" s="992" t="s">
        <v>94</v>
      </c>
      <c r="C240" s="229"/>
      <c r="D240" s="229"/>
      <c r="E240" s="439"/>
      <c r="F240" s="229">
        <f>SUM(AM79)</f>
        <v>97</v>
      </c>
      <c r="G240" s="439"/>
      <c r="H240" s="229">
        <f>SUM(AM186)</f>
        <v>63</v>
      </c>
      <c r="I240" s="800"/>
      <c r="J240" s="227"/>
      <c r="K240" s="795">
        <f t="shared" si="41"/>
        <v>160</v>
      </c>
      <c r="L240" s="1102" t="s">
        <v>214</v>
      </c>
      <c r="M240" s="370"/>
      <c r="N240" s="370"/>
      <c r="O240" s="370"/>
      <c r="P240" s="370"/>
      <c r="Q240" s="370"/>
      <c r="R240" s="370"/>
      <c r="S240" s="370"/>
      <c r="T240" s="370"/>
      <c r="U240" s="370"/>
      <c r="V240" s="370"/>
      <c r="W240" s="370"/>
      <c r="X240" s="370"/>
      <c r="Y240" s="370"/>
      <c r="Z240" s="370"/>
      <c r="AA240" s="370"/>
      <c r="AB240" s="368"/>
      <c r="AC240" s="245"/>
      <c r="AD240" s="440"/>
      <c r="AE240" s="440"/>
      <c r="AF240" s="440"/>
      <c r="AG240" s="440"/>
      <c r="AH240" s="440"/>
      <c r="AI240" s="440"/>
      <c r="AJ240" s="440"/>
      <c r="AK240" s="440"/>
      <c r="AL240" s="245"/>
      <c r="AM240" s="441"/>
      <c r="AN240" s="243"/>
      <c r="AO240" s="243"/>
      <c r="AP240" s="362"/>
      <c r="AQ240" s="1068"/>
    </row>
    <row r="241" spans="1:43" s="244" customFormat="1" ht="19.8" thickTop="1" thickBot="1" x14ac:dyDescent="0.5">
      <c r="A241" s="494"/>
      <c r="B241" s="999" t="s">
        <v>87</v>
      </c>
      <c r="C241" s="229"/>
      <c r="D241" s="229"/>
      <c r="E241" s="439"/>
      <c r="F241" s="229"/>
      <c r="G241" s="439">
        <f>SUM(AM163)</f>
        <v>0</v>
      </c>
      <c r="H241" s="229"/>
      <c r="I241" s="800"/>
      <c r="J241" s="227"/>
      <c r="K241" s="795">
        <f t="shared" si="41"/>
        <v>0</v>
      </c>
      <c r="L241" s="442"/>
      <c r="M241" s="370"/>
      <c r="N241" s="370"/>
      <c r="O241" s="370"/>
      <c r="P241" s="370"/>
      <c r="Q241" s="370"/>
      <c r="R241" s="370"/>
      <c r="S241" s="370"/>
      <c r="T241" s="370"/>
      <c r="U241" s="370"/>
      <c r="V241" s="370"/>
      <c r="W241" s="370"/>
      <c r="X241" s="370"/>
      <c r="Y241" s="370"/>
      <c r="Z241" s="370"/>
      <c r="AA241" s="370"/>
      <c r="AB241" s="368"/>
      <c r="AC241" s="245"/>
      <c r="AD241" s="440"/>
      <c r="AE241" s="440"/>
      <c r="AF241" s="440"/>
      <c r="AG241" s="440"/>
      <c r="AH241" s="440"/>
      <c r="AI241" s="440"/>
      <c r="AJ241" s="440"/>
      <c r="AK241" s="440"/>
      <c r="AL241" s="245"/>
      <c r="AM241" s="441"/>
      <c r="AN241" s="243"/>
      <c r="AO241" s="243"/>
      <c r="AP241" s="362"/>
      <c r="AQ241" s="1068"/>
    </row>
    <row r="242" spans="1:43" s="244" customFormat="1" ht="19.8" thickTop="1" thickBot="1" x14ac:dyDescent="0.5">
      <c r="A242" s="494"/>
      <c r="B242" s="997" t="s">
        <v>88</v>
      </c>
      <c r="C242" s="229"/>
      <c r="D242" s="229"/>
      <c r="E242" s="439"/>
      <c r="F242" s="229"/>
      <c r="G242" s="439">
        <f>SUM(AM164)</f>
        <v>20</v>
      </c>
      <c r="H242" s="229"/>
      <c r="I242" s="800"/>
      <c r="J242" s="227"/>
      <c r="K242" s="795">
        <f t="shared" si="41"/>
        <v>20</v>
      </c>
      <c r="L242" s="442"/>
      <c r="M242" s="370"/>
      <c r="N242" s="370"/>
      <c r="O242" s="370"/>
      <c r="P242" s="370"/>
      <c r="Q242" s="370"/>
      <c r="R242" s="370"/>
      <c r="S242" s="370"/>
      <c r="T242" s="370"/>
      <c r="U242" s="370"/>
      <c r="V242" s="370"/>
      <c r="W242" s="370"/>
      <c r="X242" s="370"/>
      <c r="Y242" s="370"/>
      <c r="Z242" s="370"/>
      <c r="AA242" s="370"/>
      <c r="AB242" s="368"/>
      <c r="AC242" s="245"/>
      <c r="AD242" s="440"/>
      <c r="AE242" s="440"/>
      <c r="AF242" s="440"/>
      <c r="AG242" s="440"/>
      <c r="AH242" s="440"/>
      <c r="AI242" s="440"/>
      <c r="AJ242" s="440"/>
      <c r="AK242" s="440"/>
      <c r="AL242" s="245"/>
      <c r="AM242" s="441"/>
      <c r="AN242" s="243"/>
      <c r="AO242" s="243"/>
      <c r="AP242" s="362"/>
      <c r="AQ242" s="1068"/>
    </row>
    <row r="243" spans="1:43" s="244" customFormat="1" ht="19.8" thickTop="1" thickBot="1" x14ac:dyDescent="0.5">
      <c r="A243" s="494"/>
      <c r="B243" s="998" t="s">
        <v>120</v>
      </c>
      <c r="C243" s="229"/>
      <c r="D243" s="229"/>
      <c r="E243" s="439"/>
      <c r="F243" s="229"/>
      <c r="G243" s="439">
        <f>SUM(AM165)</f>
        <v>113</v>
      </c>
      <c r="H243" s="229"/>
      <c r="I243" s="800"/>
      <c r="J243" s="227"/>
      <c r="K243" s="795">
        <f t="shared" si="41"/>
        <v>113</v>
      </c>
      <c r="L243" s="442"/>
      <c r="M243" s="370"/>
      <c r="N243" s="370"/>
      <c r="O243" s="370"/>
      <c r="P243" s="370"/>
      <c r="Q243" s="370"/>
      <c r="R243" s="370"/>
      <c r="S243" s="370"/>
      <c r="T243" s="370"/>
      <c r="U243" s="370"/>
      <c r="V243" s="370"/>
      <c r="W243" s="370"/>
      <c r="X243" s="370"/>
      <c r="Y243" s="370"/>
      <c r="Z243" s="370"/>
      <c r="AA243" s="370"/>
      <c r="AB243" s="368"/>
      <c r="AC243" s="245"/>
      <c r="AD243" s="440"/>
      <c r="AE243" s="440"/>
      <c r="AF243" s="440"/>
      <c r="AG243" s="440"/>
      <c r="AH243" s="440"/>
      <c r="AI243" s="440"/>
      <c r="AJ243" s="440"/>
      <c r="AK243" s="440"/>
      <c r="AL243" s="245"/>
      <c r="AM243" s="441"/>
      <c r="AN243" s="243"/>
      <c r="AO243" s="243"/>
      <c r="AP243" s="362"/>
      <c r="AQ243" s="1068"/>
    </row>
    <row r="244" spans="1:43" ht="15.6" thickTop="1" thickBot="1" x14ac:dyDescent="0.35">
      <c r="A244" s="494"/>
      <c r="B244" s="637"/>
      <c r="C244" s="93"/>
      <c r="D244" s="93"/>
      <c r="E244" s="97"/>
      <c r="F244" s="93"/>
      <c r="G244" s="90"/>
      <c r="H244" s="64"/>
      <c r="I244" s="803"/>
      <c r="J244" s="97"/>
      <c r="K244" s="147"/>
      <c r="L244" s="6"/>
      <c r="M244" s="6"/>
      <c r="N244" s="6"/>
      <c r="O244" s="6"/>
      <c r="P244" s="25"/>
      <c r="Q244" s="6"/>
      <c r="R244" s="25"/>
      <c r="S244" s="6"/>
      <c r="T244" s="25"/>
      <c r="U244" s="6"/>
      <c r="V244" s="25"/>
      <c r="W244" s="6"/>
      <c r="X244" s="25"/>
      <c r="Y244" s="6"/>
      <c r="Z244" s="25"/>
      <c r="AB244" s="789"/>
      <c r="AC244" s="24"/>
      <c r="AD244" s="24"/>
      <c r="AE244" s="24"/>
      <c r="AF244" s="24"/>
      <c r="AG244" s="24"/>
      <c r="AH244" s="24"/>
      <c r="AI244" s="24"/>
      <c r="AJ244" s="34"/>
      <c r="AK244" s="24"/>
      <c r="AL244" s="35"/>
      <c r="AM244" s="99"/>
    </row>
    <row r="245" spans="1:43" ht="25.2" customHeight="1" thickTop="1" thickBot="1" x14ac:dyDescent="0.5">
      <c r="A245" s="175"/>
      <c r="B245" s="139" t="s">
        <v>121</v>
      </c>
      <c r="C245" s="88" t="s">
        <v>122</v>
      </c>
      <c r="D245" s="88" t="s">
        <v>123</v>
      </c>
      <c r="E245" s="89" t="s">
        <v>124</v>
      </c>
      <c r="F245" s="88" t="s">
        <v>125</v>
      </c>
      <c r="G245" s="89" t="s">
        <v>115</v>
      </c>
      <c r="H245" s="804" t="s">
        <v>116</v>
      </c>
      <c r="I245" s="847" t="s">
        <v>117</v>
      </c>
      <c r="J245" s="805" t="s">
        <v>118</v>
      </c>
      <c r="K245" s="806" t="s">
        <v>119</v>
      </c>
      <c r="L245" s="6"/>
      <c r="M245" s="6"/>
      <c r="N245" s="6"/>
      <c r="O245" s="6"/>
      <c r="P245" s="25"/>
      <c r="Q245" s="6"/>
      <c r="R245" s="25"/>
      <c r="S245" s="6"/>
      <c r="T245" s="25"/>
      <c r="U245" s="6"/>
      <c r="V245" s="25"/>
      <c r="W245" s="6"/>
      <c r="X245" s="25"/>
      <c r="Y245" s="6"/>
      <c r="Z245" s="25"/>
      <c r="AB245" s="789"/>
      <c r="AC245" s="24"/>
      <c r="AD245" s="24"/>
      <c r="AE245" s="24"/>
      <c r="AF245" s="24"/>
      <c r="AG245" s="24"/>
      <c r="AH245" s="24"/>
      <c r="AI245" s="24"/>
      <c r="AJ245" s="34"/>
      <c r="AK245" s="24"/>
      <c r="AL245" s="35"/>
      <c r="AM245" s="99"/>
    </row>
    <row r="246" spans="1:43" ht="19.8" customHeight="1" thickTop="1" thickBot="1" x14ac:dyDescent="0.5">
      <c r="A246" s="642"/>
      <c r="B246" s="688" t="s">
        <v>54</v>
      </c>
      <c r="C246" s="730"/>
      <c r="D246" s="735">
        <f>SUM(AM38)</f>
        <v>167</v>
      </c>
      <c r="E246" s="457">
        <f t="shared" ref="E246:E256" si="42">SUM(AM84)</f>
        <v>120</v>
      </c>
      <c r="F246" s="704"/>
      <c r="G246" s="737"/>
      <c r="H246" s="858"/>
      <c r="I246" s="603"/>
      <c r="J246" s="804">
        <f t="shared" ref="J246:J284" si="43">SUM(C246:I246)</f>
        <v>287</v>
      </c>
      <c r="K246" s="802"/>
      <c r="L246" s="6"/>
      <c r="M246" s="6"/>
      <c r="N246" s="6"/>
      <c r="O246" s="6"/>
      <c r="P246" s="25"/>
      <c r="Q246" s="6"/>
      <c r="R246" s="25"/>
      <c r="S246" s="6"/>
      <c r="T246" s="25"/>
      <c r="U246" s="6"/>
      <c r="V246" s="25"/>
      <c r="W246" s="6"/>
      <c r="X246" s="25"/>
      <c r="Y246" s="6"/>
      <c r="Z246" s="25"/>
      <c r="AB246" s="789"/>
      <c r="AC246" s="24"/>
      <c r="AD246" s="24"/>
      <c r="AE246" s="24"/>
      <c r="AF246" s="24"/>
      <c r="AG246" s="24"/>
      <c r="AH246" s="24"/>
      <c r="AI246" s="24"/>
      <c r="AJ246" s="34"/>
      <c r="AK246" s="24"/>
      <c r="AL246" s="35"/>
      <c r="AM246" s="99"/>
    </row>
    <row r="247" spans="1:43" ht="16.95" customHeight="1" thickTop="1" thickBot="1" x14ac:dyDescent="0.5">
      <c r="A247" s="642"/>
      <c r="B247" s="688" t="s">
        <v>71</v>
      </c>
      <c r="C247" s="732"/>
      <c r="D247" s="823"/>
      <c r="E247" s="457">
        <f t="shared" si="42"/>
        <v>0</v>
      </c>
      <c r="F247" s="704"/>
      <c r="G247" s="737"/>
      <c r="H247" s="858"/>
      <c r="I247" s="603"/>
      <c r="J247" s="804">
        <f t="shared" si="43"/>
        <v>0</v>
      </c>
      <c r="K247" s="802"/>
      <c r="L247" s="6"/>
      <c r="M247" s="6"/>
      <c r="N247" s="6"/>
      <c r="O247" s="6"/>
      <c r="P247" s="25"/>
      <c r="Q247" s="6"/>
      <c r="R247" s="25"/>
      <c r="S247" s="6"/>
      <c r="T247" s="25"/>
      <c r="U247" s="6"/>
      <c r="V247" s="25"/>
      <c r="W247" s="6"/>
      <c r="X247" s="25"/>
      <c r="Y247" s="6"/>
      <c r="Z247" s="25"/>
      <c r="AB247" s="789"/>
      <c r="AC247" s="24"/>
      <c r="AD247" s="24"/>
      <c r="AE247" s="24"/>
      <c r="AF247" s="24"/>
      <c r="AG247" s="24"/>
      <c r="AH247" s="24"/>
      <c r="AI247" s="24"/>
      <c r="AJ247" s="34"/>
      <c r="AK247" s="24"/>
      <c r="AL247" s="35"/>
      <c r="AM247" s="99"/>
    </row>
    <row r="248" spans="1:43" ht="16.95" customHeight="1" thickTop="1" thickBot="1" x14ac:dyDescent="0.5">
      <c r="A248" s="642"/>
      <c r="B248" s="688" t="s">
        <v>72</v>
      </c>
      <c r="C248" s="732"/>
      <c r="D248" s="823"/>
      <c r="E248" s="457">
        <f t="shared" si="42"/>
        <v>0</v>
      </c>
      <c r="F248" s="704"/>
      <c r="G248" s="737"/>
      <c r="H248" s="858"/>
      <c r="I248" s="603"/>
      <c r="J248" s="804">
        <f t="shared" si="43"/>
        <v>0</v>
      </c>
      <c r="K248" s="802"/>
      <c r="L248" s="6"/>
      <c r="M248" s="6"/>
      <c r="N248" s="6"/>
      <c r="O248" s="6"/>
      <c r="P248" s="25"/>
      <c r="Q248" s="6"/>
      <c r="R248" s="25"/>
      <c r="S248" s="6"/>
      <c r="T248" s="25"/>
      <c r="U248" s="6"/>
      <c r="V248" s="25"/>
      <c r="W248" s="6"/>
      <c r="X248" s="25"/>
      <c r="Y248" s="6"/>
      <c r="Z248" s="25"/>
      <c r="AB248" s="789"/>
      <c r="AC248" s="24"/>
      <c r="AD248" s="24"/>
      <c r="AE248" s="24"/>
      <c r="AF248" s="24"/>
      <c r="AG248" s="24"/>
      <c r="AH248" s="24"/>
      <c r="AI248" s="24"/>
      <c r="AJ248" s="34"/>
      <c r="AK248" s="24"/>
      <c r="AL248" s="35"/>
      <c r="AM248" s="99"/>
    </row>
    <row r="249" spans="1:43" ht="17.399999999999999" customHeight="1" thickTop="1" thickBot="1" x14ac:dyDescent="0.5">
      <c r="A249" s="642"/>
      <c r="B249" s="688" t="s">
        <v>73</v>
      </c>
      <c r="C249" s="731"/>
      <c r="D249" s="385"/>
      <c r="E249" s="457">
        <f t="shared" si="42"/>
        <v>43</v>
      </c>
      <c r="F249" s="704"/>
      <c r="G249" s="436"/>
      <c r="H249" s="857"/>
      <c r="I249" s="603"/>
      <c r="J249" s="804">
        <f t="shared" si="43"/>
        <v>43</v>
      </c>
      <c r="K249" s="802"/>
      <c r="L249" s="6"/>
      <c r="M249" s="6"/>
      <c r="N249" s="6"/>
      <c r="O249" s="6"/>
      <c r="P249" s="25"/>
      <c r="Q249" s="6"/>
      <c r="R249" s="25"/>
      <c r="S249" s="6"/>
      <c r="T249" s="25"/>
      <c r="U249" s="6"/>
      <c r="V249" s="25"/>
      <c r="W249" s="6"/>
      <c r="X249" s="25"/>
      <c r="Y249" s="6"/>
      <c r="Z249" s="25"/>
      <c r="AB249" s="789"/>
      <c r="AC249" s="24"/>
      <c r="AD249" s="24"/>
      <c r="AE249" s="24"/>
      <c r="AF249" s="24"/>
      <c r="AG249" s="24"/>
      <c r="AH249" s="24"/>
      <c r="AI249" s="24"/>
      <c r="AJ249" s="34"/>
      <c r="AK249" s="24"/>
      <c r="AL249" s="35"/>
      <c r="AM249" s="99"/>
    </row>
    <row r="250" spans="1:43" ht="17.399999999999999" customHeight="1" thickTop="1" thickBot="1" x14ac:dyDescent="0.5">
      <c r="A250" s="642"/>
      <c r="B250" s="991" t="s">
        <v>74</v>
      </c>
      <c r="C250" s="732"/>
      <c r="D250" s="736"/>
      <c r="E250" s="457">
        <f t="shared" si="42"/>
        <v>0</v>
      </c>
      <c r="F250" s="704"/>
      <c r="G250" s="737"/>
      <c r="H250" s="857"/>
      <c r="I250" s="603"/>
      <c r="J250" s="804">
        <f t="shared" si="43"/>
        <v>0</v>
      </c>
      <c r="K250" s="802"/>
      <c r="L250" s="6"/>
      <c r="M250" s="6"/>
      <c r="N250" s="6"/>
      <c r="O250" s="6"/>
      <c r="P250" s="25"/>
      <c r="Q250" s="6"/>
      <c r="R250" s="25"/>
      <c r="S250" s="6"/>
      <c r="T250" s="25"/>
      <c r="U250" s="6"/>
      <c r="V250" s="25"/>
      <c r="W250" s="6"/>
      <c r="X250" s="25"/>
      <c r="Y250" s="6"/>
      <c r="Z250" s="25"/>
      <c r="AB250" s="789"/>
      <c r="AC250" s="24"/>
      <c r="AD250" s="24"/>
      <c r="AE250" s="24"/>
      <c r="AF250" s="24"/>
      <c r="AG250" s="24"/>
      <c r="AH250" s="24"/>
      <c r="AI250" s="24"/>
      <c r="AJ250" s="34"/>
      <c r="AK250" s="24"/>
      <c r="AL250" s="35"/>
      <c r="AM250" s="99"/>
    </row>
    <row r="251" spans="1:43" s="244" customFormat="1" ht="19.8" thickTop="1" thickBot="1" x14ac:dyDescent="0.5">
      <c r="A251" s="642"/>
      <c r="B251" s="688" t="s">
        <v>30</v>
      </c>
      <c r="C251" s="738">
        <f>SUM(AM7)</f>
        <v>8</v>
      </c>
      <c r="D251" s="233">
        <f t="shared" ref="D251:D256" si="44">SUM(AM39)</f>
        <v>7</v>
      </c>
      <c r="E251" s="457">
        <f t="shared" si="42"/>
        <v>7</v>
      </c>
      <c r="F251" s="233">
        <f>SUM(AM131)</f>
        <v>30</v>
      </c>
      <c r="G251" s="443"/>
      <c r="H251" s="857"/>
      <c r="I251" s="227"/>
      <c r="J251" s="804">
        <f t="shared" si="43"/>
        <v>52</v>
      </c>
      <c r="K251" s="793"/>
      <c r="L251" s="370"/>
      <c r="M251" s="370"/>
      <c r="N251" s="370"/>
      <c r="O251" s="370"/>
      <c r="P251" s="370"/>
      <c r="Q251" s="370"/>
      <c r="R251" s="370"/>
      <c r="S251" s="370"/>
      <c r="T251" s="370"/>
      <c r="U251" s="370"/>
      <c r="V251" s="370"/>
      <c r="W251" s="370"/>
      <c r="X251" s="370"/>
      <c r="Y251" s="370"/>
      <c r="Z251" s="370"/>
      <c r="AA251" s="370"/>
      <c r="AB251" s="368"/>
      <c r="AC251" s="440"/>
      <c r="AD251" s="440"/>
      <c r="AE251" s="440"/>
      <c r="AF251" s="440"/>
      <c r="AG251" s="440"/>
      <c r="AH251" s="440"/>
      <c r="AI251" s="440"/>
      <c r="AJ251" s="245"/>
      <c r="AK251" s="440"/>
      <c r="AL251" s="245"/>
      <c r="AM251" s="444"/>
      <c r="AN251" s="362"/>
      <c r="AQ251" s="1068"/>
    </row>
    <row r="252" spans="1:43" s="244" customFormat="1" ht="19.8" thickTop="1" thickBot="1" x14ac:dyDescent="0.5">
      <c r="A252" s="642"/>
      <c r="B252" s="688" t="s">
        <v>55</v>
      </c>
      <c r="C252" s="738"/>
      <c r="D252" s="233">
        <f t="shared" si="44"/>
        <v>5</v>
      </c>
      <c r="E252" s="457">
        <f t="shared" si="42"/>
        <v>0</v>
      </c>
      <c r="F252" s="233">
        <f>SUM(AM132)</f>
        <v>6</v>
      </c>
      <c r="G252" s="443"/>
      <c r="H252" s="857"/>
      <c r="I252" s="227"/>
      <c r="J252" s="804">
        <f t="shared" si="43"/>
        <v>11</v>
      </c>
      <c r="K252" s="793"/>
      <c r="L252" s="370"/>
      <c r="M252" s="370"/>
      <c r="N252" s="370"/>
      <c r="O252" s="370"/>
      <c r="P252" s="370"/>
      <c r="Q252" s="370"/>
      <c r="R252" s="370"/>
      <c r="S252" s="370"/>
      <c r="T252" s="370"/>
      <c r="U252" s="370"/>
      <c r="V252" s="370"/>
      <c r="W252" s="370"/>
      <c r="X252" s="370"/>
      <c r="Y252" s="370"/>
      <c r="Z252" s="370"/>
      <c r="AA252" s="370"/>
      <c r="AB252" s="368"/>
      <c r="AC252" s="440"/>
      <c r="AD252" s="440"/>
      <c r="AE252" s="440"/>
      <c r="AF252" s="440"/>
      <c r="AG252" s="440"/>
      <c r="AH252" s="440"/>
      <c r="AI252" s="440"/>
      <c r="AJ252" s="245"/>
      <c r="AK252" s="440"/>
      <c r="AL252" s="245"/>
      <c r="AM252" s="444"/>
      <c r="AN252" s="362"/>
      <c r="AQ252" s="1068"/>
    </row>
    <row r="253" spans="1:43" s="244" customFormat="1" ht="19.8" thickTop="1" thickBot="1" x14ac:dyDescent="0.5">
      <c r="A253" s="494"/>
      <c r="B253" s="755" t="s">
        <v>32</v>
      </c>
      <c r="C253" s="738">
        <f>SUM(AM8)</f>
        <v>43</v>
      </c>
      <c r="D253" s="233">
        <f t="shared" si="44"/>
        <v>95</v>
      </c>
      <c r="E253" s="457">
        <f t="shared" si="42"/>
        <v>24</v>
      </c>
      <c r="F253" s="704"/>
      <c r="G253" s="443"/>
      <c r="H253" s="857"/>
      <c r="I253" s="227"/>
      <c r="J253" s="804">
        <f t="shared" si="43"/>
        <v>162</v>
      </c>
      <c r="K253" s="793"/>
      <c r="L253" s="370"/>
      <c r="M253" s="370"/>
      <c r="N253" s="370"/>
      <c r="O253" s="370"/>
      <c r="P253" s="370"/>
      <c r="Q253" s="370"/>
      <c r="R253" s="370"/>
      <c r="S253" s="370"/>
      <c r="T253" s="370"/>
      <c r="U253" s="370"/>
      <c r="V253" s="370"/>
      <c r="W253" s="370"/>
      <c r="X253" s="370"/>
      <c r="Y253" s="370"/>
      <c r="Z253" s="370"/>
      <c r="AA253" s="370"/>
      <c r="AB253" s="368"/>
      <c r="AC253" s="440"/>
      <c r="AD253" s="440"/>
      <c r="AE253" s="440"/>
      <c r="AF253" s="440"/>
      <c r="AG253" s="440"/>
      <c r="AH253" s="440"/>
      <c r="AI253" s="440"/>
      <c r="AJ253" s="245"/>
      <c r="AK253" s="440"/>
      <c r="AL253" s="245"/>
      <c r="AM253" s="444"/>
      <c r="AN253" s="362"/>
      <c r="AQ253" s="1068"/>
    </row>
    <row r="254" spans="1:43" s="244" customFormat="1" ht="19.8" thickTop="1" thickBot="1" x14ac:dyDescent="0.5">
      <c r="A254" s="494"/>
      <c r="B254" s="992" t="s">
        <v>56</v>
      </c>
      <c r="C254" s="738"/>
      <c r="D254" s="233">
        <f t="shared" si="44"/>
        <v>0</v>
      </c>
      <c r="E254" s="457">
        <f t="shared" si="42"/>
        <v>0</v>
      </c>
      <c r="F254" s="704"/>
      <c r="G254" s="443"/>
      <c r="H254" s="857"/>
      <c r="I254" s="227"/>
      <c r="J254" s="804">
        <f t="shared" si="43"/>
        <v>0</v>
      </c>
      <c r="K254" s="793"/>
      <c r="L254" s="370"/>
      <c r="M254" s="370"/>
      <c r="N254" s="370"/>
      <c r="O254" s="370"/>
      <c r="P254" s="370"/>
      <c r="Q254" s="370"/>
      <c r="R254" s="370"/>
      <c r="S254" s="370"/>
      <c r="T254" s="370"/>
      <c r="U254" s="370"/>
      <c r="V254" s="370"/>
      <c r="W254" s="370"/>
      <c r="X254" s="370"/>
      <c r="Y254" s="370"/>
      <c r="Z254" s="370"/>
      <c r="AA254" s="370"/>
      <c r="AB254" s="368"/>
      <c r="AC254" s="440"/>
      <c r="AD254" s="440"/>
      <c r="AE254" s="440"/>
      <c r="AF254" s="440"/>
      <c r="AG254" s="440"/>
      <c r="AH254" s="440"/>
      <c r="AI254" s="440"/>
      <c r="AJ254" s="245"/>
      <c r="AK254" s="440"/>
      <c r="AL254" s="245"/>
      <c r="AM254" s="444"/>
      <c r="AN254" s="362"/>
      <c r="AQ254" s="1068"/>
    </row>
    <row r="255" spans="1:43" s="244" customFormat="1" ht="19.8" thickTop="1" thickBot="1" x14ac:dyDescent="0.5">
      <c r="A255" s="494"/>
      <c r="B255" s="992" t="s">
        <v>57</v>
      </c>
      <c r="C255" s="738"/>
      <c r="D255" s="233">
        <f t="shared" si="44"/>
        <v>0</v>
      </c>
      <c r="E255" s="443">
        <f t="shared" si="42"/>
        <v>0</v>
      </c>
      <c r="F255" s="704">
        <f>SUM(AM133)</f>
        <v>10</v>
      </c>
      <c r="G255" s="443"/>
      <c r="H255" s="857"/>
      <c r="I255" s="227"/>
      <c r="J255" s="804">
        <f t="shared" si="43"/>
        <v>10</v>
      </c>
      <c r="K255" s="793"/>
      <c r="L255" s="370"/>
      <c r="M255" s="370"/>
      <c r="N255" s="370"/>
      <c r="O255" s="370"/>
      <c r="P255" s="370"/>
      <c r="Q255" s="370"/>
      <c r="R255" s="370"/>
      <c r="S255" s="370"/>
      <c r="T255" s="370"/>
      <c r="U255" s="370"/>
      <c r="V255" s="370"/>
      <c r="W255" s="370"/>
      <c r="X255" s="370"/>
      <c r="Y255" s="370"/>
      <c r="Z255" s="370"/>
      <c r="AA255" s="370"/>
      <c r="AB255" s="368"/>
      <c r="AC255" s="440"/>
      <c r="AD255" s="440"/>
      <c r="AE255" s="440"/>
      <c r="AF255" s="440"/>
      <c r="AG255" s="440"/>
      <c r="AH255" s="440"/>
      <c r="AI255" s="440"/>
      <c r="AJ255" s="245"/>
      <c r="AK255" s="440"/>
      <c r="AL255" s="245"/>
      <c r="AM255" s="444"/>
      <c r="AN255" s="362"/>
      <c r="AQ255" s="1068"/>
    </row>
    <row r="256" spans="1:43" s="244" customFormat="1" ht="19.8" thickTop="1" thickBot="1" x14ac:dyDescent="0.5">
      <c r="A256" s="494"/>
      <c r="B256" s="755" t="s">
        <v>33</v>
      </c>
      <c r="C256" s="738">
        <f>SUM(AM9)</f>
        <v>25</v>
      </c>
      <c r="D256" s="233">
        <f t="shared" si="44"/>
        <v>26</v>
      </c>
      <c r="E256" s="457">
        <f t="shared" si="42"/>
        <v>34</v>
      </c>
      <c r="F256" s="233">
        <f>SUM(AM134)</f>
        <v>35</v>
      </c>
      <c r="G256" s="443"/>
      <c r="H256" s="857"/>
      <c r="I256" s="227"/>
      <c r="J256" s="804">
        <f t="shared" si="43"/>
        <v>120</v>
      </c>
      <c r="K256" s="793"/>
      <c r="L256" s="370"/>
      <c r="M256" s="370"/>
      <c r="N256" s="370"/>
      <c r="O256" s="370"/>
      <c r="P256" s="370"/>
      <c r="Q256" s="370"/>
      <c r="R256" s="370"/>
      <c r="S256" s="370"/>
      <c r="T256" s="370"/>
      <c r="U256" s="370"/>
      <c r="V256" s="370"/>
      <c r="W256" s="370"/>
      <c r="X256" s="370"/>
      <c r="Y256" s="370"/>
      <c r="Z256" s="370"/>
      <c r="AA256" s="370"/>
      <c r="AB256" s="368"/>
      <c r="AC256" s="440"/>
      <c r="AD256" s="440"/>
      <c r="AE256" s="440"/>
      <c r="AF256" s="440"/>
      <c r="AG256" s="440"/>
      <c r="AH256" s="440"/>
      <c r="AI256" s="440"/>
      <c r="AJ256" s="245"/>
      <c r="AK256" s="440"/>
      <c r="AL256" s="245"/>
      <c r="AM256" s="444"/>
      <c r="AN256" s="362"/>
      <c r="AQ256" s="1068"/>
    </row>
    <row r="257" spans="1:43" s="244" customFormat="1" ht="19.8" thickTop="1" thickBot="1" x14ac:dyDescent="0.5">
      <c r="A257" s="494"/>
      <c r="B257" s="755" t="s">
        <v>126</v>
      </c>
      <c r="C257" s="738">
        <f>SUM(AM10)</f>
        <v>96</v>
      </c>
      <c r="D257" s="233"/>
      <c r="E257" s="443"/>
      <c r="F257" s="233">
        <f>SUM(AM135)</f>
        <v>171.5</v>
      </c>
      <c r="G257" s="443">
        <f>SUM(AM179)</f>
        <v>20</v>
      </c>
      <c r="H257" s="857"/>
      <c r="I257" s="227"/>
      <c r="J257" s="804">
        <f t="shared" si="43"/>
        <v>287.5</v>
      </c>
      <c r="K257" s="793"/>
      <c r="L257" s="370"/>
      <c r="M257" s="370"/>
      <c r="N257" s="370"/>
      <c r="O257" s="370"/>
      <c r="P257" s="370"/>
      <c r="Q257" s="370"/>
      <c r="R257" s="370"/>
      <c r="S257" s="370"/>
      <c r="T257" s="370"/>
      <c r="U257" s="370"/>
      <c r="V257" s="370"/>
      <c r="W257" s="370"/>
      <c r="X257" s="370"/>
      <c r="Y257" s="370"/>
      <c r="Z257" s="370"/>
      <c r="AA257" s="370"/>
      <c r="AB257" s="368"/>
      <c r="AC257" s="440"/>
      <c r="AD257" s="440"/>
      <c r="AE257" s="440"/>
      <c r="AF257" s="440"/>
      <c r="AG257" s="440"/>
      <c r="AH257" s="440"/>
      <c r="AI257" s="440"/>
      <c r="AJ257" s="245"/>
      <c r="AK257" s="440"/>
      <c r="AL257" s="245"/>
      <c r="AM257" s="444"/>
      <c r="AN257" s="362"/>
      <c r="AQ257" s="1068"/>
    </row>
    <row r="258" spans="1:43" s="244" customFormat="1" ht="19.8" thickTop="1" thickBot="1" x14ac:dyDescent="0.5">
      <c r="A258" s="494"/>
      <c r="B258" s="992" t="s">
        <v>58</v>
      </c>
      <c r="C258" s="738"/>
      <c r="D258" s="233">
        <f>SUM(AM45)</f>
        <v>63</v>
      </c>
      <c r="E258" s="443">
        <f>SUM(AM95)</f>
        <v>89</v>
      </c>
      <c r="F258" s="704">
        <f>SUM(AM136)</f>
        <v>2</v>
      </c>
      <c r="G258" s="439"/>
      <c r="H258" s="857"/>
      <c r="I258" s="227"/>
      <c r="J258" s="804">
        <f t="shared" si="43"/>
        <v>154</v>
      </c>
      <c r="K258" s="793"/>
      <c r="L258" s="370"/>
      <c r="M258" s="370"/>
      <c r="N258" s="370"/>
      <c r="O258" s="370"/>
      <c r="P258" s="370"/>
      <c r="Q258" s="370"/>
      <c r="R258" s="370"/>
      <c r="S258" s="370"/>
      <c r="T258" s="370"/>
      <c r="U258" s="370"/>
      <c r="V258" s="370"/>
      <c r="W258" s="370"/>
      <c r="X258" s="370"/>
      <c r="Y258" s="370"/>
      <c r="Z258" s="370"/>
      <c r="AA258" s="370"/>
      <c r="AB258" s="368"/>
      <c r="AC258" s="440"/>
      <c r="AD258" s="440"/>
      <c r="AE258" s="440"/>
      <c r="AF258" s="440"/>
      <c r="AG258" s="440"/>
      <c r="AH258" s="440"/>
      <c r="AI258" s="440"/>
      <c r="AJ258" s="245"/>
      <c r="AK258" s="440"/>
      <c r="AL258" s="245"/>
      <c r="AM258" s="444"/>
      <c r="AN258" s="362"/>
      <c r="AQ258" s="1068"/>
    </row>
    <row r="259" spans="1:43" s="244" customFormat="1" ht="19.8" thickTop="1" thickBot="1" x14ac:dyDescent="0.5">
      <c r="A259" s="494"/>
      <c r="B259" s="755" t="s">
        <v>59</v>
      </c>
      <c r="C259" s="738"/>
      <c r="D259" s="233">
        <f>SUM(AM46)</f>
        <v>145</v>
      </c>
      <c r="E259" s="443">
        <f>SUM(AM96)</f>
        <v>94</v>
      </c>
      <c r="F259" s="704">
        <f>SUM(AM137)</f>
        <v>7</v>
      </c>
      <c r="G259" s="439"/>
      <c r="H259" s="857">
        <f>SUM(R194)</f>
        <v>37.5</v>
      </c>
      <c r="I259" s="227">
        <f>SUM(R200)</f>
        <v>36.5</v>
      </c>
      <c r="J259" s="804">
        <f t="shared" si="43"/>
        <v>320</v>
      </c>
      <c r="K259" s="793"/>
      <c r="L259" s="370"/>
      <c r="M259" s="370"/>
      <c r="N259" s="370"/>
      <c r="O259" s="370"/>
      <c r="P259" s="370"/>
      <c r="Q259" s="370"/>
      <c r="R259" s="370"/>
      <c r="S259" s="370"/>
      <c r="T259" s="370"/>
      <c r="U259" s="370"/>
      <c r="V259" s="370"/>
      <c r="W259" s="370"/>
      <c r="X259" s="370"/>
      <c r="Y259" s="370"/>
      <c r="Z259" s="370"/>
      <c r="AA259" s="370"/>
      <c r="AB259" s="368"/>
      <c r="AC259" s="440"/>
      <c r="AD259" s="440"/>
      <c r="AE259" s="440"/>
      <c r="AF259" s="440"/>
      <c r="AG259" s="440"/>
      <c r="AH259" s="440"/>
      <c r="AI259" s="440"/>
      <c r="AJ259" s="245"/>
      <c r="AK259" s="440"/>
      <c r="AL259" s="245"/>
      <c r="AM259" s="444"/>
      <c r="AN259" s="362"/>
      <c r="AQ259" s="1068"/>
    </row>
    <row r="260" spans="1:43" s="244" customFormat="1" ht="19.8" thickTop="1" thickBot="1" x14ac:dyDescent="0.5">
      <c r="A260" s="494"/>
      <c r="B260" s="755" t="s">
        <v>35</v>
      </c>
      <c r="C260" s="739">
        <f>SUM(AM11)</f>
        <v>0</v>
      </c>
      <c r="D260" s="229">
        <f>SUM(AM63)</f>
        <v>1</v>
      </c>
      <c r="E260" s="443">
        <f t="shared" ref="E260:E281" si="45">SUM(AM99)</f>
        <v>2</v>
      </c>
      <c r="F260" s="704">
        <f>SUM(AM139)</f>
        <v>4</v>
      </c>
      <c r="G260" s="439"/>
      <c r="H260" s="857">
        <f>SUM(R195)</f>
        <v>30</v>
      </c>
      <c r="I260" s="227">
        <f>SUM(R201)</f>
        <v>25</v>
      </c>
      <c r="J260" s="804">
        <f t="shared" si="43"/>
        <v>62</v>
      </c>
      <c r="K260" s="793"/>
      <c r="L260" s="370"/>
      <c r="M260" s="370"/>
      <c r="N260" s="370"/>
      <c r="O260" s="370"/>
      <c r="P260" s="370"/>
      <c r="Q260" s="370"/>
      <c r="R260" s="370"/>
      <c r="S260" s="370"/>
      <c r="T260" s="370"/>
      <c r="U260" s="370"/>
      <c r="V260" s="370"/>
      <c r="W260" s="370"/>
      <c r="X260" s="370"/>
      <c r="Y260" s="370"/>
      <c r="Z260" s="370"/>
      <c r="AA260" s="370"/>
      <c r="AB260" s="368"/>
      <c r="AC260" s="440"/>
      <c r="AD260" s="440"/>
      <c r="AE260" s="440"/>
      <c r="AF260" s="440"/>
      <c r="AG260" s="440"/>
      <c r="AH260" s="440"/>
      <c r="AI260" s="440"/>
      <c r="AJ260" s="245"/>
      <c r="AK260" s="440"/>
      <c r="AL260" s="245"/>
      <c r="AM260" s="444"/>
      <c r="AN260" s="362"/>
      <c r="AQ260" s="1068"/>
    </row>
    <row r="261" spans="1:43" s="244" customFormat="1" ht="19.8" thickTop="1" thickBot="1" x14ac:dyDescent="0.5">
      <c r="A261" s="494"/>
      <c r="B261" s="992" t="s">
        <v>75</v>
      </c>
      <c r="C261" s="739"/>
      <c r="D261" s="229"/>
      <c r="E261" s="443">
        <f t="shared" si="45"/>
        <v>4</v>
      </c>
      <c r="F261" s="233"/>
      <c r="G261" s="439"/>
      <c r="H261" s="857"/>
      <c r="I261" s="227"/>
      <c r="J261" s="804">
        <f t="shared" si="43"/>
        <v>4</v>
      </c>
      <c r="K261" s="793"/>
      <c r="L261" s="370"/>
      <c r="M261" s="370"/>
      <c r="N261" s="370"/>
      <c r="O261" s="370"/>
      <c r="P261" s="370"/>
      <c r="Q261" s="370"/>
      <c r="R261" s="370"/>
      <c r="S261" s="370"/>
      <c r="T261" s="370"/>
      <c r="U261" s="370"/>
      <c r="V261" s="370"/>
      <c r="W261" s="370"/>
      <c r="X261" s="370"/>
      <c r="Y261" s="370"/>
      <c r="Z261" s="370"/>
      <c r="AA261" s="370"/>
      <c r="AB261" s="368"/>
      <c r="AC261" s="440"/>
      <c r="AD261" s="440"/>
      <c r="AE261" s="440"/>
      <c r="AF261" s="440"/>
      <c r="AG261" s="440"/>
      <c r="AH261" s="440"/>
      <c r="AI261" s="440"/>
      <c r="AJ261" s="245"/>
      <c r="AK261" s="440"/>
      <c r="AL261" s="245"/>
      <c r="AM261" s="444"/>
      <c r="AN261" s="362"/>
      <c r="AQ261" s="1068"/>
    </row>
    <row r="262" spans="1:43" s="244" customFormat="1" ht="19.8" thickTop="1" thickBot="1" x14ac:dyDescent="0.5">
      <c r="A262" s="494"/>
      <c r="B262" s="992" t="s">
        <v>36</v>
      </c>
      <c r="C262" s="739">
        <f>SUM(AM12)</f>
        <v>21</v>
      </c>
      <c r="D262" s="233">
        <f>SUM(AM47)</f>
        <v>2</v>
      </c>
      <c r="E262" s="443">
        <f t="shared" si="45"/>
        <v>0</v>
      </c>
      <c r="F262" s="704">
        <f>SUM(AM140)</f>
        <v>108.5</v>
      </c>
      <c r="G262" s="439"/>
      <c r="H262" s="857"/>
      <c r="I262" s="227"/>
      <c r="J262" s="804">
        <f t="shared" si="43"/>
        <v>131.5</v>
      </c>
      <c r="K262" s="793"/>
      <c r="L262" s="370"/>
      <c r="M262" s="370"/>
      <c r="N262" s="370"/>
      <c r="O262" s="370"/>
      <c r="P262" s="370"/>
      <c r="Q262" s="370"/>
      <c r="R262" s="370"/>
      <c r="S262" s="370"/>
      <c r="T262" s="370"/>
      <c r="U262" s="370"/>
      <c r="V262" s="370"/>
      <c r="W262" s="370"/>
      <c r="X262" s="370"/>
      <c r="Y262" s="370"/>
      <c r="Z262" s="370"/>
      <c r="AA262" s="370"/>
      <c r="AB262" s="368"/>
      <c r="AC262" s="440"/>
      <c r="AD262" s="440"/>
      <c r="AE262" s="440"/>
      <c r="AF262" s="440"/>
      <c r="AG262" s="440"/>
      <c r="AH262" s="440"/>
      <c r="AI262" s="440"/>
      <c r="AJ262" s="245"/>
      <c r="AK262" s="440"/>
      <c r="AL262" s="245"/>
      <c r="AM262" s="444"/>
      <c r="AN262" s="362"/>
      <c r="AQ262" s="1068"/>
    </row>
    <row r="263" spans="1:43" s="244" customFormat="1" ht="20.399999999999999" thickTop="1" thickBot="1" x14ac:dyDescent="0.5">
      <c r="A263" s="494"/>
      <c r="B263" s="992" t="s">
        <v>37</v>
      </c>
      <c r="C263" s="739">
        <f>SUM(AM13)</f>
        <v>168</v>
      </c>
      <c r="D263" s="233">
        <f>SUM(AM48)</f>
        <v>102</v>
      </c>
      <c r="E263" s="443">
        <f t="shared" si="45"/>
        <v>146</v>
      </c>
      <c r="F263" s="704">
        <f>SUM(AM141)</f>
        <v>183</v>
      </c>
      <c r="G263" s="439">
        <f>SUM(AM185)</f>
        <v>63</v>
      </c>
      <c r="H263" s="857"/>
      <c r="I263" s="227"/>
      <c r="J263" s="804">
        <f t="shared" si="43"/>
        <v>662</v>
      </c>
      <c r="K263" s="1105">
        <v>1</v>
      </c>
      <c r="L263" s="370" t="s">
        <v>214</v>
      </c>
      <c r="M263" s="370"/>
      <c r="N263" s="370"/>
      <c r="O263" s="370"/>
      <c r="P263" s="370"/>
      <c r="Q263" s="370"/>
      <c r="R263" s="370"/>
      <c r="S263" s="370"/>
      <c r="T263" s="370"/>
      <c r="U263" s="370"/>
      <c r="V263" s="370"/>
      <c r="W263" s="370"/>
      <c r="X263" s="370"/>
      <c r="Y263" s="370"/>
      <c r="Z263" s="370"/>
      <c r="AA263" s="370"/>
      <c r="AB263" s="368"/>
      <c r="AC263" s="440"/>
      <c r="AD263" s="440"/>
      <c r="AE263" s="440"/>
      <c r="AF263" s="440"/>
      <c r="AG263" s="440"/>
      <c r="AH263" s="440"/>
      <c r="AI263" s="440"/>
      <c r="AJ263" s="245"/>
      <c r="AK263" s="440"/>
      <c r="AL263" s="245"/>
      <c r="AM263" s="444"/>
      <c r="AN263" s="362"/>
      <c r="AQ263" s="1068"/>
    </row>
    <row r="264" spans="1:43" s="244" customFormat="1" ht="20.399999999999999" thickTop="1" thickBot="1" x14ac:dyDescent="0.5">
      <c r="A264" s="494"/>
      <c r="B264" s="992" t="s">
        <v>76</v>
      </c>
      <c r="C264" s="739"/>
      <c r="D264" s="229"/>
      <c r="E264" s="443">
        <f t="shared" si="45"/>
        <v>31</v>
      </c>
      <c r="F264" s="229"/>
      <c r="G264" s="439"/>
      <c r="H264" s="857"/>
      <c r="I264" s="227"/>
      <c r="J264" s="804">
        <f t="shared" si="43"/>
        <v>31</v>
      </c>
      <c r="K264" s="1103"/>
      <c r="L264" s="370"/>
      <c r="M264" s="370"/>
      <c r="N264" s="370"/>
      <c r="O264" s="370"/>
      <c r="P264" s="370"/>
      <c r="Q264" s="370"/>
      <c r="R264" s="370"/>
      <c r="S264" s="370"/>
      <c r="T264" s="370"/>
      <c r="U264" s="370"/>
      <c r="V264" s="370"/>
      <c r="W264" s="370"/>
      <c r="X264" s="370"/>
      <c r="Y264" s="370"/>
      <c r="Z264" s="370"/>
      <c r="AA264" s="370"/>
      <c r="AB264" s="368"/>
      <c r="AC264" s="440"/>
      <c r="AD264" s="440"/>
      <c r="AE264" s="440"/>
      <c r="AF264" s="440"/>
      <c r="AG264" s="440"/>
      <c r="AH264" s="440"/>
      <c r="AI264" s="440"/>
      <c r="AJ264" s="245"/>
      <c r="AK264" s="440"/>
      <c r="AL264" s="245"/>
      <c r="AM264" s="444"/>
      <c r="AN264" s="362"/>
      <c r="AQ264" s="1068"/>
    </row>
    <row r="265" spans="1:43" s="244" customFormat="1" ht="20.399999999999999" thickTop="1" thickBot="1" x14ac:dyDescent="0.5">
      <c r="A265" s="494"/>
      <c r="B265" s="992" t="s">
        <v>77</v>
      </c>
      <c r="C265" s="739"/>
      <c r="D265" s="229"/>
      <c r="E265" s="443">
        <f t="shared" si="45"/>
        <v>82</v>
      </c>
      <c r="F265" s="704"/>
      <c r="G265" s="439"/>
      <c r="H265" s="857"/>
      <c r="I265" s="227"/>
      <c r="J265" s="804">
        <f t="shared" si="43"/>
        <v>82</v>
      </c>
      <c r="K265" s="1103"/>
      <c r="L265" s="370"/>
      <c r="M265" s="370"/>
      <c r="N265" s="370"/>
      <c r="O265" s="370"/>
      <c r="P265" s="370"/>
      <c r="Q265" s="370"/>
      <c r="R265" s="370"/>
      <c r="S265" s="370"/>
      <c r="T265" s="370"/>
      <c r="U265" s="370"/>
      <c r="V265" s="370"/>
      <c r="W265" s="370"/>
      <c r="X265" s="370"/>
      <c r="Y265" s="370"/>
      <c r="Z265" s="370"/>
      <c r="AA265" s="370"/>
      <c r="AB265" s="368"/>
      <c r="AC265" s="440"/>
      <c r="AD265" s="440"/>
      <c r="AE265" s="440"/>
      <c r="AF265" s="440"/>
      <c r="AG265" s="440"/>
      <c r="AH265" s="440"/>
      <c r="AI265" s="440"/>
      <c r="AJ265" s="245"/>
      <c r="AK265" s="440"/>
      <c r="AL265" s="245"/>
      <c r="AM265" s="444"/>
      <c r="AN265" s="362"/>
      <c r="AQ265" s="1068"/>
    </row>
    <row r="266" spans="1:43" s="244" customFormat="1" ht="20.399999999999999" thickTop="1" thickBot="1" x14ac:dyDescent="0.5">
      <c r="A266" s="494"/>
      <c r="B266" s="755" t="s">
        <v>38</v>
      </c>
      <c r="C266" s="733">
        <f>SUM(AM14)</f>
        <v>125</v>
      </c>
      <c r="D266" s="233">
        <f>SUM(AM49)</f>
        <v>69</v>
      </c>
      <c r="E266" s="443">
        <f t="shared" si="45"/>
        <v>71</v>
      </c>
      <c r="F266" s="704">
        <f>SUM(AM142)</f>
        <v>70</v>
      </c>
      <c r="G266" s="439">
        <f>SUM(AM187)</f>
        <v>122</v>
      </c>
      <c r="H266" s="857"/>
      <c r="I266" s="227"/>
      <c r="J266" s="804">
        <f t="shared" si="43"/>
        <v>457</v>
      </c>
      <c r="K266" s="1103"/>
      <c r="L266" s="370"/>
      <c r="M266" s="370"/>
      <c r="N266" s="370"/>
      <c r="O266" s="370"/>
      <c r="P266" s="370"/>
      <c r="Q266" s="370"/>
      <c r="R266" s="370"/>
      <c r="S266" s="370"/>
      <c r="T266" s="370"/>
      <c r="U266" s="370"/>
      <c r="V266" s="370"/>
      <c r="W266" s="370"/>
      <c r="X266" s="370"/>
      <c r="Y266" s="370"/>
      <c r="Z266" s="370"/>
      <c r="AA266" s="370"/>
      <c r="AB266" s="368"/>
      <c r="AC266" s="440"/>
      <c r="AD266" s="440"/>
      <c r="AE266" s="440"/>
      <c r="AF266" s="440"/>
      <c r="AG266" s="440"/>
      <c r="AH266" s="440"/>
      <c r="AI266" s="440"/>
      <c r="AJ266" s="245"/>
      <c r="AK266" s="440"/>
      <c r="AL266" s="245"/>
      <c r="AM266" s="444"/>
      <c r="AN266" s="362"/>
      <c r="AQ266" s="1068"/>
    </row>
    <row r="267" spans="1:43" s="244" customFormat="1" ht="20.399999999999999" thickTop="1" thickBot="1" x14ac:dyDescent="0.5">
      <c r="A267" s="494"/>
      <c r="B267" s="992" t="s">
        <v>60</v>
      </c>
      <c r="C267" s="739"/>
      <c r="D267" s="233">
        <f>SUM(AM50)</f>
        <v>33</v>
      </c>
      <c r="E267" s="443">
        <f t="shared" si="45"/>
        <v>22</v>
      </c>
      <c r="F267" s="704">
        <f>SUM(AM143)</f>
        <v>13</v>
      </c>
      <c r="G267" s="439"/>
      <c r="H267" s="857">
        <f>SUM(R196)</f>
        <v>0</v>
      </c>
      <c r="I267" s="227">
        <f>SUM(R202)</f>
        <v>21</v>
      </c>
      <c r="J267" s="804">
        <f t="shared" si="43"/>
        <v>89</v>
      </c>
      <c r="K267" s="1104"/>
      <c r="L267" s="370"/>
      <c r="M267" s="370"/>
      <c r="N267" s="370"/>
      <c r="O267" s="370"/>
      <c r="P267" s="370"/>
      <c r="Q267" s="370"/>
      <c r="R267" s="370"/>
      <c r="S267" s="370"/>
      <c r="T267" s="370"/>
      <c r="U267" s="370"/>
      <c r="V267" s="370"/>
      <c r="W267" s="370"/>
      <c r="X267" s="370"/>
      <c r="Y267" s="370"/>
      <c r="Z267" s="370"/>
      <c r="AA267" s="370"/>
      <c r="AB267" s="368"/>
      <c r="AC267" s="440"/>
      <c r="AD267" s="440"/>
      <c r="AE267" s="440"/>
      <c r="AF267" s="440"/>
      <c r="AG267" s="440"/>
      <c r="AH267" s="440"/>
      <c r="AI267" s="440"/>
      <c r="AJ267" s="245"/>
      <c r="AK267" s="440"/>
      <c r="AL267" s="245"/>
      <c r="AM267" s="444"/>
      <c r="AN267" s="362"/>
      <c r="AQ267" s="1068"/>
    </row>
    <row r="268" spans="1:43" s="244" customFormat="1" ht="20.399999999999999" thickTop="1" thickBot="1" x14ac:dyDescent="0.5">
      <c r="A268" s="494"/>
      <c r="B268" s="363" t="s">
        <v>39</v>
      </c>
      <c r="C268" s="739">
        <f>SUM(AM15)</f>
        <v>68</v>
      </c>
      <c r="D268" s="233">
        <f>SUM(AM51)</f>
        <v>36</v>
      </c>
      <c r="E268" s="443">
        <f t="shared" si="45"/>
        <v>6</v>
      </c>
      <c r="F268" s="704">
        <f>SUM(AM144)</f>
        <v>134</v>
      </c>
      <c r="G268" s="439">
        <f>SUM(AM177)</f>
        <v>43</v>
      </c>
      <c r="H268" s="857"/>
      <c r="I268" s="227">
        <f>SUM(R203)</f>
        <v>29</v>
      </c>
      <c r="J268" s="804">
        <f t="shared" si="43"/>
        <v>316</v>
      </c>
      <c r="K268" s="1104"/>
      <c r="L268" s="370"/>
      <c r="M268" s="370"/>
      <c r="N268" s="370"/>
      <c r="O268" s="370"/>
      <c r="P268" s="370"/>
      <c r="Q268" s="370"/>
      <c r="R268" s="370"/>
      <c r="S268" s="370"/>
      <c r="T268" s="370"/>
      <c r="U268" s="370"/>
      <c r="V268" s="370"/>
      <c r="W268" s="370"/>
      <c r="X268" s="370"/>
      <c r="Y268" s="370"/>
      <c r="Z268" s="370"/>
      <c r="AA268" s="370"/>
      <c r="AB268" s="368"/>
      <c r="AC268" s="440"/>
      <c r="AD268" s="440"/>
      <c r="AE268" s="440"/>
      <c r="AF268" s="440"/>
      <c r="AG268" s="440"/>
      <c r="AH268" s="440"/>
      <c r="AI268" s="440"/>
      <c r="AJ268" s="245"/>
      <c r="AK268" s="440"/>
      <c r="AL268" s="245"/>
      <c r="AM268" s="444"/>
      <c r="AN268" s="362"/>
      <c r="AQ268" s="1068"/>
    </row>
    <row r="269" spans="1:43" s="244" customFormat="1" ht="20.399999999999999" thickTop="1" thickBot="1" x14ac:dyDescent="0.5">
      <c r="A269" s="494"/>
      <c r="B269" s="363" t="s">
        <v>40</v>
      </c>
      <c r="C269" s="739">
        <f>SUM(AM16)</f>
        <v>9</v>
      </c>
      <c r="D269" s="229">
        <f>SUM(AM62)</f>
        <v>2</v>
      </c>
      <c r="E269" s="443">
        <f t="shared" si="45"/>
        <v>2</v>
      </c>
      <c r="F269" s="704"/>
      <c r="G269" s="439"/>
      <c r="H269" s="857"/>
      <c r="I269" s="227"/>
      <c r="J269" s="804">
        <f t="shared" si="43"/>
        <v>13</v>
      </c>
      <c r="K269" s="1104"/>
      <c r="L269" s="370"/>
      <c r="M269" s="370"/>
      <c r="N269" s="370"/>
      <c r="O269" s="370"/>
      <c r="P269" s="370"/>
      <c r="Q269" s="370"/>
      <c r="R269" s="370"/>
      <c r="S269" s="370"/>
      <c r="T269" s="370"/>
      <c r="U269" s="370"/>
      <c r="V269" s="370"/>
      <c r="W269" s="370"/>
      <c r="X269" s="370"/>
      <c r="Y269" s="370"/>
      <c r="Z269" s="370"/>
      <c r="AA269" s="370"/>
      <c r="AB269" s="368"/>
      <c r="AC269" s="440"/>
      <c r="AD269" s="440"/>
      <c r="AE269" s="440"/>
      <c r="AF269" s="440"/>
      <c r="AG269" s="440"/>
      <c r="AH269" s="440"/>
      <c r="AI269" s="440"/>
      <c r="AJ269" s="245"/>
      <c r="AK269" s="440"/>
      <c r="AL269" s="245"/>
      <c r="AM269" s="444"/>
      <c r="AN269" s="362"/>
      <c r="AQ269" s="1068"/>
    </row>
    <row r="270" spans="1:43" s="244" customFormat="1" ht="20.399999999999999" thickTop="1" thickBot="1" x14ac:dyDescent="0.5">
      <c r="A270" s="494"/>
      <c r="B270" s="363" t="s">
        <v>41</v>
      </c>
      <c r="C270" s="739">
        <f>SUM(AM17)</f>
        <v>85</v>
      </c>
      <c r="D270" s="229"/>
      <c r="E270" s="443">
        <f t="shared" si="45"/>
        <v>33</v>
      </c>
      <c r="F270" s="704">
        <f>SUM(AM145)</f>
        <v>39</v>
      </c>
      <c r="G270" s="439"/>
      <c r="H270" s="857"/>
      <c r="I270" s="227"/>
      <c r="J270" s="804">
        <f t="shared" si="43"/>
        <v>157</v>
      </c>
      <c r="K270" s="1104"/>
      <c r="L270" s="370"/>
      <c r="M270" s="370"/>
      <c r="N270" s="370"/>
      <c r="O270" s="370"/>
      <c r="P270" s="370"/>
      <c r="Q270" s="370"/>
      <c r="R270" s="370"/>
      <c r="S270" s="370"/>
      <c r="T270" s="370"/>
      <c r="U270" s="370"/>
      <c r="V270" s="370"/>
      <c r="W270" s="370"/>
      <c r="X270" s="370"/>
      <c r="Y270" s="370"/>
      <c r="Z270" s="370"/>
      <c r="AA270" s="370"/>
      <c r="AB270" s="368"/>
      <c r="AC270" s="440"/>
      <c r="AD270" s="440"/>
      <c r="AE270" s="440"/>
      <c r="AF270" s="440"/>
      <c r="AG270" s="440"/>
      <c r="AH270" s="440"/>
      <c r="AI270" s="440"/>
      <c r="AJ270" s="245"/>
      <c r="AK270" s="440"/>
      <c r="AL270" s="245"/>
      <c r="AM270" s="444"/>
      <c r="AN270" s="362"/>
      <c r="AQ270" s="1068"/>
    </row>
    <row r="271" spans="1:43" s="244" customFormat="1" ht="20.399999999999999" thickTop="1" thickBot="1" x14ac:dyDescent="0.5">
      <c r="A271" s="494"/>
      <c r="B271" s="363" t="s">
        <v>42</v>
      </c>
      <c r="C271" s="739">
        <f>SUM(AM18)</f>
        <v>150</v>
      </c>
      <c r="D271" s="233">
        <f t="shared" ref="D271:D276" si="46">SUM(AM52)</f>
        <v>90</v>
      </c>
      <c r="E271" s="443">
        <f t="shared" si="45"/>
        <v>31</v>
      </c>
      <c r="F271" s="704">
        <f>SUM(AM146)</f>
        <v>121</v>
      </c>
      <c r="G271" s="439">
        <f>SUM(AM178)</f>
        <v>53</v>
      </c>
      <c r="H271" s="857">
        <f>SUM(R197)</f>
        <v>35.5</v>
      </c>
      <c r="I271" s="227">
        <f>SUM(R204)</f>
        <v>35</v>
      </c>
      <c r="J271" s="804">
        <f t="shared" si="43"/>
        <v>515.5</v>
      </c>
      <c r="K271" s="1103">
        <v>2</v>
      </c>
      <c r="L271" s="370"/>
      <c r="M271" s="370"/>
      <c r="N271" s="370"/>
      <c r="O271" s="370"/>
      <c r="P271" s="370"/>
      <c r="Q271" s="370"/>
      <c r="R271" s="370"/>
      <c r="S271" s="370"/>
      <c r="T271" s="370"/>
      <c r="U271" s="370"/>
      <c r="V271" s="370"/>
      <c r="W271" s="370"/>
      <c r="X271" s="370"/>
      <c r="Y271" s="370"/>
      <c r="Z271" s="370"/>
      <c r="AA271" s="370"/>
      <c r="AB271" s="368"/>
      <c r="AC271" s="440"/>
      <c r="AD271" s="440"/>
      <c r="AE271" s="440"/>
      <c r="AF271" s="440"/>
      <c r="AG271" s="440"/>
      <c r="AH271" s="440"/>
      <c r="AI271" s="440"/>
      <c r="AJ271" s="245"/>
      <c r="AK271" s="440"/>
      <c r="AL271" s="245"/>
      <c r="AM271" s="444"/>
      <c r="AN271" s="362"/>
      <c r="AQ271" s="1068"/>
    </row>
    <row r="272" spans="1:43" s="244" customFormat="1" ht="19.8" thickTop="1" thickBot="1" x14ac:dyDescent="0.5">
      <c r="A272" s="494"/>
      <c r="B272" s="363" t="s">
        <v>43</v>
      </c>
      <c r="C272" s="739">
        <f>SUM(AM19)</f>
        <v>106</v>
      </c>
      <c r="D272" s="233">
        <f t="shared" si="46"/>
        <v>126</v>
      </c>
      <c r="E272" s="443">
        <f t="shared" si="45"/>
        <v>163</v>
      </c>
      <c r="F272" s="704"/>
      <c r="G272" s="439"/>
      <c r="H272" s="857"/>
      <c r="I272" s="227"/>
      <c r="J272" s="804">
        <f t="shared" si="43"/>
        <v>395</v>
      </c>
      <c r="K272" s="227"/>
      <c r="L272" s="370"/>
      <c r="M272" s="370"/>
      <c r="N272" s="370"/>
      <c r="O272" s="370"/>
      <c r="P272" s="370"/>
      <c r="Q272" s="370"/>
      <c r="R272" s="370"/>
      <c r="S272" s="370"/>
      <c r="T272" s="370"/>
      <c r="U272" s="370"/>
      <c r="V272" s="370"/>
      <c r="W272" s="370"/>
      <c r="X272" s="370"/>
      <c r="Y272" s="370"/>
      <c r="Z272" s="370"/>
      <c r="AA272" s="370"/>
      <c r="AB272" s="368"/>
      <c r="AC272" s="245"/>
      <c r="AD272" s="245"/>
      <c r="AE272" s="245"/>
      <c r="AF272" s="245"/>
      <c r="AG272" s="245"/>
      <c r="AH272" s="245"/>
      <c r="AI272" s="245"/>
      <c r="AJ272" s="245"/>
      <c r="AK272" s="245"/>
      <c r="AL272" s="245"/>
      <c r="AM272" s="444"/>
      <c r="AN272" s="362"/>
      <c r="AQ272" s="1068"/>
    </row>
    <row r="273" spans="1:43" s="244" customFormat="1" ht="19.8" thickTop="1" thickBot="1" x14ac:dyDescent="0.5">
      <c r="A273" s="494"/>
      <c r="B273" s="990" t="s">
        <v>61</v>
      </c>
      <c r="C273" s="740"/>
      <c r="D273" s="233">
        <f t="shared" si="46"/>
        <v>32</v>
      </c>
      <c r="E273" s="443">
        <f t="shared" si="45"/>
        <v>24</v>
      </c>
      <c r="F273" s="704">
        <f>SUM(AM147)</f>
        <v>6</v>
      </c>
      <c r="G273" s="439"/>
      <c r="H273" s="857">
        <f>SUM(R198)</f>
        <v>33</v>
      </c>
      <c r="I273" s="227">
        <f>SUM(R205)</f>
        <v>33.5</v>
      </c>
      <c r="J273" s="804">
        <f t="shared" si="43"/>
        <v>128.5</v>
      </c>
      <c r="K273" s="227"/>
      <c r="L273" s="370"/>
      <c r="M273" s="370"/>
      <c r="N273" s="370"/>
      <c r="O273" s="370"/>
      <c r="P273" s="370"/>
      <c r="Q273" s="370"/>
      <c r="R273" s="370"/>
      <c r="S273" s="370"/>
      <c r="T273" s="370"/>
      <c r="U273" s="370"/>
      <c r="V273" s="370"/>
      <c r="W273" s="370"/>
      <c r="X273" s="370"/>
      <c r="Y273" s="370"/>
      <c r="Z273" s="370"/>
      <c r="AA273" s="370"/>
      <c r="AB273" s="368"/>
      <c r="AC273" s="245"/>
      <c r="AD273" s="245"/>
      <c r="AE273" s="245"/>
      <c r="AF273" s="245"/>
      <c r="AG273" s="245"/>
      <c r="AH273" s="245"/>
      <c r="AI273" s="245"/>
      <c r="AJ273" s="245"/>
      <c r="AK273" s="245"/>
      <c r="AL273" s="245"/>
      <c r="AM273" s="444"/>
      <c r="AN273" s="362"/>
      <c r="AQ273" s="1068"/>
    </row>
    <row r="274" spans="1:43" s="244" customFormat="1" ht="19.8" thickTop="1" thickBot="1" x14ac:dyDescent="0.5">
      <c r="A274" s="494"/>
      <c r="B274" s="363" t="s">
        <v>44</v>
      </c>
      <c r="C274" s="740">
        <f>SUM(AM20)</f>
        <v>52</v>
      </c>
      <c r="D274" s="233">
        <f t="shared" si="46"/>
        <v>106</v>
      </c>
      <c r="E274" s="443">
        <f t="shared" si="45"/>
        <v>83</v>
      </c>
      <c r="F274" s="704">
        <f>SUM(AM148)</f>
        <v>45</v>
      </c>
      <c r="G274" s="439"/>
      <c r="H274" s="857"/>
      <c r="I274" s="227"/>
      <c r="J274" s="804">
        <f t="shared" si="43"/>
        <v>286</v>
      </c>
      <c r="K274" s="227"/>
      <c r="L274" s="370"/>
      <c r="M274" s="370"/>
      <c r="N274" s="370"/>
      <c r="O274" s="370"/>
      <c r="P274" s="370"/>
      <c r="Q274" s="370"/>
      <c r="R274" s="370"/>
      <c r="S274" s="370"/>
      <c r="T274" s="370"/>
      <c r="U274" s="370"/>
      <c r="V274" s="370"/>
      <c r="W274" s="370"/>
      <c r="X274" s="370"/>
      <c r="Y274" s="370"/>
      <c r="Z274" s="370"/>
      <c r="AA274" s="370"/>
      <c r="AB274" s="368"/>
      <c r="AC274" s="245"/>
      <c r="AD274" s="245"/>
      <c r="AE274" s="245"/>
      <c r="AF274" s="245"/>
      <c r="AG274" s="245"/>
      <c r="AH274" s="245"/>
      <c r="AI274" s="245"/>
      <c r="AJ274" s="245"/>
      <c r="AK274" s="245"/>
      <c r="AL274" s="245"/>
      <c r="AM274" s="444"/>
      <c r="AN274" s="362"/>
      <c r="AQ274" s="1068"/>
    </row>
    <row r="275" spans="1:43" s="244" customFormat="1" ht="19.8" thickTop="1" thickBot="1" x14ac:dyDescent="0.5">
      <c r="A275" s="494"/>
      <c r="B275" s="990" t="s">
        <v>62</v>
      </c>
      <c r="C275" s="740"/>
      <c r="D275" s="233">
        <f t="shared" si="46"/>
        <v>3</v>
      </c>
      <c r="E275" s="443">
        <f t="shared" si="45"/>
        <v>0</v>
      </c>
      <c r="F275" s="704"/>
      <c r="G275" s="439"/>
      <c r="H275" s="857"/>
      <c r="I275" s="227"/>
      <c r="J275" s="804">
        <f t="shared" si="43"/>
        <v>3</v>
      </c>
      <c r="K275" s="227"/>
      <c r="L275" s="370"/>
      <c r="M275" s="370"/>
      <c r="N275" s="370"/>
      <c r="O275" s="370"/>
      <c r="P275" s="370"/>
      <c r="Q275" s="370"/>
      <c r="R275" s="370"/>
      <c r="S275" s="370"/>
      <c r="T275" s="370"/>
      <c r="U275" s="370"/>
      <c r="V275" s="370"/>
      <c r="W275" s="370"/>
      <c r="X275" s="370"/>
      <c r="Y275" s="370"/>
      <c r="Z275" s="370"/>
      <c r="AA275" s="370"/>
      <c r="AB275" s="368"/>
      <c r="AC275" s="245"/>
      <c r="AD275" s="245"/>
      <c r="AE275" s="245"/>
      <c r="AF275" s="245"/>
      <c r="AG275" s="245"/>
      <c r="AH275" s="245"/>
      <c r="AI275" s="245"/>
      <c r="AJ275" s="245"/>
      <c r="AK275" s="245"/>
      <c r="AL275" s="245"/>
      <c r="AM275" s="444"/>
      <c r="AN275" s="362"/>
      <c r="AQ275" s="1068"/>
    </row>
    <row r="276" spans="1:43" s="244" customFormat="1" ht="19.8" thickTop="1" thickBot="1" x14ac:dyDescent="0.5">
      <c r="A276" s="494"/>
      <c r="B276" s="363" t="s">
        <v>63</v>
      </c>
      <c r="C276" s="740"/>
      <c r="D276" s="233">
        <f t="shared" si="46"/>
        <v>4</v>
      </c>
      <c r="E276" s="443">
        <f t="shared" si="45"/>
        <v>0</v>
      </c>
      <c r="F276" s="704">
        <f>SUM(AM149)</f>
        <v>8</v>
      </c>
      <c r="G276" s="439"/>
      <c r="H276" s="857"/>
      <c r="I276" s="227"/>
      <c r="J276" s="804">
        <f t="shared" si="43"/>
        <v>12</v>
      </c>
      <c r="K276" s="227"/>
      <c r="L276" s="370"/>
      <c r="M276" s="370"/>
      <c r="N276" s="370"/>
      <c r="O276" s="370"/>
      <c r="P276" s="370"/>
      <c r="Q276" s="370"/>
      <c r="R276" s="370"/>
      <c r="S276" s="370"/>
      <c r="T276" s="370"/>
      <c r="U276" s="370"/>
      <c r="V276" s="370"/>
      <c r="W276" s="370"/>
      <c r="X276" s="370"/>
      <c r="Y276" s="370"/>
      <c r="Z276" s="370"/>
      <c r="AA276" s="370"/>
      <c r="AB276" s="368"/>
      <c r="AC276" s="245"/>
      <c r="AD276" s="245"/>
      <c r="AE276" s="245"/>
      <c r="AF276" s="245"/>
      <c r="AG276" s="245"/>
      <c r="AH276" s="245"/>
      <c r="AI276" s="245"/>
      <c r="AJ276" s="245"/>
      <c r="AK276" s="245"/>
      <c r="AL276" s="245"/>
      <c r="AM276" s="444"/>
      <c r="AN276" s="362"/>
      <c r="AQ276" s="1068"/>
    </row>
    <row r="277" spans="1:43" s="244" customFormat="1" ht="19.8" thickTop="1" thickBot="1" x14ac:dyDescent="0.5">
      <c r="A277" s="494"/>
      <c r="B277" s="363" t="s">
        <v>45</v>
      </c>
      <c r="C277" s="740">
        <f>SUM(AM21)</f>
        <v>31</v>
      </c>
      <c r="D277" s="229"/>
      <c r="E277" s="443">
        <f t="shared" si="45"/>
        <v>30</v>
      </c>
      <c r="F277" s="704">
        <f>SUM(AM150)</f>
        <v>70</v>
      </c>
      <c r="G277" s="439">
        <f>SUM(AM180)</f>
        <v>20</v>
      </c>
      <c r="H277" s="857"/>
      <c r="I277" s="227"/>
      <c r="J277" s="804">
        <f t="shared" si="43"/>
        <v>151</v>
      </c>
      <c r="K277" s="227"/>
      <c r="L277" s="370"/>
      <c r="M277" s="370"/>
      <c r="N277" s="370"/>
      <c r="O277" s="370"/>
      <c r="P277" s="370"/>
      <c r="Q277" s="370"/>
      <c r="R277" s="370"/>
      <c r="S277" s="370"/>
      <c r="T277" s="370"/>
      <c r="U277" s="370"/>
      <c r="V277" s="370"/>
      <c r="W277" s="370"/>
      <c r="X277" s="370"/>
      <c r="Y277" s="370"/>
      <c r="Z277" s="370"/>
      <c r="AA277" s="370"/>
      <c r="AB277" s="368"/>
      <c r="AC277" s="245"/>
      <c r="AD277" s="245"/>
      <c r="AE277" s="245"/>
      <c r="AF277" s="245"/>
      <c r="AG277" s="245"/>
      <c r="AH277" s="245"/>
      <c r="AI277" s="245"/>
      <c r="AJ277" s="245"/>
      <c r="AK277" s="245"/>
      <c r="AL277" s="245"/>
      <c r="AM277" s="444"/>
      <c r="AN277" s="362"/>
      <c r="AQ277" s="1068"/>
    </row>
    <row r="278" spans="1:43" s="244" customFormat="1" ht="19.8" thickTop="1" thickBot="1" x14ac:dyDescent="0.5">
      <c r="A278" s="494"/>
      <c r="B278" s="990" t="s">
        <v>64</v>
      </c>
      <c r="C278" s="740"/>
      <c r="D278" s="233">
        <f>SUM(AM58)</f>
        <v>13</v>
      </c>
      <c r="E278" s="443">
        <f t="shared" si="45"/>
        <v>0</v>
      </c>
      <c r="F278" s="704"/>
      <c r="G278" s="439"/>
      <c r="H278" s="857"/>
      <c r="I278" s="227"/>
      <c r="J278" s="804">
        <f t="shared" si="43"/>
        <v>13</v>
      </c>
      <c r="K278" s="227"/>
      <c r="L278" s="370"/>
      <c r="M278" s="370"/>
      <c r="N278" s="370"/>
      <c r="O278" s="370"/>
      <c r="P278" s="370"/>
      <c r="Q278" s="370"/>
      <c r="R278" s="370"/>
      <c r="S278" s="370"/>
      <c r="T278" s="370"/>
      <c r="U278" s="370"/>
      <c r="V278" s="370"/>
      <c r="W278" s="370"/>
      <c r="X278" s="370"/>
      <c r="Y278" s="370"/>
      <c r="Z278" s="370"/>
      <c r="AA278" s="370"/>
      <c r="AB278" s="368"/>
      <c r="AC278" s="245"/>
      <c r="AD278" s="245"/>
      <c r="AE278" s="245"/>
      <c r="AF278" s="245"/>
      <c r="AG278" s="245"/>
      <c r="AH278" s="245"/>
      <c r="AI278" s="245"/>
      <c r="AJ278" s="245"/>
      <c r="AK278" s="245"/>
      <c r="AL278" s="245"/>
      <c r="AM278" s="444"/>
      <c r="AN278" s="362"/>
      <c r="AQ278" s="1068"/>
    </row>
    <row r="279" spans="1:43" s="244" customFormat="1" ht="19.8" thickTop="1" thickBot="1" x14ac:dyDescent="0.5">
      <c r="A279" s="494"/>
      <c r="B279" s="990" t="s">
        <v>46</v>
      </c>
      <c r="C279" s="739">
        <f>SUM(AM22)</f>
        <v>59</v>
      </c>
      <c r="D279" s="233">
        <f>SUM(AM59)</f>
        <v>12</v>
      </c>
      <c r="E279" s="443">
        <f t="shared" si="45"/>
        <v>16</v>
      </c>
      <c r="F279" s="704">
        <f>SUM(AM151)</f>
        <v>53</v>
      </c>
      <c r="G279" s="439"/>
      <c r="H279" s="857"/>
      <c r="I279" s="227"/>
      <c r="J279" s="804">
        <f t="shared" si="43"/>
        <v>140</v>
      </c>
      <c r="K279" s="227"/>
      <c r="L279" s="370"/>
      <c r="M279" s="370"/>
      <c r="N279" s="370"/>
      <c r="O279" s="370"/>
      <c r="P279" s="370"/>
      <c r="Q279" s="370"/>
      <c r="R279" s="370"/>
      <c r="S279" s="370"/>
      <c r="T279" s="370"/>
      <c r="U279" s="370"/>
      <c r="V279" s="370"/>
      <c r="W279" s="370"/>
      <c r="X279" s="370"/>
      <c r="Y279" s="370"/>
      <c r="Z279" s="370"/>
      <c r="AA279" s="370"/>
      <c r="AB279" s="368"/>
      <c r="AC279" s="245"/>
      <c r="AD279" s="245"/>
      <c r="AE279" s="245"/>
      <c r="AF279" s="245"/>
      <c r="AG279" s="245"/>
      <c r="AH279" s="245"/>
      <c r="AI279" s="245"/>
      <c r="AJ279" s="245"/>
      <c r="AK279" s="245"/>
      <c r="AL279" s="245"/>
      <c r="AM279" s="444"/>
      <c r="AN279" s="362"/>
      <c r="AQ279" s="1068"/>
    </row>
    <row r="280" spans="1:43" s="244" customFormat="1" ht="19.8" thickTop="1" thickBot="1" x14ac:dyDescent="0.5">
      <c r="A280" s="494"/>
      <c r="B280" s="363" t="s">
        <v>47</v>
      </c>
      <c r="C280" s="739">
        <f>SUM(AM23)</f>
        <v>48</v>
      </c>
      <c r="D280" s="233">
        <f>SUM(AM60)</f>
        <v>27</v>
      </c>
      <c r="E280" s="443">
        <f t="shared" si="45"/>
        <v>10</v>
      </c>
      <c r="F280" s="704">
        <f>SUM(AM152)</f>
        <v>130</v>
      </c>
      <c r="G280" s="439"/>
      <c r="H280" s="857"/>
      <c r="I280" s="227"/>
      <c r="J280" s="804">
        <f t="shared" si="43"/>
        <v>215</v>
      </c>
      <c r="K280" s="227"/>
      <c r="L280" s="370"/>
      <c r="M280" s="370"/>
      <c r="N280" s="370"/>
      <c r="O280" s="370"/>
      <c r="P280" s="370"/>
      <c r="Q280" s="370"/>
      <c r="R280" s="370"/>
      <c r="S280" s="370"/>
      <c r="T280" s="370"/>
      <c r="U280" s="370"/>
      <c r="V280" s="370"/>
      <c r="W280" s="370"/>
      <c r="X280" s="370"/>
      <c r="Y280" s="370"/>
      <c r="Z280" s="370"/>
      <c r="AA280" s="370"/>
      <c r="AB280" s="368"/>
      <c r="AC280" s="245"/>
      <c r="AD280" s="245"/>
      <c r="AE280" s="245"/>
      <c r="AF280" s="245"/>
      <c r="AG280" s="245"/>
      <c r="AH280" s="245"/>
      <c r="AI280" s="245"/>
      <c r="AJ280" s="245"/>
      <c r="AK280" s="245"/>
      <c r="AL280" s="245"/>
      <c r="AM280" s="444"/>
      <c r="AN280" s="362"/>
      <c r="AQ280" s="1068"/>
    </row>
    <row r="281" spans="1:43" s="244" customFormat="1" ht="19.8" thickTop="1" thickBot="1" x14ac:dyDescent="0.5">
      <c r="A281" s="494"/>
      <c r="B281" s="990" t="s">
        <v>65</v>
      </c>
      <c r="C281" s="739" t="s">
        <v>1</v>
      </c>
      <c r="D281" s="233">
        <f>SUM(AM61)</f>
        <v>75</v>
      </c>
      <c r="E281" s="443">
        <f t="shared" si="45"/>
        <v>100</v>
      </c>
      <c r="F281" s="229"/>
      <c r="G281" s="439"/>
      <c r="H281" s="857"/>
      <c r="I281" s="227"/>
      <c r="J281" s="804">
        <f t="shared" si="43"/>
        <v>175</v>
      </c>
      <c r="K281" s="227"/>
      <c r="L281" s="370"/>
      <c r="M281" s="370"/>
      <c r="N281" s="370"/>
      <c r="O281" s="370"/>
      <c r="P281" s="370"/>
      <c r="Q281" s="370"/>
      <c r="R281" s="370"/>
      <c r="S281" s="370"/>
      <c r="T281" s="370"/>
      <c r="U281" s="370"/>
      <c r="V281" s="370"/>
      <c r="W281" s="370"/>
      <c r="X281" s="370"/>
      <c r="Y281" s="370"/>
      <c r="Z281" s="370"/>
      <c r="AA281" s="370"/>
      <c r="AB281" s="368"/>
      <c r="AC281" s="245"/>
      <c r="AD281" s="245"/>
      <c r="AE281" s="245"/>
      <c r="AF281" s="245"/>
      <c r="AG281" s="245"/>
      <c r="AH281" s="245"/>
      <c r="AI281" s="245"/>
      <c r="AJ281" s="245"/>
      <c r="AK281" s="245"/>
      <c r="AL281" s="245"/>
      <c r="AM281" s="444"/>
      <c r="AN281" s="362"/>
      <c r="AQ281" s="1068"/>
    </row>
    <row r="282" spans="1:43" s="244" customFormat="1" ht="19.8" thickTop="1" thickBot="1" x14ac:dyDescent="0.5">
      <c r="A282" s="494"/>
      <c r="B282" s="992" t="s">
        <v>183</v>
      </c>
      <c r="C282" s="739" t="s">
        <v>1</v>
      </c>
      <c r="D282" s="229">
        <f>SUM(AM65)</f>
        <v>19</v>
      </c>
      <c r="E282" s="443">
        <f>SUM(AM97)</f>
        <v>0</v>
      </c>
      <c r="F282" s="229"/>
      <c r="G282" s="439"/>
      <c r="H282" s="439"/>
      <c r="I282" s="227"/>
      <c r="J282" s="804">
        <f t="shared" si="43"/>
        <v>19</v>
      </c>
      <c r="K282" s="442"/>
      <c r="L282" s="370"/>
      <c r="M282" s="370"/>
      <c r="N282" s="370"/>
      <c r="O282" s="370"/>
      <c r="P282" s="370"/>
      <c r="Q282" s="370"/>
      <c r="R282" s="370"/>
      <c r="S282" s="370"/>
      <c r="T282" s="370"/>
      <c r="U282" s="370"/>
      <c r="V282" s="370"/>
      <c r="W282" s="370"/>
      <c r="X282" s="370"/>
      <c r="Y282" s="370"/>
      <c r="Z282" s="370"/>
      <c r="AA282" s="370"/>
      <c r="AB282" s="368"/>
      <c r="AC282" s="245"/>
      <c r="AD282" s="245"/>
      <c r="AE282" s="245"/>
      <c r="AF282" s="245"/>
      <c r="AG282" s="245"/>
      <c r="AH282" s="245"/>
      <c r="AI282" s="245"/>
      <c r="AJ282" s="245"/>
      <c r="AK282" s="245"/>
      <c r="AL282" s="245"/>
      <c r="AM282" s="444"/>
      <c r="AN282" s="362"/>
      <c r="AQ282" s="1068"/>
    </row>
    <row r="283" spans="1:43" s="244" customFormat="1" ht="19.8" thickTop="1" thickBot="1" x14ac:dyDescent="0.5">
      <c r="A283" s="494"/>
      <c r="B283" s="992" t="s">
        <v>184</v>
      </c>
      <c r="C283" s="739" t="s">
        <v>1</v>
      </c>
      <c r="D283" s="229">
        <f>SUM(AM64)</f>
        <v>5</v>
      </c>
      <c r="E283" s="443">
        <f>SUM(AM98)</f>
        <v>0</v>
      </c>
      <c r="F283" s="229">
        <f>SUM(AM138)</f>
        <v>16</v>
      </c>
      <c r="G283" s="439"/>
      <c r="H283" s="439"/>
      <c r="I283" s="227"/>
      <c r="J283" s="804">
        <f t="shared" si="43"/>
        <v>21</v>
      </c>
      <c r="K283" s="442"/>
      <c r="L283" s="370"/>
      <c r="M283" s="370"/>
      <c r="N283" s="370"/>
      <c r="O283" s="370"/>
      <c r="P283" s="370"/>
      <c r="Q283" s="370"/>
      <c r="R283" s="370"/>
      <c r="S283" s="370"/>
      <c r="T283" s="370"/>
      <c r="U283" s="370"/>
      <c r="V283" s="370"/>
      <c r="W283" s="370"/>
      <c r="X283" s="370"/>
      <c r="Y283" s="370"/>
      <c r="Z283" s="370"/>
      <c r="AA283" s="370"/>
      <c r="AB283" s="368"/>
      <c r="AC283" s="257"/>
      <c r="AD283" s="257"/>
      <c r="AE283" s="257"/>
      <c r="AF283" s="257"/>
      <c r="AG283" s="257"/>
      <c r="AH283" s="257"/>
      <c r="AI283" s="257"/>
      <c r="AJ283" s="257"/>
      <c r="AK283" s="257"/>
      <c r="AL283" s="257"/>
      <c r="AM283" s="446"/>
      <c r="AN283" s="362"/>
      <c r="AQ283" s="1068"/>
    </row>
    <row r="284" spans="1:43" s="244" customFormat="1" ht="19.8" thickTop="1" thickBot="1" x14ac:dyDescent="0.5">
      <c r="A284" s="494"/>
      <c r="B284" s="438"/>
      <c r="C284" s="739"/>
      <c r="D284" s="229"/>
      <c r="E284" s="443"/>
      <c r="F284" s="229"/>
      <c r="G284" s="439"/>
      <c r="H284" s="439"/>
      <c r="I284" s="227"/>
      <c r="J284" s="804">
        <f t="shared" si="43"/>
        <v>0</v>
      </c>
      <c r="K284" s="348"/>
      <c r="L284" s="370"/>
      <c r="M284" s="370"/>
      <c r="N284" s="370"/>
      <c r="O284" s="370"/>
      <c r="P284" s="370"/>
      <c r="Q284" s="370"/>
      <c r="R284" s="370"/>
      <c r="S284" s="370"/>
      <c r="T284" s="370"/>
      <c r="U284" s="370"/>
      <c r="V284" s="370"/>
      <c r="W284" s="370"/>
      <c r="X284" s="370"/>
      <c r="Y284" s="370"/>
      <c r="Z284" s="370"/>
      <c r="AA284" s="370"/>
      <c r="AB284" s="368"/>
      <c r="AC284" s="257"/>
      <c r="AD284" s="257"/>
      <c r="AE284" s="257"/>
      <c r="AF284" s="257"/>
      <c r="AG284" s="257"/>
      <c r="AH284" s="257"/>
      <c r="AI284" s="257"/>
      <c r="AJ284" s="257"/>
      <c r="AK284" s="257"/>
      <c r="AL284" s="257"/>
      <c r="AM284" s="446"/>
      <c r="AN284" s="362"/>
      <c r="AQ284" s="1068"/>
    </row>
    <row r="285" spans="1:43" s="244" customFormat="1" ht="15" thickTop="1" thickBot="1" x14ac:dyDescent="0.3">
      <c r="A285" s="494"/>
      <c r="B285" s="438"/>
      <c r="C285" s="739" t="s">
        <v>1</v>
      </c>
      <c r="D285" s="229"/>
      <c r="E285" s="443"/>
      <c r="F285" s="229"/>
      <c r="G285" s="439"/>
      <c r="H285" s="439"/>
      <c r="I285" s="227"/>
      <c r="J285" s="445"/>
      <c r="K285" s="442"/>
      <c r="L285" s="370"/>
      <c r="M285" s="370"/>
      <c r="N285" s="370"/>
      <c r="O285" s="370"/>
      <c r="P285" s="370"/>
      <c r="Q285" s="370"/>
      <c r="R285" s="370"/>
      <c r="S285" s="370"/>
      <c r="T285" s="370"/>
      <c r="U285" s="370"/>
      <c r="V285" s="370"/>
      <c r="W285" s="370"/>
      <c r="X285" s="370"/>
      <c r="Y285" s="370"/>
      <c r="Z285" s="370"/>
      <c r="AA285" s="370"/>
      <c r="AB285" s="368"/>
      <c r="AC285" s="257"/>
      <c r="AD285" s="257"/>
      <c r="AE285" s="257"/>
      <c r="AF285" s="257"/>
      <c r="AG285" s="257"/>
      <c r="AH285" s="257"/>
      <c r="AI285" s="257"/>
      <c r="AJ285" s="257"/>
      <c r="AK285" s="257"/>
      <c r="AL285" s="257"/>
      <c r="AM285" s="446"/>
      <c r="AN285" s="362"/>
      <c r="AQ285" s="1068"/>
    </row>
    <row r="286" spans="1:43" s="244" customFormat="1" ht="15" thickTop="1" thickBot="1" x14ac:dyDescent="0.3">
      <c r="A286" s="494"/>
      <c r="B286" s="438"/>
      <c r="C286" s="740" t="s">
        <v>1</v>
      </c>
      <c r="D286" s="229"/>
      <c r="E286" s="443"/>
      <c r="F286" s="229"/>
      <c r="G286" s="439"/>
      <c r="H286" s="439"/>
      <c r="I286" s="227"/>
      <c r="J286" s="445"/>
      <c r="K286" s="442"/>
      <c r="L286" s="370"/>
      <c r="M286" s="370"/>
      <c r="N286" s="370"/>
      <c r="O286" s="370"/>
      <c r="P286" s="370"/>
      <c r="Q286" s="370"/>
      <c r="R286" s="370"/>
      <c r="S286" s="370"/>
      <c r="T286" s="370"/>
      <c r="U286" s="370"/>
      <c r="V286" s="370"/>
      <c r="W286" s="370"/>
      <c r="X286" s="370"/>
      <c r="Y286" s="370"/>
      <c r="Z286" s="370"/>
      <c r="AA286" s="370"/>
      <c r="AB286" s="368"/>
      <c r="AC286" s="257"/>
      <c r="AD286" s="257"/>
      <c r="AE286" s="257"/>
      <c r="AF286" s="257"/>
      <c r="AG286" s="257"/>
      <c r="AH286" s="257"/>
      <c r="AI286" s="257"/>
      <c r="AJ286" s="257"/>
      <c r="AK286" s="257"/>
      <c r="AL286" s="257"/>
      <c r="AM286" s="446"/>
      <c r="AN286" s="362"/>
      <c r="AQ286" s="1068"/>
    </row>
    <row r="287" spans="1:43" s="244" customFormat="1" ht="15" thickTop="1" thickBot="1" x14ac:dyDescent="0.3">
      <c r="A287" s="494"/>
      <c r="B287" s="438"/>
      <c r="C287" s="739" t="s">
        <v>1</v>
      </c>
      <c r="D287" s="229"/>
      <c r="E287" s="443"/>
      <c r="F287" s="229"/>
      <c r="G287" s="439"/>
      <c r="H287" s="439"/>
      <c r="I287" s="227"/>
      <c r="J287" s="445"/>
      <c r="K287" s="442"/>
      <c r="L287" s="370"/>
      <c r="M287" s="370"/>
      <c r="N287" s="370"/>
      <c r="O287" s="370"/>
      <c r="P287" s="370"/>
      <c r="Q287" s="370"/>
      <c r="R287" s="370"/>
      <c r="S287" s="370"/>
      <c r="T287" s="370"/>
      <c r="U287" s="370"/>
      <c r="V287" s="370"/>
      <c r="W287" s="370"/>
      <c r="X287" s="370"/>
      <c r="Y287" s="370"/>
      <c r="Z287" s="370"/>
      <c r="AA287" s="370"/>
      <c r="AB287" s="368"/>
      <c r="AC287" s="257"/>
      <c r="AD287" s="257"/>
      <c r="AE287" s="257"/>
      <c r="AF287" s="257"/>
      <c r="AG287" s="257"/>
      <c r="AH287" s="257"/>
      <c r="AI287" s="257"/>
      <c r="AJ287" s="257"/>
      <c r="AK287" s="257"/>
      <c r="AL287" s="257"/>
      <c r="AM287" s="446"/>
      <c r="AN287" s="362"/>
      <c r="AQ287" s="1068"/>
    </row>
    <row r="288" spans="1:43" s="244" customFormat="1" ht="15" thickTop="1" thickBot="1" x14ac:dyDescent="0.3">
      <c r="A288" s="494"/>
      <c r="B288" s="438"/>
      <c r="C288" s="739" t="s">
        <v>1</v>
      </c>
      <c r="D288" s="229"/>
      <c r="E288" s="443"/>
      <c r="F288" s="229"/>
      <c r="G288" s="439"/>
      <c r="H288" s="439"/>
      <c r="I288" s="227"/>
      <c r="J288" s="445"/>
      <c r="K288" s="442"/>
      <c r="L288" s="370"/>
      <c r="M288" s="370"/>
      <c r="N288" s="370"/>
      <c r="O288" s="370"/>
      <c r="P288" s="370"/>
      <c r="Q288" s="370"/>
      <c r="R288" s="370"/>
      <c r="S288" s="370"/>
      <c r="T288" s="370"/>
      <c r="U288" s="370"/>
      <c r="V288" s="370"/>
      <c r="W288" s="370"/>
      <c r="X288" s="370"/>
      <c r="Y288" s="370"/>
      <c r="Z288" s="370"/>
      <c r="AA288" s="370"/>
      <c r="AB288" s="368"/>
      <c r="AC288" s="257"/>
      <c r="AD288" s="257"/>
      <c r="AE288" s="257"/>
      <c r="AF288" s="257"/>
      <c r="AG288" s="257"/>
      <c r="AH288" s="257"/>
      <c r="AI288" s="257"/>
      <c r="AJ288" s="257"/>
      <c r="AK288" s="257"/>
      <c r="AL288" s="257"/>
      <c r="AM288" s="446"/>
      <c r="AN288" s="362"/>
      <c r="AQ288" s="1068"/>
    </row>
    <row r="289" spans="1:43" s="244" customFormat="1" ht="15" thickTop="1" thickBot="1" x14ac:dyDescent="0.3">
      <c r="A289" s="494"/>
      <c r="B289" s="438"/>
      <c r="C289" s="733"/>
      <c r="D289" s="229"/>
      <c r="E289" s="443"/>
      <c r="F289" s="229"/>
      <c r="G289" s="439"/>
      <c r="H289" s="439"/>
      <c r="I289" s="227"/>
      <c r="J289" s="445"/>
      <c r="K289" s="442"/>
      <c r="L289" s="370"/>
      <c r="M289" s="370"/>
      <c r="N289" s="370"/>
      <c r="O289" s="370"/>
      <c r="P289" s="370"/>
      <c r="Q289" s="370"/>
      <c r="R289" s="370"/>
      <c r="S289" s="370"/>
      <c r="T289" s="370"/>
      <c r="U289" s="370"/>
      <c r="V289" s="370"/>
      <c r="W289" s="370"/>
      <c r="X289" s="370"/>
      <c r="Y289" s="370"/>
      <c r="Z289" s="370"/>
      <c r="AA289" s="370"/>
      <c r="AB289" s="368"/>
      <c r="AC289" s="257"/>
      <c r="AD289" s="257"/>
      <c r="AE289" s="257"/>
      <c r="AF289" s="257"/>
      <c r="AG289" s="257"/>
      <c r="AH289" s="257"/>
      <c r="AI289" s="257"/>
      <c r="AJ289" s="257"/>
      <c r="AK289" s="257"/>
      <c r="AL289" s="257"/>
      <c r="AM289" s="446"/>
      <c r="AN289" s="362"/>
      <c r="AQ289" s="1068"/>
    </row>
    <row r="290" spans="1:43" ht="15" thickTop="1" x14ac:dyDescent="0.3">
      <c r="A290" s="494"/>
      <c r="B290" s="140"/>
      <c r="C290" s="5"/>
      <c r="D290" s="71"/>
      <c r="E290" s="6"/>
      <c r="F290" s="105"/>
      <c r="G290" s="105"/>
      <c r="H290" s="25" t="s">
        <v>1</v>
      </c>
      <c r="I290" s="6"/>
      <c r="J290" s="25" t="s">
        <v>1</v>
      </c>
      <c r="K290" s="6"/>
      <c r="L290" s="5"/>
      <c r="M290" s="5"/>
      <c r="N290" s="5"/>
      <c r="O290" s="5"/>
      <c r="P290" s="25"/>
      <c r="Q290" s="5"/>
      <c r="R290" s="25"/>
      <c r="S290" s="5"/>
      <c r="T290" s="25"/>
      <c r="U290" s="5"/>
      <c r="V290" s="25"/>
      <c r="W290" s="5"/>
      <c r="X290" s="25"/>
      <c r="Y290" s="5"/>
      <c r="Z290" s="25"/>
    </row>
    <row r="291" spans="1:43" ht="15" thickBot="1" x14ac:dyDescent="0.35">
      <c r="B291" s="2"/>
      <c r="C291" s="5"/>
      <c r="D291" s="5"/>
      <c r="E291" s="6"/>
      <c r="F291" s="6"/>
      <c r="G291" s="6"/>
      <c r="H291" s="6"/>
      <c r="I291" s="6"/>
      <c r="J291" s="5"/>
      <c r="K291" s="5"/>
      <c r="L291" s="5"/>
      <c r="M291" s="5"/>
      <c r="N291" s="5"/>
      <c r="O291" s="5"/>
      <c r="P291" s="25"/>
      <c r="Q291" s="5"/>
      <c r="R291" s="25"/>
      <c r="S291" s="5"/>
      <c r="T291" s="25"/>
      <c r="U291" s="5"/>
      <c r="V291" s="25"/>
      <c r="W291" s="5"/>
      <c r="X291" s="25"/>
      <c r="Y291" s="5"/>
      <c r="Z291" s="25"/>
    </row>
    <row r="292" spans="1:43" ht="15.6" thickTop="1" thickBot="1" x14ac:dyDescent="0.35">
      <c r="B292" s="2"/>
      <c r="C292" s="1111" t="s">
        <v>127</v>
      </c>
      <c r="D292" s="1121"/>
      <c r="E292" s="112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25"/>
      <c r="Q292" s="5"/>
      <c r="R292" s="25"/>
      <c r="S292" s="5"/>
      <c r="T292" s="25"/>
      <c r="U292" s="5"/>
      <c r="V292" s="25"/>
      <c r="W292" s="5"/>
      <c r="X292" s="25"/>
      <c r="Y292" s="5"/>
      <c r="Z292" s="25"/>
    </row>
    <row r="293" spans="1:43" ht="15" thickTop="1" x14ac:dyDescent="0.3">
      <c r="B293" s="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25"/>
      <c r="Q293" s="5"/>
      <c r="R293" s="25"/>
      <c r="S293" s="5"/>
      <c r="T293" s="25"/>
      <c r="U293" s="5"/>
      <c r="V293" s="25"/>
      <c r="W293" s="5"/>
      <c r="X293" s="25"/>
      <c r="Y293" s="5"/>
      <c r="Z293" s="25"/>
    </row>
    <row r="294" spans="1:43" x14ac:dyDescent="0.3">
      <c r="B294" s="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25"/>
      <c r="Q294" s="5"/>
      <c r="R294" s="25"/>
      <c r="S294" s="5"/>
      <c r="T294" s="25"/>
      <c r="U294" s="5"/>
      <c r="V294" s="25"/>
      <c r="W294" s="5"/>
      <c r="X294" s="25"/>
      <c r="Y294" s="5"/>
      <c r="Z294" s="25"/>
    </row>
    <row r="295" spans="1:43" x14ac:dyDescent="0.3">
      <c r="B295" s="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25"/>
      <c r="Q295" s="5"/>
      <c r="R295" s="25"/>
      <c r="S295" s="5"/>
      <c r="T295" s="25"/>
      <c r="U295" s="5"/>
      <c r="V295" s="25"/>
      <c r="W295" s="5"/>
      <c r="X295" s="25"/>
      <c r="Y295" s="5"/>
      <c r="Z295" s="25"/>
    </row>
    <row r="296" spans="1:43" x14ac:dyDescent="0.3">
      <c r="B296" s="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25"/>
      <c r="Q296" s="5"/>
      <c r="R296" s="25"/>
      <c r="S296" s="5"/>
      <c r="T296" s="25"/>
      <c r="U296" s="5"/>
      <c r="V296" s="25"/>
      <c r="W296" s="5"/>
      <c r="X296" s="25"/>
      <c r="Y296" s="5"/>
      <c r="Z296" s="25"/>
    </row>
    <row r="297" spans="1:43" x14ac:dyDescent="0.3">
      <c r="B297" s="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25"/>
      <c r="Q297" s="5"/>
      <c r="R297" s="25"/>
      <c r="S297" s="5"/>
      <c r="T297" s="25"/>
      <c r="U297" s="5"/>
      <c r="V297" s="25"/>
      <c r="W297" s="5"/>
      <c r="X297" s="25"/>
      <c r="Y297" s="5"/>
      <c r="Z297" s="25"/>
    </row>
    <row r="298" spans="1:43" x14ac:dyDescent="0.3">
      <c r="B298" s="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25"/>
      <c r="Q298" s="5"/>
      <c r="R298" s="25"/>
      <c r="S298" s="5"/>
      <c r="T298" s="25"/>
      <c r="U298" s="5"/>
      <c r="V298" s="25"/>
      <c r="W298" s="5"/>
      <c r="X298" s="25"/>
      <c r="Y298" s="5"/>
      <c r="Z298" s="25"/>
    </row>
    <row r="299" spans="1:43" x14ac:dyDescent="0.3">
      <c r="B299" s="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25"/>
      <c r="Q299" s="5"/>
      <c r="R299" s="25"/>
      <c r="S299" s="5"/>
      <c r="T299" s="25"/>
      <c r="U299" s="5"/>
      <c r="V299" s="25"/>
      <c r="W299" s="5"/>
      <c r="X299" s="25"/>
      <c r="Y299" s="5"/>
      <c r="Z299" s="25"/>
    </row>
    <row r="300" spans="1:43" x14ac:dyDescent="0.3">
      <c r="B300" s="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25"/>
      <c r="Q300" s="5"/>
      <c r="R300" s="25"/>
      <c r="S300" s="5"/>
      <c r="T300" s="25"/>
      <c r="U300" s="5"/>
      <c r="V300" s="25"/>
      <c r="W300" s="5"/>
      <c r="X300" s="25"/>
      <c r="Y300" s="5"/>
      <c r="Z300" s="25"/>
    </row>
    <row r="301" spans="1:43" x14ac:dyDescent="0.3">
      <c r="B301" s="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25"/>
      <c r="Q301" s="5"/>
      <c r="R301" s="25"/>
      <c r="S301" s="5"/>
      <c r="T301" s="25"/>
      <c r="U301" s="5"/>
      <c r="V301" s="25"/>
      <c r="W301" s="5"/>
      <c r="X301" s="25"/>
      <c r="Y301" s="5"/>
      <c r="Z301" s="25"/>
    </row>
    <row r="302" spans="1:43" x14ac:dyDescent="0.3">
      <c r="B302" s="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25"/>
      <c r="Q302" s="5"/>
      <c r="R302" s="25"/>
      <c r="S302" s="5"/>
      <c r="T302" s="25"/>
      <c r="U302" s="5"/>
      <c r="V302" s="25"/>
      <c r="W302" s="5"/>
      <c r="X302" s="25"/>
      <c r="Y302" s="5"/>
      <c r="Z302" s="25"/>
    </row>
    <row r="303" spans="1:43" x14ac:dyDescent="0.3">
      <c r="B303" s="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25"/>
      <c r="Q303" s="5"/>
      <c r="R303" s="25"/>
      <c r="S303" s="5"/>
      <c r="T303" s="25"/>
      <c r="U303" s="5"/>
      <c r="V303" s="25"/>
      <c r="W303" s="5"/>
      <c r="X303" s="25"/>
      <c r="Y303" s="5"/>
      <c r="Z303" s="25"/>
    </row>
    <row r="304" spans="1:43" x14ac:dyDescent="0.3">
      <c r="B304" s="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25"/>
      <c r="Q304" s="5"/>
      <c r="R304" s="25"/>
      <c r="S304" s="5"/>
      <c r="T304" s="25"/>
      <c r="U304" s="5"/>
      <c r="V304" s="25"/>
      <c r="W304" s="5"/>
      <c r="X304" s="25"/>
      <c r="Y304" s="5"/>
      <c r="Z304" s="25"/>
    </row>
    <row r="305" spans="2:26" x14ac:dyDescent="0.3">
      <c r="B305" s="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25"/>
      <c r="Q305" s="5"/>
      <c r="R305" s="25"/>
      <c r="S305" s="5"/>
      <c r="T305" s="25"/>
      <c r="U305" s="5"/>
      <c r="V305" s="25"/>
      <c r="W305" s="5"/>
      <c r="X305" s="25"/>
      <c r="Y305" s="5"/>
      <c r="Z305" s="25"/>
    </row>
    <row r="306" spans="2:26" x14ac:dyDescent="0.3">
      <c r="B306" s="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25"/>
      <c r="Q306" s="5"/>
      <c r="R306" s="25"/>
      <c r="S306" s="5"/>
      <c r="T306" s="25"/>
      <c r="U306" s="5"/>
      <c r="V306" s="25"/>
      <c r="W306" s="5"/>
      <c r="X306" s="25"/>
      <c r="Y306" s="5"/>
      <c r="Z306" s="25"/>
    </row>
    <row r="307" spans="2:26" x14ac:dyDescent="0.3">
      <c r="B307" s="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25"/>
      <c r="Q307" s="5"/>
      <c r="R307" s="25"/>
      <c r="S307" s="5"/>
      <c r="T307" s="25"/>
      <c r="U307" s="5"/>
      <c r="V307" s="25"/>
      <c r="W307" s="5"/>
      <c r="X307" s="25"/>
      <c r="Y307" s="5"/>
      <c r="Z307" s="25"/>
    </row>
    <row r="308" spans="2:26" x14ac:dyDescent="0.3">
      <c r="B308" s="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25"/>
      <c r="Q308" s="5"/>
      <c r="R308" s="25"/>
      <c r="S308" s="5"/>
      <c r="T308" s="25"/>
      <c r="U308" s="5"/>
      <c r="V308" s="25"/>
      <c r="W308" s="5"/>
      <c r="X308" s="25"/>
      <c r="Y308" s="5"/>
      <c r="Z308" s="25"/>
    </row>
    <row r="309" spans="2:26" x14ac:dyDescent="0.3">
      <c r="B309" s="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25"/>
      <c r="Q309" s="5"/>
      <c r="R309" s="25"/>
      <c r="S309" s="5"/>
      <c r="T309" s="25"/>
      <c r="U309" s="5"/>
      <c r="V309" s="25"/>
      <c r="W309" s="5"/>
      <c r="X309" s="25"/>
      <c r="Y309" s="5"/>
      <c r="Z309" s="25"/>
    </row>
    <row r="310" spans="2:26" x14ac:dyDescent="0.3">
      <c r="B310" s="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25"/>
      <c r="Q310" s="5"/>
      <c r="R310" s="25"/>
      <c r="S310" s="5"/>
      <c r="T310" s="25"/>
      <c r="U310" s="5"/>
      <c r="V310" s="25"/>
      <c r="W310" s="5"/>
      <c r="X310" s="25"/>
      <c r="Y310" s="5"/>
      <c r="Z310" s="25"/>
    </row>
    <row r="311" spans="2:26" x14ac:dyDescent="0.3"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25"/>
      <c r="Q311" s="5"/>
      <c r="R311" s="25"/>
      <c r="S311" s="5"/>
      <c r="T311" s="25"/>
      <c r="U311" s="5"/>
      <c r="V311" s="25"/>
      <c r="W311" s="5"/>
      <c r="X311" s="25"/>
      <c r="Y311" s="5"/>
      <c r="Z311" s="25"/>
    </row>
    <row r="312" spans="2:26" x14ac:dyDescent="0.3"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25"/>
      <c r="Q312" s="5"/>
      <c r="R312" s="25"/>
      <c r="S312" s="5"/>
      <c r="T312" s="25"/>
      <c r="U312" s="5"/>
      <c r="V312" s="25"/>
      <c r="W312" s="5"/>
      <c r="X312" s="25"/>
      <c r="Y312" s="5"/>
      <c r="Z312" s="25"/>
    </row>
    <row r="313" spans="2:26" x14ac:dyDescent="0.3"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25"/>
      <c r="Q313" s="5"/>
      <c r="R313" s="25"/>
      <c r="S313" s="5"/>
      <c r="T313" s="25"/>
      <c r="U313" s="5"/>
      <c r="V313" s="25"/>
      <c r="W313" s="5"/>
      <c r="X313" s="25"/>
      <c r="Y313" s="5"/>
      <c r="Z313" s="25"/>
    </row>
    <row r="314" spans="2:26" x14ac:dyDescent="0.3"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25"/>
      <c r="Q314" s="5"/>
      <c r="R314" s="25"/>
      <c r="S314" s="5"/>
      <c r="T314" s="25"/>
      <c r="U314" s="5"/>
      <c r="V314" s="25"/>
      <c r="W314" s="5"/>
      <c r="X314" s="25"/>
      <c r="Y314" s="5"/>
      <c r="Z314" s="25"/>
    </row>
    <row r="315" spans="2:26" x14ac:dyDescent="0.3"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25"/>
      <c r="Q315" s="5"/>
      <c r="R315" s="25"/>
      <c r="S315" s="5"/>
      <c r="T315" s="25"/>
      <c r="U315" s="5"/>
      <c r="V315" s="25"/>
      <c r="W315" s="5"/>
      <c r="X315" s="25"/>
      <c r="Y315" s="5"/>
      <c r="Z315" s="25"/>
    </row>
    <row r="316" spans="2:26" x14ac:dyDescent="0.3"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25"/>
      <c r="Q316" s="5"/>
      <c r="R316" s="25"/>
      <c r="S316" s="5"/>
      <c r="T316" s="25"/>
      <c r="U316" s="5"/>
      <c r="V316" s="25"/>
      <c r="W316" s="5"/>
      <c r="X316" s="25"/>
      <c r="Y316" s="5"/>
      <c r="Z316" s="25"/>
    </row>
    <row r="317" spans="2:26" x14ac:dyDescent="0.3"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25"/>
      <c r="Q317" s="5"/>
      <c r="R317" s="25"/>
      <c r="S317" s="5"/>
      <c r="T317" s="25"/>
      <c r="U317" s="5"/>
      <c r="V317" s="25"/>
      <c r="W317" s="5"/>
      <c r="X317" s="25"/>
      <c r="Y317" s="5"/>
      <c r="Z317" s="25"/>
    </row>
    <row r="318" spans="2:26" x14ac:dyDescent="0.3"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25"/>
      <c r="Q318" s="5"/>
      <c r="R318" s="25"/>
      <c r="S318" s="5"/>
      <c r="T318" s="25"/>
      <c r="U318" s="5"/>
      <c r="V318" s="25"/>
      <c r="W318" s="5"/>
      <c r="X318" s="25"/>
      <c r="Y318" s="5"/>
      <c r="Z318" s="25"/>
    </row>
    <row r="319" spans="2:26" x14ac:dyDescent="0.3"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25"/>
      <c r="Q319" s="5"/>
      <c r="R319" s="25"/>
      <c r="S319" s="5"/>
      <c r="T319" s="25"/>
      <c r="U319" s="5"/>
      <c r="V319" s="25"/>
      <c r="W319" s="5"/>
      <c r="X319" s="25"/>
      <c r="Y319" s="5"/>
      <c r="Z319" s="25"/>
    </row>
    <row r="320" spans="2:26" x14ac:dyDescent="0.3"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25"/>
      <c r="Q320" s="5"/>
      <c r="R320" s="25"/>
      <c r="S320" s="5"/>
      <c r="T320" s="25"/>
      <c r="U320" s="5"/>
      <c r="V320" s="25"/>
      <c r="W320" s="5"/>
      <c r="X320" s="25"/>
      <c r="Y320" s="5"/>
      <c r="Z320" s="25"/>
    </row>
    <row r="321" spans="2:26" x14ac:dyDescent="0.3"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25"/>
      <c r="Q321" s="5"/>
      <c r="R321" s="25"/>
      <c r="S321" s="5"/>
      <c r="T321" s="25"/>
      <c r="U321" s="5"/>
      <c r="V321" s="25"/>
      <c r="W321" s="5"/>
      <c r="X321" s="25"/>
      <c r="Y321" s="5"/>
      <c r="Z321" s="25"/>
    </row>
    <row r="322" spans="2:26" x14ac:dyDescent="0.3"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25"/>
      <c r="Q322" s="5"/>
      <c r="R322" s="25"/>
      <c r="S322" s="5"/>
      <c r="T322" s="25"/>
      <c r="U322" s="5"/>
      <c r="V322" s="25"/>
      <c r="W322" s="5"/>
      <c r="X322" s="25"/>
      <c r="Y322" s="5"/>
      <c r="Z322" s="25"/>
    </row>
    <row r="323" spans="2:26" x14ac:dyDescent="0.3"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25"/>
      <c r="Q323" s="5"/>
      <c r="R323" s="25"/>
      <c r="S323" s="5"/>
      <c r="T323" s="25"/>
      <c r="U323" s="5"/>
      <c r="V323" s="25"/>
      <c r="W323" s="5"/>
      <c r="X323" s="25"/>
      <c r="Y323" s="5"/>
      <c r="Z323" s="25"/>
    </row>
    <row r="324" spans="2:26" x14ac:dyDescent="0.3"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25"/>
      <c r="Q324" s="5"/>
      <c r="R324" s="25"/>
      <c r="S324" s="5"/>
      <c r="T324" s="25"/>
      <c r="U324" s="5"/>
      <c r="V324" s="25"/>
      <c r="W324" s="5"/>
      <c r="X324" s="25"/>
      <c r="Y324" s="5"/>
      <c r="Z324" s="25"/>
    </row>
    <row r="325" spans="2:26" x14ac:dyDescent="0.3"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25"/>
      <c r="Q325" s="5"/>
      <c r="R325" s="25"/>
      <c r="S325" s="5"/>
      <c r="T325" s="25"/>
      <c r="U325" s="5"/>
      <c r="V325" s="25"/>
      <c r="W325" s="5"/>
      <c r="X325" s="25"/>
      <c r="Y325" s="5"/>
      <c r="Z325" s="25"/>
    </row>
    <row r="326" spans="2:26" x14ac:dyDescent="0.3"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25"/>
      <c r="Q326" s="5"/>
      <c r="R326" s="25"/>
      <c r="S326" s="5"/>
      <c r="T326" s="25"/>
      <c r="U326" s="5"/>
      <c r="V326" s="25"/>
      <c r="W326" s="5"/>
      <c r="X326" s="25"/>
      <c r="Y326" s="5"/>
      <c r="Z326" s="25"/>
    </row>
    <row r="327" spans="2:26" x14ac:dyDescent="0.3"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25"/>
      <c r="Q327" s="5"/>
      <c r="R327" s="25"/>
      <c r="S327" s="5"/>
      <c r="T327" s="25"/>
      <c r="U327" s="5"/>
      <c r="V327" s="25"/>
      <c r="W327" s="5"/>
      <c r="X327" s="25"/>
      <c r="Y327" s="5"/>
      <c r="Z327" s="25"/>
    </row>
    <row r="328" spans="2:26" x14ac:dyDescent="0.3"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25"/>
      <c r="Q328" s="5"/>
      <c r="R328" s="25"/>
      <c r="S328" s="5"/>
      <c r="T328" s="25"/>
      <c r="U328" s="5"/>
      <c r="V328" s="25"/>
      <c r="W328" s="5"/>
      <c r="X328" s="25"/>
      <c r="Y328" s="5"/>
      <c r="Z328" s="25"/>
    </row>
    <row r="329" spans="2:26" x14ac:dyDescent="0.3"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25"/>
      <c r="Q329" s="5"/>
      <c r="R329" s="25"/>
      <c r="S329" s="5"/>
      <c r="T329" s="25"/>
      <c r="U329" s="5"/>
      <c r="V329" s="25"/>
      <c r="W329" s="5"/>
      <c r="X329" s="25"/>
      <c r="Y329" s="5"/>
      <c r="Z329" s="25"/>
    </row>
    <row r="330" spans="2:26" x14ac:dyDescent="0.3"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25"/>
      <c r="Q330" s="5"/>
      <c r="R330" s="25"/>
      <c r="S330" s="5"/>
      <c r="T330" s="25"/>
      <c r="U330" s="5"/>
      <c r="V330" s="25"/>
      <c r="W330" s="5"/>
      <c r="X330" s="25"/>
      <c r="Y330" s="5"/>
      <c r="Z330" s="25"/>
    </row>
    <row r="331" spans="2:26" x14ac:dyDescent="0.3"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25"/>
      <c r="Q331" s="5"/>
      <c r="R331" s="25"/>
      <c r="S331" s="5"/>
      <c r="T331" s="25"/>
      <c r="U331" s="5"/>
      <c r="V331" s="25"/>
      <c r="W331" s="5"/>
      <c r="X331" s="25"/>
      <c r="Y331" s="5"/>
      <c r="Z331" s="25"/>
    </row>
    <row r="332" spans="2:26" x14ac:dyDescent="0.3"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25"/>
      <c r="Q332" s="5"/>
      <c r="R332" s="25"/>
      <c r="S332" s="5"/>
      <c r="T332" s="25"/>
      <c r="U332" s="5"/>
      <c r="V332" s="25"/>
      <c r="W332" s="5"/>
      <c r="X332" s="25"/>
      <c r="Y332" s="5"/>
      <c r="Z332" s="25"/>
    </row>
    <row r="333" spans="2:26" x14ac:dyDescent="0.3"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25"/>
      <c r="Q333" s="5"/>
      <c r="R333" s="25"/>
      <c r="S333" s="5"/>
      <c r="T333" s="25"/>
      <c r="U333" s="5"/>
      <c r="V333" s="25"/>
      <c r="W333" s="5"/>
      <c r="X333" s="25"/>
      <c r="Y333" s="5"/>
      <c r="Z333" s="25"/>
    </row>
    <row r="334" spans="2:26" x14ac:dyDescent="0.3"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25"/>
      <c r="Q334" s="5"/>
      <c r="R334" s="25"/>
      <c r="S334" s="5"/>
      <c r="T334" s="25"/>
      <c r="U334" s="5"/>
      <c r="V334" s="25"/>
      <c r="W334" s="5"/>
      <c r="X334" s="25"/>
      <c r="Y334" s="5"/>
      <c r="Z334" s="25"/>
    </row>
    <row r="335" spans="2:26" x14ac:dyDescent="0.3"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25"/>
      <c r="Q335" s="5"/>
      <c r="R335" s="25"/>
      <c r="S335" s="5"/>
      <c r="T335" s="25"/>
      <c r="U335" s="5"/>
      <c r="V335" s="25"/>
      <c r="W335" s="5"/>
      <c r="X335" s="25"/>
      <c r="Y335" s="5"/>
      <c r="Z335" s="25"/>
    </row>
    <row r="336" spans="2:26" x14ac:dyDescent="0.3">
      <c r="C336" s="14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25"/>
      <c r="Q336" s="5"/>
      <c r="R336" s="25"/>
      <c r="S336" s="5"/>
      <c r="T336" s="25"/>
      <c r="U336" s="5"/>
      <c r="V336" s="25"/>
      <c r="W336" s="5"/>
      <c r="X336" s="25"/>
      <c r="Y336" s="5"/>
      <c r="Z336" s="25"/>
    </row>
    <row r="337" spans="3:26" x14ac:dyDescent="0.3">
      <c r="C337" s="14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25"/>
      <c r="Q337" s="5"/>
      <c r="R337" s="25"/>
      <c r="S337" s="5"/>
      <c r="T337" s="25"/>
      <c r="U337" s="5"/>
      <c r="V337" s="25"/>
      <c r="W337" s="5"/>
      <c r="X337" s="25"/>
      <c r="Y337" s="5"/>
      <c r="Z337" s="25"/>
    </row>
    <row r="338" spans="3:26" x14ac:dyDescent="0.3">
      <c r="C338" s="14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25"/>
      <c r="Q338" s="5"/>
      <c r="R338" s="25"/>
      <c r="S338" s="5"/>
      <c r="T338" s="25"/>
      <c r="U338" s="5"/>
      <c r="V338" s="25"/>
      <c r="W338" s="5"/>
      <c r="X338" s="25"/>
      <c r="Y338" s="5"/>
      <c r="Z338" s="25"/>
    </row>
    <row r="339" spans="3:26" x14ac:dyDescent="0.3">
      <c r="C339" s="14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25"/>
      <c r="Q339" s="5"/>
      <c r="R339" s="25"/>
      <c r="S339" s="5"/>
      <c r="T339" s="25"/>
      <c r="U339" s="5"/>
      <c r="V339" s="25"/>
      <c r="W339" s="5"/>
      <c r="X339" s="25"/>
      <c r="Y339" s="5"/>
      <c r="Z339" s="25"/>
    </row>
    <row r="340" spans="3:26" x14ac:dyDescent="0.3">
      <c r="C340" s="14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25"/>
      <c r="Q340" s="5"/>
      <c r="R340" s="25"/>
      <c r="S340" s="5"/>
      <c r="T340" s="25"/>
      <c r="U340" s="5"/>
      <c r="V340" s="25"/>
      <c r="W340" s="5"/>
      <c r="X340" s="25"/>
      <c r="Y340" s="5"/>
      <c r="Z340" s="25"/>
    </row>
    <row r="341" spans="3:26" x14ac:dyDescent="0.3">
      <c r="C341" s="14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25"/>
      <c r="Q341" s="5"/>
      <c r="R341" s="25"/>
      <c r="S341" s="5"/>
      <c r="T341" s="25"/>
      <c r="U341" s="5"/>
      <c r="V341" s="25"/>
      <c r="W341" s="5"/>
      <c r="X341" s="25"/>
      <c r="Y341" s="5"/>
      <c r="Z341" s="25"/>
    </row>
    <row r="342" spans="3:26" x14ac:dyDescent="0.3">
      <c r="C342" s="14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25"/>
      <c r="Q342" s="5"/>
      <c r="R342" s="25"/>
      <c r="S342" s="5"/>
      <c r="T342" s="25"/>
      <c r="U342" s="5"/>
      <c r="V342" s="25"/>
      <c r="W342" s="5"/>
      <c r="X342" s="25"/>
      <c r="Y342" s="5"/>
      <c r="Z342" s="25"/>
    </row>
    <row r="343" spans="3:26" x14ac:dyDescent="0.3">
      <c r="C343" s="14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25"/>
      <c r="Q343" s="5"/>
      <c r="R343" s="25"/>
      <c r="S343" s="5"/>
      <c r="T343" s="25"/>
      <c r="U343" s="5"/>
      <c r="V343" s="25"/>
      <c r="W343" s="5"/>
      <c r="X343" s="25"/>
      <c r="Y343" s="5"/>
      <c r="Z343" s="25"/>
    </row>
    <row r="344" spans="3:26" x14ac:dyDescent="0.3">
      <c r="C344" s="14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25"/>
      <c r="Q344" s="5"/>
      <c r="R344" s="25"/>
      <c r="S344" s="5"/>
      <c r="T344" s="25"/>
      <c r="U344" s="5"/>
      <c r="V344" s="25"/>
      <c r="W344" s="5"/>
      <c r="X344" s="25"/>
      <c r="Y344" s="5"/>
      <c r="Z344" s="25"/>
    </row>
    <row r="345" spans="3:26" x14ac:dyDescent="0.3">
      <c r="C345" s="14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25"/>
      <c r="Q345" s="5"/>
      <c r="R345" s="25"/>
      <c r="S345" s="5"/>
      <c r="T345" s="25"/>
      <c r="U345" s="5"/>
      <c r="V345" s="25"/>
      <c r="W345" s="5"/>
      <c r="X345" s="25"/>
      <c r="Y345" s="5"/>
      <c r="Z345" s="25"/>
    </row>
    <row r="346" spans="3:26" x14ac:dyDescent="0.3">
      <c r="C346" s="14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25"/>
      <c r="Q346" s="5"/>
      <c r="R346" s="25"/>
      <c r="S346" s="5"/>
      <c r="T346" s="25"/>
      <c r="U346" s="5"/>
      <c r="V346" s="25"/>
      <c r="W346" s="5"/>
      <c r="X346" s="25"/>
      <c r="Y346" s="5"/>
      <c r="Z346" s="25"/>
    </row>
    <row r="347" spans="3:26" x14ac:dyDescent="0.3">
      <c r="C347" s="14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25"/>
      <c r="Q347" s="5"/>
      <c r="R347" s="25"/>
      <c r="S347" s="5"/>
      <c r="T347" s="25"/>
      <c r="U347" s="5"/>
      <c r="V347" s="25"/>
      <c r="W347" s="5"/>
      <c r="X347" s="25"/>
      <c r="Y347" s="5"/>
      <c r="Z347" s="25"/>
    </row>
    <row r="348" spans="3:26" x14ac:dyDescent="0.3">
      <c r="C348" s="14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25"/>
      <c r="Q348" s="5"/>
      <c r="R348" s="25"/>
      <c r="S348" s="5"/>
      <c r="T348" s="25"/>
      <c r="U348" s="5"/>
      <c r="V348" s="25"/>
      <c r="W348" s="5"/>
      <c r="X348" s="25"/>
      <c r="Y348" s="5"/>
      <c r="Z348" s="25"/>
    </row>
    <row r="349" spans="3:26" x14ac:dyDescent="0.3">
      <c r="C349" s="14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25"/>
      <c r="Q349" s="5"/>
      <c r="R349" s="25"/>
      <c r="S349" s="5"/>
      <c r="T349" s="25"/>
      <c r="U349" s="5"/>
      <c r="V349" s="25"/>
      <c r="W349" s="5"/>
      <c r="X349" s="25"/>
      <c r="Y349" s="5"/>
      <c r="Z349" s="25"/>
    </row>
    <row r="350" spans="3:26" x14ac:dyDescent="0.3">
      <c r="C350" s="14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25"/>
      <c r="Q350" s="5"/>
      <c r="R350" s="25"/>
      <c r="S350" s="5"/>
      <c r="T350" s="25"/>
      <c r="U350" s="5"/>
      <c r="V350" s="25"/>
      <c r="W350" s="5"/>
      <c r="X350" s="25"/>
      <c r="Y350" s="5"/>
      <c r="Z350" s="25"/>
    </row>
    <row r="351" spans="3:26" x14ac:dyDescent="0.3">
      <c r="C351" s="14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25"/>
      <c r="Q351" s="5"/>
      <c r="R351" s="25"/>
      <c r="S351" s="14"/>
      <c r="U351" s="5"/>
      <c r="V351" s="39"/>
      <c r="W351" s="5"/>
      <c r="X351" s="39"/>
      <c r="Y351" s="5"/>
      <c r="Z351" s="39"/>
    </row>
    <row r="352" spans="3:26" x14ac:dyDescent="0.3">
      <c r="C352" s="14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25"/>
      <c r="Q352" s="14"/>
      <c r="U352" s="5"/>
      <c r="V352" s="39"/>
      <c r="W352" s="5"/>
      <c r="X352" s="39"/>
      <c r="Y352" s="5"/>
      <c r="Z352" s="39"/>
    </row>
    <row r="353" spans="3:26" x14ac:dyDescent="0.3">
      <c r="C353" s="14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25"/>
      <c r="Q353" s="14"/>
      <c r="U353" s="5"/>
      <c r="V353" s="39"/>
      <c r="W353" s="5"/>
      <c r="X353" s="39"/>
      <c r="Y353" s="5"/>
      <c r="Z353" s="39"/>
    </row>
    <row r="354" spans="3:26" x14ac:dyDescent="0.3">
      <c r="C354" s="14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25"/>
      <c r="Q354" s="14"/>
      <c r="U354" s="5"/>
      <c r="V354" s="39"/>
      <c r="W354" s="5"/>
      <c r="X354" s="39"/>
      <c r="Y354" s="5"/>
      <c r="Z354" s="39"/>
    </row>
    <row r="355" spans="3:26" x14ac:dyDescent="0.3">
      <c r="C355" s="14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25"/>
      <c r="Q355" s="14"/>
      <c r="U355" s="5"/>
      <c r="V355" s="39"/>
      <c r="W355" s="5"/>
      <c r="X355" s="39"/>
      <c r="Y355" s="5"/>
      <c r="Z355" s="39"/>
    </row>
    <row r="356" spans="3:26" x14ac:dyDescent="0.3">
      <c r="C356" s="14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14"/>
      <c r="U356" s="5"/>
      <c r="V356" s="39"/>
      <c r="W356" s="5"/>
      <c r="X356" s="39"/>
      <c r="Y356" s="5"/>
      <c r="Z356" s="39"/>
    </row>
    <row r="357" spans="3:26" x14ac:dyDescent="0.3">
      <c r="C357" s="14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14"/>
      <c r="U357" s="5"/>
      <c r="V357" s="39"/>
      <c r="W357" s="5"/>
      <c r="X357" s="39"/>
      <c r="Y357" s="5"/>
      <c r="Z357" s="39"/>
    </row>
    <row r="358" spans="3:26" x14ac:dyDescent="0.3">
      <c r="C358" s="14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14"/>
      <c r="U358" s="5"/>
      <c r="V358" s="39"/>
      <c r="W358" s="5"/>
      <c r="X358" s="39"/>
      <c r="Y358" s="5"/>
      <c r="Z358" s="39"/>
    </row>
    <row r="359" spans="3:26" x14ac:dyDescent="0.3">
      <c r="C359" s="14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14"/>
      <c r="U359" s="5"/>
      <c r="V359" s="39"/>
      <c r="W359" s="5"/>
      <c r="X359" s="39"/>
      <c r="Y359" s="5"/>
      <c r="Z359" s="39"/>
    </row>
    <row r="360" spans="3:26" x14ac:dyDescent="0.3">
      <c r="C360" s="14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14"/>
      <c r="U360" s="5"/>
      <c r="V360" s="39"/>
      <c r="W360" s="5"/>
      <c r="X360" s="39"/>
      <c r="Y360" s="5"/>
      <c r="Z360" s="39"/>
    </row>
    <row r="361" spans="3:26" x14ac:dyDescent="0.3">
      <c r="C361" s="14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14"/>
      <c r="U361" s="5"/>
      <c r="V361" s="39"/>
      <c r="W361" s="5"/>
      <c r="X361" s="39"/>
      <c r="Y361" s="5"/>
      <c r="Z361" s="39"/>
    </row>
    <row r="362" spans="3:26" x14ac:dyDescent="0.3">
      <c r="C362" s="14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14"/>
      <c r="U362" s="5"/>
      <c r="V362" s="39"/>
      <c r="W362" s="5"/>
      <c r="X362" s="39"/>
      <c r="Y362" s="5"/>
      <c r="Z362" s="39"/>
    </row>
    <row r="363" spans="3:26" x14ac:dyDescent="0.3">
      <c r="C363" s="14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14"/>
      <c r="U363" s="5"/>
      <c r="V363" s="39"/>
      <c r="W363" s="5"/>
      <c r="X363" s="39"/>
      <c r="Y363" s="5"/>
      <c r="Z363" s="39"/>
    </row>
    <row r="364" spans="3:26" x14ac:dyDescent="0.3">
      <c r="C364" s="14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4"/>
      <c r="U364" s="5"/>
      <c r="V364" s="39"/>
      <c r="W364" s="5"/>
      <c r="X364" s="39"/>
      <c r="Y364" s="5"/>
      <c r="Z364" s="39"/>
    </row>
    <row r="365" spans="3:26" x14ac:dyDescent="0.3">
      <c r="C365" s="14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4"/>
      <c r="U365" s="5"/>
      <c r="V365" s="39"/>
      <c r="W365" s="5"/>
      <c r="X365" s="39"/>
      <c r="Y365" s="5"/>
      <c r="Z365" s="39"/>
    </row>
    <row r="366" spans="3:26" x14ac:dyDescent="0.3">
      <c r="C366" s="14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14"/>
      <c r="U366" s="5"/>
      <c r="V366" s="39"/>
      <c r="W366" s="5"/>
      <c r="X366" s="39"/>
      <c r="Y366" s="5"/>
      <c r="Z366" s="39"/>
    </row>
    <row r="367" spans="3:26" x14ac:dyDescent="0.3">
      <c r="C367" s="14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14"/>
      <c r="U367" s="5"/>
      <c r="V367" s="39"/>
      <c r="W367" s="5"/>
      <c r="X367" s="39"/>
      <c r="Y367" s="5"/>
      <c r="Z367" s="39"/>
    </row>
    <row r="368" spans="3:26" x14ac:dyDescent="0.3">
      <c r="C368" s="14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3"/>
      <c r="U368" s="5"/>
      <c r="V368" s="39"/>
      <c r="W368" s="5"/>
      <c r="X368" s="39"/>
      <c r="Y368" s="5"/>
      <c r="Z368" s="39"/>
    </row>
    <row r="369" spans="3:26" x14ac:dyDescent="0.3">
      <c r="C369" s="14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3"/>
      <c r="U369" s="5"/>
      <c r="V369" s="39"/>
      <c r="W369" s="5"/>
      <c r="X369" s="39"/>
      <c r="Y369" s="5"/>
      <c r="Z369" s="39"/>
    </row>
    <row r="370" spans="3:26" x14ac:dyDescent="0.3">
      <c r="C370" s="14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3"/>
      <c r="U370" s="5"/>
      <c r="V370" s="39"/>
      <c r="W370" s="5"/>
      <c r="X370" s="39"/>
      <c r="Y370" s="5"/>
      <c r="Z370" s="39"/>
    </row>
    <row r="371" spans="3:26" x14ac:dyDescent="0.3">
      <c r="C371" s="14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3"/>
      <c r="U371" s="5"/>
      <c r="V371" s="39"/>
      <c r="W371" s="5"/>
      <c r="X371" s="39"/>
      <c r="Y371" s="5"/>
      <c r="Z371" s="39"/>
    </row>
    <row r="372" spans="3:26" x14ac:dyDescent="0.3">
      <c r="C372" s="14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3"/>
      <c r="U372" s="5"/>
      <c r="V372" s="39"/>
      <c r="W372" s="5"/>
      <c r="X372" s="39"/>
      <c r="Y372" s="5"/>
      <c r="Z372" s="39"/>
    </row>
    <row r="373" spans="3:26" x14ac:dyDescent="0.3">
      <c r="C373" s="14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3"/>
      <c r="U373" s="5"/>
      <c r="V373" s="39"/>
      <c r="W373" s="5"/>
      <c r="X373" s="39"/>
      <c r="Y373" s="5"/>
      <c r="Z373" s="39"/>
    </row>
    <row r="374" spans="3:26" x14ac:dyDescent="0.3">
      <c r="C374" s="14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3"/>
      <c r="U374" s="5"/>
      <c r="V374" s="39"/>
      <c r="W374" s="5"/>
      <c r="X374" s="39"/>
      <c r="Y374" s="5"/>
      <c r="Z374" s="39"/>
    </row>
    <row r="375" spans="3:26" x14ac:dyDescent="0.3">
      <c r="C375" s="14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3"/>
      <c r="U375" s="5"/>
      <c r="V375" s="39"/>
      <c r="W375" s="5"/>
      <c r="X375" s="39"/>
      <c r="Y375" s="5"/>
      <c r="Z375" s="39"/>
    </row>
    <row r="376" spans="3:26" x14ac:dyDescent="0.3">
      <c r="C376" s="14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3"/>
      <c r="U376" s="5"/>
      <c r="V376" s="39"/>
      <c r="W376" s="5"/>
      <c r="X376" s="39"/>
      <c r="Y376" s="5"/>
      <c r="Z376" s="39"/>
    </row>
    <row r="377" spans="3:26" x14ac:dyDescent="0.3">
      <c r="C377" s="14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3"/>
      <c r="U377" s="5"/>
      <c r="V377" s="39"/>
      <c r="W377" s="5"/>
      <c r="X377" s="39"/>
      <c r="Y377" s="5"/>
      <c r="Z377" s="39"/>
    </row>
    <row r="378" spans="3:26" x14ac:dyDescent="0.3">
      <c r="C378" s="14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3"/>
      <c r="U378" s="5"/>
      <c r="V378" s="39"/>
      <c r="W378" s="5"/>
      <c r="X378" s="39"/>
      <c r="Y378" s="5"/>
      <c r="Z378" s="39"/>
    </row>
    <row r="379" spans="3:26" x14ac:dyDescent="0.3">
      <c r="C379" s="14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3"/>
      <c r="U379" s="5"/>
      <c r="V379" s="39"/>
      <c r="W379" s="5"/>
      <c r="X379" s="39"/>
      <c r="Y379" s="5"/>
      <c r="Z379" s="39"/>
    </row>
    <row r="380" spans="3:26" x14ac:dyDescent="0.3">
      <c r="C380" s="14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3"/>
      <c r="U380" s="5"/>
      <c r="V380" s="39"/>
      <c r="W380" s="5"/>
      <c r="X380" s="39"/>
      <c r="Y380" s="5"/>
      <c r="Z380" s="39"/>
    </row>
    <row r="381" spans="3:26" x14ac:dyDescent="0.3">
      <c r="C381" s="14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3"/>
      <c r="U381" s="5"/>
      <c r="V381" s="39"/>
      <c r="W381" s="5"/>
      <c r="X381" s="39"/>
      <c r="Y381" s="5"/>
      <c r="Z381" s="39"/>
    </row>
    <row r="382" spans="3:26" x14ac:dyDescent="0.3">
      <c r="C382" s="14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3"/>
      <c r="U382" s="5"/>
      <c r="V382" s="39"/>
      <c r="W382" s="5"/>
      <c r="X382" s="39"/>
      <c r="Y382" s="5"/>
      <c r="Z382" s="39"/>
    </row>
    <row r="383" spans="3:26" x14ac:dyDescent="0.3">
      <c r="C383" s="14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3"/>
      <c r="U383" s="5"/>
      <c r="V383" s="39"/>
      <c r="W383" s="5"/>
      <c r="X383" s="39"/>
      <c r="Y383" s="5"/>
      <c r="Z383" s="39"/>
    </row>
    <row r="384" spans="3:26" x14ac:dyDescent="0.3">
      <c r="C384" s="14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3"/>
      <c r="U384" s="5"/>
      <c r="V384" s="39"/>
      <c r="W384" s="5"/>
      <c r="X384" s="39"/>
      <c r="Y384" s="5"/>
      <c r="Z384" s="39"/>
    </row>
    <row r="385" spans="3:26" x14ac:dyDescent="0.3">
      <c r="C385" s="14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3"/>
      <c r="U385" s="5"/>
      <c r="V385" s="39"/>
      <c r="W385" s="5"/>
      <c r="X385" s="39"/>
      <c r="Y385" s="5"/>
      <c r="Z385" s="39"/>
    </row>
    <row r="386" spans="3:26" x14ac:dyDescent="0.3">
      <c r="C386" s="14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3"/>
      <c r="U386" s="5"/>
      <c r="V386" s="39"/>
      <c r="W386" s="5"/>
      <c r="X386" s="39"/>
      <c r="Y386" s="5"/>
      <c r="Z386" s="39"/>
    </row>
    <row r="387" spans="3:26" x14ac:dyDescent="0.3">
      <c r="C387" s="14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3"/>
      <c r="U387" s="5"/>
      <c r="V387" s="39"/>
      <c r="W387" s="5"/>
      <c r="X387" s="39"/>
      <c r="Y387" s="5"/>
      <c r="Z387" s="39"/>
    </row>
    <row r="388" spans="3:26" x14ac:dyDescent="0.3">
      <c r="C388" s="14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3"/>
      <c r="U388" s="5"/>
      <c r="V388" s="39"/>
      <c r="W388" s="5"/>
      <c r="X388" s="39"/>
      <c r="Y388" s="5"/>
      <c r="Z388" s="39"/>
    </row>
    <row r="389" spans="3:26" x14ac:dyDescent="0.3">
      <c r="C389" s="14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3"/>
      <c r="U389" s="5"/>
      <c r="V389" s="39"/>
      <c r="W389" s="5"/>
      <c r="X389" s="39"/>
      <c r="Y389" s="5"/>
      <c r="Z389" s="39"/>
    </row>
    <row r="390" spans="3:26" x14ac:dyDescent="0.3">
      <c r="C390" s="14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3"/>
      <c r="U390" s="5"/>
      <c r="V390" s="39"/>
      <c r="W390" s="5"/>
      <c r="X390" s="39"/>
      <c r="Y390" s="5"/>
      <c r="Z390" s="39"/>
    </row>
    <row r="391" spans="3:26" x14ac:dyDescent="0.3">
      <c r="C391" s="14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3"/>
      <c r="U391" s="5"/>
      <c r="V391" s="39"/>
      <c r="W391" s="5"/>
      <c r="X391" s="39"/>
      <c r="Y391" s="5"/>
      <c r="Z391" s="39"/>
    </row>
    <row r="392" spans="3:26" x14ac:dyDescent="0.3">
      <c r="C392" s="14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3"/>
      <c r="U392" s="5"/>
      <c r="V392" s="39"/>
      <c r="W392" s="5"/>
      <c r="X392" s="39"/>
      <c r="Y392" s="5"/>
      <c r="Z392" s="39"/>
    </row>
    <row r="393" spans="3:26" x14ac:dyDescent="0.3">
      <c r="C393" s="14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3"/>
      <c r="U393" s="5"/>
      <c r="V393" s="39"/>
      <c r="W393" s="5"/>
      <c r="X393" s="39"/>
      <c r="Y393" s="5"/>
      <c r="Z393" s="39"/>
    </row>
    <row r="394" spans="3:26" x14ac:dyDescent="0.3">
      <c r="C394" s="14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3"/>
      <c r="U394" s="5"/>
      <c r="V394" s="39"/>
      <c r="W394" s="5"/>
      <c r="X394" s="39"/>
      <c r="Y394" s="5"/>
      <c r="Z394" s="39"/>
    </row>
    <row r="395" spans="3:26" x14ac:dyDescent="0.3">
      <c r="C395" s="14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3"/>
      <c r="U395" s="5"/>
      <c r="V395" s="39"/>
      <c r="W395" s="5"/>
      <c r="X395" s="39"/>
      <c r="Y395" s="5"/>
      <c r="Z395" s="39"/>
    </row>
    <row r="396" spans="3:26" x14ac:dyDescent="0.3">
      <c r="C396" s="14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3"/>
      <c r="U396" s="5"/>
      <c r="V396" s="39"/>
      <c r="W396" s="5"/>
      <c r="X396" s="39"/>
      <c r="Y396" s="5"/>
      <c r="Z396" s="39"/>
    </row>
    <row r="397" spans="3:26" x14ac:dyDescent="0.3">
      <c r="C397" s="14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3"/>
      <c r="U397" s="5"/>
      <c r="V397" s="39"/>
      <c r="W397" s="5"/>
      <c r="X397" s="39"/>
      <c r="Y397" s="5"/>
      <c r="Z397" s="39"/>
    </row>
    <row r="398" spans="3:26" x14ac:dyDescent="0.3">
      <c r="C398" s="14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3"/>
      <c r="U398" s="5"/>
      <c r="V398" s="39"/>
      <c r="W398" s="5"/>
      <c r="X398" s="39"/>
      <c r="Y398" s="5"/>
      <c r="Z398" s="39"/>
    </row>
    <row r="399" spans="3:26" x14ac:dyDescent="0.3">
      <c r="C399" s="14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3"/>
      <c r="U399" s="5"/>
      <c r="V399" s="39"/>
      <c r="W399" s="5"/>
      <c r="X399" s="39"/>
      <c r="Y399" s="5"/>
      <c r="Z399" s="39"/>
    </row>
    <row r="400" spans="3:26" x14ac:dyDescent="0.3">
      <c r="C400" s="14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3"/>
      <c r="U400" s="5"/>
      <c r="V400" s="39"/>
      <c r="W400" s="5"/>
      <c r="X400" s="39"/>
      <c r="Y400" s="5"/>
      <c r="Z400" s="39"/>
    </row>
    <row r="401" spans="3:26" x14ac:dyDescent="0.3">
      <c r="C401" s="14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3"/>
      <c r="U401" s="5"/>
      <c r="V401" s="39"/>
      <c r="W401" s="5"/>
      <c r="X401" s="39"/>
      <c r="Y401" s="5"/>
      <c r="Z401" s="39"/>
    </row>
    <row r="402" spans="3:26" x14ac:dyDescent="0.3">
      <c r="C402" s="14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3"/>
      <c r="U402" s="5"/>
      <c r="V402" s="39"/>
      <c r="W402" s="5"/>
      <c r="X402" s="39"/>
      <c r="Y402" s="5"/>
      <c r="Z402" s="39"/>
    </row>
    <row r="403" spans="3:26" x14ac:dyDescent="0.3">
      <c r="C403" s="14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3"/>
      <c r="U403" s="5"/>
      <c r="V403" s="39"/>
      <c r="W403" s="5"/>
      <c r="X403" s="39"/>
      <c r="Y403" s="5"/>
      <c r="Z403" s="39"/>
    </row>
    <row r="404" spans="3:26" x14ac:dyDescent="0.3">
      <c r="C404" s="14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3"/>
      <c r="U404" s="5"/>
      <c r="V404" s="39"/>
      <c r="W404" s="5"/>
      <c r="X404" s="39"/>
      <c r="Y404" s="5"/>
      <c r="Z404" s="39"/>
    </row>
    <row r="405" spans="3:26" x14ac:dyDescent="0.3">
      <c r="C405" s="14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3"/>
      <c r="U405" s="5"/>
      <c r="V405" s="39"/>
      <c r="W405" s="5"/>
      <c r="X405" s="39"/>
      <c r="Y405" s="5"/>
      <c r="Z405" s="39"/>
    </row>
    <row r="406" spans="3:26" x14ac:dyDescent="0.3">
      <c r="C406" s="14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3"/>
      <c r="U406" s="5"/>
      <c r="V406" s="39"/>
      <c r="W406" s="5"/>
      <c r="X406" s="39"/>
      <c r="Y406" s="5"/>
      <c r="Z406" s="39"/>
    </row>
    <row r="407" spans="3:26" x14ac:dyDescent="0.3">
      <c r="C407" s="14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3"/>
      <c r="U407" s="5"/>
      <c r="V407" s="39"/>
      <c r="W407" s="5"/>
      <c r="X407" s="39"/>
      <c r="Y407" s="5"/>
      <c r="Z407" s="39"/>
    </row>
    <row r="408" spans="3:26" x14ac:dyDescent="0.3">
      <c r="C408" s="14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3"/>
      <c r="U408" s="5"/>
      <c r="V408" s="39"/>
      <c r="W408" s="5"/>
      <c r="X408" s="39"/>
      <c r="Y408" s="5"/>
      <c r="Z408" s="39"/>
    </row>
    <row r="409" spans="3:26" x14ac:dyDescent="0.3">
      <c r="C409" s="14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3"/>
      <c r="U409" s="5"/>
      <c r="V409" s="39"/>
      <c r="W409" s="5"/>
      <c r="X409" s="39"/>
      <c r="Y409" s="5"/>
      <c r="Z409" s="39"/>
    </row>
    <row r="410" spans="3:26" x14ac:dyDescent="0.3">
      <c r="C410" s="14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3"/>
      <c r="U410" s="5"/>
      <c r="V410" s="39"/>
      <c r="W410" s="5"/>
      <c r="X410" s="39"/>
      <c r="Y410" s="5"/>
      <c r="Z410" s="39"/>
    </row>
    <row r="411" spans="3:26" x14ac:dyDescent="0.3">
      <c r="C411" s="14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3"/>
      <c r="U411" s="5"/>
      <c r="V411" s="39"/>
      <c r="W411" s="5"/>
      <c r="X411" s="39"/>
      <c r="Y411" s="5"/>
      <c r="Z411" s="39"/>
    </row>
    <row r="412" spans="3:26" x14ac:dyDescent="0.3">
      <c r="C412" s="14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3"/>
      <c r="U412" s="5"/>
      <c r="V412" s="39"/>
      <c r="W412" s="5"/>
      <c r="X412" s="39"/>
      <c r="Y412" s="5"/>
      <c r="Z412" s="39"/>
    </row>
    <row r="413" spans="3:26" x14ac:dyDescent="0.3">
      <c r="C413" s="14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3"/>
      <c r="U413" s="5"/>
      <c r="V413" s="39"/>
      <c r="W413" s="5"/>
      <c r="X413" s="39"/>
      <c r="Y413" s="5"/>
      <c r="Z413" s="39"/>
    </row>
    <row r="414" spans="3:26" x14ac:dyDescent="0.3">
      <c r="U414" s="5"/>
      <c r="V414" s="39"/>
      <c r="W414" s="5"/>
      <c r="X414" s="39"/>
      <c r="Y414" s="5"/>
      <c r="Z414" s="39"/>
    </row>
    <row r="415" spans="3:26" x14ac:dyDescent="0.3">
      <c r="U415" s="5"/>
      <c r="V415" s="39"/>
      <c r="W415" s="5"/>
      <c r="X415" s="39"/>
      <c r="Y415" s="5"/>
      <c r="Z415" s="39"/>
    </row>
    <row r="416" spans="3:26" x14ac:dyDescent="0.3">
      <c r="U416" s="5"/>
      <c r="V416" s="39"/>
      <c r="W416" s="5"/>
      <c r="X416" s="39"/>
      <c r="Y416" s="5"/>
      <c r="Z416" s="39"/>
    </row>
    <row r="417" spans="21:26" x14ac:dyDescent="0.3">
      <c r="U417" s="5"/>
      <c r="V417" s="39"/>
      <c r="W417" s="5"/>
      <c r="X417" s="39"/>
      <c r="Y417" s="5"/>
      <c r="Z417" s="39"/>
    </row>
    <row r="418" spans="21:26" x14ac:dyDescent="0.3">
      <c r="U418" s="5"/>
      <c r="V418" s="39"/>
      <c r="W418" s="5"/>
      <c r="X418" s="39"/>
      <c r="Y418" s="5"/>
      <c r="Z418" s="39"/>
    </row>
    <row r="419" spans="21:26" x14ac:dyDescent="0.3">
      <c r="U419" s="5"/>
      <c r="V419" s="39"/>
      <c r="W419" s="5"/>
      <c r="X419" s="39"/>
      <c r="Y419" s="5"/>
      <c r="Z419" s="39"/>
    </row>
    <row r="420" spans="21:26" x14ac:dyDescent="0.3">
      <c r="U420" s="5"/>
      <c r="V420" s="39"/>
      <c r="W420" s="5"/>
      <c r="X420" s="39"/>
      <c r="Y420" s="5"/>
      <c r="Z420" s="39"/>
    </row>
    <row r="421" spans="21:26" x14ac:dyDescent="0.3">
      <c r="U421" s="5"/>
      <c r="V421" s="39"/>
      <c r="W421" s="5"/>
      <c r="X421" s="39"/>
      <c r="Y421" s="5"/>
      <c r="Z421" s="39"/>
    </row>
    <row r="422" spans="21:26" x14ac:dyDescent="0.3">
      <c r="U422" s="5"/>
      <c r="V422" s="39"/>
      <c r="W422" s="5"/>
      <c r="X422" s="39"/>
      <c r="Y422" s="5"/>
      <c r="Z422" s="39"/>
    </row>
    <row r="423" spans="21:26" x14ac:dyDescent="0.3">
      <c r="U423" s="5"/>
      <c r="V423" s="39"/>
      <c r="W423" s="5"/>
      <c r="X423" s="39"/>
      <c r="Y423" s="5"/>
      <c r="Z423" s="39"/>
    </row>
    <row r="424" spans="21:26" x14ac:dyDescent="0.3">
      <c r="U424" s="5"/>
      <c r="V424" s="39"/>
      <c r="W424" s="5"/>
      <c r="X424" s="39"/>
      <c r="Y424" s="5"/>
      <c r="Z424" s="39"/>
    </row>
    <row r="425" spans="21:26" x14ac:dyDescent="0.3">
      <c r="U425" s="5"/>
      <c r="V425" s="39"/>
      <c r="W425" s="5"/>
      <c r="X425" s="39"/>
      <c r="Y425" s="5"/>
      <c r="Z425" s="39"/>
    </row>
    <row r="426" spans="21:26" x14ac:dyDescent="0.3">
      <c r="U426" s="5"/>
      <c r="V426" s="39"/>
      <c r="W426" s="5"/>
      <c r="X426" s="39"/>
      <c r="Y426" s="5"/>
      <c r="Z426" s="39"/>
    </row>
    <row r="427" spans="21:26" x14ac:dyDescent="0.3">
      <c r="U427" s="5"/>
      <c r="V427" s="39"/>
      <c r="W427" s="5"/>
      <c r="X427" s="39"/>
      <c r="Y427" s="5"/>
      <c r="Z427" s="39"/>
    </row>
    <row r="428" spans="21:26" x14ac:dyDescent="0.3">
      <c r="U428" s="5"/>
      <c r="V428" s="39"/>
      <c r="W428" s="5"/>
      <c r="X428" s="39"/>
      <c r="Y428" s="5"/>
      <c r="Z428" s="39"/>
    </row>
    <row r="429" spans="21:26" x14ac:dyDescent="0.3">
      <c r="U429" s="5"/>
      <c r="V429" s="39"/>
      <c r="W429" s="5"/>
      <c r="X429" s="39"/>
      <c r="Y429" s="5"/>
      <c r="Z429" s="39"/>
    </row>
    <row r="430" spans="21:26" x14ac:dyDescent="0.3">
      <c r="U430" s="5"/>
      <c r="V430" s="39"/>
      <c r="W430" s="5"/>
      <c r="X430" s="39"/>
      <c r="Y430" s="5"/>
      <c r="Z430" s="39"/>
    </row>
    <row r="431" spans="21:26" x14ac:dyDescent="0.3">
      <c r="U431" s="5"/>
      <c r="V431" s="39"/>
      <c r="W431" s="5"/>
      <c r="X431" s="39"/>
      <c r="Y431" s="5"/>
      <c r="Z431" s="39"/>
    </row>
    <row r="432" spans="21:26" x14ac:dyDescent="0.3">
      <c r="U432" s="5"/>
      <c r="V432" s="39"/>
      <c r="W432" s="5"/>
      <c r="X432" s="39"/>
      <c r="Y432" s="5"/>
      <c r="Z432" s="39"/>
    </row>
    <row r="433" spans="21:26" x14ac:dyDescent="0.3">
      <c r="U433" s="5"/>
      <c r="V433" s="39"/>
      <c r="W433" s="5"/>
      <c r="X433" s="39"/>
      <c r="Y433" s="5"/>
      <c r="Z433" s="39"/>
    </row>
    <row r="434" spans="21:26" x14ac:dyDescent="0.3">
      <c r="U434" s="5"/>
      <c r="V434" s="39"/>
      <c r="W434" s="5"/>
      <c r="X434" s="39"/>
      <c r="Y434" s="5"/>
      <c r="Z434" s="39"/>
    </row>
    <row r="435" spans="21:26" x14ac:dyDescent="0.3">
      <c r="U435" s="5"/>
      <c r="V435" s="39"/>
      <c r="W435" s="5"/>
      <c r="X435" s="39"/>
      <c r="Y435" s="5"/>
      <c r="Z435" s="39"/>
    </row>
    <row r="436" spans="21:26" x14ac:dyDescent="0.3">
      <c r="U436" s="5"/>
      <c r="V436" s="39"/>
      <c r="W436" s="5"/>
      <c r="X436" s="39"/>
      <c r="Y436" s="5"/>
      <c r="Z436" s="39"/>
    </row>
    <row r="437" spans="21:26" x14ac:dyDescent="0.3">
      <c r="U437" s="5"/>
      <c r="V437" s="39"/>
      <c r="W437" s="5"/>
      <c r="X437" s="39"/>
      <c r="Y437" s="5"/>
      <c r="Z437" s="39"/>
    </row>
    <row r="438" spans="21:26" x14ac:dyDescent="0.3">
      <c r="U438" s="5"/>
      <c r="V438" s="39"/>
      <c r="W438" s="5"/>
      <c r="X438" s="39"/>
      <c r="Y438" s="5"/>
      <c r="Z438" s="39"/>
    </row>
    <row r="439" spans="21:26" x14ac:dyDescent="0.3">
      <c r="U439" s="5"/>
      <c r="V439" s="39"/>
      <c r="W439" s="5"/>
      <c r="X439" s="39"/>
      <c r="Y439" s="5"/>
      <c r="Z439" s="39"/>
    </row>
    <row r="440" spans="21:26" x14ac:dyDescent="0.3">
      <c r="U440" s="5"/>
      <c r="V440" s="39"/>
      <c r="W440" s="5"/>
      <c r="X440" s="39"/>
      <c r="Y440" s="5"/>
      <c r="Z440" s="39"/>
    </row>
    <row r="441" spans="21:26" x14ac:dyDescent="0.3">
      <c r="U441" s="5"/>
      <c r="V441" s="39"/>
      <c r="W441" s="5"/>
      <c r="X441" s="39"/>
      <c r="Y441" s="5"/>
      <c r="Z441" s="39"/>
    </row>
    <row r="442" spans="21:26" x14ac:dyDescent="0.3">
      <c r="U442" s="5"/>
      <c r="V442" s="39"/>
      <c r="W442" s="5"/>
      <c r="X442" s="39"/>
      <c r="Y442" s="5"/>
      <c r="Z442" s="39"/>
    </row>
    <row r="443" spans="21:26" x14ac:dyDescent="0.3">
      <c r="U443" s="5"/>
      <c r="V443" s="39"/>
      <c r="W443" s="5"/>
      <c r="X443" s="39"/>
      <c r="Y443" s="5"/>
      <c r="Z443" s="39"/>
    </row>
    <row r="444" spans="21:26" x14ac:dyDescent="0.3">
      <c r="U444" s="5"/>
      <c r="V444" s="39"/>
      <c r="W444" s="5"/>
      <c r="X444" s="39"/>
      <c r="Y444" s="5"/>
      <c r="Z444" s="39"/>
    </row>
    <row r="445" spans="21:26" x14ac:dyDescent="0.3">
      <c r="U445" s="5"/>
      <c r="V445" s="39"/>
      <c r="W445" s="5"/>
      <c r="X445" s="39"/>
      <c r="Y445" s="5"/>
      <c r="Z445" s="39"/>
    </row>
    <row r="446" spans="21:26" x14ac:dyDescent="0.3">
      <c r="U446" s="5"/>
      <c r="V446" s="39"/>
      <c r="W446" s="5"/>
      <c r="X446" s="39"/>
      <c r="Y446" s="5"/>
      <c r="Z446" s="39"/>
    </row>
    <row r="447" spans="21:26" x14ac:dyDescent="0.3">
      <c r="U447" s="5"/>
      <c r="V447" s="39"/>
      <c r="W447" s="5"/>
      <c r="X447" s="39"/>
      <c r="Y447" s="5"/>
      <c r="Z447" s="39"/>
    </row>
    <row r="448" spans="21:26" x14ac:dyDescent="0.3">
      <c r="U448" s="5"/>
      <c r="V448" s="39"/>
      <c r="W448" s="5"/>
      <c r="X448" s="39"/>
      <c r="Y448" s="5"/>
      <c r="Z448" s="39"/>
    </row>
    <row r="449" spans="21:26" x14ac:dyDescent="0.3">
      <c r="U449" s="5"/>
      <c r="V449" s="39"/>
      <c r="W449" s="5"/>
      <c r="X449" s="39"/>
      <c r="Y449" s="5"/>
      <c r="Z449" s="39"/>
    </row>
    <row r="450" spans="21:26" x14ac:dyDescent="0.3">
      <c r="U450" s="5"/>
      <c r="V450" s="39"/>
      <c r="W450" s="5"/>
      <c r="X450" s="39"/>
      <c r="Y450" s="5"/>
      <c r="Z450" s="39"/>
    </row>
    <row r="451" spans="21:26" x14ac:dyDescent="0.3">
      <c r="U451" s="5"/>
      <c r="V451" s="39"/>
      <c r="W451" s="5"/>
      <c r="X451" s="39"/>
      <c r="Y451" s="5"/>
      <c r="Z451" s="39"/>
    </row>
    <row r="452" spans="21:26" x14ac:dyDescent="0.3">
      <c r="U452" s="5"/>
      <c r="V452" s="39"/>
      <c r="W452" s="5"/>
      <c r="X452" s="39"/>
      <c r="Y452" s="5"/>
      <c r="Z452" s="39"/>
    </row>
    <row r="453" spans="21:26" x14ac:dyDescent="0.3">
      <c r="U453" s="5"/>
      <c r="V453" s="39"/>
      <c r="W453" s="5"/>
      <c r="X453" s="39"/>
      <c r="Y453" s="5"/>
      <c r="Z453" s="39"/>
    </row>
    <row r="454" spans="21:26" x14ac:dyDescent="0.3">
      <c r="U454" s="5"/>
      <c r="V454" s="39"/>
      <c r="W454" s="5"/>
      <c r="X454" s="39"/>
      <c r="Y454" s="5"/>
      <c r="Z454" s="39"/>
    </row>
    <row r="455" spans="21:26" x14ac:dyDescent="0.3">
      <c r="U455" s="5"/>
      <c r="V455" s="39"/>
      <c r="W455" s="5"/>
      <c r="X455" s="39"/>
      <c r="Y455" s="5"/>
      <c r="Z455" s="39"/>
    </row>
    <row r="456" spans="21:26" x14ac:dyDescent="0.3">
      <c r="U456" s="5"/>
      <c r="V456" s="39"/>
      <c r="W456" s="5"/>
      <c r="X456" s="39"/>
      <c r="Y456" s="5"/>
      <c r="Z456" s="39"/>
    </row>
    <row r="457" spans="21:26" x14ac:dyDescent="0.3">
      <c r="U457" s="5"/>
      <c r="V457" s="39"/>
      <c r="W457" s="5"/>
      <c r="X457" s="39"/>
      <c r="Y457" s="5"/>
      <c r="Z457" s="39"/>
    </row>
    <row r="458" spans="21:26" x14ac:dyDescent="0.3">
      <c r="U458" s="5"/>
      <c r="V458" s="39"/>
      <c r="W458" s="5"/>
      <c r="X458" s="39"/>
      <c r="Y458" s="5"/>
      <c r="Z458" s="39"/>
    </row>
    <row r="459" spans="21:26" x14ac:dyDescent="0.3">
      <c r="U459" s="5"/>
      <c r="V459" s="39"/>
      <c r="W459" s="5"/>
      <c r="X459" s="39"/>
      <c r="Y459" s="5"/>
      <c r="Z459" s="39"/>
    </row>
    <row r="460" spans="21:26" x14ac:dyDescent="0.3">
      <c r="U460" s="5"/>
      <c r="V460" s="39"/>
      <c r="W460" s="5"/>
      <c r="X460" s="39"/>
      <c r="Y460" s="5"/>
      <c r="Z460" s="39"/>
    </row>
    <row r="461" spans="21:26" x14ac:dyDescent="0.3">
      <c r="U461" s="5"/>
      <c r="V461" s="39"/>
      <c r="W461" s="5"/>
      <c r="X461" s="39"/>
      <c r="Y461" s="5"/>
      <c r="Z461" s="39"/>
    </row>
    <row r="462" spans="21:26" x14ac:dyDescent="0.3">
      <c r="U462" s="5"/>
      <c r="V462" s="39"/>
      <c r="W462" s="5"/>
      <c r="X462" s="39"/>
      <c r="Y462" s="5"/>
      <c r="Z462" s="39"/>
    </row>
    <row r="463" spans="21:26" x14ac:dyDescent="0.3">
      <c r="U463" s="5"/>
      <c r="V463" s="39"/>
      <c r="W463" s="5"/>
      <c r="X463" s="39"/>
      <c r="Y463" s="5"/>
      <c r="Z463" s="39"/>
    </row>
    <row r="464" spans="21:26" x14ac:dyDescent="0.3">
      <c r="U464" s="5"/>
      <c r="V464" s="39"/>
      <c r="W464" s="5"/>
      <c r="X464" s="39"/>
      <c r="Y464" s="5"/>
      <c r="Z464" s="39"/>
    </row>
    <row r="465" spans="21:26" x14ac:dyDescent="0.3">
      <c r="U465" s="5"/>
      <c r="V465" s="39"/>
      <c r="W465" s="5"/>
      <c r="X465" s="39"/>
      <c r="Y465" s="5"/>
      <c r="Z465" s="39"/>
    </row>
    <row r="466" spans="21:26" x14ac:dyDescent="0.3">
      <c r="U466" s="5"/>
      <c r="V466" s="39"/>
      <c r="W466" s="5"/>
      <c r="X466" s="39"/>
      <c r="Y466" s="5"/>
      <c r="Z466" s="39"/>
    </row>
    <row r="467" spans="21:26" x14ac:dyDescent="0.3">
      <c r="U467" s="5"/>
      <c r="V467" s="39"/>
      <c r="W467" s="5"/>
      <c r="X467" s="39"/>
      <c r="Y467" s="5"/>
      <c r="Z467" s="39"/>
    </row>
    <row r="468" spans="21:26" x14ac:dyDescent="0.3">
      <c r="U468" s="5"/>
      <c r="V468" s="39"/>
      <c r="W468" s="5"/>
      <c r="X468" s="39"/>
      <c r="Y468" s="5"/>
      <c r="Z468" s="39"/>
    </row>
    <row r="469" spans="21:26" x14ac:dyDescent="0.3">
      <c r="U469" s="5"/>
      <c r="V469" s="39"/>
      <c r="W469" s="5"/>
      <c r="X469" s="39"/>
      <c r="Y469" s="5"/>
      <c r="Z469" s="39"/>
    </row>
    <row r="470" spans="21:26" x14ac:dyDescent="0.3">
      <c r="U470" s="5"/>
      <c r="V470" s="39"/>
      <c r="W470" s="5"/>
      <c r="X470" s="39"/>
      <c r="Y470" s="5"/>
      <c r="Z470" s="39"/>
    </row>
    <row r="471" spans="21:26" x14ac:dyDescent="0.3">
      <c r="U471" s="5"/>
      <c r="V471" s="39"/>
      <c r="W471" s="5"/>
      <c r="X471" s="39"/>
      <c r="Y471" s="5"/>
      <c r="Z471" s="39"/>
    </row>
    <row r="472" spans="21:26" x14ac:dyDescent="0.3">
      <c r="U472" s="5"/>
      <c r="V472" s="39"/>
      <c r="W472" s="5"/>
      <c r="X472" s="39"/>
      <c r="Y472" s="5"/>
      <c r="Z472" s="39"/>
    </row>
    <row r="473" spans="21:26" x14ac:dyDescent="0.3">
      <c r="U473" s="5"/>
      <c r="V473" s="39"/>
      <c r="W473" s="5"/>
      <c r="X473" s="39"/>
      <c r="Y473" s="5"/>
      <c r="Z473" s="39"/>
    </row>
    <row r="474" spans="21:26" x14ac:dyDescent="0.3">
      <c r="U474" s="5"/>
      <c r="V474" s="39"/>
      <c r="W474" s="5"/>
      <c r="X474" s="39"/>
      <c r="Y474" s="5"/>
      <c r="Z474" s="39"/>
    </row>
    <row r="475" spans="21:26" x14ac:dyDescent="0.3">
      <c r="U475" s="5"/>
      <c r="V475" s="39"/>
      <c r="W475" s="5"/>
      <c r="X475" s="39"/>
      <c r="Y475" s="5"/>
      <c r="Z475" s="39"/>
    </row>
    <row r="476" spans="21:26" x14ac:dyDescent="0.3">
      <c r="U476" s="5"/>
      <c r="V476" s="39"/>
      <c r="W476" s="5"/>
      <c r="X476" s="39"/>
      <c r="Y476" s="5"/>
      <c r="Z476" s="39"/>
    </row>
    <row r="477" spans="21:26" x14ac:dyDescent="0.3">
      <c r="U477" s="5"/>
      <c r="V477" s="39"/>
      <c r="W477" s="5"/>
      <c r="X477" s="39"/>
      <c r="Y477" s="5"/>
      <c r="Z477" s="39"/>
    </row>
    <row r="478" spans="21:26" x14ac:dyDescent="0.3">
      <c r="U478" s="5"/>
      <c r="V478" s="39"/>
      <c r="W478" s="5"/>
      <c r="X478" s="39"/>
      <c r="Y478" s="5"/>
      <c r="Z478" s="39"/>
    </row>
    <row r="479" spans="21:26" x14ac:dyDescent="0.3">
      <c r="U479" s="5"/>
      <c r="V479" s="39"/>
      <c r="W479" s="5"/>
      <c r="X479" s="39"/>
      <c r="Y479" s="5"/>
      <c r="Z479" s="39"/>
    </row>
    <row r="480" spans="21:26" x14ac:dyDescent="0.3">
      <c r="U480" s="5"/>
      <c r="V480" s="39"/>
      <c r="W480" s="5"/>
      <c r="X480" s="39"/>
      <c r="Y480" s="5"/>
      <c r="Z480" s="39"/>
    </row>
    <row r="481" spans="21:26" x14ac:dyDescent="0.3">
      <c r="U481" s="5"/>
      <c r="V481" s="39"/>
      <c r="W481" s="5"/>
      <c r="X481" s="39"/>
      <c r="Y481" s="5"/>
      <c r="Z481" s="39"/>
    </row>
    <row r="482" spans="21:26" x14ac:dyDescent="0.3">
      <c r="U482" s="5"/>
      <c r="V482" s="39"/>
      <c r="W482" s="5"/>
      <c r="X482" s="39"/>
      <c r="Y482" s="5"/>
      <c r="Z482" s="39"/>
    </row>
    <row r="483" spans="21:26" x14ac:dyDescent="0.3">
      <c r="U483" s="5"/>
      <c r="V483" s="39"/>
      <c r="W483" s="5"/>
      <c r="X483" s="39"/>
      <c r="Y483" s="5"/>
      <c r="Z483" s="39"/>
    </row>
    <row r="484" spans="21:26" x14ac:dyDescent="0.3">
      <c r="U484" s="5"/>
      <c r="V484" s="39"/>
      <c r="W484" s="5"/>
      <c r="X484" s="39"/>
      <c r="Y484" s="5"/>
      <c r="Z484" s="39"/>
    </row>
    <row r="485" spans="21:26" x14ac:dyDescent="0.3">
      <c r="U485" s="5"/>
      <c r="V485" s="39"/>
      <c r="W485" s="5"/>
      <c r="X485" s="39"/>
      <c r="Y485" s="5"/>
      <c r="Z485" s="39"/>
    </row>
    <row r="486" spans="21:26" x14ac:dyDescent="0.3">
      <c r="U486" s="5"/>
      <c r="V486" s="39"/>
      <c r="W486" s="5"/>
      <c r="X486" s="39"/>
      <c r="Y486" s="5"/>
      <c r="Z486" s="39"/>
    </row>
    <row r="487" spans="21:26" x14ac:dyDescent="0.3">
      <c r="U487" s="5"/>
      <c r="V487" s="39"/>
      <c r="W487" s="5"/>
      <c r="X487" s="39"/>
      <c r="Y487" s="5"/>
      <c r="Z487" s="39"/>
    </row>
    <row r="488" spans="21:26" x14ac:dyDescent="0.3">
      <c r="U488" s="5"/>
      <c r="V488" s="39"/>
      <c r="W488" s="5"/>
      <c r="X488" s="39"/>
      <c r="Y488" s="5"/>
      <c r="Z488" s="39"/>
    </row>
    <row r="489" spans="21:26" x14ac:dyDescent="0.3">
      <c r="U489" s="5"/>
      <c r="V489" s="39"/>
      <c r="W489" s="5"/>
      <c r="X489" s="39"/>
      <c r="Y489" s="5"/>
      <c r="Z489" s="39"/>
    </row>
    <row r="490" spans="21:26" x14ac:dyDescent="0.3">
      <c r="U490" s="5"/>
      <c r="V490" s="39"/>
      <c r="W490" s="5"/>
      <c r="X490" s="39"/>
      <c r="Y490" s="5"/>
      <c r="Z490" s="39"/>
    </row>
    <row r="491" spans="21:26" x14ac:dyDescent="0.3">
      <c r="U491" s="5"/>
      <c r="V491" s="39"/>
      <c r="W491" s="5"/>
      <c r="X491" s="39"/>
      <c r="Y491" s="5"/>
      <c r="Z491" s="39"/>
    </row>
    <row r="492" spans="21:26" x14ac:dyDescent="0.3">
      <c r="U492" s="5"/>
      <c r="V492" s="39"/>
      <c r="W492" s="5"/>
      <c r="X492" s="39"/>
      <c r="Y492" s="5"/>
      <c r="Z492" s="39"/>
    </row>
    <row r="493" spans="21:26" x14ac:dyDescent="0.3">
      <c r="U493" s="5"/>
      <c r="V493" s="39"/>
      <c r="W493" s="5"/>
      <c r="X493" s="39"/>
      <c r="Y493" s="5"/>
      <c r="Z493" s="39"/>
    </row>
    <row r="494" spans="21:26" x14ac:dyDescent="0.3">
      <c r="U494" s="5"/>
      <c r="V494" s="39"/>
      <c r="W494" s="5"/>
      <c r="X494" s="39"/>
      <c r="Y494" s="5"/>
      <c r="Z494" s="39"/>
    </row>
    <row r="495" spans="21:26" x14ac:dyDescent="0.3">
      <c r="U495" s="5"/>
      <c r="V495" s="39"/>
      <c r="W495" s="5"/>
      <c r="X495" s="39"/>
      <c r="Y495" s="5"/>
      <c r="Z495" s="39"/>
    </row>
    <row r="496" spans="21:26" x14ac:dyDescent="0.3">
      <c r="U496" s="5"/>
      <c r="V496" s="39"/>
      <c r="W496" s="5"/>
      <c r="X496" s="39"/>
      <c r="Y496" s="5"/>
      <c r="Z496" s="39"/>
    </row>
    <row r="497" spans="21:26" x14ac:dyDescent="0.3">
      <c r="U497" s="5"/>
      <c r="V497" s="39"/>
      <c r="W497" s="5"/>
      <c r="X497" s="39"/>
      <c r="Y497" s="5"/>
      <c r="Z497" s="39"/>
    </row>
    <row r="498" spans="21:26" x14ac:dyDescent="0.3">
      <c r="U498" s="5"/>
      <c r="V498" s="39"/>
      <c r="W498" s="5"/>
      <c r="X498" s="39"/>
      <c r="Y498" s="5"/>
      <c r="Z498" s="39"/>
    </row>
    <row r="499" spans="21:26" x14ac:dyDescent="0.3">
      <c r="U499" s="5"/>
      <c r="V499" s="39"/>
      <c r="W499" s="5"/>
      <c r="X499" s="39"/>
      <c r="Y499" s="5"/>
      <c r="Z499" s="39"/>
    </row>
    <row r="500" spans="21:26" x14ac:dyDescent="0.3">
      <c r="U500" s="5"/>
      <c r="V500" s="39"/>
      <c r="W500" s="5"/>
      <c r="X500" s="39"/>
      <c r="Y500" s="5"/>
      <c r="Z500" s="39"/>
    </row>
    <row r="501" spans="21:26" x14ac:dyDescent="0.3">
      <c r="U501" s="5"/>
      <c r="V501" s="39"/>
      <c r="W501" s="5"/>
      <c r="X501" s="39"/>
      <c r="Y501" s="5"/>
      <c r="Z501" s="39"/>
    </row>
    <row r="502" spans="21:26" x14ac:dyDescent="0.3">
      <c r="U502" s="5"/>
      <c r="V502" s="39"/>
      <c r="W502" s="5"/>
      <c r="X502" s="39"/>
      <c r="Y502" s="5"/>
      <c r="Z502" s="39"/>
    </row>
    <row r="503" spans="21:26" x14ac:dyDescent="0.3">
      <c r="U503" s="5"/>
      <c r="V503" s="39"/>
      <c r="W503" s="5"/>
      <c r="X503" s="39"/>
      <c r="Y503" s="5"/>
      <c r="Z503" s="39"/>
    </row>
    <row r="504" spans="21:26" x14ac:dyDescent="0.3">
      <c r="U504" s="5"/>
      <c r="V504" s="39"/>
      <c r="W504" s="5"/>
      <c r="X504" s="39"/>
      <c r="Y504" s="5"/>
      <c r="Z504" s="39"/>
    </row>
    <row r="505" spans="21:26" x14ac:dyDescent="0.3">
      <c r="U505" s="5"/>
      <c r="V505" s="39"/>
      <c r="W505" s="5"/>
      <c r="X505" s="39"/>
      <c r="Y505" s="5"/>
      <c r="Z505" s="39"/>
    </row>
    <row r="506" spans="21:26" x14ac:dyDescent="0.3">
      <c r="U506" s="5"/>
      <c r="V506" s="39"/>
      <c r="W506" s="5"/>
      <c r="X506" s="39"/>
      <c r="Y506" s="5"/>
      <c r="Z506" s="39"/>
    </row>
    <row r="507" spans="21:26" x14ac:dyDescent="0.3">
      <c r="U507" s="5"/>
      <c r="V507" s="39"/>
      <c r="W507" s="5"/>
      <c r="X507" s="39"/>
      <c r="Y507" s="5"/>
      <c r="Z507" s="39"/>
    </row>
    <row r="508" spans="21:26" x14ac:dyDescent="0.3">
      <c r="U508" s="5"/>
      <c r="V508" s="39"/>
      <c r="W508" s="5"/>
      <c r="X508" s="39"/>
      <c r="Y508" s="5"/>
      <c r="Z508" s="39"/>
    </row>
    <row r="509" spans="21:26" x14ac:dyDescent="0.3">
      <c r="U509" s="5"/>
      <c r="V509" s="39"/>
      <c r="W509" s="5"/>
      <c r="X509" s="39"/>
      <c r="Y509" s="5"/>
      <c r="Z509" s="39"/>
    </row>
    <row r="510" spans="21:26" x14ac:dyDescent="0.3">
      <c r="U510" s="5"/>
      <c r="V510" s="39"/>
      <c r="W510" s="5"/>
      <c r="X510" s="39"/>
      <c r="Y510" s="5"/>
      <c r="Z510" s="39"/>
    </row>
    <row r="511" spans="21:26" x14ac:dyDescent="0.3">
      <c r="U511" s="5"/>
      <c r="V511" s="39"/>
      <c r="W511" s="5"/>
      <c r="X511" s="39"/>
      <c r="Y511" s="5"/>
      <c r="Z511" s="39"/>
    </row>
    <row r="512" spans="21:26" x14ac:dyDescent="0.3">
      <c r="U512" s="5"/>
      <c r="V512" s="39"/>
      <c r="W512" s="5"/>
      <c r="X512" s="39"/>
      <c r="Y512" s="5"/>
      <c r="Z512" s="39"/>
    </row>
    <row r="513" spans="21:26" x14ac:dyDescent="0.3">
      <c r="U513" s="5"/>
      <c r="V513" s="39"/>
      <c r="W513" s="5"/>
      <c r="X513" s="39"/>
      <c r="Y513" s="5"/>
      <c r="Z513" s="39"/>
    </row>
    <row r="514" spans="21:26" x14ac:dyDescent="0.3">
      <c r="U514" s="5"/>
      <c r="V514" s="39"/>
      <c r="W514" s="5"/>
      <c r="X514" s="39"/>
      <c r="Y514" s="5"/>
      <c r="Z514" s="39"/>
    </row>
    <row r="515" spans="21:26" x14ac:dyDescent="0.3">
      <c r="U515" s="5"/>
      <c r="V515" s="39"/>
      <c r="W515" s="5"/>
      <c r="X515" s="39"/>
      <c r="Y515" s="5"/>
      <c r="Z515" s="39"/>
    </row>
    <row r="516" spans="21:26" x14ac:dyDescent="0.3">
      <c r="U516" s="5"/>
      <c r="V516" s="39"/>
      <c r="W516" s="5"/>
      <c r="X516" s="39"/>
      <c r="Y516" s="5"/>
      <c r="Z516" s="39"/>
    </row>
    <row r="517" spans="21:26" x14ac:dyDescent="0.3">
      <c r="U517" s="5"/>
      <c r="V517" s="39"/>
      <c r="W517" s="5"/>
      <c r="X517" s="39"/>
      <c r="Y517" s="5"/>
      <c r="Z517" s="39"/>
    </row>
    <row r="518" spans="21:26" x14ac:dyDescent="0.3">
      <c r="U518" s="5"/>
      <c r="V518" s="39"/>
      <c r="W518" s="5"/>
      <c r="X518" s="39"/>
      <c r="Y518" s="5"/>
      <c r="Z518" s="39"/>
    </row>
    <row r="519" spans="21:26" x14ac:dyDescent="0.3">
      <c r="U519" s="5"/>
      <c r="V519" s="39"/>
      <c r="W519" s="5"/>
      <c r="X519" s="39"/>
      <c r="Y519" s="5"/>
      <c r="Z519" s="39"/>
    </row>
    <row r="520" spans="21:26" x14ac:dyDescent="0.3">
      <c r="U520" s="5"/>
      <c r="V520" s="39"/>
      <c r="W520" s="5"/>
      <c r="X520" s="39"/>
      <c r="Y520" s="5"/>
      <c r="Z520" s="39"/>
    </row>
    <row r="521" spans="21:26" x14ac:dyDescent="0.3">
      <c r="U521" s="5"/>
      <c r="V521" s="39"/>
      <c r="W521" s="5"/>
      <c r="X521" s="39"/>
      <c r="Y521" s="5"/>
      <c r="Z521" s="39"/>
    </row>
    <row r="522" spans="21:26" x14ac:dyDescent="0.3">
      <c r="U522" s="5"/>
      <c r="V522" s="39"/>
      <c r="W522" s="5"/>
      <c r="X522" s="39"/>
      <c r="Y522" s="5"/>
      <c r="Z522" s="39"/>
    </row>
    <row r="523" spans="21:26" x14ac:dyDescent="0.3">
      <c r="U523" s="5"/>
      <c r="V523" s="39"/>
      <c r="W523" s="5"/>
      <c r="X523" s="39"/>
      <c r="Y523" s="5"/>
      <c r="Z523" s="39"/>
    </row>
    <row r="524" spans="21:26" x14ac:dyDescent="0.3">
      <c r="U524" s="5"/>
      <c r="V524" s="39"/>
      <c r="W524" s="5"/>
      <c r="X524" s="39"/>
      <c r="Y524" s="5"/>
      <c r="Z524" s="39"/>
    </row>
    <row r="525" spans="21:26" x14ac:dyDescent="0.3">
      <c r="U525" s="5"/>
      <c r="V525" s="39"/>
      <c r="W525" s="5"/>
      <c r="X525" s="39"/>
      <c r="Y525" s="5"/>
      <c r="Z525" s="39"/>
    </row>
    <row r="526" spans="21:26" x14ac:dyDescent="0.3">
      <c r="U526" s="5"/>
      <c r="V526" s="39"/>
      <c r="W526" s="5"/>
      <c r="X526" s="39"/>
      <c r="Y526" s="5"/>
      <c r="Z526" s="39"/>
    </row>
    <row r="527" spans="21:26" x14ac:dyDescent="0.3">
      <c r="U527" s="5"/>
      <c r="V527" s="39"/>
      <c r="W527" s="5"/>
      <c r="X527" s="39"/>
      <c r="Y527" s="5"/>
      <c r="Z527" s="39"/>
    </row>
    <row r="528" spans="21:26" x14ac:dyDescent="0.3">
      <c r="U528" s="5"/>
      <c r="V528" s="39"/>
      <c r="W528" s="5"/>
      <c r="X528" s="39"/>
      <c r="Y528" s="5"/>
      <c r="Z528" s="39"/>
    </row>
    <row r="529" spans="21:26" x14ac:dyDescent="0.3">
      <c r="U529" s="5"/>
      <c r="V529" s="39"/>
      <c r="W529" s="5"/>
      <c r="X529" s="39"/>
      <c r="Y529" s="5"/>
      <c r="Z529" s="39"/>
    </row>
    <row r="530" spans="21:26" x14ac:dyDescent="0.3">
      <c r="U530" s="5"/>
      <c r="V530" s="39"/>
      <c r="W530" s="5"/>
      <c r="X530" s="39"/>
      <c r="Y530" s="5"/>
      <c r="Z530" s="39"/>
    </row>
    <row r="531" spans="21:26" x14ac:dyDescent="0.3">
      <c r="U531" s="5"/>
      <c r="V531" s="39"/>
      <c r="W531" s="5"/>
      <c r="X531" s="39"/>
      <c r="Y531" s="5"/>
      <c r="Z531" s="39"/>
    </row>
    <row r="532" spans="21:26" x14ac:dyDescent="0.3">
      <c r="U532" s="5"/>
      <c r="V532" s="39"/>
      <c r="W532" s="5"/>
      <c r="X532" s="39"/>
      <c r="Y532" s="5"/>
      <c r="Z532" s="39"/>
    </row>
    <row r="533" spans="21:26" x14ac:dyDescent="0.3">
      <c r="U533" s="5"/>
      <c r="V533" s="39"/>
      <c r="W533" s="5"/>
      <c r="X533" s="39"/>
      <c r="Y533" s="5"/>
      <c r="Z533" s="39"/>
    </row>
    <row r="534" spans="21:26" x14ac:dyDescent="0.3">
      <c r="U534" s="5"/>
      <c r="V534" s="39"/>
      <c r="W534" s="5"/>
      <c r="X534" s="39"/>
      <c r="Y534" s="5"/>
      <c r="Z534" s="39"/>
    </row>
    <row r="535" spans="21:26" x14ac:dyDescent="0.3">
      <c r="U535" s="5"/>
      <c r="V535" s="39"/>
      <c r="W535" s="5"/>
      <c r="X535" s="39"/>
      <c r="Y535" s="5"/>
      <c r="Z535" s="39"/>
    </row>
    <row r="536" spans="21:26" x14ac:dyDescent="0.3">
      <c r="U536" s="5"/>
      <c r="V536" s="39"/>
      <c r="W536" s="5"/>
      <c r="X536" s="39"/>
      <c r="Y536" s="5"/>
      <c r="Z536" s="39"/>
    </row>
    <row r="537" spans="21:26" x14ac:dyDescent="0.3">
      <c r="U537" s="5"/>
      <c r="V537" s="39"/>
      <c r="W537" s="5"/>
      <c r="X537" s="39"/>
      <c r="Y537" s="5"/>
      <c r="Z537" s="39"/>
    </row>
    <row r="538" spans="21:26" x14ac:dyDescent="0.3">
      <c r="U538" s="5"/>
      <c r="V538" s="39"/>
      <c r="W538" s="5"/>
      <c r="X538" s="39"/>
      <c r="Y538" s="5"/>
      <c r="Z538" s="39"/>
    </row>
    <row r="539" spans="21:26" x14ac:dyDescent="0.3">
      <c r="U539" s="5"/>
      <c r="V539" s="39"/>
      <c r="W539" s="5"/>
      <c r="X539" s="39"/>
      <c r="Y539" s="5"/>
      <c r="Z539" s="39"/>
    </row>
    <row r="540" spans="21:26" x14ac:dyDescent="0.3">
      <c r="U540" s="5"/>
      <c r="V540" s="39"/>
      <c r="W540" s="5"/>
      <c r="X540" s="39"/>
      <c r="Y540" s="5"/>
      <c r="Z540" s="39"/>
    </row>
    <row r="541" spans="21:26" x14ac:dyDescent="0.3">
      <c r="U541" s="5"/>
      <c r="V541" s="39"/>
      <c r="W541" s="5"/>
      <c r="X541" s="39"/>
      <c r="Y541" s="5"/>
      <c r="Z541" s="39"/>
    </row>
    <row r="542" spans="21:26" x14ac:dyDescent="0.3">
      <c r="U542" s="5"/>
      <c r="V542" s="39"/>
      <c r="W542" s="5"/>
      <c r="X542" s="39"/>
      <c r="Y542" s="5"/>
      <c r="Z542" s="39"/>
    </row>
    <row r="543" spans="21:26" x14ac:dyDescent="0.3">
      <c r="U543" s="5"/>
      <c r="V543" s="39"/>
      <c r="W543" s="5"/>
      <c r="X543" s="39"/>
      <c r="Y543" s="5"/>
      <c r="Z543" s="39"/>
    </row>
    <row r="544" spans="21:26" x14ac:dyDescent="0.3">
      <c r="U544" s="5"/>
      <c r="V544" s="39"/>
      <c r="W544" s="5"/>
      <c r="X544" s="39"/>
      <c r="Y544" s="5"/>
      <c r="Z544" s="39"/>
    </row>
    <row r="545" spans="21:26" x14ac:dyDescent="0.3">
      <c r="U545" s="5"/>
      <c r="V545" s="39"/>
      <c r="W545" s="5"/>
      <c r="X545" s="39"/>
      <c r="Y545" s="5"/>
      <c r="Z545" s="39"/>
    </row>
    <row r="546" spans="21:26" x14ac:dyDescent="0.3">
      <c r="U546" s="5"/>
      <c r="V546" s="39"/>
      <c r="W546" s="5"/>
      <c r="X546" s="39"/>
      <c r="Y546" s="5"/>
      <c r="Z546" s="39"/>
    </row>
    <row r="547" spans="21:26" x14ac:dyDescent="0.3">
      <c r="U547" s="5"/>
      <c r="V547" s="39"/>
      <c r="W547" s="5"/>
      <c r="X547" s="39"/>
      <c r="Y547" s="5"/>
      <c r="Z547" s="39"/>
    </row>
    <row r="548" spans="21:26" x14ac:dyDescent="0.3">
      <c r="U548" s="5"/>
      <c r="V548" s="39"/>
      <c r="W548" s="5"/>
      <c r="X548" s="39"/>
      <c r="Y548" s="5"/>
      <c r="Z548" s="39"/>
    </row>
    <row r="549" spans="21:26" x14ac:dyDescent="0.3">
      <c r="U549" s="5"/>
      <c r="V549" s="39"/>
      <c r="W549" s="5"/>
      <c r="X549" s="39"/>
      <c r="Y549" s="5"/>
      <c r="Z549" s="39"/>
    </row>
    <row r="550" spans="21:26" x14ac:dyDescent="0.3">
      <c r="U550" s="5"/>
      <c r="V550" s="39"/>
      <c r="W550" s="5"/>
      <c r="X550" s="39"/>
      <c r="Y550" s="5"/>
      <c r="Z550" s="39"/>
    </row>
    <row r="551" spans="21:26" x14ac:dyDescent="0.3">
      <c r="U551" s="5"/>
      <c r="V551" s="39"/>
      <c r="W551" s="5"/>
      <c r="X551" s="39"/>
      <c r="Y551" s="5"/>
      <c r="Z551" s="39"/>
    </row>
    <row r="552" spans="21:26" x14ac:dyDescent="0.3">
      <c r="U552" s="5"/>
      <c r="V552" s="39"/>
      <c r="W552" s="5"/>
      <c r="X552" s="39"/>
      <c r="Y552" s="5"/>
      <c r="Z552" s="39"/>
    </row>
    <row r="553" spans="21:26" x14ac:dyDescent="0.3">
      <c r="U553" s="5"/>
      <c r="V553" s="39"/>
      <c r="W553" s="5"/>
      <c r="X553" s="39"/>
      <c r="Y553" s="5"/>
      <c r="Z553" s="39"/>
    </row>
    <row r="554" spans="21:26" x14ac:dyDescent="0.3">
      <c r="U554" s="5"/>
      <c r="V554" s="39"/>
      <c r="W554" s="5"/>
      <c r="X554" s="39"/>
      <c r="Y554" s="5"/>
      <c r="Z554" s="39"/>
    </row>
    <row r="555" spans="21:26" x14ac:dyDescent="0.3">
      <c r="U555" s="5"/>
      <c r="V555" s="39"/>
      <c r="W555" s="5"/>
      <c r="X555" s="39"/>
      <c r="Y555" s="5"/>
      <c r="Z555" s="39"/>
    </row>
    <row r="556" spans="21:26" x14ac:dyDescent="0.3">
      <c r="U556" s="5"/>
      <c r="V556" s="39"/>
      <c r="W556" s="5"/>
      <c r="X556" s="39"/>
      <c r="Y556" s="5"/>
      <c r="Z556" s="39"/>
    </row>
    <row r="557" spans="21:26" x14ac:dyDescent="0.3">
      <c r="U557" s="5"/>
      <c r="V557" s="39"/>
      <c r="W557" s="5"/>
      <c r="X557" s="39"/>
      <c r="Y557" s="5"/>
      <c r="Z557" s="39"/>
    </row>
    <row r="558" spans="21:26" x14ac:dyDescent="0.3">
      <c r="U558" s="5"/>
      <c r="V558" s="39"/>
      <c r="W558" s="5"/>
      <c r="X558" s="39"/>
      <c r="Y558" s="5"/>
      <c r="Z558" s="39"/>
    </row>
    <row r="559" spans="21:26" x14ac:dyDescent="0.3">
      <c r="U559" s="5"/>
      <c r="V559" s="39"/>
      <c r="W559" s="5"/>
      <c r="X559" s="39"/>
      <c r="Y559" s="5"/>
      <c r="Z559" s="39"/>
    </row>
    <row r="560" spans="21:26" x14ac:dyDescent="0.3">
      <c r="U560" s="5"/>
      <c r="V560" s="39"/>
      <c r="W560" s="5"/>
      <c r="X560" s="39"/>
      <c r="Y560" s="5"/>
      <c r="Z560" s="39"/>
    </row>
    <row r="561" spans="21:26" x14ac:dyDescent="0.3">
      <c r="U561" s="5"/>
      <c r="V561" s="39"/>
      <c r="W561" s="5"/>
      <c r="X561" s="39"/>
      <c r="Y561" s="5"/>
      <c r="Z561" s="39"/>
    </row>
    <row r="562" spans="21:26" x14ac:dyDescent="0.3">
      <c r="U562" s="5"/>
      <c r="V562" s="39"/>
      <c r="W562" s="5"/>
      <c r="X562" s="39"/>
      <c r="Y562" s="5"/>
      <c r="Z562" s="39"/>
    </row>
    <row r="563" spans="21:26" x14ac:dyDescent="0.3">
      <c r="U563" s="5"/>
      <c r="V563" s="39"/>
      <c r="W563" s="5"/>
      <c r="X563" s="39"/>
      <c r="Y563" s="5"/>
      <c r="Z563" s="39"/>
    </row>
    <row r="564" spans="21:26" x14ac:dyDescent="0.3">
      <c r="U564" s="5"/>
      <c r="V564" s="39"/>
      <c r="W564" s="5"/>
      <c r="X564" s="39"/>
      <c r="Y564" s="5"/>
      <c r="Z564" s="39"/>
    </row>
    <row r="565" spans="21:26" x14ac:dyDescent="0.3">
      <c r="U565" s="5"/>
      <c r="V565" s="39"/>
      <c r="W565" s="5"/>
      <c r="X565" s="39"/>
      <c r="Y565" s="5"/>
      <c r="Z565" s="39"/>
    </row>
    <row r="566" spans="21:26" x14ac:dyDescent="0.3">
      <c r="U566" s="5"/>
      <c r="V566" s="39"/>
      <c r="W566" s="5"/>
      <c r="X566" s="39"/>
      <c r="Y566" s="5"/>
      <c r="Z566" s="39"/>
    </row>
    <row r="567" spans="21:26" x14ac:dyDescent="0.3">
      <c r="U567" s="5"/>
      <c r="V567" s="39"/>
      <c r="W567" s="5"/>
      <c r="X567" s="39"/>
      <c r="Y567" s="5"/>
      <c r="Z567" s="39"/>
    </row>
    <row r="568" spans="21:26" x14ac:dyDescent="0.3">
      <c r="U568" s="5"/>
      <c r="V568" s="39"/>
      <c r="W568" s="5"/>
      <c r="X568" s="39"/>
      <c r="Y568" s="5"/>
      <c r="Z568" s="39"/>
    </row>
    <row r="569" spans="21:26" x14ac:dyDescent="0.3">
      <c r="U569" s="5"/>
      <c r="V569" s="39"/>
      <c r="W569" s="5"/>
      <c r="X569" s="39"/>
      <c r="Y569" s="5"/>
      <c r="Z569" s="39"/>
    </row>
    <row r="570" spans="21:26" x14ac:dyDescent="0.3">
      <c r="U570" s="5"/>
      <c r="V570" s="39"/>
      <c r="W570" s="5"/>
      <c r="X570" s="39"/>
      <c r="Y570" s="5"/>
      <c r="Z570" s="39"/>
    </row>
    <row r="571" spans="21:26" x14ac:dyDescent="0.3">
      <c r="U571" s="5"/>
      <c r="V571" s="39"/>
      <c r="W571" s="5"/>
      <c r="X571" s="39"/>
      <c r="Y571" s="5"/>
      <c r="Z571" s="39"/>
    </row>
    <row r="572" spans="21:26" x14ac:dyDescent="0.3">
      <c r="U572" s="5"/>
      <c r="V572" s="39"/>
      <c r="W572" s="5"/>
      <c r="X572" s="39"/>
      <c r="Y572" s="5"/>
      <c r="Z572" s="39"/>
    </row>
    <row r="573" spans="21:26" x14ac:dyDescent="0.3">
      <c r="U573" s="5"/>
      <c r="V573" s="39"/>
      <c r="W573" s="5"/>
      <c r="X573" s="39"/>
      <c r="Y573" s="5"/>
      <c r="Z573" s="39"/>
    </row>
    <row r="574" spans="21:26" x14ac:dyDescent="0.3">
      <c r="U574" s="5"/>
      <c r="V574" s="39"/>
      <c r="W574" s="5"/>
      <c r="X574" s="39"/>
      <c r="Y574" s="5"/>
      <c r="Z574" s="39"/>
    </row>
    <row r="575" spans="21:26" x14ac:dyDescent="0.3">
      <c r="U575" s="5"/>
      <c r="V575" s="39"/>
      <c r="W575" s="5"/>
      <c r="X575" s="39"/>
      <c r="Y575" s="5"/>
      <c r="Z575" s="39"/>
    </row>
    <row r="576" spans="21:26" x14ac:dyDescent="0.3">
      <c r="U576" s="5"/>
      <c r="V576" s="39"/>
      <c r="W576" s="5"/>
      <c r="X576" s="39"/>
      <c r="Y576" s="5"/>
      <c r="Z576" s="39"/>
    </row>
    <row r="577" spans="21:26" x14ac:dyDescent="0.3">
      <c r="U577" s="5"/>
      <c r="V577" s="39"/>
      <c r="W577" s="5"/>
      <c r="X577" s="39"/>
      <c r="Y577" s="5"/>
      <c r="Z577" s="39"/>
    </row>
    <row r="578" spans="21:26" x14ac:dyDescent="0.3">
      <c r="U578" s="5"/>
      <c r="V578" s="39"/>
      <c r="W578" s="5"/>
      <c r="X578" s="39"/>
      <c r="Y578" s="5"/>
      <c r="Z578" s="39"/>
    </row>
    <row r="579" spans="21:26" x14ac:dyDescent="0.3">
      <c r="U579" s="5"/>
      <c r="V579" s="39"/>
      <c r="W579" s="5"/>
      <c r="X579" s="39"/>
      <c r="Y579" s="5"/>
      <c r="Z579" s="39"/>
    </row>
    <row r="580" spans="21:26" x14ac:dyDescent="0.3">
      <c r="U580" s="5"/>
      <c r="V580" s="39"/>
      <c r="W580" s="5"/>
      <c r="X580" s="39"/>
      <c r="Y580" s="5"/>
      <c r="Z580" s="39"/>
    </row>
    <row r="581" spans="21:26" x14ac:dyDescent="0.3">
      <c r="U581" s="5"/>
      <c r="V581" s="39"/>
      <c r="W581" s="5"/>
      <c r="X581" s="39"/>
      <c r="Y581" s="5"/>
      <c r="Z581" s="39"/>
    </row>
    <row r="582" spans="21:26" x14ac:dyDescent="0.3">
      <c r="U582" s="5"/>
      <c r="V582" s="39"/>
      <c r="W582" s="5"/>
      <c r="X582" s="39"/>
      <c r="Y582" s="5"/>
      <c r="Z582" s="39"/>
    </row>
    <row r="583" spans="21:26" x14ac:dyDescent="0.3">
      <c r="U583" s="5"/>
      <c r="V583" s="39"/>
      <c r="W583" s="5"/>
      <c r="X583" s="39"/>
      <c r="Y583" s="5"/>
      <c r="Z583" s="39"/>
    </row>
    <row r="584" spans="21:26" x14ac:dyDescent="0.3">
      <c r="U584" s="5"/>
      <c r="V584" s="39"/>
      <c r="W584" s="5"/>
      <c r="X584" s="39"/>
      <c r="Y584" s="5"/>
      <c r="Z584" s="39"/>
    </row>
    <row r="585" spans="21:26" x14ac:dyDescent="0.3">
      <c r="U585" s="5"/>
      <c r="V585" s="39"/>
      <c r="W585" s="5"/>
      <c r="X585" s="39"/>
      <c r="Y585" s="5"/>
      <c r="Z585" s="39"/>
    </row>
    <row r="586" spans="21:26" x14ac:dyDescent="0.3">
      <c r="U586" s="5"/>
      <c r="V586" s="39"/>
      <c r="W586" s="5"/>
      <c r="X586" s="39"/>
      <c r="Y586" s="5"/>
      <c r="Z586" s="39"/>
    </row>
    <row r="587" spans="21:26" x14ac:dyDescent="0.3">
      <c r="U587" s="5"/>
      <c r="V587" s="39"/>
      <c r="W587" s="5"/>
      <c r="X587" s="39"/>
      <c r="Y587" s="5"/>
      <c r="Z587" s="39"/>
    </row>
    <row r="588" spans="21:26" x14ac:dyDescent="0.3">
      <c r="U588" s="5"/>
      <c r="V588" s="39"/>
      <c r="W588" s="5"/>
      <c r="X588" s="39"/>
      <c r="Y588" s="5"/>
      <c r="Z588" s="39"/>
    </row>
    <row r="589" spans="21:26" x14ac:dyDescent="0.3">
      <c r="U589" s="5"/>
      <c r="V589" s="39"/>
      <c r="W589" s="5"/>
      <c r="X589" s="39"/>
      <c r="Y589" s="5"/>
      <c r="Z589" s="39"/>
    </row>
    <row r="590" spans="21:26" x14ac:dyDescent="0.3">
      <c r="U590" s="5"/>
      <c r="V590" s="39"/>
      <c r="W590" s="5"/>
      <c r="X590" s="39"/>
      <c r="Y590" s="5"/>
      <c r="Z590" s="39"/>
    </row>
    <row r="591" spans="21:26" x14ac:dyDescent="0.3">
      <c r="U591" s="5"/>
      <c r="V591" s="39"/>
      <c r="W591" s="5"/>
      <c r="X591" s="39"/>
      <c r="Y591" s="5"/>
      <c r="Z591" s="39"/>
    </row>
    <row r="592" spans="21:26" x14ac:dyDescent="0.3">
      <c r="U592" s="5"/>
      <c r="V592" s="39"/>
      <c r="W592" s="5"/>
      <c r="X592" s="39"/>
      <c r="Y592" s="5"/>
      <c r="Z592" s="39"/>
    </row>
    <row r="593" spans="21:26" x14ac:dyDescent="0.3">
      <c r="U593" s="5"/>
      <c r="V593" s="39"/>
      <c r="W593" s="5"/>
      <c r="X593" s="39"/>
      <c r="Y593" s="5"/>
      <c r="Z593" s="39"/>
    </row>
    <row r="594" spans="21:26" x14ac:dyDescent="0.3">
      <c r="U594" s="5"/>
      <c r="V594" s="39"/>
      <c r="W594" s="5"/>
      <c r="X594" s="39"/>
      <c r="Y594" s="5"/>
      <c r="Z594" s="39"/>
    </row>
    <row r="595" spans="21:26" x14ac:dyDescent="0.3">
      <c r="U595" s="5"/>
      <c r="V595" s="39"/>
      <c r="W595" s="5"/>
      <c r="X595" s="39"/>
      <c r="Y595" s="5"/>
      <c r="Z595" s="39"/>
    </row>
    <row r="596" spans="21:26" x14ac:dyDescent="0.3">
      <c r="U596" s="5"/>
      <c r="V596" s="39"/>
      <c r="W596" s="5"/>
      <c r="X596" s="39"/>
      <c r="Y596" s="5"/>
      <c r="Z596" s="39"/>
    </row>
    <row r="597" spans="21:26" x14ac:dyDescent="0.3">
      <c r="U597" s="5"/>
      <c r="V597" s="39"/>
      <c r="W597" s="5"/>
      <c r="X597" s="39"/>
      <c r="Y597" s="5"/>
      <c r="Z597" s="39"/>
    </row>
    <row r="598" spans="21:26" x14ac:dyDescent="0.3">
      <c r="U598" s="5"/>
      <c r="V598" s="39"/>
      <c r="W598" s="5"/>
      <c r="X598" s="39"/>
      <c r="Y598" s="5"/>
      <c r="Z598" s="39"/>
    </row>
    <row r="599" spans="21:26" x14ac:dyDescent="0.3">
      <c r="U599" s="5"/>
      <c r="V599" s="39"/>
      <c r="W599" s="5"/>
      <c r="X599" s="39"/>
      <c r="Y599" s="5"/>
      <c r="Z599" s="39"/>
    </row>
    <row r="600" spans="21:26" x14ac:dyDescent="0.3">
      <c r="U600" s="5"/>
      <c r="V600" s="39"/>
      <c r="W600" s="5"/>
      <c r="X600" s="39"/>
      <c r="Y600" s="5"/>
      <c r="Z600" s="39"/>
    </row>
    <row r="601" spans="21:26" x14ac:dyDescent="0.3">
      <c r="U601" s="5"/>
      <c r="V601" s="39"/>
      <c r="W601" s="5"/>
      <c r="X601" s="39"/>
      <c r="Y601" s="5"/>
      <c r="Z601" s="39"/>
    </row>
    <row r="602" spans="21:26" x14ac:dyDescent="0.3">
      <c r="U602" s="5"/>
      <c r="V602" s="39"/>
      <c r="W602" s="5"/>
      <c r="X602" s="39"/>
      <c r="Y602" s="5"/>
      <c r="Z602" s="39"/>
    </row>
    <row r="603" spans="21:26" x14ac:dyDescent="0.3">
      <c r="U603" s="5"/>
      <c r="V603" s="39"/>
      <c r="W603" s="5"/>
      <c r="X603" s="39"/>
      <c r="Y603" s="5"/>
      <c r="Z603" s="39"/>
    </row>
    <row r="604" spans="21:26" x14ac:dyDescent="0.3">
      <c r="U604" s="5"/>
      <c r="V604" s="39"/>
      <c r="W604" s="5"/>
      <c r="X604" s="39"/>
      <c r="Y604" s="5"/>
      <c r="Z604" s="39"/>
    </row>
    <row r="605" spans="21:26" x14ac:dyDescent="0.3">
      <c r="U605" s="5"/>
      <c r="V605" s="39"/>
      <c r="W605" s="5"/>
      <c r="X605" s="39"/>
      <c r="Y605" s="5"/>
      <c r="Z605" s="39"/>
    </row>
    <row r="606" spans="21:26" x14ac:dyDescent="0.3">
      <c r="U606" s="5"/>
      <c r="V606" s="39"/>
      <c r="W606" s="5"/>
      <c r="X606" s="39"/>
      <c r="Y606" s="5"/>
      <c r="Z606" s="39"/>
    </row>
    <row r="607" spans="21:26" x14ac:dyDescent="0.3">
      <c r="U607" s="5"/>
      <c r="V607" s="39"/>
      <c r="W607" s="5"/>
      <c r="X607" s="39"/>
      <c r="Y607" s="5"/>
      <c r="Z607" s="39"/>
    </row>
    <row r="608" spans="21:26" x14ac:dyDescent="0.3">
      <c r="U608" s="5"/>
      <c r="V608" s="39"/>
      <c r="W608" s="5"/>
      <c r="X608" s="39"/>
      <c r="Y608" s="5"/>
      <c r="Z608" s="39"/>
    </row>
    <row r="609" spans="21:26" x14ac:dyDescent="0.3">
      <c r="U609" s="5"/>
      <c r="V609" s="39"/>
      <c r="W609" s="5"/>
      <c r="X609" s="39"/>
      <c r="Y609" s="5"/>
      <c r="Z609" s="39"/>
    </row>
    <row r="610" spans="21:26" x14ac:dyDescent="0.3">
      <c r="U610" s="5"/>
      <c r="V610" s="39"/>
      <c r="W610" s="5"/>
      <c r="X610" s="39"/>
      <c r="Y610" s="5"/>
      <c r="Z610" s="39"/>
    </row>
    <row r="611" spans="21:26" x14ac:dyDescent="0.3">
      <c r="U611" s="5"/>
      <c r="V611" s="39"/>
      <c r="W611" s="5"/>
      <c r="X611" s="39"/>
      <c r="Y611" s="5"/>
      <c r="Z611" s="39"/>
    </row>
    <row r="612" spans="21:26" x14ac:dyDescent="0.3">
      <c r="U612" s="5"/>
      <c r="V612" s="39"/>
      <c r="W612" s="5"/>
      <c r="X612" s="39"/>
      <c r="Y612" s="5"/>
      <c r="Z612" s="39"/>
    </row>
    <row r="613" spans="21:26" x14ac:dyDescent="0.3">
      <c r="U613" s="5"/>
      <c r="V613" s="39"/>
      <c r="W613" s="5"/>
      <c r="X613" s="39"/>
      <c r="Y613" s="5"/>
      <c r="Z613" s="39"/>
    </row>
    <row r="614" spans="21:26" x14ac:dyDescent="0.3">
      <c r="U614" s="5"/>
      <c r="V614" s="39"/>
      <c r="W614" s="5"/>
      <c r="X614" s="39"/>
      <c r="Y614" s="5"/>
      <c r="Z614" s="39"/>
    </row>
    <row r="615" spans="21:26" x14ac:dyDescent="0.3">
      <c r="U615" s="5"/>
      <c r="V615" s="39"/>
      <c r="W615" s="5"/>
      <c r="X615" s="39"/>
      <c r="Y615" s="5"/>
      <c r="Z615" s="39"/>
    </row>
    <row r="616" spans="21:26" x14ac:dyDescent="0.3">
      <c r="U616" s="5"/>
      <c r="V616" s="39"/>
      <c r="W616" s="5"/>
      <c r="X616" s="39"/>
      <c r="Y616" s="5"/>
      <c r="Z616" s="39"/>
    </row>
    <row r="617" spans="21:26" x14ac:dyDescent="0.3">
      <c r="U617" s="5"/>
      <c r="V617" s="39"/>
      <c r="W617" s="5"/>
      <c r="X617" s="39"/>
      <c r="Y617" s="5"/>
      <c r="Z617" s="39"/>
    </row>
    <row r="618" spans="21:26" x14ac:dyDescent="0.3">
      <c r="U618" s="5"/>
      <c r="V618" s="39"/>
      <c r="W618" s="5"/>
      <c r="X618" s="39"/>
      <c r="Y618" s="5"/>
      <c r="Z618" s="39"/>
    </row>
    <row r="619" spans="21:26" x14ac:dyDescent="0.3">
      <c r="U619" s="5"/>
      <c r="V619" s="39"/>
      <c r="W619" s="5"/>
      <c r="X619" s="39"/>
      <c r="Y619" s="5"/>
      <c r="Z619" s="39"/>
    </row>
    <row r="620" spans="21:26" x14ac:dyDescent="0.3">
      <c r="U620" s="5"/>
      <c r="V620" s="39"/>
      <c r="W620" s="5"/>
      <c r="X620" s="39"/>
      <c r="Y620" s="5"/>
      <c r="Z620" s="39"/>
    </row>
    <row r="621" spans="21:26" x14ac:dyDescent="0.3">
      <c r="U621" s="5"/>
      <c r="V621" s="39"/>
      <c r="W621" s="5"/>
      <c r="X621" s="39"/>
      <c r="Y621" s="5"/>
      <c r="Z621" s="39"/>
    </row>
    <row r="622" spans="21:26" x14ac:dyDescent="0.3">
      <c r="U622" s="5"/>
      <c r="V622" s="39"/>
      <c r="W622" s="5"/>
      <c r="X622" s="39"/>
      <c r="Y622" s="5"/>
      <c r="Z622" s="39"/>
    </row>
    <row r="623" spans="21:26" x14ac:dyDescent="0.3">
      <c r="U623" s="5"/>
      <c r="V623" s="39"/>
      <c r="W623" s="5"/>
      <c r="X623" s="39"/>
      <c r="Y623" s="5"/>
      <c r="Z623" s="39"/>
    </row>
    <row r="624" spans="21:26" x14ac:dyDescent="0.3">
      <c r="U624" s="5"/>
      <c r="V624" s="39"/>
      <c r="W624" s="5"/>
      <c r="X624" s="39"/>
      <c r="Y624" s="5"/>
      <c r="Z624" s="39"/>
    </row>
    <row r="625" spans="21:26" x14ac:dyDescent="0.3">
      <c r="U625" s="5"/>
      <c r="V625" s="39"/>
      <c r="W625" s="5"/>
      <c r="X625" s="39"/>
      <c r="Y625" s="5"/>
      <c r="Z625" s="39"/>
    </row>
    <row r="626" spans="21:26" x14ac:dyDescent="0.3">
      <c r="U626" s="5"/>
      <c r="V626" s="39"/>
      <c r="W626" s="5"/>
      <c r="X626" s="39"/>
      <c r="Y626" s="5"/>
      <c r="Z626" s="39"/>
    </row>
    <row r="627" spans="21:26" x14ac:dyDescent="0.3">
      <c r="U627" s="5"/>
      <c r="V627" s="39"/>
      <c r="W627" s="5"/>
      <c r="X627" s="39"/>
      <c r="Y627" s="5"/>
      <c r="Z627" s="39"/>
    </row>
    <row r="628" spans="21:26" x14ac:dyDescent="0.3">
      <c r="U628" s="5"/>
      <c r="V628" s="39"/>
      <c r="W628" s="5"/>
      <c r="X628" s="39"/>
      <c r="Y628" s="5"/>
      <c r="Z628" s="39"/>
    </row>
    <row r="629" spans="21:26" x14ac:dyDescent="0.3">
      <c r="U629" s="5"/>
      <c r="V629" s="39"/>
      <c r="W629" s="5"/>
      <c r="X629" s="39"/>
      <c r="Y629" s="5"/>
      <c r="Z629" s="39"/>
    </row>
    <row r="630" spans="21:26" x14ac:dyDescent="0.3">
      <c r="U630" s="5"/>
      <c r="V630" s="39"/>
      <c r="W630" s="5"/>
      <c r="X630" s="39"/>
      <c r="Y630" s="5"/>
      <c r="Z630" s="39"/>
    </row>
    <row r="631" spans="21:26" x14ac:dyDescent="0.3">
      <c r="U631" s="5"/>
      <c r="V631" s="39"/>
      <c r="W631" s="5"/>
      <c r="X631" s="39"/>
      <c r="Y631" s="5"/>
      <c r="Z631" s="39"/>
    </row>
    <row r="632" spans="21:26" x14ac:dyDescent="0.3">
      <c r="U632" s="5"/>
      <c r="V632" s="39"/>
      <c r="W632" s="5"/>
      <c r="X632" s="39"/>
      <c r="Y632" s="5"/>
      <c r="Z632" s="39"/>
    </row>
    <row r="633" spans="21:26" x14ac:dyDescent="0.3">
      <c r="U633" s="5"/>
      <c r="V633" s="39"/>
      <c r="W633" s="5"/>
      <c r="X633" s="39"/>
      <c r="Y633" s="5"/>
      <c r="Z633" s="39"/>
    </row>
    <row r="634" spans="21:26" x14ac:dyDescent="0.3">
      <c r="U634" s="5"/>
      <c r="V634" s="39"/>
      <c r="W634" s="5"/>
      <c r="X634" s="39"/>
      <c r="Y634" s="5"/>
      <c r="Z634" s="39"/>
    </row>
    <row r="635" spans="21:26" x14ac:dyDescent="0.3">
      <c r="U635" s="5"/>
      <c r="V635" s="39"/>
      <c r="W635" s="5"/>
      <c r="X635" s="39"/>
      <c r="Y635" s="5"/>
      <c r="Z635" s="39"/>
    </row>
    <row r="636" spans="21:26" x14ac:dyDescent="0.3">
      <c r="U636" s="5"/>
      <c r="V636" s="39"/>
      <c r="W636" s="5"/>
      <c r="X636" s="39"/>
      <c r="Y636" s="5"/>
      <c r="Z636" s="39"/>
    </row>
    <row r="637" spans="21:26" x14ac:dyDescent="0.3">
      <c r="U637" s="5"/>
      <c r="V637" s="39"/>
      <c r="W637" s="5"/>
      <c r="X637" s="39"/>
      <c r="Y637" s="5"/>
      <c r="Z637" s="39"/>
    </row>
    <row r="638" spans="21:26" x14ac:dyDescent="0.3">
      <c r="U638" s="5"/>
      <c r="V638" s="39"/>
      <c r="W638" s="5"/>
      <c r="X638" s="39"/>
      <c r="Y638" s="5"/>
      <c r="Z638" s="39"/>
    </row>
    <row r="639" spans="21:26" x14ac:dyDescent="0.3">
      <c r="U639" s="5"/>
      <c r="V639" s="39"/>
      <c r="W639" s="5"/>
      <c r="X639" s="39"/>
      <c r="Y639" s="5"/>
      <c r="Z639" s="39"/>
    </row>
    <row r="640" spans="21:26" x14ac:dyDescent="0.3">
      <c r="U640" s="5"/>
      <c r="V640" s="39"/>
      <c r="W640" s="5"/>
      <c r="X640" s="39"/>
      <c r="Y640" s="5"/>
      <c r="Z640" s="39"/>
    </row>
    <row r="641" spans="21:26" x14ac:dyDescent="0.3">
      <c r="U641" s="5"/>
      <c r="V641" s="39"/>
      <c r="W641" s="5"/>
      <c r="X641" s="39"/>
      <c r="Y641" s="5"/>
      <c r="Z641" s="39"/>
    </row>
    <row r="642" spans="21:26" x14ac:dyDescent="0.3">
      <c r="U642" s="5"/>
      <c r="V642" s="39"/>
      <c r="W642" s="5"/>
      <c r="X642" s="39"/>
      <c r="Y642" s="5"/>
      <c r="Z642" s="39"/>
    </row>
    <row r="643" spans="21:26" x14ac:dyDescent="0.3">
      <c r="U643" s="5"/>
      <c r="V643" s="39"/>
      <c r="W643" s="5"/>
      <c r="X643" s="39"/>
      <c r="Y643" s="5"/>
      <c r="Z643" s="39"/>
    </row>
    <row r="644" spans="21:26" x14ac:dyDescent="0.3">
      <c r="U644" s="5"/>
      <c r="V644" s="39"/>
      <c r="W644" s="5"/>
      <c r="X644" s="39"/>
      <c r="Y644" s="5"/>
      <c r="Z644" s="39"/>
    </row>
    <row r="645" spans="21:26" x14ac:dyDescent="0.3">
      <c r="U645" s="5"/>
      <c r="V645" s="39"/>
      <c r="W645" s="5"/>
      <c r="X645" s="39"/>
      <c r="Y645" s="5"/>
      <c r="Z645" s="39"/>
    </row>
    <row r="646" spans="21:26" x14ac:dyDescent="0.3">
      <c r="U646" s="5"/>
      <c r="V646" s="39"/>
      <c r="W646" s="5"/>
      <c r="X646" s="39"/>
      <c r="Y646" s="5"/>
      <c r="Z646" s="39"/>
    </row>
    <row r="647" spans="21:26" x14ac:dyDescent="0.3">
      <c r="U647" s="5"/>
      <c r="V647" s="39"/>
      <c r="W647" s="5"/>
      <c r="X647" s="39"/>
      <c r="Y647" s="5"/>
      <c r="Z647" s="39"/>
    </row>
    <row r="648" spans="21:26" x14ac:dyDescent="0.3">
      <c r="U648" s="5"/>
      <c r="V648" s="39"/>
      <c r="W648" s="5"/>
      <c r="X648" s="39"/>
      <c r="Y648" s="5"/>
      <c r="Z648" s="39"/>
    </row>
    <row r="649" spans="21:26" x14ac:dyDescent="0.3">
      <c r="U649" s="5"/>
      <c r="V649" s="39"/>
      <c r="W649" s="5"/>
      <c r="X649" s="39"/>
      <c r="Y649" s="5"/>
      <c r="Z649" s="39"/>
    </row>
    <row r="650" spans="21:26" x14ac:dyDescent="0.3">
      <c r="U650" s="5"/>
      <c r="V650" s="39"/>
      <c r="W650" s="5"/>
      <c r="X650" s="39"/>
      <c r="Y650" s="5"/>
      <c r="Z650" s="39"/>
    </row>
    <row r="651" spans="21:26" x14ac:dyDescent="0.3">
      <c r="U651" s="5"/>
      <c r="V651" s="39"/>
      <c r="W651" s="5"/>
      <c r="X651" s="39"/>
      <c r="Y651" s="5"/>
      <c r="Z651" s="39"/>
    </row>
    <row r="652" spans="21:26" x14ac:dyDescent="0.3">
      <c r="U652" s="5"/>
      <c r="V652" s="39"/>
      <c r="W652" s="5"/>
      <c r="X652" s="39"/>
      <c r="Y652" s="5"/>
      <c r="Z652" s="39"/>
    </row>
    <row r="653" spans="21:26" x14ac:dyDescent="0.3">
      <c r="U653" s="5"/>
      <c r="V653" s="39"/>
      <c r="W653" s="5"/>
      <c r="X653" s="39"/>
      <c r="Y653" s="5"/>
      <c r="Z653" s="39"/>
    </row>
    <row r="654" spans="21:26" x14ac:dyDescent="0.3">
      <c r="U654" s="5"/>
      <c r="V654" s="39"/>
      <c r="W654" s="5"/>
      <c r="X654" s="39"/>
      <c r="Y654" s="5"/>
      <c r="Z654" s="39"/>
    </row>
    <row r="655" spans="21:26" x14ac:dyDescent="0.3">
      <c r="U655" s="5"/>
      <c r="V655" s="39"/>
      <c r="W655" s="5"/>
      <c r="X655" s="39"/>
      <c r="Y655" s="5"/>
      <c r="Z655" s="39"/>
    </row>
    <row r="656" spans="21:26" x14ac:dyDescent="0.3">
      <c r="U656" s="5"/>
      <c r="V656" s="39"/>
      <c r="W656" s="5"/>
      <c r="X656" s="39"/>
      <c r="Y656" s="5"/>
      <c r="Z656" s="39"/>
    </row>
    <row r="657" spans="21:26" x14ac:dyDescent="0.3">
      <c r="U657" s="5"/>
      <c r="V657" s="39"/>
      <c r="W657" s="5"/>
      <c r="X657" s="39"/>
      <c r="Y657" s="5"/>
      <c r="Z657" s="39"/>
    </row>
    <row r="658" spans="21:26" x14ac:dyDescent="0.3">
      <c r="U658" s="5"/>
      <c r="V658" s="39"/>
      <c r="W658" s="5"/>
      <c r="X658" s="39"/>
      <c r="Y658" s="5"/>
      <c r="Z658" s="39"/>
    </row>
    <row r="659" spans="21:26" x14ac:dyDescent="0.3">
      <c r="U659" s="5"/>
      <c r="V659" s="39"/>
      <c r="W659" s="5"/>
      <c r="X659" s="39"/>
      <c r="Y659" s="5"/>
      <c r="Z659" s="39"/>
    </row>
    <row r="660" spans="21:26" x14ac:dyDescent="0.3">
      <c r="U660" s="5"/>
      <c r="V660" s="39"/>
      <c r="W660" s="5"/>
      <c r="X660" s="39"/>
      <c r="Y660" s="5"/>
      <c r="Z660" s="39"/>
    </row>
    <row r="661" spans="21:26" x14ac:dyDescent="0.3">
      <c r="U661" s="5"/>
      <c r="V661" s="39"/>
      <c r="W661" s="5"/>
      <c r="X661" s="39"/>
      <c r="Y661" s="5"/>
      <c r="Z661" s="39"/>
    </row>
    <row r="662" spans="21:26" x14ac:dyDescent="0.3">
      <c r="U662" s="5"/>
      <c r="V662" s="39"/>
      <c r="W662" s="5"/>
      <c r="X662" s="39"/>
      <c r="Y662" s="5"/>
      <c r="Z662" s="39"/>
    </row>
    <row r="663" spans="21:26" x14ac:dyDescent="0.3">
      <c r="U663" s="5"/>
      <c r="V663" s="39"/>
      <c r="W663" s="5"/>
      <c r="X663" s="39"/>
      <c r="Y663" s="5"/>
      <c r="Z663" s="39"/>
    </row>
    <row r="664" spans="21:26" x14ac:dyDescent="0.3">
      <c r="U664" s="5"/>
      <c r="V664" s="39"/>
      <c r="W664" s="5"/>
      <c r="X664" s="39"/>
      <c r="Y664" s="5"/>
      <c r="Z664" s="39"/>
    </row>
    <row r="665" spans="21:26" x14ac:dyDescent="0.3">
      <c r="U665" s="5"/>
      <c r="V665" s="39"/>
      <c r="W665" s="5"/>
      <c r="X665" s="39"/>
      <c r="Y665" s="5"/>
      <c r="Z665" s="39"/>
    </row>
    <row r="666" spans="21:26" x14ac:dyDescent="0.3">
      <c r="U666" s="5"/>
      <c r="V666" s="39"/>
      <c r="W666" s="5"/>
      <c r="X666" s="39"/>
      <c r="Y666" s="5"/>
      <c r="Z666" s="39"/>
    </row>
    <row r="667" spans="21:26" x14ac:dyDescent="0.3">
      <c r="U667" s="5"/>
      <c r="V667" s="39"/>
      <c r="W667" s="5"/>
      <c r="X667" s="39"/>
      <c r="Y667" s="5"/>
      <c r="Z667" s="39"/>
    </row>
    <row r="668" spans="21:26" x14ac:dyDescent="0.3">
      <c r="U668" s="5"/>
      <c r="V668" s="39"/>
      <c r="W668" s="5"/>
      <c r="X668" s="39"/>
      <c r="Y668" s="5"/>
      <c r="Z668" s="39"/>
    </row>
    <row r="669" spans="21:26" x14ac:dyDescent="0.3">
      <c r="U669" s="5"/>
      <c r="V669" s="39"/>
      <c r="W669" s="5"/>
      <c r="X669" s="39"/>
      <c r="Y669" s="5"/>
      <c r="Z669" s="39"/>
    </row>
    <row r="670" spans="21:26" x14ac:dyDescent="0.3">
      <c r="U670" s="5"/>
      <c r="V670" s="39"/>
      <c r="W670" s="5"/>
      <c r="X670" s="39"/>
      <c r="Y670" s="5"/>
      <c r="Z670" s="39"/>
    </row>
    <row r="671" spans="21:26" x14ac:dyDescent="0.3">
      <c r="U671" s="5"/>
      <c r="V671" s="39"/>
      <c r="W671" s="5"/>
      <c r="X671" s="39"/>
      <c r="Y671" s="5"/>
      <c r="Z671" s="39"/>
    </row>
    <row r="672" spans="21:26" x14ac:dyDescent="0.3">
      <c r="U672" s="5"/>
      <c r="V672" s="39"/>
      <c r="W672" s="5"/>
      <c r="X672" s="39"/>
      <c r="Y672" s="5"/>
      <c r="Z672" s="39"/>
    </row>
    <row r="673" spans="21:26" x14ac:dyDescent="0.3">
      <c r="U673" s="5"/>
      <c r="V673" s="39"/>
      <c r="W673" s="5"/>
      <c r="X673" s="39"/>
      <c r="Y673" s="5"/>
      <c r="Z673" s="39"/>
    </row>
    <row r="674" spans="21:26" x14ac:dyDescent="0.3">
      <c r="U674" s="5"/>
      <c r="V674" s="39"/>
      <c r="W674" s="5"/>
      <c r="X674" s="39"/>
      <c r="Y674" s="5"/>
      <c r="Z674" s="39"/>
    </row>
    <row r="675" spans="21:26" x14ac:dyDescent="0.3">
      <c r="U675" s="5"/>
      <c r="V675" s="39"/>
      <c r="W675" s="5"/>
      <c r="X675" s="39"/>
      <c r="Y675" s="5"/>
      <c r="Z675" s="39"/>
    </row>
    <row r="676" spans="21:26" x14ac:dyDescent="0.3">
      <c r="U676" s="5"/>
      <c r="V676" s="39"/>
      <c r="W676" s="5"/>
      <c r="X676" s="39"/>
      <c r="Y676" s="5"/>
      <c r="Z676" s="39"/>
    </row>
    <row r="677" spans="21:26" x14ac:dyDescent="0.3">
      <c r="U677" s="5"/>
      <c r="V677" s="39"/>
      <c r="W677" s="5"/>
      <c r="X677" s="39"/>
      <c r="Y677" s="5"/>
      <c r="Z677" s="39"/>
    </row>
    <row r="678" spans="21:26" x14ac:dyDescent="0.3">
      <c r="U678" s="5"/>
      <c r="V678" s="39"/>
      <c r="W678" s="5"/>
      <c r="X678" s="39"/>
      <c r="Y678" s="5"/>
      <c r="Z678" s="39"/>
    </row>
    <row r="679" spans="21:26" x14ac:dyDescent="0.3">
      <c r="U679" s="5"/>
      <c r="V679" s="39"/>
      <c r="W679" s="5"/>
      <c r="X679" s="39"/>
      <c r="Y679" s="5"/>
      <c r="Z679" s="39"/>
    </row>
    <row r="680" spans="21:26" x14ac:dyDescent="0.3">
      <c r="U680" s="5"/>
      <c r="V680" s="39"/>
      <c r="W680" s="5"/>
      <c r="X680" s="39"/>
      <c r="Y680" s="5"/>
      <c r="Z680" s="39"/>
    </row>
    <row r="681" spans="21:26" x14ac:dyDescent="0.3">
      <c r="U681" s="5"/>
      <c r="V681" s="39"/>
      <c r="W681" s="5"/>
      <c r="X681" s="39"/>
      <c r="Y681" s="5"/>
      <c r="Z681" s="39"/>
    </row>
    <row r="682" spans="21:26" x14ac:dyDescent="0.3">
      <c r="U682" s="5"/>
      <c r="V682" s="39"/>
      <c r="W682" s="5"/>
      <c r="X682" s="39"/>
      <c r="Y682" s="5"/>
      <c r="Z682" s="39"/>
    </row>
    <row r="683" spans="21:26" x14ac:dyDescent="0.3">
      <c r="U683" s="5"/>
      <c r="V683" s="39"/>
      <c r="W683" s="5"/>
      <c r="X683" s="39"/>
      <c r="Y683" s="5"/>
      <c r="Z683" s="39"/>
    </row>
    <row r="684" spans="21:26" x14ac:dyDescent="0.3">
      <c r="U684" s="5"/>
      <c r="V684" s="39"/>
      <c r="W684" s="5"/>
      <c r="X684" s="39"/>
      <c r="Y684" s="5"/>
      <c r="Z684" s="39"/>
    </row>
    <row r="685" spans="21:26" x14ac:dyDescent="0.3">
      <c r="U685" s="5"/>
      <c r="V685" s="39"/>
      <c r="W685" s="5"/>
      <c r="X685" s="39"/>
      <c r="Y685" s="5"/>
      <c r="Z685" s="39"/>
    </row>
    <row r="686" spans="21:26" x14ac:dyDescent="0.3">
      <c r="U686" s="5"/>
      <c r="V686" s="39"/>
      <c r="W686" s="5"/>
      <c r="X686" s="39"/>
      <c r="Y686" s="5"/>
      <c r="Z686" s="39"/>
    </row>
    <row r="687" spans="21:26" x14ac:dyDescent="0.3">
      <c r="U687" s="5"/>
      <c r="V687" s="39"/>
      <c r="W687" s="5"/>
      <c r="X687" s="39"/>
      <c r="Y687" s="5"/>
      <c r="Z687" s="39"/>
    </row>
    <row r="688" spans="21:26" x14ac:dyDescent="0.3">
      <c r="U688" s="5"/>
      <c r="V688" s="39"/>
      <c r="W688" s="5"/>
      <c r="X688" s="39"/>
      <c r="Y688" s="5"/>
      <c r="Z688" s="39"/>
    </row>
    <row r="689" spans="21:26" x14ac:dyDescent="0.3">
      <c r="U689" s="5"/>
      <c r="V689" s="39"/>
      <c r="W689" s="5"/>
      <c r="X689" s="39"/>
      <c r="Y689" s="5"/>
      <c r="Z689" s="39"/>
    </row>
    <row r="690" spans="21:26" x14ac:dyDescent="0.3">
      <c r="U690" s="5"/>
      <c r="V690" s="39"/>
      <c r="W690" s="5"/>
      <c r="X690" s="39"/>
      <c r="Y690" s="5"/>
      <c r="Z690" s="39"/>
    </row>
    <row r="691" spans="21:26" x14ac:dyDescent="0.3">
      <c r="U691" s="5"/>
      <c r="V691" s="39"/>
      <c r="W691" s="5"/>
      <c r="X691" s="39"/>
      <c r="Y691" s="5"/>
      <c r="Z691" s="39"/>
    </row>
    <row r="692" spans="21:26" x14ac:dyDescent="0.3">
      <c r="U692" s="5"/>
      <c r="V692" s="39"/>
      <c r="W692" s="5"/>
      <c r="X692" s="39"/>
      <c r="Y692" s="5"/>
      <c r="Z692" s="39"/>
    </row>
    <row r="693" spans="21:26" x14ac:dyDescent="0.3">
      <c r="U693" s="5"/>
      <c r="V693" s="39"/>
      <c r="W693" s="5"/>
      <c r="X693" s="39"/>
      <c r="Y693" s="5"/>
      <c r="Z693" s="39"/>
    </row>
    <row r="694" spans="21:26" x14ac:dyDescent="0.3">
      <c r="U694" s="5"/>
      <c r="V694" s="39"/>
      <c r="W694" s="5"/>
      <c r="X694" s="39"/>
      <c r="Y694" s="5"/>
      <c r="Z694" s="39"/>
    </row>
    <row r="695" spans="21:26" x14ac:dyDescent="0.3">
      <c r="U695" s="5"/>
      <c r="V695" s="39"/>
      <c r="W695" s="5"/>
      <c r="X695" s="39"/>
      <c r="Y695" s="5"/>
      <c r="Z695" s="39"/>
    </row>
    <row r="696" spans="21:26" x14ac:dyDescent="0.3">
      <c r="U696" s="5"/>
      <c r="V696" s="39"/>
      <c r="W696" s="5"/>
      <c r="X696" s="39"/>
      <c r="Y696" s="5"/>
      <c r="Z696" s="39"/>
    </row>
    <row r="697" spans="21:26" x14ac:dyDescent="0.3">
      <c r="U697" s="5"/>
      <c r="V697" s="39"/>
      <c r="W697" s="5"/>
      <c r="X697" s="39"/>
      <c r="Y697" s="5"/>
      <c r="Z697" s="39"/>
    </row>
    <row r="698" spans="21:26" x14ac:dyDescent="0.3">
      <c r="U698" s="5"/>
      <c r="V698" s="39"/>
      <c r="W698" s="5"/>
      <c r="X698" s="39"/>
      <c r="Y698" s="5"/>
      <c r="Z698" s="39"/>
    </row>
    <row r="699" spans="21:26" x14ac:dyDescent="0.3">
      <c r="U699" s="5"/>
      <c r="V699" s="39"/>
      <c r="W699" s="5"/>
      <c r="X699" s="39"/>
      <c r="Y699" s="5"/>
      <c r="Z699" s="39"/>
    </row>
    <row r="700" spans="21:26" x14ac:dyDescent="0.3">
      <c r="U700" s="5"/>
      <c r="V700" s="39"/>
      <c r="W700" s="5"/>
      <c r="X700" s="39"/>
      <c r="Y700" s="5"/>
      <c r="Z700" s="39"/>
    </row>
    <row r="701" spans="21:26" x14ac:dyDescent="0.3">
      <c r="U701" s="5"/>
      <c r="V701" s="39"/>
      <c r="W701" s="5"/>
      <c r="X701" s="39"/>
      <c r="Y701" s="5"/>
      <c r="Z701" s="39"/>
    </row>
    <row r="702" spans="21:26" x14ac:dyDescent="0.3">
      <c r="U702" s="5"/>
      <c r="V702" s="39"/>
      <c r="W702" s="5"/>
      <c r="X702" s="39"/>
      <c r="Y702" s="5"/>
      <c r="Z702" s="39"/>
    </row>
    <row r="703" spans="21:26" x14ac:dyDescent="0.3">
      <c r="U703" s="5"/>
      <c r="V703" s="39"/>
      <c r="W703" s="5"/>
      <c r="X703" s="39"/>
      <c r="Y703" s="5"/>
      <c r="Z703" s="39"/>
    </row>
    <row r="704" spans="21:26" x14ac:dyDescent="0.3">
      <c r="U704" s="5"/>
      <c r="V704" s="39"/>
      <c r="W704" s="5"/>
      <c r="X704" s="39"/>
      <c r="Y704" s="5"/>
      <c r="Z704" s="39"/>
    </row>
    <row r="705" spans="21:26" x14ac:dyDescent="0.3">
      <c r="U705" s="5"/>
      <c r="V705" s="39"/>
      <c r="W705" s="5"/>
      <c r="X705" s="39"/>
      <c r="Y705" s="5"/>
      <c r="Z705" s="39"/>
    </row>
    <row r="706" spans="21:26" x14ac:dyDescent="0.3">
      <c r="U706" s="5"/>
      <c r="V706" s="39"/>
      <c r="W706" s="5"/>
      <c r="X706" s="39"/>
      <c r="Y706" s="5"/>
      <c r="Z706" s="39"/>
    </row>
    <row r="707" spans="21:26" x14ac:dyDescent="0.3">
      <c r="U707" s="5"/>
      <c r="V707" s="39"/>
      <c r="W707" s="5"/>
      <c r="X707" s="39"/>
      <c r="Y707" s="5"/>
      <c r="Z707" s="39"/>
    </row>
    <row r="708" spans="21:26" x14ac:dyDescent="0.3">
      <c r="U708" s="5"/>
      <c r="V708" s="39"/>
      <c r="W708" s="5"/>
      <c r="X708" s="39"/>
      <c r="Y708" s="5"/>
      <c r="Z708" s="39"/>
    </row>
    <row r="709" spans="21:26" x14ac:dyDescent="0.3">
      <c r="U709" s="5"/>
      <c r="V709" s="39"/>
      <c r="W709" s="5"/>
      <c r="X709" s="39"/>
      <c r="Y709" s="5"/>
      <c r="Z709" s="39"/>
    </row>
    <row r="710" spans="21:26" x14ac:dyDescent="0.3">
      <c r="U710" s="5"/>
      <c r="V710" s="39"/>
      <c r="W710" s="5"/>
      <c r="X710" s="39"/>
      <c r="Y710" s="5"/>
      <c r="Z710" s="39"/>
    </row>
    <row r="711" spans="21:26" x14ac:dyDescent="0.3">
      <c r="U711" s="5"/>
      <c r="V711" s="39"/>
      <c r="W711" s="5"/>
      <c r="X711" s="39"/>
      <c r="Y711" s="5"/>
      <c r="Z711" s="39"/>
    </row>
    <row r="712" spans="21:26" x14ac:dyDescent="0.3">
      <c r="U712" s="5"/>
      <c r="V712" s="39"/>
      <c r="W712" s="5"/>
      <c r="X712" s="39"/>
      <c r="Y712" s="5"/>
      <c r="Z712" s="39"/>
    </row>
    <row r="713" spans="21:26" x14ac:dyDescent="0.3">
      <c r="U713" s="5"/>
      <c r="V713" s="39"/>
      <c r="W713" s="5"/>
      <c r="X713" s="39"/>
      <c r="Y713" s="5"/>
      <c r="Z713" s="39"/>
    </row>
    <row r="714" spans="21:26" x14ac:dyDescent="0.3">
      <c r="U714" s="5"/>
      <c r="V714" s="39"/>
      <c r="W714" s="5"/>
      <c r="X714" s="39"/>
      <c r="Y714" s="5"/>
      <c r="Z714" s="39"/>
    </row>
    <row r="715" spans="21:26" x14ac:dyDescent="0.3">
      <c r="U715" s="5"/>
      <c r="V715" s="39"/>
      <c r="W715" s="5"/>
      <c r="X715" s="39"/>
      <c r="Y715" s="5"/>
      <c r="Z715" s="39"/>
    </row>
    <row r="716" spans="21:26" x14ac:dyDescent="0.3">
      <c r="U716" s="5"/>
      <c r="V716" s="39"/>
      <c r="W716" s="5"/>
      <c r="X716" s="39"/>
      <c r="Y716" s="5"/>
      <c r="Z716" s="39"/>
    </row>
    <row r="717" spans="21:26" x14ac:dyDescent="0.3">
      <c r="U717" s="5"/>
      <c r="V717" s="39"/>
      <c r="W717" s="5"/>
      <c r="X717" s="39"/>
      <c r="Y717" s="5"/>
      <c r="Z717" s="39"/>
    </row>
    <row r="718" spans="21:26" x14ac:dyDescent="0.3">
      <c r="U718" s="5"/>
      <c r="V718" s="39"/>
      <c r="W718" s="5"/>
      <c r="X718" s="39"/>
      <c r="Y718" s="5"/>
      <c r="Z718" s="39"/>
    </row>
    <row r="719" spans="21:26" x14ac:dyDescent="0.3">
      <c r="U719" s="5"/>
      <c r="V719" s="39"/>
      <c r="W719" s="5"/>
      <c r="X719" s="39"/>
      <c r="Y719" s="5"/>
      <c r="Z719" s="39"/>
    </row>
    <row r="720" spans="21:26" x14ac:dyDescent="0.3">
      <c r="U720" s="5"/>
      <c r="V720" s="39"/>
      <c r="W720" s="5"/>
      <c r="X720" s="39"/>
      <c r="Y720" s="5"/>
      <c r="Z720" s="39"/>
    </row>
    <row r="721" spans="21:26" x14ac:dyDescent="0.3">
      <c r="U721" s="5"/>
      <c r="V721" s="39"/>
      <c r="W721" s="5"/>
      <c r="X721" s="39"/>
      <c r="Y721" s="5"/>
      <c r="Z721" s="39"/>
    </row>
    <row r="722" spans="21:26" x14ac:dyDescent="0.3">
      <c r="U722" s="5"/>
      <c r="V722" s="39"/>
      <c r="W722" s="5"/>
      <c r="X722" s="39"/>
      <c r="Y722" s="5"/>
      <c r="Z722" s="39"/>
    </row>
    <row r="723" spans="21:26" x14ac:dyDescent="0.3">
      <c r="U723" s="5"/>
      <c r="V723" s="39"/>
      <c r="W723" s="5"/>
      <c r="X723" s="39"/>
      <c r="Y723" s="5"/>
      <c r="Z723" s="39"/>
    </row>
    <row r="724" spans="21:26" x14ac:dyDescent="0.3">
      <c r="U724" s="5"/>
      <c r="V724" s="39"/>
      <c r="W724" s="5"/>
      <c r="X724" s="39"/>
      <c r="Y724" s="5"/>
      <c r="Z724" s="39"/>
    </row>
    <row r="725" spans="21:26" x14ac:dyDescent="0.3">
      <c r="U725" s="5"/>
      <c r="V725" s="39"/>
      <c r="W725" s="5"/>
      <c r="X725" s="39"/>
      <c r="Y725" s="5"/>
      <c r="Z725" s="39"/>
    </row>
    <row r="726" spans="21:26" x14ac:dyDescent="0.3">
      <c r="U726" s="5"/>
      <c r="V726" s="39"/>
      <c r="W726" s="5"/>
      <c r="X726" s="39"/>
      <c r="Y726" s="5"/>
      <c r="Z726" s="39"/>
    </row>
    <row r="727" spans="21:26" x14ac:dyDescent="0.3">
      <c r="U727" s="5"/>
      <c r="V727" s="39"/>
      <c r="W727" s="5"/>
      <c r="X727" s="39"/>
      <c r="Y727" s="5"/>
      <c r="Z727" s="39"/>
    </row>
    <row r="728" spans="21:26" x14ac:dyDescent="0.3">
      <c r="U728" s="5"/>
      <c r="V728" s="39"/>
      <c r="W728" s="5"/>
      <c r="X728" s="39"/>
      <c r="Y728" s="5"/>
      <c r="Z728" s="39"/>
    </row>
    <row r="729" spans="21:26" x14ac:dyDescent="0.3">
      <c r="U729" s="5"/>
      <c r="V729" s="39"/>
      <c r="W729" s="5"/>
      <c r="X729" s="39"/>
      <c r="Y729" s="5"/>
      <c r="Z729" s="39"/>
    </row>
    <row r="730" spans="21:26" x14ac:dyDescent="0.3">
      <c r="U730" s="5"/>
      <c r="V730" s="39"/>
      <c r="W730" s="5"/>
      <c r="X730" s="39"/>
      <c r="Y730" s="5"/>
      <c r="Z730" s="39"/>
    </row>
    <row r="731" spans="21:26" x14ac:dyDescent="0.3">
      <c r="U731" s="5"/>
      <c r="V731" s="39"/>
      <c r="W731" s="5"/>
      <c r="X731" s="39"/>
      <c r="Y731" s="5"/>
      <c r="Z731" s="39"/>
    </row>
    <row r="732" spans="21:26" x14ac:dyDescent="0.3">
      <c r="U732" s="5"/>
      <c r="V732" s="39"/>
      <c r="W732" s="5"/>
      <c r="X732" s="39"/>
      <c r="Y732" s="5"/>
      <c r="Z732" s="39"/>
    </row>
    <row r="733" spans="21:26" x14ac:dyDescent="0.3">
      <c r="U733" s="5"/>
      <c r="V733" s="39"/>
      <c r="W733" s="5"/>
      <c r="X733" s="39"/>
      <c r="Y733" s="5"/>
      <c r="Z733" s="39"/>
    </row>
    <row r="734" spans="21:26" x14ac:dyDescent="0.3">
      <c r="U734" s="5"/>
      <c r="V734" s="39"/>
      <c r="W734" s="5"/>
      <c r="X734" s="39"/>
      <c r="Y734" s="5"/>
      <c r="Z734" s="39"/>
    </row>
    <row r="735" spans="21:26" x14ac:dyDescent="0.3">
      <c r="U735" s="5"/>
      <c r="V735" s="39"/>
      <c r="W735" s="5"/>
      <c r="X735" s="39"/>
      <c r="Y735" s="5"/>
      <c r="Z735" s="39"/>
    </row>
    <row r="736" spans="21:26" x14ac:dyDescent="0.3">
      <c r="U736" s="5"/>
      <c r="V736" s="39"/>
      <c r="W736" s="5"/>
      <c r="X736" s="39"/>
      <c r="Y736" s="5"/>
      <c r="Z736" s="39"/>
    </row>
    <row r="737" spans="21:26" x14ac:dyDescent="0.3">
      <c r="U737" s="5"/>
      <c r="V737" s="39"/>
      <c r="W737" s="5"/>
      <c r="X737" s="39"/>
      <c r="Y737" s="5"/>
      <c r="Z737" s="39"/>
    </row>
    <row r="738" spans="21:26" x14ac:dyDescent="0.3">
      <c r="U738" s="5"/>
      <c r="V738" s="39"/>
      <c r="W738" s="5"/>
      <c r="X738" s="39"/>
      <c r="Y738" s="5"/>
      <c r="Z738" s="39"/>
    </row>
    <row r="739" spans="21:26" x14ac:dyDescent="0.3">
      <c r="U739" s="5"/>
      <c r="V739" s="39"/>
      <c r="W739" s="5"/>
      <c r="X739" s="39"/>
      <c r="Y739" s="5"/>
      <c r="Z739" s="39"/>
    </row>
    <row r="740" spans="21:26" x14ac:dyDescent="0.3">
      <c r="U740" s="5"/>
      <c r="V740" s="39"/>
      <c r="W740" s="5"/>
      <c r="X740" s="39"/>
      <c r="Y740" s="5"/>
      <c r="Z740" s="39"/>
    </row>
    <row r="741" spans="21:26" x14ac:dyDescent="0.3">
      <c r="U741" s="5"/>
      <c r="V741" s="39"/>
      <c r="W741" s="5"/>
      <c r="X741" s="39"/>
      <c r="Y741" s="5"/>
      <c r="Z741" s="39"/>
    </row>
    <row r="742" spans="21:26" x14ac:dyDescent="0.3">
      <c r="U742" s="5"/>
      <c r="V742" s="39"/>
      <c r="W742" s="5"/>
      <c r="X742" s="39"/>
      <c r="Y742" s="5"/>
      <c r="Z742" s="39"/>
    </row>
    <row r="743" spans="21:26" x14ac:dyDescent="0.3">
      <c r="U743" s="5"/>
      <c r="V743" s="39"/>
      <c r="W743" s="5"/>
      <c r="X743" s="39"/>
      <c r="Y743" s="5"/>
      <c r="Z743" s="39"/>
    </row>
    <row r="744" spans="21:26" x14ac:dyDescent="0.3">
      <c r="U744" s="5"/>
      <c r="V744" s="39"/>
      <c r="W744" s="5"/>
      <c r="X744" s="39"/>
      <c r="Y744" s="5"/>
      <c r="Z744" s="39"/>
    </row>
    <row r="745" spans="21:26" x14ac:dyDescent="0.3">
      <c r="U745" s="5"/>
      <c r="V745" s="39"/>
      <c r="W745" s="5"/>
      <c r="X745" s="39"/>
      <c r="Y745" s="5"/>
      <c r="Z745" s="39"/>
    </row>
    <row r="746" spans="21:26" x14ac:dyDescent="0.3">
      <c r="U746" s="5"/>
      <c r="V746" s="39"/>
      <c r="W746" s="5"/>
      <c r="X746" s="39"/>
      <c r="Y746" s="5"/>
      <c r="Z746" s="39"/>
    </row>
    <row r="747" spans="21:26" x14ac:dyDescent="0.3">
      <c r="U747" s="5"/>
      <c r="V747" s="39"/>
      <c r="W747" s="5"/>
      <c r="X747" s="39"/>
      <c r="Y747" s="5"/>
      <c r="Z747" s="39"/>
    </row>
    <row r="748" spans="21:26" x14ac:dyDescent="0.3">
      <c r="U748" s="5"/>
      <c r="V748" s="39"/>
      <c r="W748" s="5"/>
      <c r="X748" s="39"/>
      <c r="Y748" s="5"/>
      <c r="Z748" s="39"/>
    </row>
    <row r="749" spans="21:26" x14ac:dyDescent="0.3">
      <c r="U749" s="5"/>
      <c r="V749" s="39"/>
      <c r="W749" s="5"/>
      <c r="X749" s="39"/>
      <c r="Y749" s="5"/>
      <c r="Z749" s="39"/>
    </row>
    <row r="750" spans="21:26" x14ac:dyDescent="0.3">
      <c r="U750" s="5"/>
      <c r="V750" s="39"/>
      <c r="W750" s="5"/>
      <c r="X750" s="39"/>
      <c r="Y750" s="5"/>
      <c r="Z750" s="39"/>
    </row>
    <row r="751" spans="21:26" x14ac:dyDescent="0.3">
      <c r="U751" s="5"/>
      <c r="V751" s="39"/>
      <c r="W751" s="5"/>
      <c r="X751" s="39"/>
      <c r="Y751" s="5"/>
      <c r="Z751" s="39"/>
    </row>
    <row r="752" spans="21:26" x14ac:dyDescent="0.3">
      <c r="U752" s="5"/>
      <c r="V752" s="39"/>
      <c r="W752" s="5"/>
      <c r="X752" s="39"/>
      <c r="Y752" s="5"/>
      <c r="Z752" s="39"/>
    </row>
    <row r="753" spans="21:26" x14ac:dyDescent="0.3">
      <c r="U753" s="5"/>
      <c r="V753" s="39"/>
      <c r="W753" s="5"/>
      <c r="X753" s="39"/>
      <c r="Y753" s="5"/>
      <c r="Z753" s="39"/>
    </row>
    <row r="754" spans="21:26" x14ac:dyDescent="0.3">
      <c r="U754" s="5"/>
      <c r="V754" s="39"/>
      <c r="W754" s="5"/>
      <c r="X754" s="39"/>
      <c r="Y754" s="5"/>
      <c r="Z754" s="39"/>
    </row>
    <row r="755" spans="21:26" x14ac:dyDescent="0.3">
      <c r="U755" s="5"/>
      <c r="V755" s="39"/>
      <c r="W755" s="5"/>
      <c r="X755" s="39"/>
      <c r="Y755" s="5"/>
      <c r="Z755" s="39"/>
    </row>
    <row r="756" spans="21:26" x14ac:dyDescent="0.3">
      <c r="U756" s="5"/>
      <c r="V756" s="39"/>
      <c r="W756" s="5"/>
      <c r="X756" s="39"/>
      <c r="Y756" s="5"/>
      <c r="Z756" s="39"/>
    </row>
    <row r="757" spans="21:26" x14ac:dyDescent="0.3">
      <c r="U757" s="5"/>
      <c r="V757" s="39"/>
      <c r="W757" s="5"/>
      <c r="X757" s="39"/>
      <c r="Y757" s="5"/>
      <c r="Z757" s="39"/>
    </row>
    <row r="758" spans="21:26" x14ac:dyDescent="0.3">
      <c r="U758" s="5"/>
      <c r="V758" s="39"/>
      <c r="W758" s="5"/>
      <c r="X758" s="39"/>
      <c r="Y758" s="5"/>
      <c r="Z758" s="39"/>
    </row>
    <row r="759" spans="21:26" x14ac:dyDescent="0.3">
      <c r="U759" s="5"/>
      <c r="V759" s="39"/>
      <c r="W759" s="5"/>
      <c r="X759" s="39"/>
      <c r="Y759" s="5"/>
      <c r="Z759" s="39"/>
    </row>
    <row r="760" spans="21:26" x14ac:dyDescent="0.3">
      <c r="U760" s="5"/>
      <c r="V760" s="39"/>
      <c r="W760" s="5"/>
      <c r="X760" s="39"/>
      <c r="Y760" s="5"/>
      <c r="Z760" s="39"/>
    </row>
    <row r="761" spans="21:26" x14ac:dyDescent="0.3">
      <c r="U761" s="5"/>
      <c r="V761" s="39"/>
      <c r="W761" s="5"/>
      <c r="X761" s="39"/>
      <c r="Y761" s="5"/>
      <c r="Z761" s="39"/>
    </row>
    <row r="762" spans="21:26" x14ac:dyDescent="0.3">
      <c r="U762" s="5"/>
      <c r="V762" s="39"/>
      <c r="W762" s="5"/>
      <c r="X762" s="39"/>
      <c r="Y762" s="5"/>
      <c r="Z762" s="39"/>
    </row>
    <row r="763" spans="21:26" x14ac:dyDescent="0.3">
      <c r="U763" s="5"/>
      <c r="V763" s="39"/>
      <c r="W763" s="5"/>
      <c r="X763" s="39"/>
      <c r="Y763" s="5"/>
      <c r="Z763" s="39"/>
    </row>
    <row r="764" spans="21:26" x14ac:dyDescent="0.3">
      <c r="U764" s="5"/>
      <c r="V764" s="39"/>
      <c r="W764" s="5"/>
      <c r="X764" s="39"/>
      <c r="Y764" s="5"/>
      <c r="Z764" s="39"/>
    </row>
    <row r="765" spans="21:26" x14ac:dyDescent="0.3">
      <c r="U765" s="5"/>
      <c r="V765" s="39"/>
      <c r="W765" s="5"/>
      <c r="X765" s="39"/>
      <c r="Y765" s="5"/>
      <c r="Z765" s="39"/>
    </row>
    <row r="766" spans="21:26" x14ac:dyDescent="0.3">
      <c r="U766" s="5"/>
      <c r="V766" s="39"/>
      <c r="W766" s="5"/>
      <c r="X766" s="39"/>
      <c r="Y766" s="5"/>
      <c r="Z766" s="39"/>
    </row>
    <row r="767" spans="21:26" x14ac:dyDescent="0.3">
      <c r="U767" s="5"/>
      <c r="V767" s="39"/>
      <c r="W767" s="5"/>
      <c r="X767" s="39"/>
      <c r="Y767" s="5"/>
      <c r="Z767" s="39"/>
    </row>
    <row r="768" spans="21:26" x14ac:dyDescent="0.3">
      <c r="U768" s="5"/>
      <c r="V768" s="39"/>
      <c r="W768" s="5"/>
      <c r="X768" s="39"/>
      <c r="Y768" s="5"/>
      <c r="Z768" s="39"/>
    </row>
    <row r="769" spans="21:26" x14ac:dyDescent="0.3">
      <c r="U769" s="5"/>
      <c r="V769" s="39"/>
      <c r="W769" s="5"/>
      <c r="X769" s="39"/>
      <c r="Y769" s="5"/>
      <c r="Z769" s="39"/>
    </row>
    <row r="770" spans="21:26" x14ac:dyDescent="0.3">
      <c r="U770" s="5"/>
      <c r="V770" s="39"/>
      <c r="W770" s="5"/>
      <c r="X770" s="39"/>
      <c r="Y770" s="5"/>
      <c r="Z770" s="39"/>
    </row>
    <row r="771" spans="21:26" x14ac:dyDescent="0.3">
      <c r="U771" s="5"/>
      <c r="V771" s="39"/>
      <c r="W771" s="5"/>
      <c r="X771" s="39"/>
      <c r="Y771" s="5"/>
      <c r="Z771" s="39"/>
    </row>
    <row r="772" spans="21:26" x14ac:dyDescent="0.3">
      <c r="U772" s="5"/>
      <c r="V772" s="39"/>
      <c r="W772" s="5"/>
      <c r="X772" s="39"/>
      <c r="Y772" s="5"/>
      <c r="Z772" s="39"/>
    </row>
    <row r="773" spans="21:26" x14ac:dyDescent="0.3">
      <c r="U773" s="5"/>
      <c r="V773" s="39"/>
      <c r="W773" s="5"/>
      <c r="X773" s="39"/>
      <c r="Y773" s="5"/>
      <c r="Z773" s="39"/>
    </row>
    <row r="774" spans="21:26" x14ac:dyDescent="0.3">
      <c r="U774" s="5"/>
      <c r="V774" s="39"/>
      <c r="W774" s="5"/>
      <c r="X774" s="39"/>
      <c r="Y774" s="5"/>
      <c r="Z774" s="39"/>
    </row>
    <row r="775" spans="21:26" x14ac:dyDescent="0.3">
      <c r="U775" s="5"/>
      <c r="V775" s="39"/>
      <c r="W775" s="5"/>
      <c r="X775" s="39"/>
      <c r="Y775" s="5"/>
      <c r="Z775" s="39"/>
    </row>
    <row r="776" spans="21:26" x14ac:dyDescent="0.3">
      <c r="U776" s="5"/>
      <c r="V776" s="39"/>
      <c r="W776" s="5"/>
      <c r="X776" s="39"/>
      <c r="Y776" s="5"/>
      <c r="Z776" s="39"/>
    </row>
    <row r="777" spans="21:26" x14ac:dyDescent="0.3">
      <c r="U777" s="5"/>
      <c r="V777" s="39"/>
      <c r="W777" s="5"/>
      <c r="X777" s="39"/>
      <c r="Y777" s="5"/>
      <c r="Z777" s="39"/>
    </row>
    <row r="778" spans="21:26" x14ac:dyDescent="0.3">
      <c r="U778" s="5"/>
      <c r="V778" s="39"/>
      <c r="W778" s="5"/>
      <c r="X778" s="39"/>
      <c r="Y778" s="5"/>
      <c r="Z778" s="39"/>
    </row>
    <row r="779" spans="21:26" x14ac:dyDescent="0.3">
      <c r="U779" s="5"/>
      <c r="V779" s="39"/>
      <c r="W779" s="5"/>
      <c r="X779" s="39"/>
      <c r="Y779" s="5"/>
      <c r="Z779" s="39"/>
    </row>
    <row r="780" spans="21:26" x14ac:dyDescent="0.3">
      <c r="U780" s="5"/>
      <c r="V780" s="39"/>
      <c r="W780" s="5"/>
      <c r="X780" s="39"/>
      <c r="Y780" s="5"/>
      <c r="Z780" s="39"/>
    </row>
    <row r="781" spans="21:26" x14ac:dyDescent="0.3">
      <c r="U781" s="5"/>
      <c r="V781" s="39"/>
      <c r="W781" s="5"/>
      <c r="X781" s="39"/>
      <c r="Y781" s="5"/>
      <c r="Z781" s="39"/>
    </row>
    <row r="782" spans="21:26" x14ac:dyDescent="0.3">
      <c r="U782" s="5"/>
      <c r="V782" s="39"/>
      <c r="W782" s="5"/>
      <c r="X782" s="39"/>
      <c r="Y782" s="5"/>
      <c r="Z782" s="39"/>
    </row>
    <row r="783" spans="21:26" x14ac:dyDescent="0.3">
      <c r="U783" s="5"/>
      <c r="V783" s="39"/>
      <c r="W783" s="5"/>
      <c r="X783" s="39"/>
      <c r="Y783" s="5"/>
      <c r="Z783" s="39"/>
    </row>
    <row r="784" spans="21:26" x14ac:dyDescent="0.3">
      <c r="U784" s="5"/>
      <c r="V784" s="39"/>
      <c r="W784" s="5"/>
      <c r="X784" s="39"/>
      <c r="Y784" s="5"/>
      <c r="Z784" s="39"/>
    </row>
    <row r="785" spans="21:26" x14ac:dyDescent="0.3">
      <c r="U785" s="5"/>
      <c r="V785" s="39"/>
      <c r="W785" s="5"/>
      <c r="X785" s="39"/>
      <c r="Y785" s="5"/>
      <c r="Z785" s="39"/>
    </row>
    <row r="786" spans="21:26" x14ac:dyDescent="0.3">
      <c r="U786" s="5"/>
      <c r="V786" s="39"/>
      <c r="W786" s="5"/>
      <c r="X786" s="39"/>
      <c r="Y786" s="5"/>
      <c r="Z786" s="39"/>
    </row>
    <row r="787" spans="21:26" x14ac:dyDescent="0.3">
      <c r="U787" s="5"/>
      <c r="V787" s="39"/>
      <c r="W787" s="5"/>
      <c r="X787" s="39"/>
      <c r="Y787" s="5"/>
      <c r="Z787" s="39"/>
    </row>
    <row r="788" spans="21:26" x14ac:dyDescent="0.3">
      <c r="U788" s="5"/>
      <c r="V788" s="39"/>
      <c r="W788" s="5"/>
      <c r="X788" s="39"/>
      <c r="Y788" s="5"/>
      <c r="Z788" s="39"/>
    </row>
    <row r="789" spans="21:26" x14ac:dyDescent="0.3">
      <c r="U789" s="5"/>
      <c r="V789" s="39"/>
      <c r="W789" s="5"/>
      <c r="X789" s="39"/>
      <c r="Y789" s="5"/>
      <c r="Z789" s="39"/>
    </row>
    <row r="790" spans="21:26" x14ac:dyDescent="0.3">
      <c r="U790" s="5"/>
      <c r="V790" s="39"/>
      <c r="W790" s="5"/>
      <c r="X790" s="39"/>
      <c r="Y790" s="5"/>
      <c r="Z790" s="39"/>
    </row>
    <row r="791" spans="21:26" x14ac:dyDescent="0.3">
      <c r="U791" s="5"/>
      <c r="V791" s="39"/>
      <c r="W791" s="5"/>
      <c r="X791" s="39"/>
      <c r="Y791" s="5"/>
      <c r="Z791" s="39"/>
    </row>
    <row r="792" spans="21:26" x14ac:dyDescent="0.3">
      <c r="U792" s="5"/>
      <c r="V792" s="39"/>
      <c r="W792" s="5"/>
      <c r="X792" s="39"/>
      <c r="Y792" s="5"/>
      <c r="Z792" s="39"/>
    </row>
    <row r="793" spans="21:26" x14ac:dyDescent="0.3">
      <c r="U793" s="5"/>
      <c r="V793" s="39"/>
      <c r="W793" s="5"/>
      <c r="X793" s="39"/>
      <c r="Y793" s="5"/>
      <c r="Z793" s="39"/>
    </row>
    <row r="794" spans="21:26" x14ac:dyDescent="0.3">
      <c r="U794" s="5"/>
      <c r="V794" s="39"/>
      <c r="W794" s="5"/>
      <c r="X794" s="39"/>
      <c r="Y794" s="5"/>
      <c r="Z794" s="39"/>
    </row>
    <row r="795" spans="21:26" x14ac:dyDescent="0.3">
      <c r="U795" s="5"/>
      <c r="V795" s="39"/>
      <c r="W795" s="5"/>
      <c r="X795" s="39"/>
      <c r="Y795" s="5"/>
      <c r="Z795" s="39"/>
    </row>
    <row r="796" spans="21:26" x14ac:dyDescent="0.3">
      <c r="U796" s="5"/>
      <c r="V796" s="39"/>
      <c r="W796" s="5"/>
      <c r="X796" s="39"/>
      <c r="Y796" s="5"/>
      <c r="Z796" s="39"/>
    </row>
    <row r="797" spans="21:26" x14ac:dyDescent="0.3">
      <c r="U797" s="5"/>
      <c r="V797" s="39"/>
      <c r="W797" s="5"/>
      <c r="X797" s="39"/>
      <c r="Y797" s="5"/>
      <c r="Z797" s="39"/>
    </row>
    <row r="798" spans="21:26" x14ac:dyDescent="0.3">
      <c r="U798" s="5"/>
      <c r="V798" s="39"/>
      <c r="W798" s="5"/>
      <c r="X798" s="39"/>
      <c r="Y798" s="5"/>
      <c r="Z798" s="39"/>
    </row>
    <row r="799" spans="21:26" x14ac:dyDescent="0.3">
      <c r="U799" s="5"/>
      <c r="V799" s="39"/>
      <c r="W799" s="5"/>
      <c r="X799" s="39"/>
      <c r="Y799" s="5"/>
      <c r="Z799" s="39"/>
    </row>
    <row r="800" spans="21:26" x14ac:dyDescent="0.3">
      <c r="U800" s="5"/>
      <c r="V800" s="39"/>
      <c r="W800" s="5"/>
      <c r="X800" s="39"/>
      <c r="Y800" s="5"/>
      <c r="Z800" s="39"/>
    </row>
    <row r="801" spans="21:26" x14ac:dyDescent="0.3">
      <c r="U801" s="5"/>
      <c r="V801" s="39"/>
      <c r="W801" s="5"/>
      <c r="X801" s="39"/>
      <c r="Y801" s="5"/>
      <c r="Z801" s="39"/>
    </row>
    <row r="802" spans="21:26" x14ac:dyDescent="0.3">
      <c r="U802" s="5"/>
      <c r="V802" s="39"/>
      <c r="W802" s="5"/>
      <c r="X802" s="39"/>
      <c r="Y802" s="5"/>
      <c r="Z802" s="39"/>
    </row>
    <row r="803" spans="21:26" x14ac:dyDescent="0.3">
      <c r="U803" s="5"/>
      <c r="V803" s="39"/>
      <c r="W803" s="5"/>
      <c r="X803" s="39"/>
      <c r="Y803" s="5"/>
      <c r="Z803" s="39"/>
    </row>
    <row r="804" spans="21:26" x14ac:dyDescent="0.3">
      <c r="U804" s="5"/>
      <c r="V804" s="39"/>
      <c r="W804" s="5"/>
      <c r="X804" s="39"/>
      <c r="Y804" s="5"/>
      <c r="Z804" s="39"/>
    </row>
    <row r="805" spans="21:26" x14ac:dyDescent="0.3">
      <c r="U805" s="5"/>
      <c r="V805" s="39"/>
      <c r="W805" s="5"/>
      <c r="X805" s="39"/>
      <c r="Y805" s="5"/>
      <c r="Z805" s="39"/>
    </row>
    <row r="806" spans="21:26" x14ac:dyDescent="0.3">
      <c r="U806" s="5"/>
      <c r="V806" s="39"/>
      <c r="W806" s="5"/>
      <c r="X806" s="39"/>
      <c r="Y806" s="5"/>
      <c r="Z806" s="39"/>
    </row>
    <row r="807" spans="21:26" x14ac:dyDescent="0.3">
      <c r="U807" s="5"/>
      <c r="V807" s="39"/>
      <c r="W807" s="5"/>
      <c r="X807" s="39"/>
      <c r="Y807" s="5"/>
      <c r="Z807" s="39"/>
    </row>
    <row r="808" spans="21:26" x14ac:dyDescent="0.3">
      <c r="U808" s="5"/>
      <c r="V808" s="39"/>
      <c r="W808" s="5"/>
      <c r="X808" s="39"/>
      <c r="Y808" s="5"/>
      <c r="Z808" s="39"/>
    </row>
    <row r="809" spans="21:26" x14ac:dyDescent="0.3">
      <c r="U809" s="5"/>
      <c r="V809" s="39"/>
      <c r="W809" s="5"/>
      <c r="X809" s="39"/>
      <c r="Y809" s="5"/>
      <c r="Z809" s="39"/>
    </row>
    <row r="810" spans="21:26" x14ac:dyDescent="0.3">
      <c r="U810" s="5"/>
      <c r="V810" s="39"/>
      <c r="W810" s="5"/>
      <c r="X810" s="39"/>
      <c r="Y810" s="5"/>
      <c r="Z810" s="39"/>
    </row>
    <row r="811" spans="21:26" x14ac:dyDescent="0.3">
      <c r="U811" s="5"/>
      <c r="V811" s="39"/>
      <c r="W811" s="5"/>
      <c r="X811" s="39"/>
      <c r="Y811" s="5"/>
      <c r="Z811" s="39"/>
    </row>
    <row r="812" spans="21:26" x14ac:dyDescent="0.3">
      <c r="U812" s="5"/>
      <c r="V812" s="39"/>
      <c r="W812" s="5"/>
      <c r="X812" s="39"/>
      <c r="Y812" s="5"/>
      <c r="Z812" s="39"/>
    </row>
    <row r="813" spans="21:26" x14ac:dyDescent="0.3">
      <c r="U813" s="5"/>
      <c r="V813" s="39"/>
      <c r="W813" s="5"/>
      <c r="X813" s="39"/>
      <c r="Y813" s="5"/>
      <c r="Z813" s="39"/>
    </row>
    <row r="814" spans="21:26" x14ac:dyDescent="0.3">
      <c r="U814" s="5"/>
      <c r="V814" s="39"/>
      <c r="W814" s="5"/>
      <c r="X814" s="39"/>
      <c r="Y814" s="5"/>
      <c r="Z814" s="39"/>
    </row>
    <row r="815" spans="21:26" x14ac:dyDescent="0.3">
      <c r="U815" s="5"/>
      <c r="V815" s="39"/>
      <c r="W815" s="5"/>
      <c r="X815" s="39"/>
      <c r="Y815" s="5"/>
      <c r="Z815" s="39"/>
    </row>
    <row r="816" spans="21:26" x14ac:dyDescent="0.3">
      <c r="U816" s="5"/>
      <c r="V816" s="39"/>
      <c r="W816" s="5"/>
      <c r="X816" s="39"/>
      <c r="Y816" s="5"/>
      <c r="Z816" s="39"/>
    </row>
    <row r="817" spans="21:26" x14ac:dyDescent="0.3">
      <c r="U817" s="5"/>
      <c r="V817" s="39"/>
      <c r="W817" s="5"/>
      <c r="X817" s="39"/>
      <c r="Y817" s="5"/>
      <c r="Z817" s="39"/>
    </row>
    <row r="818" spans="21:26" x14ac:dyDescent="0.3">
      <c r="U818" s="5"/>
      <c r="V818" s="39"/>
      <c r="W818" s="5"/>
      <c r="X818" s="39"/>
      <c r="Y818" s="5"/>
      <c r="Z818" s="39"/>
    </row>
    <row r="819" spans="21:26" x14ac:dyDescent="0.3">
      <c r="U819" s="5"/>
      <c r="V819" s="39"/>
      <c r="W819" s="5"/>
      <c r="X819" s="39"/>
      <c r="Y819" s="5"/>
      <c r="Z819" s="39"/>
    </row>
    <row r="820" spans="21:26" x14ac:dyDescent="0.3">
      <c r="U820" s="5"/>
      <c r="V820" s="39"/>
      <c r="W820" s="5"/>
      <c r="X820" s="39"/>
      <c r="Y820" s="5"/>
      <c r="Z820" s="39"/>
    </row>
    <row r="821" spans="21:26" x14ac:dyDescent="0.3">
      <c r="U821" s="5"/>
      <c r="V821" s="39"/>
      <c r="W821" s="5"/>
      <c r="X821" s="39"/>
      <c r="Y821" s="5"/>
      <c r="Z821" s="39"/>
    </row>
    <row r="822" spans="21:26" x14ac:dyDescent="0.3">
      <c r="U822" s="5"/>
      <c r="V822" s="39"/>
      <c r="W822" s="5"/>
      <c r="X822" s="39"/>
      <c r="Y822" s="5"/>
      <c r="Z822" s="39"/>
    </row>
    <row r="823" spans="21:26" x14ac:dyDescent="0.3">
      <c r="U823" s="5"/>
      <c r="V823" s="39"/>
      <c r="W823" s="5"/>
      <c r="X823" s="39"/>
      <c r="Y823" s="5"/>
      <c r="Z823" s="39"/>
    </row>
    <row r="824" spans="21:26" x14ac:dyDescent="0.3">
      <c r="U824" s="5"/>
      <c r="V824" s="39"/>
      <c r="W824" s="5"/>
      <c r="X824" s="39"/>
      <c r="Y824" s="5"/>
      <c r="Z824" s="39"/>
    </row>
    <row r="825" spans="21:26" x14ac:dyDescent="0.3">
      <c r="U825" s="5"/>
      <c r="V825" s="39"/>
      <c r="W825" s="5"/>
      <c r="X825" s="39"/>
      <c r="Y825" s="5"/>
      <c r="Z825" s="39"/>
    </row>
    <row r="826" spans="21:26" x14ac:dyDescent="0.3">
      <c r="U826" s="5"/>
      <c r="V826" s="39"/>
      <c r="W826" s="5"/>
      <c r="X826" s="39"/>
      <c r="Y826" s="5"/>
      <c r="Z826" s="39"/>
    </row>
    <row r="827" spans="21:26" x14ac:dyDescent="0.3">
      <c r="U827" s="5"/>
      <c r="V827" s="39"/>
      <c r="W827" s="5"/>
      <c r="X827" s="39"/>
      <c r="Y827" s="5"/>
      <c r="Z827" s="39"/>
    </row>
    <row r="828" spans="21:26" x14ac:dyDescent="0.3">
      <c r="U828" s="5"/>
      <c r="V828" s="39"/>
      <c r="W828" s="5"/>
      <c r="X828" s="39"/>
      <c r="Y828" s="5"/>
      <c r="Z828" s="39"/>
    </row>
    <row r="829" spans="21:26" x14ac:dyDescent="0.3">
      <c r="U829" s="5"/>
      <c r="V829" s="39"/>
      <c r="W829" s="5"/>
      <c r="X829" s="39"/>
      <c r="Y829" s="5"/>
      <c r="Z829" s="39"/>
    </row>
    <row r="830" spans="21:26" x14ac:dyDescent="0.3">
      <c r="U830" s="5"/>
      <c r="V830" s="39"/>
      <c r="W830" s="5"/>
      <c r="X830" s="39"/>
      <c r="Y830" s="5"/>
      <c r="Z830" s="39"/>
    </row>
    <row r="831" spans="21:26" x14ac:dyDescent="0.3">
      <c r="U831" s="5"/>
      <c r="V831" s="39"/>
      <c r="W831" s="5"/>
      <c r="X831" s="39"/>
      <c r="Y831" s="5"/>
      <c r="Z831" s="39"/>
    </row>
    <row r="832" spans="21:26" x14ac:dyDescent="0.3">
      <c r="U832" s="5"/>
      <c r="V832" s="39"/>
      <c r="W832" s="5"/>
      <c r="X832" s="39"/>
      <c r="Y832" s="5"/>
      <c r="Z832" s="39"/>
    </row>
    <row r="833" spans="21:26" x14ac:dyDescent="0.3">
      <c r="U833" s="5"/>
      <c r="V833" s="39"/>
      <c r="W833" s="5"/>
      <c r="X833" s="39"/>
      <c r="Y833" s="5"/>
      <c r="Z833" s="39"/>
    </row>
    <row r="834" spans="21:26" x14ac:dyDescent="0.3">
      <c r="U834" s="5"/>
      <c r="V834" s="39"/>
      <c r="W834" s="5"/>
      <c r="X834" s="39"/>
      <c r="Y834" s="5"/>
      <c r="Z834" s="39"/>
    </row>
    <row r="835" spans="21:26" x14ac:dyDescent="0.3">
      <c r="U835" s="5"/>
      <c r="V835" s="39"/>
      <c r="W835" s="5"/>
      <c r="X835" s="39"/>
      <c r="Y835" s="5"/>
      <c r="Z835" s="39"/>
    </row>
    <row r="836" spans="21:26" x14ac:dyDescent="0.3">
      <c r="U836" s="5"/>
      <c r="V836" s="39"/>
      <c r="W836" s="5"/>
      <c r="X836" s="39"/>
      <c r="Y836" s="5"/>
      <c r="Z836" s="39"/>
    </row>
    <row r="837" spans="21:26" x14ac:dyDescent="0.3">
      <c r="U837" s="5"/>
      <c r="V837" s="39"/>
      <c r="W837" s="5"/>
      <c r="X837" s="39"/>
      <c r="Y837" s="5"/>
      <c r="Z837" s="39"/>
    </row>
    <row r="838" spans="21:26" x14ac:dyDescent="0.3">
      <c r="U838" s="5"/>
      <c r="V838" s="39"/>
      <c r="W838" s="5"/>
      <c r="X838" s="39"/>
      <c r="Y838" s="5"/>
      <c r="Z838" s="39"/>
    </row>
    <row r="839" spans="21:26" x14ac:dyDescent="0.3">
      <c r="U839" s="5"/>
      <c r="V839" s="39"/>
      <c r="W839" s="5"/>
      <c r="X839" s="39"/>
      <c r="Y839" s="5"/>
      <c r="Z839" s="39"/>
    </row>
    <row r="840" spans="21:26" x14ac:dyDescent="0.3">
      <c r="U840" s="5"/>
      <c r="V840" s="39"/>
      <c r="W840" s="5"/>
      <c r="X840" s="39"/>
      <c r="Y840" s="5"/>
      <c r="Z840" s="39"/>
    </row>
    <row r="841" spans="21:26" x14ac:dyDescent="0.3">
      <c r="U841" s="5"/>
      <c r="V841" s="39"/>
      <c r="W841" s="5"/>
      <c r="X841" s="39"/>
      <c r="Y841" s="5"/>
      <c r="Z841" s="39"/>
    </row>
    <row r="842" spans="21:26" x14ac:dyDescent="0.3">
      <c r="U842" s="5"/>
      <c r="V842" s="39"/>
      <c r="W842" s="5"/>
      <c r="X842" s="39"/>
      <c r="Y842" s="5"/>
      <c r="Z842" s="39"/>
    </row>
    <row r="843" spans="21:26" x14ac:dyDescent="0.3">
      <c r="U843" s="5"/>
      <c r="V843" s="39"/>
      <c r="W843" s="5"/>
      <c r="X843" s="39"/>
      <c r="Y843" s="5"/>
      <c r="Z843" s="39"/>
    </row>
    <row r="844" spans="21:26" x14ac:dyDescent="0.3">
      <c r="U844" s="5"/>
      <c r="V844" s="39"/>
      <c r="W844" s="5"/>
      <c r="X844" s="39"/>
      <c r="Y844" s="5"/>
      <c r="Z844" s="39"/>
    </row>
    <row r="845" spans="21:26" x14ac:dyDescent="0.3">
      <c r="U845" s="5"/>
      <c r="V845" s="39"/>
      <c r="W845" s="5"/>
      <c r="X845" s="39"/>
      <c r="Y845" s="5"/>
      <c r="Z845" s="39"/>
    </row>
    <row r="846" spans="21:26" x14ac:dyDescent="0.3">
      <c r="U846" s="5"/>
      <c r="V846" s="39"/>
      <c r="W846" s="5"/>
      <c r="X846" s="39"/>
      <c r="Y846" s="5"/>
      <c r="Z846" s="39"/>
    </row>
    <row r="847" spans="21:26" x14ac:dyDescent="0.3">
      <c r="U847" s="5"/>
      <c r="V847" s="39"/>
      <c r="W847" s="5"/>
      <c r="X847" s="39"/>
      <c r="Y847" s="5"/>
      <c r="Z847" s="39"/>
    </row>
    <row r="848" spans="21:26" x14ac:dyDescent="0.3">
      <c r="U848" s="5"/>
      <c r="V848" s="39"/>
      <c r="W848" s="5"/>
      <c r="X848" s="39"/>
      <c r="Y848" s="5"/>
      <c r="Z848" s="39"/>
    </row>
    <row r="849" spans="21:26" x14ac:dyDescent="0.3">
      <c r="U849" s="5"/>
      <c r="V849" s="39"/>
      <c r="W849" s="5"/>
      <c r="X849" s="39"/>
      <c r="Y849" s="5"/>
      <c r="Z849" s="39"/>
    </row>
    <row r="850" spans="21:26" x14ac:dyDescent="0.3">
      <c r="U850" s="5"/>
      <c r="V850" s="39"/>
      <c r="W850" s="5"/>
      <c r="X850" s="39"/>
      <c r="Y850" s="5"/>
      <c r="Z850" s="39"/>
    </row>
    <row r="851" spans="21:26" x14ac:dyDescent="0.3">
      <c r="U851" s="5"/>
      <c r="V851" s="39"/>
      <c r="W851" s="5"/>
      <c r="X851" s="39"/>
      <c r="Y851" s="5"/>
      <c r="Z851" s="39"/>
    </row>
    <row r="852" spans="21:26" x14ac:dyDescent="0.3">
      <c r="U852" s="5"/>
      <c r="V852" s="39"/>
      <c r="W852" s="5"/>
      <c r="X852" s="39"/>
      <c r="Y852" s="5"/>
      <c r="Z852" s="39"/>
    </row>
    <row r="853" spans="21:26" x14ac:dyDescent="0.3">
      <c r="U853" s="5"/>
      <c r="V853" s="39"/>
      <c r="W853" s="5"/>
      <c r="X853" s="39"/>
      <c r="Y853" s="5"/>
      <c r="Z853" s="39"/>
    </row>
    <row r="854" spans="21:26" x14ac:dyDescent="0.3">
      <c r="U854" s="5"/>
      <c r="V854" s="39"/>
      <c r="W854" s="5"/>
      <c r="X854" s="39"/>
      <c r="Y854" s="5"/>
      <c r="Z854" s="39"/>
    </row>
    <row r="855" spans="21:26" x14ac:dyDescent="0.3">
      <c r="U855" s="5"/>
      <c r="V855" s="39"/>
      <c r="W855" s="5"/>
      <c r="X855" s="39"/>
      <c r="Y855" s="5"/>
      <c r="Z855" s="39"/>
    </row>
    <row r="856" spans="21:26" x14ac:dyDescent="0.3">
      <c r="U856" s="5"/>
      <c r="V856" s="39"/>
      <c r="W856" s="5"/>
      <c r="X856" s="39"/>
      <c r="Y856" s="5"/>
      <c r="Z856" s="39"/>
    </row>
    <row r="857" spans="21:26" x14ac:dyDescent="0.3">
      <c r="U857" s="5"/>
      <c r="V857" s="39"/>
      <c r="W857" s="5"/>
      <c r="X857" s="39"/>
      <c r="Y857" s="5"/>
      <c r="Z857" s="39"/>
    </row>
    <row r="858" spans="21:26" x14ac:dyDescent="0.3">
      <c r="U858" s="5"/>
      <c r="V858" s="39"/>
      <c r="W858" s="5"/>
      <c r="X858" s="39"/>
      <c r="Y858" s="5"/>
      <c r="Z858" s="39"/>
    </row>
    <row r="859" spans="21:26" x14ac:dyDescent="0.3">
      <c r="U859" s="5"/>
      <c r="V859" s="39"/>
      <c r="W859" s="5"/>
      <c r="X859" s="39"/>
      <c r="Y859" s="5"/>
      <c r="Z859" s="39"/>
    </row>
    <row r="860" spans="21:26" x14ac:dyDescent="0.3">
      <c r="U860" s="5"/>
      <c r="V860" s="39"/>
      <c r="W860" s="5"/>
      <c r="X860" s="39"/>
      <c r="Y860" s="5"/>
      <c r="Z860" s="39"/>
    </row>
    <row r="861" spans="21:26" x14ac:dyDescent="0.3">
      <c r="U861" s="5"/>
      <c r="V861" s="39"/>
      <c r="W861" s="5"/>
      <c r="X861" s="39"/>
      <c r="Y861" s="5"/>
      <c r="Z861" s="39"/>
    </row>
    <row r="862" spans="21:26" x14ac:dyDescent="0.3">
      <c r="U862" s="5"/>
      <c r="V862" s="39"/>
      <c r="W862" s="5"/>
      <c r="X862" s="39"/>
      <c r="Y862" s="5"/>
      <c r="Z862" s="39"/>
    </row>
    <row r="863" spans="21:26" x14ac:dyDescent="0.3">
      <c r="U863" s="5"/>
      <c r="V863" s="39"/>
      <c r="W863" s="5"/>
      <c r="X863" s="39"/>
      <c r="Y863" s="5"/>
      <c r="Z863" s="39"/>
    </row>
    <row r="864" spans="21:26" x14ac:dyDescent="0.3">
      <c r="U864" s="5"/>
      <c r="V864" s="39"/>
      <c r="W864" s="5"/>
      <c r="X864" s="39"/>
      <c r="Y864" s="5"/>
      <c r="Z864" s="39"/>
    </row>
    <row r="865" spans="21:26" x14ac:dyDescent="0.3">
      <c r="U865" s="5"/>
      <c r="V865" s="39"/>
      <c r="W865" s="5"/>
      <c r="X865" s="39"/>
      <c r="Y865" s="5"/>
      <c r="Z865" s="39"/>
    </row>
    <row r="866" spans="21:26" x14ac:dyDescent="0.3">
      <c r="U866" s="5"/>
      <c r="V866" s="39"/>
      <c r="W866" s="5"/>
      <c r="X866" s="39"/>
      <c r="Y866" s="5"/>
      <c r="Z866" s="39"/>
    </row>
    <row r="867" spans="21:26" x14ac:dyDescent="0.3">
      <c r="U867" s="5"/>
      <c r="V867" s="39"/>
      <c r="W867" s="5"/>
      <c r="X867" s="39"/>
      <c r="Y867" s="5"/>
      <c r="Z867" s="39"/>
    </row>
    <row r="868" spans="21:26" x14ac:dyDescent="0.3">
      <c r="U868" s="5"/>
      <c r="V868" s="39"/>
      <c r="W868" s="5"/>
      <c r="X868" s="39"/>
      <c r="Y868" s="5"/>
      <c r="Z868" s="39"/>
    </row>
    <row r="869" spans="21:26" x14ac:dyDescent="0.3">
      <c r="U869" s="5"/>
      <c r="V869" s="39"/>
      <c r="W869" s="5"/>
      <c r="X869" s="39"/>
      <c r="Y869" s="5"/>
      <c r="Z869" s="39"/>
    </row>
    <row r="870" spans="21:26" x14ac:dyDescent="0.3">
      <c r="U870" s="5"/>
      <c r="V870" s="39"/>
      <c r="W870" s="5"/>
      <c r="X870" s="39"/>
      <c r="Y870" s="5"/>
      <c r="Z870" s="39"/>
    </row>
    <row r="871" spans="21:26" x14ac:dyDescent="0.3">
      <c r="U871" s="5"/>
      <c r="V871" s="39"/>
      <c r="W871" s="5"/>
      <c r="X871" s="39"/>
      <c r="Y871" s="5"/>
      <c r="Z871" s="39"/>
    </row>
    <row r="872" spans="21:26" x14ac:dyDescent="0.3">
      <c r="U872" s="5"/>
      <c r="V872" s="39"/>
      <c r="W872" s="5"/>
      <c r="X872" s="39"/>
      <c r="Y872" s="5"/>
      <c r="Z872" s="39"/>
    </row>
    <row r="873" spans="21:26" x14ac:dyDescent="0.3">
      <c r="U873" s="5"/>
      <c r="V873" s="39"/>
      <c r="W873" s="5"/>
      <c r="X873" s="39"/>
      <c r="Y873" s="5"/>
      <c r="Z873" s="39"/>
    </row>
    <row r="874" spans="21:26" x14ac:dyDescent="0.3">
      <c r="U874" s="5"/>
      <c r="V874" s="39"/>
      <c r="W874" s="5"/>
      <c r="X874" s="39"/>
      <c r="Y874" s="5"/>
      <c r="Z874" s="39"/>
    </row>
    <row r="875" spans="21:26" x14ac:dyDescent="0.3">
      <c r="U875" s="5"/>
      <c r="V875" s="39"/>
      <c r="W875" s="5"/>
      <c r="X875" s="39"/>
      <c r="Y875" s="5"/>
      <c r="Z875" s="39"/>
    </row>
    <row r="876" spans="21:26" x14ac:dyDescent="0.3">
      <c r="U876" s="5"/>
      <c r="V876" s="39"/>
      <c r="W876" s="5"/>
      <c r="X876" s="39"/>
      <c r="Y876" s="5"/>
      <c r="Z876" s="39"/>
    </row>
    <row r="877" spans="21:26" x14ac:dyDescent="0.3">
      <c r="U877" s="5"/>
      <c r="V877" s="39"/>
      <c r="W877" s="5"/>
      <c r="X877" s="39"/>
      <c r="Y877" s="5"/>
      <c r="Z877" s="39"/>
    </row>
    <row r="878" spans="21:26" x14ac:dyDescent="0.3">
      <c r="U878" s="5"/>
      <c r="V878" s="39"/>
      <c r="W878" s="5"/>
      <c r="X878" s="39"/>
      <c r="Y878" s="5"/>
      <c r="Z878" s="39"/>
    </row>
    <row r="879" spans="21:26" x14ac:dyDescent="0.3">
      <c r="U879" s="5"/>
      <c r="V879" s="39"/>
      <c r="W879" s="5"/>
      <c r="X879" s="39"/>
      <c r="Y879" s="5"/>
      <c r="Z879" s="39"/>
    </row>
    <row r="880" spans="21:26" x14ac:dyDescent="0.3">
      <c r="U880" s="5"/>
      <c r="V880" s="39"/>
      <c r="W880" s="5"/>
      <c r="X880" s="39"/>
      <c r="Y880" s="5"/>
      <c r="Z880" s="39"/>
    </row>
    <row r="881" spans="21:26" x14ac:dyDescent="0.3">
      <c r="U881" s="5"/>
      <c r="V881" s="39"/>
      <c r="W881" s="5"/>
      <c r="X881" s="39"/>
      <c r="Y881" s="5"/>
      <c r="Z881" s="39"/>
    </row>
    <row r="882" spans="21:26" x14ac:dyDescent="0.3">
      <c r="U882" s="5"/>
      <c r="V882" s="39"/>
      <c r="W882" s="5"/>
      <c r="X882" s="39"/>
      <c r="Y882" s="5"/>
      <c r="Z882" s="39"/>
    </row>
    <row r="883" spans="21:26" x14ac:dyDescent="0.3">
      <c r="U883" s="5"/>
      <c r="V883" s="39"/>
      <c r="W883" s="5"/>
      <c r="X883" s="39"/>
      <c r="Y883" s="5"/>
      <c r="Z883" s="39"/>
    </row>
    <row r="884" spans="21:26" x14ac:dyDescent="0.3">
      <c r="U884" s="5"/>
      <c r="V884" s="39"/>
      <c r="W884" s="5"/>
      <c r="X884" s="39"/>
      <c r="Y884" s="5"/>
      <c r="Z884" s="39"/>
    </row>
    <row r="885" spans="21:26" x14ac:dyDescent="0.3">
      <c r="U885" s="5"/>
      <c r="V885" s="39"/>
      <c r="W885" s="5"/>
      <c r="X885" s="39"/>
      <c r="Y885" s="5"/>
      <c r="Z885" s="39"/>
    </row>
    <row r="886" spans="21:26" x14ac:dyDescent="0.3">
      <c r="U886" s="5"/>
      <c r="V886" s="39"/>
      <c r="W886" s="5"/>
      <c r="X886" s="39"/>
      <c r="Y886" s="5"/>
      <c r="Z886" s="39"/>
    </row>
    <row r="887" spans="21:26" x14ac:dyDescent="0.3">
      <c r="U887" s="5"/>
      <c r="V887" s="39"/>
      <c r="W887" s="5"/>
      <c r="X887" s="39"/>
      <c r="Y887" s="5"/>
      <c r="Z887" s="39"/>
    </row>
    <row r="888" spans="21:26" x14ac:dyDescent="0.3">
      <c r="U888" s="5"/>
      <c r="V888" s="39"/>
      <c r="W888" s="5"/>
      <c r="X888" s="39"/>
      <c r="Y888" s="5"/>
      <c r="Z888" s="39"/>
    </row>
    <row r="889" spans="21:26" x14ac:dyDescent="0.3">
      <c r="U889" s="5"/>
      <c r="V889" s="39"/>
      <c r="W889" s="5"/>
      <c r="X889" s="39"/>
      <c r="Y889" s="5"/>
      <c r="Z889" s="39"/>
    </row>
    <row r="890" spans="21:26" x14ac:dyDescent="0.3">
      <c r="U890" s="5"/>
      <c r="V890" s="39"/>
      <c r="W890" s="5"/>
      <c r="X890" s="39"/>
      <c r="Y890" s="5"/>
      <c r="Z890" s="39"/>
    </row>
    <row r="891" spans="21:26" x14ac:dyDescent="0.3">
      <c r="U891" s="5"/>
      <c r="V891" s="39"/>
      <c r="W891" s="5"/>
      <c r="X891" s="39"/>
      <c r="Y891" s="5"/>
      <c r="Z891" s="39"/>
    </row>
    <row r="892" spans="21:26" x14ac:dyDescent="0.3">
      <c r="U892" s="5"/>
      <c r="V892" s="39"/>
      <c r="W892" s="5"/>
      <c r="X892" s="39"/>
      <c r="Y892" s="5"/>
      <c r="Z892" s="39"/>
    </row>
    <row r="893" spans="21:26" x14ac:dyDescent="0.3">
      <c r="U893" s="5"/>
      <c r="V893" s="39"/>
      <c r="W893" s="5"/>
      <c r="X893" s="39"/>
      <c r="Y893" s="5"/>
      <c r="Z893" s="39"/>
    </row>
    <row r="894" spans="21:26" x14ac:dyDescent="0.3">
      <c r="U894" s="5"/>
      <c r="V894" s="39"/>
      <c r="W894" s="5"/>
      <c r="X894" s="39"/>
      <c r="Y894" s="5"/>
      <c r="Z894" s="39"/>
    </row>
    <row r="895" spans="21:26" x14ac:dyDescent="0.3">
      <c r="U895" s="5"/>
      <c r="V895" s="39"/>
      <c r="W895" s="5"/>
      <c r="X895" s="39"/>
      <c r="Y895" s="5"/>
      <c r="Z895" s="39"/>
    </row>
    <row r="896" spans="21:26" x14ac:dyDescent="0.3">
      <c r="U896" s="5"/>
      <c r="V896" s="39"/>
      <c r="W896" s="5"/>
      <c r="X896" s="39"/>
      <c r="Y896" s="5"/>
      <c r="Z896" s="39"/>
    </row>
    <row r="897" spans="21:26" x14ac:dyDescent="0.3">
      <c r="U897" s="5"/>
      <c r="V897" s="39"/>
      <c r="W897" s="5"/>
      <c r="X897" s="39"/>
      <c r="Y897" s="5"/>
      <c r="Z897" s="39"/>
    </row>
    <row r="898" spans="21:26" x14ac:dyDescent="0.3">
      <c r="U898" s="5"/>
      <c r="V898" s="39"/>
      <c r="W898" s="5"/>
      <c r="X898" s="39"/>
      <c r="Y898" s="5"/>
      <c r="Z898" s="39"/>
    </row>
    <row r="899" spans="21:26" x14ac:dyDescent="0.3">
      <c r="U899" s="5"/>
      <c r="V899" s="39"/>
      <c r="W899" s="5"/>
      <c r="X899" s="39"/>
      <c r="Y899" s="5"/>
      <c r="Z899" s="39"/>
    </row>
    <row r="900" spans="21:26" x14ac:dyDescent="0.3">
      <c r="U900" s="5"/>
      <c r="V900" s="39"/>
      <c r="W900" s="5"/>
      <c r="X900" s="39"/>
      <c r="Y900" s="5"/>
      <c r="Z900" s="39"/>
    </row>
    <row r="901" spans="21:26" x14ac:dyDescent="0.3">
      <c r="U901" s="5"/>
      <c r="V901" s="39"/>
      <c r="W901" s="5"/>
      <c r="X901" s="39"/>
      <c r="Y901" s="5"/>
      <c r="Z901" s="39"/>
    </row>
    <row r="902" spans="21:26" x14ac:dyDescent="0.3">
      <c r="U902" s="5"/>
      <c r="V902" s="39"/>
      <c r="W902" s="5"/>
      <c r="X902" s="39"/>
      <c r="Y902" s="5"/>
      <c r="Z902" s="39"/>
    </row>
    <row r="903" spans="21:26" x14ac:dyDescent="0.3">
      <c r="U903" s="5"/>
      <c r="V903" s="39"/>
      <c r="W903" s="5"/>
      <c r="X903" s="39"/>
      <c r="Y903" s="5"/>
      <c r="Z903" s="39"/>
    </row>
    <row r="904" spans="21:26" x14ac:dyDescent="0.3">
      <c r="U904" s="5"/>
      <c r="V904" s="39"/>
      <c r="W904" s="5"/>
      <c r="X904" s="39"/>
      <c r="Y904" s="5"/>
      <c r="Z904" s="39"/>
    </row>
    <row r="905" spans="21:26" x14ac:dyDescent="0.3">
      <c r="U905" s="5"/>
      <c r="V905" s="39"/>
      <c r="W905" s="5"/>
      <c r="X905" s="39"/>
      <c r="Y905" s="5"/>
      <c r="Z905" s="39"/>
    </row>
    <row r="906" spans="21:26" x14ac:dyDescent="0.3">
      <c r="U906" s="5"/>
      <c r="V906" s="39"/>
      <c r="W906" s="5"/>
      <c r="X906" s="39"/>
      <c r="Y906" s="5"/>
      <c r="Z906" s="39"/>
    </row>
    <row r="907" spans="21:26" x14ac:dyDescent="0.3">
      <c r="U907" s="5"/>
      <c r="V907" s="39"/>
      <c r="W907" s="5"/>
      <c r="X907" s="39"/>
      <c r="Y907" s="5"/>
      <c r="Z907" s="39"/>
    </row>
    <row r="908" spans="21:26" x14ac:dyDescent="0.3">
      <c r="U908" s="5"/>
      <c r="V908" s="39"/>
      <c r="W908" s="5"/>
      <c r="X908" s="39"/>
      <c r="Y908" s="5"/>
      <c r="Z908" s="39"/>
    </row>
    <row r="909" spans="21:26" x14ac:dyDescent="0.3">
      <c r="U909" s="5"/>
      <c r="V909" s="39"/>
      <c r="W909" s="5"/>
      <c r="X909" s="39"/>
      <c r="Y909" s="5"/>
      <c r="Z909" s="39"/>
    </row>
    <row r="910" spans="21:26" x14ac:dyDescent="0.3">
      <c r="U910" s="5"/>
      <c r="V910" s="39"/>
      <c r="W910" s="5"/>
      <c r="X910" s="39"/>
      <c r="Y910" s="5"/>
      <c r="Z910" s="39"/>
    </row>
    <row r="911" spans="21:26" x14ac:dyDescent="0.3">
      <c r="U911" s="5"/>
      <c r="V911" s="39"/>
      <c r="W911" s="5"/>
      <c r="X911" s="39"/>
      <c r="Y911" s="5"/>
      <c r="Z911" s="39"/>
    </row>
    <row r="912" spans="21:26" x14ac:dyDescent="0.3">
      <c r="U912" s="5"/>
      <c r="V912" s="39"/>
      <c r="W912" s="5"/>
      <c r="X912" s="39"/>
      <c r="Y912" s="5"/>
      <c r="Z912" s="39"/>
    </row>
    <row r="913" spans="21:26" x14ac:dyDescent="0.3">
      <c r="U913" s="5"/>
      <c r="V913" s="39"/>
      <c r="W913" s="5"/>
      <c r="X913" s="39"/>
      <c r="Y913" s="5"/>
      <c r="Z913" s="39"/>
    </row>
    <row r="914" spans="21:26" x14ac:dyDescent="0.3">
      <c r="U914" s="5"/>
      <c r="V914" s="39"/>
      <c r="W914" s="5"/>
      <c r="X914" s="39"/>
      <c r="Y914" s="5"/>
      <c r="Z914" s="39"/>
    </row>
    <row r="915" spans="21:26" x14ac:dyDescent="0.3">
      <c r="U915" s="5"/>
      <c r="V915" s="39"/>
      <c r="W915" s="5"/>
      <c r="X915" s="39"/>
      <c r="Y915" s="5"/>
      <c r="Z915" s="39"/>
    </row>
    <row r="916" spans="21:26" x14ac:dyDescent="0.3">
      <c r="U916" s="5"/>
      <c r="V916" s="39"/>
      <c r="W916" s="5"/>
      <c r="X916" s="39"/>
      <c r="Y916" s="5"/>
      <c r="Z916" s="39"/>
    </row>
    <row r="917" spans="21:26" x14ac:dyDescent="0.3">
      <c r="U917" s="5"/>
      <c r="V917" s="39"/>
      <c r="W917" s="5"/>
      <c r="X917" s="39"/>
      <c r="Y917" s="5"/>
      <c r="Z917" s="39"/>
    </row>
    <row r="918" spans="21:26" x14ac:dyDescent="0.3">
      <c r="U918" s="5"/>
      <c r="V918" s="39"/>
      <c r="W918" s="5"/>
      <c r="X918" s="39"/>
      <c r="Y918" s="5"/>
      <c r="Z918" s="39"/>
    </row>
  </sheetData>
  <sortState xmlns:xlrd2="http://schemas.microsoft.com/office/spreadsheetml/2017/richdata2" ref="B132:D152">
    <sortCondition ref="B131"/>
  </sortState>
  <mergeCells count="14">
    <mergeCell ref="C292:E292"/>
    <mergeCell ref="AN189:AN190"/>
    <mergeCell ref="AN191:AN192"/>
    <mergeCell ref="AN177:AN178"/>
    <mergeCell ref="AN179:AN180"/>
    <mergeCell ref="AN181:AN182"/>
    <mergeCell ref="AN183:AN184"/>
    <mergeCell ref="AN185:AN186"/>
    <mergeCell ref="AN187:AN188"/>
    <mergeCell ref="AO181:AO182"/>
    <mergeCell ref="AO187:AO188"/>
    <mergeCell ref="AO185:AO186"/>
    <mergeCell ref="AO177:AO178"/>
    <mergeCell ref="AO179:AO180"/>
  </mergeCells>
  <pageMargins left="0.25" right="0.25" top="0.75" bottom="0.75" header="0.3" footer="0.3"/>
  <pageSetup scale="10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A36-E77B-4965-96C7-12ADF3EC28F8}">
  <dimension ref="A4:A20"/>
  <sheetViews>
    <sheetView workbookViewId="0">
      <selection activeCell="D4" sqref="D4:D20"/>
    </sheetView>
  </sheetViews>
  <sheetFormatPr defaultRowHeight="14.4" x14ac:dyDescent="0.3"/>
  <sheetData>
    <row r="4" spans="1:1" x14ac:dyDescent="0.3">
      <c r="A4" s="690" t="s">
        <v>30</v>
      </c>
    </row>
    <row r="5" spans="1:1" x14ac:dyDescent="0.3">
      <c r="A5" s="690" t="s">
        <v>32</v>
      </c>
    </row>
    <row r="6" spans="1:1" x14ac:dyDescent="0.3">
      <c r="A6" s="690" t="s">
        <v>33</v>
      </c>
    </row>
    <row r="7" spans="1:1" x14ac:dyDescent="0.3">
      <c r="A7" s="716" t="s">
        <v>34</v>
      </c>
    </row>
    <row r="8" spans="1:1" x14ac:dyDescent="0.3">
      <c r="A8" s="705" t="s">
        <v>35</v>
      </c>
    </row>
    <row r="9" spans="1:1" x14ac:dyDescent="0.3">
      <c r="A9" s="705" t="s">
        <v>36</v>
      </c>
    </row>
    <row r="10" spans="1:1" x14ac:dyDescent="0.3">
      <c r="A10" s="705" t="s">
        <v>37</v>
      </c>
    </row>
    <row r="11" spans="1:1" x14ac:dyDescent="0.3">
      <c r="A11" s="705" t="s">
        <v>38</v>
      </c>
    </row>
    <row r="12" spans="1:1" x14ac:dyDescent="0.3">
      <c r="A12" s="716" t="s">
        <v>39</v>
      </c>
    </row>
    <row r="13" spans="1:1" x14ac:dyDescent="0.3">
      <c r="A13" s="705" t="s">
        <v>40</v>
      </c>
    </row>
    <row r="14" spans="1:1" x14ac:dyDescent="0.3">
      <c r="A14" s="705" t="s">
        <v>41</v>
      </c>
    </row>
    <row r="15" spans="1:1" x14ac:dyDescent="0.3">
      <c r="A15" s="734" t="s">
        <v>42</v>
      </c>
    </row>
    <row r="16" spans="1:1" x14ac:dyDescent="0.3">
      <c r="A16" s="716" t="s">
        <v>43</v>
      </c>
    </row>
    <row r="17" spans="1:1" x14ac:dyDescent="0.3">
      <c r="A17" s="734" t="s">
        <v>44</v>
      </c>
    </row>
    <row r="18" spans="1:1" x14ac:dyDescent="0.3">
      <c r="A18" s="705" t="s">
        <v>45</v>
      </c>
    </row>
    <row r="19" spans="1:1" x14ac:dyDescent="0.3">
      <c r="A19" s="705" t="s">
        <v>46</v>
      </c>
    </row>
    <row r="20" spans="1:1" x14ac:dyDescent="0.3">
      <c r="A20" s="70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JH</vt:lpstr>
      <vt:lpstr>HS</vt:lpstr>
      <vt:lpstr>Sheet1</vt:lpstr>
    </vt:vector>
  </TitlesOfParts>
  <Manager/>
  <Company>City of Hopkinsville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kayce</dc:creator>
  <cp:keywords/>
  <dc:description/>
  <cp:lastModifiedBy>Henson, Theresa - Teacher CES</cp:lastModifiedBy>
  <cp:revision/>
  <cp:lastPrinted>2021-05-30T08:28:46Z</cp:lastPrinted>
  <dcterms:created xsi:type="dcterms:W3CDTF">2012-08-27T00:52:55Z</dcterms:created>
  <dcterms:modified xsi:type="dcterms:W3CDTF">2021-05-31T19:16:11Z</dcterms:modified>
  <cp:category/>
  <cp:contentStatus/>
</cp:coreProperties>
</file>