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1100" windowHeight="6045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<sst xmlns="http://schemas.openxmlformats.org/spreadsheetml/2006/main" count="1292" uniqueCount="633">
  <si>
    <t>Central Vermont EDC</t>
  </si>
  <si>
    <t>Granite State EDC</t>
  </si>
  <si>
    <t>Rochester EDC</t>
  </si>
  <si>
    <t>Rappahannock EDC</t>
  </si>
  <si>
    <t>Tampa Bay EDC</t>
  </si>
  <si>
    <t>Milwaukee EDC</t>
  </si>
  <si>
    <t>Mahoning Valley EDC</t>
  </si>
  <si>
    <t>Prairieland EDC</t>
  </si>
  <si>
    <t>Tulsa EDC</t>
  </si>
  <si>
    <t>Siouxland EDC</t>
  </si>
  <si>
    <t>Nebraska EDC</t>
  </si>
  <si>
    <t>Amador EDC</t>
  </si>
  <si>
    <t>Arcata EDC</t>
  </si>
  <si>
    <t>Southland EDC</t>
  </si>
  <si>
    <t>South Shore EDC</t>
  </si>
  <si>
    <t>Comm Ventures Corp</t>
  </si>
  <si>
    <t>Comm Capital Dev Corp</t>
  </si>
  <si>
    <t>Commercial Loan Partners Inc</t>
  </si>
  <si>
    <t>OVIBDC CDC Inc</t>
  </si>
  <si>
    <t>Central Mississippi Dev Co Inc</t>
  </si>
  <si>
    <t>Centralina Dev Corp Inc</t>
  </si>
  <si>
    <t>Region C Dev Corp Inc</t>
  </si>
  <si>
    <t>CenterPoint 504 Inc</t>
  </si>
  <si>
    <t>SomerCor 504 Inc</t>
  </si>
  <si>
    <t>SEM Resource Capital Inc</t>
  </si>
  <si>
    <t>West Central Partnership Inc</t>
  </si>
  <si>
    <t>Rural Enterprises Inc</t>
  </si>
  <si>
    <t>Central Ozarks Dev Inc</t>
  </si>
  <si>
    <t>Mid-America Inc</t>
  </si>
  <si>
    <t>Mo-Kan Dev Inc</t>
  </si>
  <si>
    <t>Great Plains Dev Inc</t>
  </si>
  <si>
    <t>ECIA Bus Growth Inc</t>
  </si>
  <si>
    <t>Pioneer Country Dev Inc</t>
  </si>
  <si>
    <t>Wakarusa Valley Dev Inc</t>
  </si>
  <si>
    <t>Black Hills Comm Econ Dev Inc</t>
  </si>
  <si>
    <t>Lokahi Pacific Rural Dev Inc</t>
  </si>
  <si>
    <t>CCD Bus Dev Corp</t>
  </si>
  <si>
    <t>Panhandle Area Council Inc</t>
  </si>
  <si>
    <t>Capital Matrix Inc</t>
  </si>
  <si>
    <t>Cascades West Financial Services Inc</t>
  </si>
  <si>
    <t>Coastal Enterprises Inc</t>
  </si>
  <si>
    <t>Empire State CDC</t>
  </si>
  <si>
    <t>Mohawk Valley CDC</t>
  </si>
  <si>
    <t>West Virginia CDC</t>
  </si>
  <si>
    <t>James River CDC</t>
  </si>
  <si>
    <t>CDC of South Carolina</t>
  </si>
  <si>
    <t>Georgia CDC</t>
  </si>
  <si>
    <t>Michigan CDC</t>
  </si>
  <si>
    <t>Indiana Statewide CDC</t>
  </si>
  <si>
    <t>North Texas CDC</t>
  </si>
  <si>
    <t>Lower Rio Grande Valley CDC</t>
  </si>
  <si>
    <t>Capital CDC</t>
  </si>
  <si>
    <t>Southern Nevada CDC</t>
  </si>
  <si>
    <t>California Statewide CDC</t>
  </si>
  <si>
    <t>Twin Cities-Metro CDC</t>
  </si>
  <si>
    <t>Texas CDC Inc</t>
  </si>
  <si>
    <t>Central Texas CDC</t>
  </si>
  <si>
    <t>Louisiana Capital CDC Inc</t>
  </si>
  <si>
    <t>Enchantment Land CDC</t>
  </si>
  <si>
    <t>Greater East Texas CDC</t>
  </si>
  <si>
    <t>Dakota CDC</t>
  </si>
  <si>
    <t>Frontier CDC</t>
  </si>
  <si>
    <t>California Coastal CDC</t>
  </si>
  <si>
    <t>Birmingham Citywide LDC</t>
  </si>
  <si>
    <t>Three Rivers LDC Inc</t>
  </si>
  <si>
    <t>Brownsville LDC Inc</t>
  </si>
  <si>
    <t>Los Medanos Fund A LDC</t>
  </si>
  <si>
    <t>North Puerto Rico LDC Inc</t>
  </si>
  <si>
    <t>Corp for Bus Assistance in NJ</t>
  </si>
  <si>
    <t>DelVal Bus Fin Corp</t>
  </si>
  <si>
    <t>Chesapeake Bus Fin Corp</t>
  </si>
  <si>
    <t>Florida First Capital Fin Corp Inc</t>
  </si>
  <si>
    <t>Wisconsin Bus Dev Fin Corp</t>
  </si>
  <si>
    <t>South Central Bus Fin &amp; EDC</t>
  </si>
  <si>
    <t>Minnesota Bus Fin Corp</t>
  </si>
  <si>
    <t>Stark Dev Board Fin Corp</t>
  </si>
  <si>
    <t>Growth Fin Corp</t>
  </si>
  <si>
    <t>Caprock Bus Fin Corp Inc</t>
  </si>
  <si>
    <t>Council Fin Incorporated</t>
  </si>
  <si>
    <t>Dallas Bus Fin Corp</t>
  </si>
  <si>
    <t>Bus Fin Corp of St Louis</t>
  </si>
  <si>
    <t>Montana Comm Fin Corp</t>
  </si>
  <si>
    <t>Bus Dev Fin Corp</t>
  </si>
  <si>
    <t>CDC Small Bus Fin Corp</t>
  </si>
  <si>
    <t>Cen Cal Bus Fin Group</t>
  </si>
  <si>
    <t>Northwest Small Bus Fin Corp</t>
  </si>
  <si>
    <t>New Jersey Bus Fin Corp</t>
  </si>
  <si>
    <t>Meramec Reg Dev Corp</t>
  </si>
  <si>
    <t>CSRA LDC</t>
  </si>
  <si>
    <t>Alacom Fin</t>
  </si>
  <si>
    <t>Bus Dev Corp of Northeast Florida</t>
  </si>
  <si>
    <t>S Cent IL Reg Plan &amp; Dev Comm</t>
  </si>
  <si>
    <t>Rockford LDC</t>
  </si>
  <si>
    <t>Lakeshore 504</t>
  </si>
  <si>
    <t>Houston-Galveston Area LDC</t>
  </si>
  <si>
    <t>W Cent Arkansas Plan &amp; Dev Dist</t>
  </si>
  <si>
    <t>RMI</t>
  </si>
  <si>
    <t>Lake Cnty Partnership f Econ Dev</t>
  </si>
  <si>
    <t>Citywide Dev Corp of Kansas City</t>
  </si>
  <si>
    <t>Bay Area Dev Co</t>
  </si>
  <si>
    <t>Bus Fin Center</t>
  </si>
  <si>
    <t>TMC Dev Corp</t>
  </si>
  <si>
    <t>Evergreen Comm Dev Assn</t>
  </si>
  <si>
    <t>Northwest Bus Dev Assn</t>
  </si>
  <si>
    <t># Loans</t>
  </si>
  <si>
    <t>$ Amt Loans</t>
  </si>
  <si>
    <t>Nat'l</t>
  </si>
  <si>
    <t>Reg'l</t>
  </si>
  <si>
    <t xml:space="preserve">Note: </t>
  </si>
  <si>
    <t>03-447</t>
  </si>
  <si>
    <t>Virginia EDC</t>
  </si>
  <si>
    <t>03-471</t>
  </si>
  <si>
    <t>Crater Dev Co</t>
  </si>
  <si>
    <t>CDC #</t>
  </si>
  <si>
    <t>CDCName</t>
  </si>
  <si>
    <t>09-024</t>
  </si>
  <si>
    <t>04-622</t>
  </si>
  <si>
    <t>09-609</t>
  </si>
  <si>
    <t>08-067</t>
  </si>
  <si>
    <t>02-109</t>
  </si>
  <si>
    <t>09-655</t>
  </si>
  <si>
    <t>05-270</t>
  </si>
  <si>
    <t>09-111</t>
  </si>
  <si>
    <t>01-311</t>
  </si>
  <si>
    <t>09-429</t>
  </si>
  <si>
    <t>04-493</t>
  </si>
  <si>
    <t>05-644</t>
  </si>
  <si>
    <t>08-631</t>
  </si>
  <si>
    <t>09-261</t>
  </si>
  <si>
    <t>10-011</t>
  </si>
  <si>
    <t>05-172</t>
  </si>
  <si>
    <t>03-286</t>
  </si>
  <si>
    <t>09-013</t>
  </si>
  <si>
    <t>09-058</t>
  </si>
  <si>
    <t>05-625</t>
  </si>
  <si>
    <t>05-398</t>
  </si>
  <si>
    <t>06-615</t>
  </si>
  <si>
    <t>10-421</t>
  </si>
  <si>
    <t>09-594</t>
  </si>
  <si>
    <t>08-103</t>
  </si>
  <si>
    <t>02-005</t>
  </si>
  <si>
    <t>06-640</t>
  </si>
  <si>
    <t>09-529</t>
  </si>
  <si>
    <t>06-102</t>
  </si>
  <si>
    <t>09-654</t>
  </si>
  <si>
    <t>07-616</t>
  </si>
  <si>
    <t>04-642</t>
  </si>
  <si>
    <t>02-650</t>
  </si>
  <si>
    <t>09-188</t>
  </si>
  <si>
    <t>04-154</t>
  </si>
  <si>
    <t>08-223</t>
  </si>
  <si>
    <t>10-132</t>
  </si>
  <si>
    <t>01-315</t>
  </si>
  <si>
    <t>03-213</t>
  </si>
  <si>
    <t>05-465</t>
  </si>
  <si>
    <t>04-548</t>
  </si>
  <si>
    <t>07-371</t>
  </si>
  <si>
    <t>01-092</t>
  </si>
  <si>
    <t>06-284</t>
  </si>
  <si>
    <t>05-647</t>
  </si>
  <si>
    <t>09-540</t>
  </si>
  <si>
    <t>04-290</t>
  </si>
  <si>
    <t>06-253</t>
  </si>
  <si>
    <t>04-422</t>
  </si>
  <si>
    <t>04-645</t>
  </si>
  <si>
    <t>Self-Help Ventures Fund</t>
  </si>
  <si>
    <t>05-272</t>
  </si>
  <si>
    <t>09-118</t>
  </si>
  <si>
    <t>01-086</t>
  </si>
  <si>
    <t>03-390</t>
  </si>
  <si>
    <t>08-040</t>
  </si>
  <si>
    <t>05-413</t>
  </si>
  <si>
    <t>01-232</t>
  </si>
  <si>
    <t>04-431</t>
  </si>
  <si>
    <t>09-073</t>
  </si>
  <si>
    <t>10-468</t>
  </si>
  <si>
    <t>07-128</t>
  </si>
  <si>
    <t>05-330</t>
  </si>
  <si>
    <t>05-179</t>
  </si>
  <si>
    <t>09-362</t>
  </si>
  <si>
    <t>03-464</t>
  </si>
  <si>
    <t>05-174</t>
  </si>
  <si>
    <t>09-593</t>
  </si>
  <si>
    <t>08-031</t>
  </si>
  <si>
    <t>04-113</t>
  </si>
  <si>
    <t>08-577</t>
  </si>
  <si>
    <t>05-305</t>
  </si>
  <si>
    <t>09-511</t>
  </si>
  <si>
    <t>08-416</t>
  </si>
  <si>
    <t>05-139</t>
  </si>
  <si>
    <t>01-668</t>
  </si>
  <si>
    <t>07-072</t>
  </si>
  <si>
    <t>09-015</t>
  </si>
  <si>
    <t>08-426</t>
  </si>
  <si>
    <t>02-308</t>
  </si>
  <si>
    <t>04-381</t>
  </si>
  <si>
    <t>09-054</t>
  </si>
  <si>
    <t>04-163</t>
  </si>
  <si>
    <t>01-246</t>
  </si>
  <si>
    <t>07-042</t>
  </si>
  <si>
    <t>01-019</t>
  </si>
  <si>
    <t>04-302</t>
  </si>
  <si>
    <t>05-586</t>
  </si>
  <si>
    <t>06-329</t>
  </si>
  <si>
    <t>06-478</t>
  </si>
  <si>
    <t>04-263</t>
  </si>
  <si>
    <t>02-053</t>
  </si>
  <si>
    <t>07-021</t>
  </si>
  <si>
    <t>05-285</t>
  </si>
  <si>
    <t>04-652</t>
  </si>
  <si>
    <t>04-656</t>
  </si>
  <si>
    <t>04-389</t>
  </si>
  <si>
    <t>05-671</t>
  </si>
  <si>
    <t>08-549</t>
  </si>
  <si>
    <t>04-089</t>
  </si>
  <si>
    <t>03-207</t>
  </si>
  <si>
    <t>07-598</t>
  </si>
  <si>
    <t>05-200</t>
  </si>
  <si>
    <t>05-581</t>
  </si>
  <si>
    <t>10-046</t>
  </si>
  <si>
    <t>06-010</t>
  </si>
  <si>
    <t>04-632</t>
  </si>
  <si>
    <t>04-648</t>
  </si>
  <si>
    <t>07-393</t>
  </si>
  <si>
    <t>08-392</t>
  </si>
  <si>
    <t>05-038</t>
  </si>
  <si>
    <t>09-520</t>
  </si>
  <si>
    <t>06-627</t>
  </si>
  <si>
    <t>04-134</t>
  </si>
  <si>
    <t>04-243</t>
  </si>
  <si>
    <t>07-303</t>
  </si>
  <si>
    <t>08-262</t>
  </si>
  <si>
    <t>05-244</t>
  </si>
  <si>
    <t>06-551</t>
  </si>
  <si>
    <t>10-422</t>
  </si>
  <si>
    <t>05-361</t>
  </si>
  <si>
    <t>06-623</t>
  </si>
  <si>
    <t>05-449</t>
  </si>
  <si>
    <t>07-611</t>
  </si>
  <si>
    <t>01-324</t>
  </si>
  <si>
    <t>02-555</t>
  </si>
  <si>
    <t>06-313</t>
  </si>
  <si>
    <t>05-524</t>
  </si>
  <si>
    <t>04-288</t>
  </si>
  <si>
    <t>06-281</t>
  </si>
  <si>
    <t>09-628</t>
  </si>
  <si>
    <t>05-056</t>
  </si>
  <si>
    <t>10-434</t>
  </si>
  <si>
    <t>04-235</t>
  </si>
  <si>
    <t>05-484</t>
  </si>
  <si>
    <t>06-649</t>
  </si>
  <si>
    <t>10-220</t>
  </si>
  <si>
    <t>02-377</t>
  </si>
  <si>
    <t>04-153</t>
  </si>
  <si>
    <t>06-156</t>
  </si>
  <si>
    <t>01-009</t>
  </si>
  <si>
    <t>05-630</t>
  </si>
  <si>
    <t>01-219</t>
  </si>
  <si>
    <t>04-354</t>
  </si>
  <si>
    <t>04-198</t>
  </si>
  <si>
    <t>03-265</t>
  </si>
  <si>
    <t>04-667</t>
  </si>
  <si>
    <t>09-409</t>
  </si>
  <si>
    <t>05-122</t>
  </si>
  <si>
    <t>07-417</t>
  </si>
  <si>
    <t>04-641</t>
  </si>
  <si>
    <t>04-069</t>
  </si>
  <si>
    <t>05-507</t>
  </si>
  <si>
    <t>05-634</t>
  </si>
  <si>
    <t>01-190</t>
  </si>
  <si>
    <t>05-499</t>
  </si>
  <si>
    <t>09-176</t>
  </si>
  <si>
    <t>03-662</t>
  </si>
  <si>
    <t>02-369</t>
  </si>
  <si>
    <t>02-150</t>
  </si>
  <si>
    <t>03-610</t>
  </si>
  <si>
    <t>06-365</t>
  </si>
  <si>
    <t>10-453</t>
  </si>
  <si>
    <t>07-236</t>
  </si>
  <si>
    <t>05-672</t>
  </si>
  <si>
    <t>05-050</t>
  </si>
  <si>
    <t>10-280</t>
  </si>
  <si>
    <t>06-201</t>
  </si>
  <si>
    <t>09-669</t>
  </si>
  <si>
    <t>07-590</t>
  </si>
  <si>
    <t>05-476</t>
  </si>
  <si>
    <t>09-497</t>
  </si>
  <si>
    <t>05-436</t>
  </si>
  <si>
    <t>07-030</t>
  </si>
  <si>
    <t>Avenue Area Incorporated</t>
  </si>
  <si>
    <t>04-247</t>
  </si>
  <si>
    <t>06-202</t>
  </si>
  <si>
    <t>04-317</t>
  </si>
  <si>
    <t>04-230</t>
  </si>
  <si>
    <t>04-328</t>
  </si>
  <si>
    <t>06-373</t>
  </si>
  <si>
    <t>03-318</t>
  </si>
  <si>
    <t>07-006</t>
  </si>
  <si>
    <t>03-541</t>
  </si>
  <si>
    <t>06-550</t>
  </si>
  <si>
    <t>03-293</t>
  </si>
  <si>
    <t>04-602</t>
  </si>
  <si>
    <t>07-356</t>
  </si>
  <si>
    <t>02-274</t>
  </si>
  <si>
    <t>04-666</t>
  </si>
  <si>
    <t>01-037</t>
  </si>
  <si>
    <t>05-501</t>
  </si>
  <si>
    <t>01-131</t>
  </si>
  <si>
    <t>01-531</t>
  </si>
  <si>
    <t>06-637</t>
  </si>
  <si>
    <t>05-250</t>
  </si>
  <si>
    <t>03-585</t>
  </si>
  <si>
    <t>03-480</t>
  </si>
  <si>
    <t>07-020</t>
  </si>
  <si>
    <t>09-545</t>
  </si>
  <si>
    <t>09-105</t>
  </si>
  <si>
    <t>07-307</t>
  </si>
  <si>
    <t>09-026</t>
  </si>
  <si>
    <t>07-597</t>
  </si>
  <si>
    <t>07-171</t>
  </si>
  <si>
    <t>03-018</t>
  </si>
  <si>
    <t>02-658</t>
  </si>
  <si>
    <t>03-665</t>
  </si>
  <si>
    <t>03-312</t>
  </si>
  <si>
    <t>05-249</t>
  </si>
  <si>
    <t>06-151</t>
  </si>
  <si>
    <t>05-420</t>
  </si>
  <si>
    <t>04-242</t>
  </si>
  <si>
    <t>05-203</t>
  </si>
  <si>
    <t>04-160</t>
  </si>
  <si>
    <t>06-403</t>
  </si>
  <si>
    <t>06-428</t>
  </si>
  <si>
    <t>04-657</t>
  </si>
  <si>
    <t>05-335</t>
  </si>
  <si>
    <t>05-129</t>
  </si>
  <si>
    <t>01-094</t>
  </si>
  <si>
    <t>07-366</t>
  </si>
  <si>
    <t>10-349</t>
  </si>
  <si>
    <t>07-367</t>
  </si>
  <si>
    <t>01-494</t>
  </si>
  <si>
    <t>08-488</t>
  </si>
  <si>
    <t>07-646</t>
  </si>
  <si>
    <t>04-538</t>
  </si>
  <si>
    <t>05-044</t>
  </si>
  <si>
    <t>07-438</t>
  </si>
  <si>
    <t>06-626</t>
  </si>
  <si>
    <t>05-492</t>
  </si>
  <si>
    <t>05-664</t>
  </si>
  <si>
    <t>07-204</t>
  </si>
  <si>
    <t>04-316</t>
  </si>
  <si>
    <t>06-496</t>
  </si>
  <si>
    <t>04-267</t>
  </si>
  <si>
    <t>04-229</t>
  </si>
  <si>
    <t>06-425</t>
  </si>
  <si>
    <t>06-238</t>
  </si>
  <si>
    <t>05-264</t>
  </si>
  <si>
    <t>10-276</t>
  </si>
  <si>
    <t>05-123</t>
  </si>
  <si>
    <t>09-674</t>
  </si>
  <si>
    <t>05-572</t>
  </si>
  <si>
    <t>07-187</t>
  </si>
  <si>
    <t>06-186</t>
  </si>
  <si>
    <t>02-663</t>
  </si>
  <si>
    <t>05-495</t>
  </si>
  <si>
    <t>02-141</t>
  </si>
  <si>
    <t>02-567</t>
  </si>
  <si>
    <t>02-562</t>
  </si>
  <si>
    <t>04-670</t>
  </si>
  <si>
    <t>04-360</t>
  </si>
  <si>
    <t>04-621</t>
  </si>
  <si>
    <t>Purchase Area Dev District</t>
  </si>
  <si>
    <t>Southern Dev Council</t>
  </si>
  <si>
    <t>Bay Colony Dev Corp</t>
  </si>
  <si>
    <t>Progress Dev Corp</t>
  </si>
  <si>
    <t>Areawide Dev Corp</t>
  </si>
  <si>
    <t>South Georgia Area Dev Corp</t>
  </si>
  <si>
    <t>Appalachian Dev Corp</t>
  </si>
  <si>
    <t>Region E Dev Corp</t>
  </si>
  <si>
    <t>Mid-Cumberland Area Dev Corp</t>
  </si>
  <si>
    <t>Smoky Mountain Dev Corp</t>
  </si>
  <si>
    <t>Greater Mobile Dev Corp</t>
  </si>
  <si>
    <t>Region D Dev Corp</t>
  </si>
  <si>
    <t>Metropolitan Growth and Dev Corp</t>
  </si>
  <si>
    <t>Growth Capital Corp</t>
  </si>
  <si>
    <t>Great Lakes Asset Corp</t>
  </si>
  <si>
    <t>Premier Capital Corp</t>
  </si>
  <si>
    <t>Ohio Statewide Dev Corp</t>
  </si>
  <si>
    <t>Western Wisconsin Dev Corp</t>
  </si>
  <si>
    <t>Verd-Ark-Ca Dev Corp</t>
  </si>
  <si>
    <t>Metro Area Dev Corp</t>
  </si>
  <si>
    <t>JEDCO Dev Corp</t>
  </si>
  <si>
    <t>EDC Loan Corp</t>
  </si>
  <si>
    <t>Enterprise Dev Corp</t>
  </si>
  <si>
    <t>South Dakota Dev Corp</t>
  </si>
  <si>
    <t>Mid State Dev Corp</t>
  </si>
  <si>
    <t>Nevada State Dev Corp</t>
  </si>
  <si>
    <t>Enterprise Funding Corp</t>
  </si>
  <si>
    <t>Greater Eastern Oregon Dev Corp</t>
  </si>
  <si>
    <t>Region IV Dev Corp</t>
  </si>
  <si>
    <t>Eastern Idaho Dev Corp</t>
  </si>
  <si>
    <t>Eastern Maine Dev Corp</t>
  </si>
  <si>
    <t>Central Minnesota Dev Co</t>
  </si>
  <si>
    <t>First District Dev Co</t>
  </si>
  <si>
    <t>SCEDD Dev Co</t>
  </si>
  <si>
    <t>New Ventures Capital Dev Co</t>
  </si>
  <si>
    <t>Worcester Bus Dev Corp</t>
  </si>
  <si>
    <t>Connecticut Bus Dev Corp</t>
  </si>
  <si>
    <t>Greater Syracuse Bus Dev Corp</t>
  </si>
  <si>
    <t>Puerto Rico Bus Dev Corp</t>
  </si>
  <si>
    <t>Tidewater Bus Financing Corp</t>
  </si>
  <si>
    <t>Allegheny-Pittsburgh Bus Dev Corp</t>
  </si>
  <si>
    <t>Commonwealth Small Bus Dev Corp</t>
  </si>
  <si>
    <t>Small Bus Assistance Corp</t>
  </si>
  <si>
    <t>Florida Bus Dev Corp</t>
  </si>
  <si>
    <t>Tennessee Bus Dev Corp</t>
  </si>
  <si>
    <t>Citywide Small Bus Dev Corp</t>
  </si>
  <si>
    <t>Illinois Bus Financial Services</t>
  </si>
  <si>
    <t>Small Bus Capital Corp</t>
  </si>
  <si>
    <t>Iowa Bus Growth Co</t>
  </si>
  <si>
    <t>Econ Dev Foundation Certified</t>
  </si>
  <si>
    <t>Mentor Econ Assistance Corp</t>
  </si>
  <si>
    <t>Corp for Econ Dev in Des Moines</t>
  </si>
  <si>
    <t>Ocean State Bus Dev Authority</t>
  </si>
  <si>
    <t>Connecticut Comm Investment Corp</t>
  </si>
  <si>
    <t>Northern Comm Investment Corp</t>
  </si>
  <si>
    <t>Housatonic Industrial Dev Corp</t>
  </si>
  <si>
    <t>Capital Regional Dev Council</t>
  </si>
  <si>
    <t>Monroe County Industrial Dev Corp</t>
  </si>
  <si>
    <t>Operation Oswego County Inc</t>
  </si>
  <si>
    <t>SEDA-COG LDC</t>
  </si>
  <si>
    <t>Mid-Atlantic Bus Fin Co</t>
  </si>
  <si>
    <t>Regional Dev Funding Corp</t>
  </si>
  <si>
    <t>Prince George's Financial Srvcs Corp</t>
  </si>
  <si>
    <t>Altoona-Blair County Dev Corp</t>
  </si>
  <si>
    <t>03-678</t>
  </si>
  <si>
    <t>Lehigh Valley EDC</t>
  </si>
  <si>
    <t>Wilmington Industrial Dev Inc</t>
  </si>
  <si>
    <t>Coastal Area District Authority Inc</t>
  </si>
  <si>
    <t>Neuse River Dev Authority</t>
  </si>
  <si>
    <t>Catawba Regional Dev Corp</t>
  </si>
  <si>
    <t>GulfCoast Bus Fin Inc</t>
  </si>
  <si>
    <t>Bus Expansion Funding Corp</t>
  </si>
  <si>
    <t>Northwest Piedmont Dev Corp Inc</t>
  </si>
  <si>
    <t>Capital Partners CDC</t>
  </si>
  <si>
    <t>EDC of Fulton County</t>
  </si>
  <si>
    <t>04-679</t>
  </si>
  <si>
    <t>GA Resource Capital Inc</t>
  </si>
  <si>
    <t>County Corp Dev</t>
  </si>
  <si>
    <t>CDC of Warren County Inc</t>
  </si>
  <si>
    <t>Small Bus Growth Corp</t>
  </si>
  <si>
    <t>Oakland County Bus Fin Corp</t>
  </si>
  <si>
    <t>Clark County Dev Corp</t>
  </si>
  <si>
    <t>Minneapolis Econ Dev Co</t>
  </si>
  <si>
    <t>Lake County Small Bus Corp</t>
  </si>
  <si>
    <t>Lucas County Improvement Corp</t>
  </si>
  <si>
    <t>Ark-Tex Regional Dev Co Inc</t>
  </si>
  <si>
    <t>Texas Panhandle Regional Dev Corp</t>
  </si>
  <si>
    <t>Louisiana Bus Loans Inc</t>
  </si>
  <si>
    <t>East Texas Regional Dev Co Inc</t>
  </si>
  <si>
    <t>St Charles County Econ Dev Council</t>
  </si>
  <si>
    <t>S Cent Kansas Econ Dev Dist</t>
  </si>
  <si>
    <t>Black Hawk Econ Dev Inc</t>
  </si>
  <si>
    <t>Pikes Peak Regional Dev Corp</t>
  </si>
  <si>
    <t>Mountain West Small Bus Fin</t>
  </si>
  <si>
    <t>Utah CDC</t>
  </si>
  <si>
    <t>Preferred Lending Partners</t>
  </si>
  <si>
    <t>08-680</t>
  </si>
  <si>
    <t>High Plains Financial Inc</t>
  </si>
  <si>
    <t>Landmark CDC</t>
  </si>
  <si>
    <t>Advantage CDC</t>
  </si>
  <si>
    <t>EDF Resource Capital Inc</t>
  </si>
  <si>
    <t>HEDCO LDC</t>
  </si>
  <si>
    <t>Southwestern Bus Financing Corp</t>
  </si>
  <si>
    <t>Tracy/San Joaquin County CDC</t>
  </si>
  <si>
    <t>Success Capital Expansion &amp; Dev Corp</t>
  </si>
  <si>
    <t>09-673</t>
  </si>
  <si>
    <t>Valley CDC</t>
  </si>
  <si>
    <t>02-682</t>
  </si>
  <si>
    <t>03-675</t>
  </si>
  <si>
    <t>03-676</t>
  </si>
  <si>
    <t>04-683</t>
  </si>
  <si>
    <t>SPEDCO</t>
  </si>
  <si>
    <t>06-424</t>
  </si>
  <si>
    <t>08-684</t>
  </si>
  <si>
    <t>Big Sky EDC</t>
  </si>
  <si>
    <t>EDC of Jefferson Cnty, MO</t>
  </si>
  <si>
    <t>St. Louis LDC</t>
  </si>
  <si>
    <t>Ark-La-Tex Invest &amp; Dev Corp</t>
  </si>
  <si>
    <t>Niagara Reg CDC</t>
  </si>
  <si>
    <t>Horizon CDC</t>
  </si>
  <si>
    <t>Regional Dev Corp</t>
  </si>
  <si>
    <t>06-690</t>
  </si>
  <si>
    <t>02-689</t>
  </si>
  <si>
    <t>Georgia Small Business Lender, Inc.</t>
  </si>
  <si>
    <t>01-685</t>
  </si>
  <si>
    <t>06-688</t>
  </si>
  <si>
    <t>08-687</t>
  </si>
  <si>
    <t>05-677</t>
  </si>
  <si>
    <t>New England CDC</t>
  </si>
  <si>
    <t>Vermont 504 Corp</t>
  </si>
  <si>
    <t>Bus Finance Group</t>
  </si>
  <si>
    <t>S Cent TN Bus Dev Corp</t>
  </si>
  <si>
    <t>Northwest Ohio Dev Assistance Corp.</t>
  </si>
  <si>
    <t>Heartland Bus Capital, Inc.</t>
  </si>
  <si>
    <t>08-686</t>
  </si>
  <si>
    <t>Treasure State CDC</t>
  </si>
  <si>
    <t>Superior California EDC</t>
  </si>
  <si>
    <t>Coast Bus Fin</t>
  </si>
  <si>
    <t>Capital Access Group, Inc</t>
  </si>
  <si>
    <t>CDC of the Southwest</t>
  </si>
  <si>
    <t>Lake Agassiz CDC</t>
  </si>
  <si>
    <t>10-695</t>
  </si>
  <si>
    <t>Ameritrust CDC</t>
  </si>
  <si>
    <t>08-691</t>
  </si>
  <si>
    <t>Dakota Business Finance</t>
  </si>
  <si>
    <t>02-692</t>
  </si>
  <si>
    <t>Across Nations Pioneers, Inc.</t>
  </si>
  <si>
    <t>02-694</t>
  </si>
  <si>
    <t>09-697</t>
  </si>
  <si>
    <t>AMPAC Tri State CDC</t>
  </si>
  <si>
    <t>03-693</t>
  </si>
  <si>
    <t>Richmond EDC</t>
  </si>
  <si>
    <t>Six Bridges Capital Corporation</t>
  </si>
  <si>
    <t>PYMES Financial Partners, Inc.</t>
  </si>
  <si>
    <t>06-696</t>
  </si>
  <si>
    <t>ACCION Texas, Inc.</t>
  </si>
  <si>
    <t>SEED Corp</t>
  </si>
  <si>
    <t>Coastal Community Capital</t>
  </si>
  <si>
    <t>LIDC/Greater NY Dev Co</t>
  </si>
  <si>
    <t>Marketing Small Bus Fin Corp</t>
  </si>
  <si>
    <t>Business Iniative Corp of New York</t>
  </si>
  <si>
    <t>Reg Bus Ast Corp</t>
  </si>
  <si>
    <t>Delaware Com Dev Corp</t>
  </si>
  <si>
    <t>Seedco of PA</t>
  </si>
  <si>
    <t>American Small Bus Finance</t>
  </si>
  <si>
    <t>Essential Capital</t>
  </si>
  <si>
    <t>Capital Access Corp - KY</t>
  </si>
  <si>
    <t>Provident Bus Fin Services, Inc.</t>
  </si>
  <si>
    <t>Bus Dev Corp</t>
  </si>
  <si>
    <t>South Texas Bus Fund</t>
  </si>
  <si>
    <t>CEDCO - Small Bus Dev Corp</t>
  </si>
  <si>
    <t>Colorado Lending Source</t>
  </si>
  <si>
    <t>The Development Company</t>
  </si>
  <si>
    <t>Region 10</t>
  </si>
  <si>
    <t>Region 9</t>
  </si>
  <si>
    <t>Region 8</t>
  </si>
  <si>
    <t>Region 7</t>
  </si>
  <si>
    <t>Region 6</t>
  </si>
  <si>
    <t>Region 5</t>
  </si>
  <si>
    <t>Region 4</t>
  </si>
  <si>
    <t>Region 3</t>
  </si>
  <si>
    <t>Region 2</t>
  </si>
  <si>
    <t>Region 1</t>
  </si>
  <si>
    <t>Cascade Capital Corp</t>
  </si>
  <si>
    <t>BCL of Texas</t>
  </si>
  <si>
    <t>Access Bus Dev &amp; Fin</t>
  </si>
  <si>
    <t>Avista Business Development Corp</t>
  </si>
  <si>
    <t>Midwest Small Business</t>
  </si>
  <si>
    <t>Comm Dev Corp of NE IN</t>
  </si>
  <si>
    <t>EDC of San Juan</t>
  </si>
  <si>
    <t>EDC Finance Corp</t>
  </si>
  <si>
    <t>03-699</t>
  </si>
  <si>
    <t>Frontier Financial Partners</t>
  </si>
  <si>
    <t>Capital Funding</t>
  </si>
  <si>
    <t>Independent Dev Services Corp</t>
  </si>
  <si>
    <t>Community Certified Development Corp</t>
  </si>
  <si>
    <t>09-698</t>
  </si>
  <si>
    <t>San Fernando Valley Small Bus Dev Corp</t>
  </si>
  <si>
    <t>Business Lending Partners</t>
  </si>
  <si>
    <t>Brightbridge</t>
  </si>
  <si>
    <t>SBAlliance</t>
  </si>
  <si>
    <t>Triangle Dev Corp</t>
  </si>
  <si>
    <t>NGCDC Inc</t>
  </si>
  <si>
    <t>New Orleans Regional Bus Dev.</t>
  </si>
  <si>
    <t>06-///</t>
  </si>
  <si>
    <t>Big Country  Development Corp</t>
  </si>
  <si>
    <t>03-704</t>
  </si>
  <si>
    <t>Pennsylvania Commun Devel &amp; F</t>
  </si>
  <si>
    <t>08-700</t>
  </si>
  <si>
    <t>Souris Basin Cert. Develop Co</t>
  </si>
  <si>
    <t>04-702</t>
  </si>
  <si>
    <t>Southeast Kentucky Economic Dev</t>
  </si>
  <si>
    <t>% CH #</t>
  </si>
  <si>
    <t>% Ch $</t>
  </si>
  <si>
    <t>Community Development Resource</t>
  </si>
  <si>
    <t>Region 1 Subtotals</t>
  </si>
  <si>
    <t>Region 2 Subtotals</t>
  </si>
  <si>
    <t>Region 3 Subtotals</t>
  </si>
  <si>
    <t>Region 4 Subtotals</t>
  </si>
  <si>
    <t>Region 5 Subtotals</t>
  </si>
  <si>
    <t>Region 6 Subtotals</t>
  </si>
  <si>
    <t>Region 7 Subtotals</t>
  </si>
  <si>
    <t>Region 8 Subtotals</t>
  </si>
  <si>
    <t>Region 9 Subtotals</t>
  </si>
  <si>
    <t>Region 10 Subtotals</t>
  </si>
  <si>
    <t>thru 07-31-12</t>
  </si>
  <si>
    <t>10-709</t>
  </si>
  <si>
    <t>Hawaii Community Reinvestment Corp</t>
  </si>
  <si>
    <t>08-707</t>
  </si>
  <si>
    <t>Lewis &amp; Clark CDC</t>
  </si>
  <si>
    <t>06-706</t>
  </si>
  <si>
    <t>Lone Star State Capital Corp.</t>
  </si>
  <si>
    <t>09-713</t>
  </si>
  <si>
    <t>Pacific West Certified Development Corp</t>
  </si>
  <si>
    <t>09-708</t>
  </si>
  <si>
    <t>SoCal CDC</t>
  </si>
  <si>
    <t>04-710</t>
  </si>
  <si>
    <t>Statewide CDC, Inc.</t>
  </si>
  <si>
    <t>05-711</t>
  </si>
  <si>
    <t>Wessex 504 Corp</t>
  </si>
  <si>
    <t>07-705</t>
  </si>
  <si>
    <t>06-017</t>
  </si>
  <si>
    <t>FY12</t>
  </si>
  <si>
    <t>FY13</t>
  </si>
  <si>
    <t>thru 07-31-13</t>
  </si>
  <si>
    <r>
      <t xml:space="preserve">The CDCs not ranked for FY2013 do not have a loan approval </t>
    </r>
    <r>
      <rPr>
        <b/>
        <sz val="8"/>
        <rFont val="Times New Roman"/>
        <family val="1"/>
      </rPr>
      <t>recorded</t>
    </r>
    <r>
      <rPr>
        <sz val="8"/>
        <rFont val="Times New Roman"/>
        <family val="1"/>
      </rPr>
      <t xml:space="preserve"> for FY2013 in the SBA database. If these</t>
    </r>
  </si>
  <si>
    <t xml:space="preserve">CDCs do in fact have loan approvals for FY2013 they should contact their district office to correct the discrepancy. </t>
  </si>
  <si>
    <t>504 Dev Corp</t>
  </si>
  <si>
    <t>01-716</t>
  </si>
  <si>
    <t>Dorchester Bay EDC</t>
  </si>
  <si>
    <t>01-712</t>
  </si>
  <si>
    <t>Pine Tree State CDC</t>
  </si>
  <si>
    <t>Oregon Bus Dev Corp</t>
  </si>
  <si>
    <t>Grand Totals</t>
  </si>
  <si>
    <t>TOTALS</t>
  </si>
  <si>
    <t>Average Loan Size FY13</t>
  </si>
  <si>
    <t>Average Loan Size for entire FY 2013</t>
  </si>
  <si>
    <t>Percent +/- FY13 compared with FY12 thru 07-31-13</t>
  </si>
  <si>
    <t>FY 12 to FY 13</t>
  </si>
  <si>
    <t>Alliance Lending Corporation</t>
  </si>
  <si>
    <t>Bridgeway Capital CDC</t>
  </si>
  <si>
    <t>Business Finance Center of Tulare County</t>
  </si>
  <si>
    <t>Small Business Access Partners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</si>
</sst>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* #,##0.0000_);_(* \(#,##0.0000\);_(* &quot;-&quot;????_);_(@_)"/>
    <numFmt numFmtId="172" formatCode="_(* #,##0.000_);_(* \(#,##0.000\);_(* &quot;-&quot;????_);_(@_)"/>
    <numFmt numFmtId="173" formatCode="_(* #,##0.00_);_(* \(#,##0.00\);_(* &quot;-&quot;????_);_(@_)"/>
    <numFmt numFmtId="174" formatCode="_(* #,##0.0_);_(* \(#,##0.0\);_(* &quot;-&quot;????_);_(@_)"/>
    <numFmt numFmtId="175" formatCode="_(* #,##0_);_(* \(#,##0\);_(* &quot;-&quot;????_);_(@_)"/>
    <numFmt numFmtId="176" formatCode="0.0"/>
    <numFmt numFmtId="177" formatCode="_([$$-409]* #,##0.00_);_([$$-409]* \(#,##0.00\);_([$$-409]* &quot;-&quot;??_);_(@_)"/>
    <numFmt numFmtId="178" formatCode="_([$$-409]* #,##0.0_);_([$$-409]* \(#,##0.0\);_([$$-409]* &quot;-&quot;??_);_(@_)"/>
    <numFmt numFmtId="179" formatCode="_([$$-409]* #,##0_);_([$$-409]* \(#,##0\);_([$$-409]* &quot;-&quot;??_);_(@_)"/>
    <numFmt numFmtId="180" formatCode="0;[Red]0"/>
  </numFmts>
  <fonts count="43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42" applyNumberFormat="1" applyFont="1" applyAlignment="1">
      <alignment/>
    </xf>
    <xf numFmtId="167" fontId="1" fillId="0" borderId="0" xfId="44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5" fontId="2" fillId="0" borderId="0" xfId="42" applyNumberFormat="1" applyFont="1" applyAlignment="1">
      <alignment/>
    </xf>
    <xf numFmtId="167" fontId="2" fillId="0" borderId="0" xfId="44" applyNumberFormat="1" applyFont="1" applyAlignment="1">
      <alignment/>
    </xf>
    <xf numFmtId="168" fontId="2" fillId="0" borderId="0" xfId="61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5" fontId="2" fillId="0" borderId="0" xfId="42" applyNumberFormat="1" applyFont="1" applyBorder="1" applyAlignment="1">
      <alignment/>
    </xf>
    <xf numFmtId="167" fontId="2" fillId="0" borderId="0" xfId="44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167" fontId="1" fillId="0" borderId="0" xfId="44" applyNumberFormat="1" applyFont="1" applyBorder="1" applyAlignment="1">
      <alignment/>
    </xf>
    <xf numFmtId="168" fontId="2" fillId="0" borderId="0" xfId="61" applyNumberFormat="1" applyFont="1" applyBorder="1" applyAlignment="1">
      <alignment/>
    </xf>
    <xf numFmtId="167" fontId="2" fillId="0" borderId="10" xfId="44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65" fontId="1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165" fontId="1" fillId="0" borderId="14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167" fontId="1" fillId="0" borderId="10" xfId="44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167" fontId="1" fillId="0" borderId="10" xfId="44" applyNumberFormat="1" applyFont="1" applyBorder="1" applyAlignment="1">
      <alignment/>
    </xf>
    <xf numFmtId="167" fontId="1" fillId="0" borderId="12" xfId="44" applyNumberFormat="1" applyFont="1" applyFill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12" xfId="0" applyNumberFormat="1" applyFont="1" applyFill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2" xfId="0" applyNumberFormat="1" applyFont="1" applyFill="1" applyBorder="1" applyAlignment="1">
      <alignment/>
    </xf>
    <xf numFmtId="167" fontId="5" fillId="0" borderId="12" xfId="44" applyNumberFormat="1" applyFont="1" applyFill="1" applyBorder="1" applyAlignment="1">
      <alignment/>
    </xf>
    <xf numFmtId="167" fontId="1" fillId="0" borderId="12" xfId="44" applyNumberFormat="1" applyFont="1" applyBorder="1" applyAlignment="1">
      <alignment/>
    </xf>
    <xf numFmtId="179" fontId="1" fillId="0" borderId="12" xfId="0" applyNumberFormat="1" applyFont="1" applyFill="1" applyBorder="1" applyAlignment="1">
      <alignment/>
    </xf>
    <xf numFmtId="179" fontId="1" fillId="0" borderId="12" xfId="44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67" fontId="1" fillId="0" borderId="14" xfId="44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167" fontId="1" fillId="0" borderId="13" xfId="44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2" fillId="0" borderId="10" xfId="42" applyNumberFormat="1" applyFont="1" applyBorder="1" applyAlignment="1">
      <alignment horizontal="center"/>
    </xf>
    <xf numFmtId="167" fontId="2" fillId="0" borderId="10" xfId="44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1" fontId="7" fillId="0" borderId="16" xfId="44" applyNumberFormat="1" applyFont="1" applyBorder="1" applyAlignment="1">
      <alignment/>
    </xf>
    <xf numFmtId="167" fontId="7" fillId="0" borderId="16" xfId="44" applyNumberFormat="1" applyFont="1" applyBorder="1" applyAlignment="1">
      <alignment/>
    </xf>
    <xf numFmtId="167" fontId="7" fillId="0" borderId="17" xfId="44" applyNumberFormat="1" applyFont="1" applyBorder="1" applyAlignment="1">
      <alignment/>
    </xf>
    <xf numFmtId="0" fontId="6" fillId="0" borderId="18" xfId="0" applyFont="1" applyBorder="1" applyAlignment="1">
      <alignment/>
    </xf>
    <xf numFmtId="0" fontId="8" fillId="0" borderId="12" xfId="0" applyFont="1" applyBorder="1" applyAlignment="1">
      <alignment/>
    </xf>
    <xf numFmtId="9" fontId="7" fillId="0" borderId="12" xfId="61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167" fontId="7" fillId="0" borderId="12" xfId="44" applyNumberFormat="1" applyFont="1" applyBorder="1" applyAlignment="1">
      <alignment/>
    </xf>
    <xf numFmtId="0" fontId="7" fillId="0" borderId="12" xfId="0" applyFont="1" applyBorder="1" applyAlignment="1">
      <alignment/>
    </xf>
    <xf numFmtId="44" fontId="7" fillId="0" borderId="12" xfId="44" applyNumberFormat="1" applyFont="1" applyBorder="1" applyAlignment="1">
      <alignment/>
    </xf>
    <xf numFmtId="0" fontId="7" fillId="0" borderId="19" xfId="0" applyFont="1" applyBorder="1" applyAlignment="1">
      <alignment/>
    </xf>
    <xf numFmtId="9" fontId="7" fillId="0" borderId="19" xfId="61" applyNumberFormat="1" applyFont="1" applyBorder="1" applyAlignment="1">
      <alignment/>
    </xf>
    <xf numFmtId="0" fontId="7" fillId="0" borderId="19" xfId="0" applyFont="1" applyBorder="1" applyAlignment="1">
      <alignment/>
    </xf>
    <xf numFmtId="44" fontId="7" fillId="0" borderId="20" xfId="61" applyNumberFormat="1" applyFont="1" applyBorder="1" applyAlignment="1">
      <alignment/>
    </xf>
    <xf numFmtId="44" fontId="7" fillId="0" borderId="20" xfId="44" applyNumberFormat="1" applyFont="1" applyBorder="1" applyAlignment="1">
      <alignment/>
    </xf>
    <xf numFmtId="44" fontId="7" fillId="0" borderId="21" xfId="61" applyNumberFormat="1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25" xfId="0" applyFont="1" applyBorder="1" applyAlignment="1">
      <alignment/>
    </xf>
    <xf numFmtId="0" fontId="8" fillId="0" borderId="19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2"/>
  <sheetViews>
    <sheetView tabSelected="1" view="pageLayout" zoomScale="110" zoomScalePageLayoutView="110" workbookViewId="0" topLeftCell="A40">
      <selection activeCell="D48" sqref="D48:D54"/>
    </sheetView>
  </sheetViews>
  <sheetFormatPr defaultColWidth="9.140625" defaultRowHeight="12.75"/>
  <cols>
    <col min="1" max="1" width="4.57421875" style="2" bestFit="1" customWidth="1"/>
    <col min="2" max="2" width="4.8515625" style="2" bestFit="1" customWidth="1"/>
    <col min="3" max="3" width="6.57421875" style="2" customWidth="1"/>
    <col min="4" max="4" width="28.421875" style="1" customWidth="1"/>
    <col min="5" max="5" width="11.140625" style="3" bestFit="1" customWidth="1"/>
    <col min="6" max="6" width="15.28125" style="4" bestFit="1" customWidth="1"/>
    <col min="7" max="7" width="13.00390625" style="1" bestFit="1" customWidth="1"/>
    <col min="8" max="8" width="15.28125" style="1" bestFit="1" customWidth="1"/>
    <col min="9" max="9" width="4.7109375" style="1" bestFit="1" customWidth="1"/>
    <col min="10" max="10" width="11.57421875" style="1" bestFit="1" customWidth="1"/>
    <col min="11" max="16384" width="9.140625" style="1" customWidth="1"/>
  </cols>
  <sheetData>
    <row r="1" spans="1:8" ht="12" thickBot="1">
      <c r="A1" s="54"/>
      <c r="B1" s="54"/>
      <c r="C1" s="55"/>
      <c r="D1" s="34"/>
      <c r="E1" s="56" t="s">
        <v>612</v>
      </c>
      <c r="F1" s="57" t="s">
        <v>612</v>
      </c>
      <c r="G1" s="56" t="s">
        <v>613</v>
      </c>
      <c r="H1" s="57" t="s">
        <v>613</v>
      </c>
    </row>
    <row r="2" spans="1:8" ht="12" thickBot="1">
      <c r="A2" s="55"/>
      <c r="B2" s="55"/>
      <c r="C2" s="55"/>
      <c r="D2" s="34"/>
      <c r="E2" s="54" t="s">
        <v>595</v>
      </c>
      <c r="F2" s="54" t="s">
        <v>595</v>
      </c>
      <c r="G2" s="54" t="s">
        <v>614</v>
      </c>
      <c r="H2" s="54" t="s">
        <v>614</v>
      </c>
    </row>
    <row r="3" spans="1:8" ht="12" thickBot="1">
      <c r="A3" s="54" t="s">
        <v>106</v>
      </c>
      <c r="B3" s="54" t="s">
        <v>107</v>
      </c>
      <c r="C3" s="54" t="s">
        <v>113</v>
      </c>
      <c r="D3" s="58" t="s">
        <v>114</v>
      </c>
      <c r="E3" s="54" t="s">
        <v>104</v>
      </c>
      <c r="F3" s="54" t="s">
        <v>105</v>
      </c>
      <c r="G3" s="54" t="s">
        <v>104</v>
      </c>
      <c r="H3" s="54" t="s">
        <v>105</v>
      </c>
    </row>
    <row r="4" spans="1:8" ht="11.25">
      <c r="A4" s="29">
        <v>1</v>
      </c>
      <c r="B4" s="29">
        <v>1</v>
      </c>
      <c r="C4" s="29" t="s">
        <v>115</v>
      </c>
      <c r="D4" s="30" t="s">
        <v>83</v>
      </c>
      <c r="E4" s="44">
        <v>412</v>
      </c>
      <c r="F4" s="53">
        <v>334422000</v>
      </c>
      <c r="G4" s="40">
        <v>371</v>
      </c>
      <c r="H4" s="53">
        <v>336240000</v>
      </c>
    </row>
    <row r="5" spans="1:8" ht="11.25">
      <c r="A5" s="23">
        <v>2</v>
      </c>
      <c r="B5" s="23">
        <v>1</v>
      </c>
      <c r="C5" s="23" t="s">
        <v>116</v>
      </c>
      <c r="D5" s="24" t="s">
        <v>413</v>
      </c>
      <c r="E5" s="42">
        <v>382</v>
      </c>
      <c r="F5" s="38">
        <v>237205000</v>
      </c>
      <c r="G5" s="39">
        <v>329</v>
      </c>
      <c r="H5" s="38">
        <v>164582000</v>
      </c>
    </row>
    <row r="6" spans="1:8" ht="11.25">
      <c r="A6" s="23">
        <v>3</v>
      </c>
      <c r="B6" s="23">
        <v>2</v>
      </c>
      <c r="C6" s="23" t="s">
        <v>120</v>
      </c>
      <c r="D6" s="24" t="s">
        <v>101</v>
      </c>
      <c r="E6" s="42">
        <v>220</v>
      </c>
      <c r="F6" s="38">
        <v>213246000</v>
      </c>
      <c r="G6" s="39">
        <v>236</v>
      </c>
      <c r="H6" s="38">
        <v>185295000</v>
      </c>
    </row>
    <row r="7" spans="1:8" ht="11.25">
      <c r="A7" s="23">
        <v>4</v>
      </c>
      <c r="B7" s="23">
        <v>1</v>
      </c>
      <c r="C7" s="23" t="s">
        <v>119</v>
      </c>
      <c r="D7" s="24" t="s">
        <v>41</v>
      </c>
      <c r="E7" s="42">
        <v>220</v>
      </c>
      <c r="F7" s="38">
        <v>184314000</v>
      </c>
      <c r="G7" s="39">
        <v>196</v>
      </c>
      <c r="H7" s="38">
        <v>180726000</v>
      </c>
    </row>
    <row r="8" spans="1:8" ht="11.25">
      <c r="A8" s="23">
        <v>5</v>
      </c>
      <c r="B8" s="23">
        <v>1</v>
      </c>
      <c r="C8" s="23" t="s">
        <v>123</v>
      </c>
      <c r="D8" s="24" t="s">
        <v>1</v>
      </c>
      <c r="E8" s="42">
        <v>230</v>
      </c>
      <c r="F8" s="38">
        <v>119820000</v>
      </c>
      <c r="G8" s="39">
        <v>188</v>
      </c>
      <c r="H8" s="38">
        <v>96399000</v>
      </c>
    </row>
    <row r="9" spans="1:8" ht="11.25">
      <c r="A9" s="23">
        <v>6</v>
      </c>
      <c r="B9" s="23">
        <v>2</v>
      </c>
      <c r="C9" s="23" t="s">
        <v>125</v>
      </c>
      <c r="D9" s="24" t="s">
        <v>71</v>
      </c>
      <c r="E9" s="42">
        <v>184</v>
      </c>
      <c r="F9" s="38">
        <v>117598000</v>
      </c>
      <c r="G9" s="39">
        <v>173</v>
      </c>
      <c r="H9" s="38">
        <v>110650000</v>
      </c>
    </row>
    <row r="10" spans="1:8" ht="11.25">
      <c r="A10" s="23">
        <v>7</v>
      </c>
      <c r="B10" s="23">
        <v>1</v>
      </c>
      <c r="C10" s="23" t="s">
        <v>121</v>
      </c>
      <c r="D10" s="24" t="s">
        <v>449</v>
      </c>
      <c r="E10" s="42">
        <v>212</v>
      </c>
      <c r="F10" s="38">
        <v>146655000</v>
      </c>
      <c r="G10" s="39">
        <v>172</v>
      </c>
      <c r="H10" s="38">
        <v>123828000</v>
      </c>
    </row>
    <row r="11" spans="1:8" ht="11.25">
      <c r="A11" s="23">
        <v>8</v>
      </c>
      <c r="B11" s="23">
        <v>1</v>
      </c>
      <c r="C11" s="23" t="s">
        <v>127</v>
      </c>
      <c r="D11" s="24" t="s">
        <v>541</v>
      </c>
      <c r="E11" s="42">
        <v>147</v>
      </c>
      <c r="F11" s="38">
        <v>82542000</v>
      </c>
      <c r="G11" s="39">
        <v>157</v>
      </c>
      <c r="H11" s="38">
        <v>88887000</v>
      </c>
    </row>
    <row r="12" spans="1:8" ht="11.25">
      <c r="A12" s="23">
        <v>9</v>
      </c>
      <c r="B12" s="23">
        <v>2</v>
      </c>
      <c r="C12" s="23" t="s">
        <v>130</v>
      </c>
      <c r="D12" s="24" t="s">
        <v>72</v>
      </c>
      <c r="E12" s="42">
        <v>201</v>
      </c>
      <c r="F12" s="38">
        <v>118816000</v>
      </c>
      <c r="G12" s="39">
        <v>150</v>
      </c>
      <c r="H12" s="38">
        <v>90397000</v>
      </c>
    </row>
    <row r="13" spans="1:8" ht="11.25">
      <c r="A13" s="23">
        <v>10</v>
      </c>
      <c r="B13" s="23">
        <v>2</v>
      </c>
      <c r="C13" s="23" t="s">
        <v>118</v>
      </c>
      <c r="D13" s="24" t="s">
        <v>463</v>
      </c>
      <c r="E13" s="42">
        <v>163</v>
      </c>
      <c r="F13" s="38">
        <v>90035000</v>
      </c>
      <c r="G13" s="39">
        <v>144</v>
      </c>
      <c r="H13" s="38">
        <v>79249000</v>
      </c>
    </row>
    <row r="14" spans="1:8" ht="11.25">
      <c r="A14" s="23">
        <v>11</v>
      </c>
      <c r="B14" s="23">
        <v>3</v>
      </c>
      <c r="C14" s="23" t="s">
        <v>126</v>
      </c>
      <c r="D14" s="24" t="s">
        <v>23</v>
      </c>
      <c r="E14" s="42">
        <v>148</v>
      </c>
      <c r="F14" s="38">
        <v>117513000</v>
      </c>
      <c r="G14" s="39">
        <v>110</v>
      </c>
      <c r="H14" s="38">
        <v>80134000</v>
      </c>
    </row>
    <row r="15" spans="1:8" ht="11.25">
      <c r="A15" s="23">
        <v>12</v>
      </c>
      <c r="B15" s="23">
        <v>1</v>
      </c>
      <c r="C15" s="23" t="s">
        <v>129</v>
      </c>
      <c r="D15" s="24" t="s">
        <v>102</v>
      </c>
      <c r="E15" s="42">
        <v>106</v>
      </c>
      <c r="F15" s="38">
        <v>93066000</v>
      </c>
      <c r="G15" s="39">
        <v>109</v>
      </c>
      <c r="H15" s="38">
        <v>82544000</v>
      </c>
    </row>
    <row r="16" spans="1:8" ht="11.25">
      <c r="A16" s="23">
        <v>13</v>
      </c>
      <c r="B16" s="23">
        <v>4</v>
      </c>
      <c r="C16" s="23" t="s">
        <v>186</v>
      </c>
      <c r="D16" s="24" t="s">
        <v>47</v>
      </c>
      <c r="E16" s="42">
        <v>122</v>
      </c>
      <c r="F16" s="38">
        <v>68459000</v>
      </c>
      <c r="G16" s="39">
        <v>108</v>
      </c>
      <c r="H16" s="38">
        <v>62381000</v>
      </c>
    </row>
    <row r="17" spans="1:8" ht="11.25">
      <c r="A17" s="23">
        <v>14</v>
      </c>
      <c r="B17" s="23">
        <v>3</v>
      </c>
      <c r="C17" s="23" t="s">
        <v>117</v>
      </c>
      <c r="D17" s="24" t="s">
        <v>53</v>
      </c>
      <c r="E17" s="42">
        <v>63</v>
      </c>
      <c r="F17" s="38">
        <v>49791000</v>
      </c>
      <c r="G17" s="39">
        <v>105</v>
      </c>
      <c r="H17" s="38">
        <v>76300000</v>
      </c>
    </row>
    <row r="18" spans="1:8" ht="11.25">
      <c r="A18" s="23">
        <v>15</v>
      </c>
      <c r="B18" s="23">
        <v>1</v>
      </c>
      <c r="C18" s="23" t="s">
        <v>131</v>
      </c>
      <c r="D18" s="24" t="s">
        <v>500</v>
      </c>
      <c r="E18" s="42">
        <v>134</v>
      </c>
      <c r="F18" s="38">
        <v>88422000</v>
      </c>
      <c r="G18" s="39">
        <v>91</v>
      </c>
      <c r="H18" s="38">
        <v>69155000</v>
      </c>
    </row>
    <row r="19" spans="1:8" ht="11.25">
      <c r="A19" s="23">
        <v>16</v>
      </c>
      <c r="B19" s="23">
        <v>1</v>
      </c>
      <c r="C19" s="23" t="s">
        <v>141</v>
      </c>
      <c r="D19" s="24" t="s">
        <v>51</v>
      </c>
      <c r="E19" s="42">
        <v>106</v>
      </c>
      <c r="F19" s="38">
        <v>85861000</v>
      </c>
      <c r="G19" s="39">
        <v>89</v>
      </c>
      <c r="H19" s="38">
        <v>66588000</v>
      </c>
    </row>
    <row r="20" spans="1:8" ht="11.25">
      <c r="A20" s="23">
        <v>17</v>
      </c>
      <c r="B20" s="23">
        <v>2</v>
      </c>
      <c r="C20" s="23" t="s">
        <v>157</v>
      </c>
      <c r="D20" s="24" t="s">
        <v>372</v>
      </c>
      <c r="E20" s="42">
        <v>87</v>
      </c>
      <c r="F20" s="38">
        <v>48114000</v>
      </c>
      <c r="G20" s="39">
        <v>89</v>
      </c>
      <c r="H20" s="38">
        <v>53059000</v>
      </c>
    </row>
    <row r="21" spans="1:8" ht="11.25">
      <c r="A21" s="23">
        <v>18</v>
      </c>
      <c r="B21" s="23">
        <v>4</v>
      </c>
      <c r="C21" s="23" t="s">
        <v>144</v>
      </c>
      <c r="D21" s="24" t="s">
        <v>508</v>
      </c>
      <c r="E21" s="42">
        <v>93</v>
      </c>
      <c r="F21" s="38">
        <v>57675000</v>
      </c>
      <c r="G21" s="39">
        <v>88</v>
      </c>
      <c r="H21" s="38">
        <v>64053000</v>
      </c>
    </row>
    <row r="22" spans="1:8" ht="11.25">
      <c r="A22" s="23">
        <v>19</v>
      </c>
      <c r="B22" s="23">
        <v>5</v>
      </c>
      <c r="C22" s="23" t="s">
        <v>134</v>
      </c>
      <c r="D22" s="24" t="s">
        <v>54</v>
      </c>
      <c r="E22" s="42">
        <v>101</v>
      </c>
      <c r="F22" s="38">
        <v>54203000</v>
      </c>
      <c r="G22" s="39">
        <v>79</v>
      </c>
      <c r="H22" s="38">
        <v>37937000</v>
      </c>
    </row>
    <row r="23" spans="1:8" ht="11.25">
      <c r="A23" s="23">
        <v>20</v>
      </c>
      <c r="B23" s="23">
        <v>5</v>
      </c>
      <c r="C23" s="23" t="s">
        <v>245</v>
      </c>
      <c r="D23" s="24" t="s">
        <v>100</v>
      </c>
      <c r="E23" s="42">
        <v>48</v>
      </c>
      <c r="F23" s="38">
        <v>58330000</v>
      </c>
      <c r="G23" s="39">
        <v>78</v>
      </c>
      <c r="H23" s="38">
        <v>95243000</v>
      </c>
    </row>
    <row r="24" spans="1:8" ht="11.25">
      <c r="A24" s="23">
        <v>21</v>
      </c>
      <c r="B24" s="23">
        <v>6</v>
      </c>
      <c r="C24" s="23" t="s">
        <v>133</v>
      </c>
      <c r="D24" s="24" t="s">
        <v>99</v>
      </c>
      <c r="E24" s="42">
        <v>74</v>
      </c>
      <c r="F24" s="38">
        <v>62223000</v>
      </c>
      <c r="G24" s="39">
        <v>76</v>
      </c>
      <c r="H24" s="38">
        <v>51931000</v>
      </c>
    </row>
    <row r="25" spans="1:8" ht="11.25">
      <c r="A25" s="23">
        <v>22</v>
      </c>
      <c r="B25" s="23">
        <v>6</v>
      </c>
      <c r="C25" s="23" t="s">
        <v>135</v>
      </c>
      <c r="D25" s="24" t="s">
        <v>74</v>
      </c>
      <c r="E25" s="42">
        <v>92</v>
      </c>
      <c r="F25" s="38">
        <v>62522000</v>
      </c>
      <c r="G25" s="39">
        <v>75</v>
      </c>
      <c r="H25" s="38">
        <v>43915000</v>
      </c>
    </row>
    <row r="26" spans="1:8" ht="11.25">
      <c r="A26" s="23">
        <v>23</v>
      </c>
      <c r="B26" s="23">
        <v>2</v>
      </c>
      <c r="C26" s="23" t="s">
        <v>151</v>
      </c>
      <c r="D26" s="24" t="s">
        <v>103</v>
      </c>
      <c r="E26" s="42">
        <v>85</v>
      </c>
      <c r="F26" s="38">
        <v>60576000</v>
      </c>
      <c r="G26" s="39">
        <v>74</v>
      </c>
      <c r="H26" s="38">
        <v>43012000</v>
      </c>
    </row>
    <row r="27" spans="1:8" ht="11.25">
      <c r="A27" s="23">
        <v>24</v>
      </c>
      <c r="B27" s="26">
        <v>2</v>
      </c>
      <c r="C27" s="26" t="s">
        <v>162</v>
      </c>
      <c r="D27" s="27" t="s">
        <v>49</v>
      </c>
      <c r="E27" s="42">
        <v>59</v>
      </c>
      <c r="F27" s="46">
        <v>49188000</v>
      </c>
      <c r="G27" s="39">
        <v>69</v>
      </c>
      <c r="H27" s="46">
        <v>68635000</v>
      </c>
    </row>
    <row r="28" spans="1:8" ht="11.25">
      <c r="A28" s="23">
        <v>25</v>
      </c>
      <c r="B28" s="23">
        <v>7</v>
      </c>
      <c r="C28" s="23" t="s">
        <v>602</v>
      </c>
      <c r="D28" s="24" t="s">
        <v>603</v>
      </c>
      <c r="E28" s="42">
        <v>9</v>
      </c>
      <c r="F28" s="38">
        <v>7709000</v>
      </c>
      <c r="G28" s="39">
        <v>65</v>
      </c>
      <c r="H28" s="38">
        <v>48502000</v>
      </c>
    </row>
    <row r="29" spans="1:8" ht="11.25">
      <c r="A29" s="23">
        <v>26</v>
      </c>
      <c r="B29" s="23">
        <v>3</v>
      </c>
      <c r="C29" s="23" t="s">
        <v>198</v>
      </c>
      <c r="D29" s="24" t="s">
        <v>498</v>
      </c>
      <c r="E29" s="42">
        <v>61</v>
      </c>
      <c r="F29" s="38">
        <v>49612000</v>
      </c>
      <c r="G29" s="39">
        <v>57</v>
      </c>
      <c r="H29" s="38">
        <v>33569000</v>
      </c>
    </row>
    <row r="30" spans="1:8" ht="11.25">
      <c r="A30" s="23">
        <v>27</v>
      </c>
      <c r="B30" s="23">
        <v>8</v>
      </c>
      <c r="C30" s="23" t="s">
        <v>124</v>
      </c>
      <c r="D30" s="24" t="s">
        <v>13</v>
      </c>
      <c r="E30" s="42">
        <v>49</v>
      </c>
      <c r="F30" s="38">
        <v>27279000</v>
      </c>
      <c r="G30" s="39">
        <v>56</v>
      </c>
      <c r="H30" s="38">
        <v>36109000</v>
      </c>
    </row>
    <row r="31" spans="1:8" ht="11.25">
      <c r="A31" s="23">
        <v>28</v>
      </c>
      <c r="B31" s="23">
        <v>3</v>
      </c>
      <c r="C31" s="23" t="s">
        <v>250</v>
      </c>
      <c r="D31" s="24" t="s">
        <v>59</v>
      </c>
      <c r="E31" s="42">
        <v>57</v>
      </c>
      <c r="F31" s="38">
        <v>67911000</v>
      </c>
      <c r="G31" s="39">
        <v>54</v>
      </c>
      <c r="H31" s="38">
        <v>47692000</v>
      </c>
    </row>
    <row r="32" spans="1:8" ht="11.25">
      <c r="A32" s="23">
        <v>29</v>
      </c>
      <c r="B32" s="23">
        <v>1</v>
      </c>
      <c r="C32" s="23" t="s">
        <v>156</v>
      </c>
      <c r="D32" s="24" t="s">
        <v>96</v>
      </c>
      <c r="E32" s="42">
        <v>70</v>
      </c>
      <c r="F32" s="38">
        <v>43469000</v>
      </c>
      <c r="G32" s="39">
        <v>50</v>
      </c>
      <c r="H32" s="38">
        <v>34258000</v>
      </c>
    </row>
    <row r="33" spans="1:8" ht="11.25">
      <c r="A33" s="23">
        <v>30</v>
      </c>
      <c r="B33" s="23">
        <v>9</v>
      </c>
      <c r="C33" s="23" t="s">
        <v>132</v>
      </c>
      <c r="D33" s="24" t="s">
        <v>82</v>
      </c>
      <c r="E33" s="42">
        <v>53</v>
      </c>
      <c r="F33" s="38">
        <v>24397000</v>
      </c>
      <c r="G33" s="39">
        <v>50</v>
      </c>
      <c r="H33" s="38">
        <v>24621000</v>
      </c>
    </row>
    <row r="34" spans="1:8" ht="11.25">
      <c r="A34" s="23">
        <v>31</v>
      </c>
      <c r="B34" s="23">
        <v>10</v>
      </c>
      <c r="C34" s="23" t="s">
        <v>167</v>
      </c>
      <c r="D34" s="24" t="s">
        <v>471</v>
      </c>
      <c r="E34" s="42">
        <v>48</v>
      </c>
      <c r="F34" s="38">
        <v>19823000</v>
      </c>
      <c r="G34" s="39">
        <v>50</v>
      </c>
      <c r="H34" s="38">
        <v>22481000</v>
      </c>
    </row>
    <row r="35" spans="1:8" ht="11.25">
      <c r="A35" s="23">
        <v>32</v>
      </c>
      <c r="B35" s="23">
        <v>2</v>
      </c>
      <c r="C35" s="23" t="s">
        <v>147</v>
      </c>
      <c r="D35" s="24" t="s">
        <v>86</v>
      </c>
      <c r="E35" s="42">
        <v>52</v>
      </c>
      <c r="F35" s="38">
        <v>54499000</v>
      </c>
      <c r="G35" s="39">
        <v>47</v>
      </c>
      <c r="H35" s="38">
        <v>44835000</v>
      </c>
    </row>
    <row r="36" spans="1:8" ht="11.25">
      <c r="A36" s="23">
        <v>33</v>
      </c>
      <c r="B36" s="23">
        <v>3</v>
      </c>
      <c r="C36" s="23" t="s">
        <v>201</v>
      </c>
      <c r="D36" s="24" t="s">
        <v>441</v>
      </c>
      <c r="E36" s="42">
        <v>29</v>
      </c>
      <c r="F36" s="38">
        <v>14876000</v>
      </c>
      <c r="G36" s="39">
        <v>47</v>
      </c>
      <c r="H36" s="38">
        <v>24871000</v>
      </c>
    </row>
    <row r="37" spans="1:8" ht="11.25">
      <c r="A37" s="23">
        <v>34</v>
      </c>
      <c r="B37" s="23">
        <v>11</v>
      </c>
      <c r="C37" s="23" t="s">
        <v>128</v>
      </c>
      <c r="D37" s="24" t="s">
        <v>395</v>
      </c>
      <c r="E37" s="42">
        <v>58</v>
      </c>
      <c r="F37" s="38">
        <v>29467000</v>
      </c>
      <c r="G37" s="39">
        <v>45</v>
      </c>
      <c r="H37" s="38">
        <v>21120000</v>
      </c>
    </row>
    <row r="38" spans="1:8" ht="11.25">
      <c r="A38" s="23">
        <v>35</v>
      </c>
      <c r="B38" s="22">
        <v>3</v>
      </c>
      <c r="C38" s="22" t="s">
        <v>139</v>
      </c>
      <c r="D38" s="28" t="s">
        <v>464</v>
      </c>
      <c r="E38" s="42">
        <v>74</v>
      </c>
      <c r="F38" s="47">
        <v>27722000</v>
      </c>
      <c r="G38" s="39">
        <v>44</v>
      </c>
      <c r="H38" s="47">
        <v>32130000</v>
      </c>
    </row>
    <row r="39" spans="1:8" ht="11.25">
      <c r="A39" s="23">
        <v>36</v>
      </c>
      <c r="B39" s="23">
        <v>4</v>
      </c>
      <c r="C39" s="23" t="s">
        <v>168</v>
      </c>
      <c r="D39" s="24" t="s">
        <v>423</v>
      </c>
      <c r="E39" s="42">
        <v>43</v>
      </c>
      <c r="F39" s="38">
        <v>17308000</v>
      </c>
      <c r="G39" s="39">
        <v>43</v>
      </c>
      <c r="H39" s="38">
        <v>16269000</v>
      </c>
    </row>
    <row r="40" spans="1:8" ht="11.25">
      <c r="A40" s="23">
        <v>37</v>
      </c>
      <c r="B40" s="23">
        <v>7</v>
      </c>
      <c r="C40" s="23" t="s">
        <v>225</v>
      </c>
      <c r="D40" s="24" t="s">
        <v>419</v>
      </c>
      <c r="E40" s="42">
        <v>46</v>
      </c>
      <c r="F40" s="38">
        <v>24100000</v>
      </c>
      <c r="G40" s="39">
        <v>42</v>
      </c>
      <c r="H40" s="38">
        <v>18552000</v>
      </c>
    </row>
    <row r="41" spans="1:8" ht="11.25">
      <c r="A41" s="23">
        <v>38</v>
      </c>
      <c r="B41" s="23">
        <v>4</v>
      </c>
      <c r="C41" s="23" t="s">
        <v>524</v>
      </c>
      <c r="D41" s="24" t="s">
        <v>525</v>
      </c>
      <c r="E41" s="42">
        <v>49</v>
      </c>
      <c r="F41" s="38">
        <v>32049000</v>
      </c>
      <c r="G41" s="39">
        <v>41</v>
      </c>
      <c r="H41" s="38">
        <v>30985000</v>
      </c>
    </row>
    <row r="42" spans="1:8" ht="11.25">
      <c r="A42" s="23">
        <v>39</v>
      </c>
      <c r="B42" s="23">
        <v>12</v>
      </c>
      <c r="C42" s="23" t="s">
        <v>604</v>
      </c>
      <c r="D42" s="24" t="s">
        <v>605</v>
      </c>
      <c r="E42" s="42">
        <v>33</v>
      </c>
      <c r="F42" s="38">
        <v>21889000</v>
      </c>
      <c r="G42" s="39">
        <v>41</v>
      </c>
      <c r="H42" s="38">
        <v>30456000</v>
      </c>
    </row>
    <row r="43" spans="1:8" ht="11.25">
      <c r="A43" s="23">
        <v>40</v>
      </c>
      <c r="B43" s="23">
        <v>8</v>
      </c>
      <c r="C43" s="23" t="s">
        <v>166</v>
      </c>
      <c r="D43" s="24" t="s">
        <v>385</v>
      </c>
      <c r="E43" s="42">
        <v>56</v>
      </c>
      <c r="F43" s="38">
        <v>27921000</v>
      </c>
      <c r="G43" s="39">
        <v>41</v>
      </c>
      <c r="H43" s="38">
        <v>17650000</v>
      </c>
    </row>
    <row r="44" spans="1:8" ht="11.25">
      <c r="A44" s="23">
        <v>41</v>
      </c>
      <c r="B44" s="23">
        <v>9</v>
      </c>
      <c r="C44" s="23" t="s">
        <v>154</v>
      </c>
      <c r="D44" s="24" t="s">
        <v>48</v>
      </c>
      <c r="E44" s="42">
        <v>37</v>
      </c>
      <c r="F44" s="38">
        <v>16695000</v>
      </c>
      <c r="G44" s="39">
        <v>40</v>
      </c>
      <c r="H44" s="38">
        <v>23953000</v>
      </c>
    </row>
    <row r="45" spans="1:8" ht="11.25">
      <c r="A45" s="23">
        <v>42</v>
      </c>
      <c r="B45" s="23">
        <v>3</v>
      </c>
      <c r="C45" s="23" t="s">
        <v>492</v>
      </c>
      <c r="D45" s="24" t="s">
        <v>523</v>
      </c>
      <c r="E45" s="42">
        <v>29</v>
      </c>
      <c r="F45" s="38">
        <v>8019000</v>
      </c>
      <c r="G45" s="39">
        <v>37</v>
      </c>
      <c r="H45" s="38">
        <v>9647000</v>
      </c>
    </row>
    <row r="46" spans="1:8" ht="11.25">
      <c r="A46" s="23">
        <v>43</v>
      </c>
      <c r="B46" s="23">
        <v>10</v>
      </c>
      <c r="C46" s="23" t="s">
        <v>189</v>
      </c>
      <c r="D46" s="24" t="s">
        <v>383</v>
      </c>
      <c r="E46" s="42">
        <v>44</v>
      </c>
      <c r="F46" s="38">
        <v>25592000</v>
      </c>
      <c r="G46" s="39">
        <v>36</v>
      </c>
      <c r="H46" s="38">
        <v>17915000</v>
      </c>
    </row>
    <row r="47" spans="1:8" ht="11.25">
      <c r="A47" s="23">
        <v>44</v>
      </c>
      <c r="B47" s="23">
        <v>4</v>
      </c>
      <c r="C47" s="23" t="s">
        <v>150</v>
      </c>
      <c r="D47" s="24" t="s">
        <v>60</v>
      </c>
      <c r="E47" s="42">
        <v>39</v>
      </c>
      <c r="F47" s="38">
        <v>31080000</v>
      </c>
      <c r="G47" s="39">
        <v>35</v>
      </c>
      <c r="H47" s="38">
        <v>27175000</v>
      </c>
    </row>
    <row r="48" spans="1:8" ht="11.25">
      <c r="A48" s="23">
        <v>45</v>
      </c>
      <c r="B48" s="23">
        <v>4</v>
      </c>
      <c r="C48" s="23" t="s">
        <v>195</v>
      </c>
      <c r="D48" s="24" t="s">
        <v>632</v>
      </c>
      <c r="E48" s="42">
        <v>23</v>
      </c>
      <c r="F48" s="38">
        <v>16747000</v>
      </c>
      <c r="G48" s="39">
        <v>34</v>
      </c>
      <c r="H48" s="38">
        <v>24435000</v>
      </c>
    </row>
    <row r="49" spans="1:8" ht="11.25">
      <c r="A49" s="23">
        <v>46</v>
      </c>
      <c r="B49" s="23">
        <v>11</v>
      </c>
      <c r="C49" s="23" t="s">
        <v>208</v>
      </c>
      <c r="D49" s="24" t="s">
        <v>450</v>
      </c>
      <c r="E49" s="42">
        <v>24</v>
      </c>
      <c r="F49" s="38">
        <v>8591000</v>
      </c>
      <c r="G49" s="39">
        <v>33</v>
      </c>
      <c r="H49" s="38">
        <v>20759000</v>
      </c>
    </row>
    <row r="50" spans="1:8" ht="11.25">
      <c r="A50" s="23">
        <v>47</v>
      </c>
      <c r="B50" s="23">
        <v>3</v>
      </c>
      <c r="C50" s="23" t="s">
        <v>137</v>
      </c>
      <c r="D50" s="24" t="s">
        <v>38</v>
      </c>
      <c r="E50" s="42">
        <v>42</v>
      </c>
      <c r="F50" s="38">
        <v>15839000</v>
      </c>
      <c r="G50" s="39">
        <v>33</v>
      </c>
      <c r="H50" s="38">
        <v>14592000</v>
      </c>
    </row>
    <row r="51" spans="1:8" ht="11.25">
      <c r="A51" s="23">
        <v>48</v>
      </c>
      <c r="B51" s="23">
        <v>12</v>
      </c>
      <c r="C51" s="23" t="s">
        <v>177</v>
      </c>
      <c r="D51" s="24" t="s">
        <v>386</v>
      </c>
      <c r="E51" s="42">
        <v>27</v>
      </c>
      <c r="F51" s="38">
        <v>11376000</v>
      </c>
      <c r="G51" s="39">
        <v>31</v>
      </c>
      <c r="H51" s="38">
        <v>16837000</v>
      </c>
    </row>
    <row r="52" spans="1:8" ht="11.25">
      <c r="A52" s="23">
        <v>49</v>
      </c>
      <c r="B52" s="23">
        <v>13</v>
      </c>
      <c r="C52" s="23" t="s">
        <v>181</v>
      </c>
      <c r="D52" s="24" t="s">
        <v>481</v>
      </c>
      <c r="E52" s="42">
        <v>43</v>
      </c>
      <c r="F52" s="38">
        <v>29327000</v>
      </c>
      <c r="G52" s="39">
        <v>31</v>
      </c>
      <c r="H52" s="38">
        <v>15531000</v>
      </c>
    </row>
    <row r="53" spans="1:8" ht="11.25">
      <c r="A53" s="23">
        <v>50</v>
      </c>
      <c r="B53" s="23">
        <v>13</v>
      </c>
      <c r="C53" s="23" t="s">
        <v>138</v>
      </c>
      <c r="D53" s="24" t="s">
        <v>563</v>
      </c>
      <c r="E53" s="42">
        <v>40</v>
      </c>
      <c r="F53" s="38">
        <v>26812000</v>
      </c>
      <c r="G53" s="39">
        <v>31</v>
      </c>
      <c r="H53" s="38">
        <v>15297000</v>
      </c>
    </row>
    <row r="54" spans="1:8" ht="11.25">
      <c r="A54" s="23">
        <v>51</v>
      </c>
      <c r="B54" s="23">
        <v>2</v>
      </c>
      <c r="C54" s="23" t="s">
        <v>191</v>
      </c>
      <c r="D54" s="24" t="s">
        <v>418</v>
      </c>
      <c r="E54" s="42">
        <v>36</v>
      </c>
      <c r="F54" s="38">
        <v>14101000</v>
      </c>
      <c r="G54" s="39">
        <v>31</v>
      </c>
      <c r="H54" s="38">
        <v>14352000</v>
      </c>
    </row>
    <row r="55" spans="1:8" ht="11.25">
      <c r="A55" s="23">
        <v>52</v>
      </c>
      <c r="B55" s="23">
        <v>14</v>
      </c>
      <c r="C55" s="23" t="s">
        <v>159</v>
      </c>
      <c r="D55" s="24" t="s">
        <v>490</v>
      </c>
      <c r="E55" s="42">
        <v>32</v>
      </c>
      <c r="F55" s="38">
        <v>14900000</v>
      </c>
      <c r="G55" s="39">
        <v>31</v>
      </c>
      <c r="H55" s="38">
        <v>11936000</v>
      </c>
    </row>
    <row r="56" spans="1:8" ht="11.25">
      <c r="A56" s="23">
        <v>53</v>
      </c>
      <c r="B56" s="23">
        <v>4</v>
      </c>
      <c r="C56" s="23" t="s">
        <v>240</v>
      </c>
      <c r="D56" s="24" t="s">
        <v>559</v>
      </c>
      <c r="E56" s="42">
        <v>15</v>
      </c>
      <c r="F56" s="38">
        <v>4646000</v>
      </c>
      <c r="G56" s="39">
        <v>31</v>
      </c>
      <c r="H56" s="38">
        <v>5266000</v>
      </c>
    </row>
    <row r="57" spans="1:8" ht="11.25">
      <c r="A57" s="23">
        <v>54</v>
      </c>
      <c r="B57" s="23">
        <v>3</v>
      </c>
      <c r="C57" s="23" t="s">
        <v>145</v>
      </c>
      <c r="D57" s="24" t="s">
        <v>10</v>
      </c>
      <c r="E57" s="42">
        <v>49</v>
      </c>
      <c r="F57" s="38">
        <v>28126000</v>
      </c>
      <c r="G57" s="39">
        <v>30</v>
      </c>
      <c r="H57" s="38">
        <v>19412000</v>
      </c>
    </row>
    <row r="58" spans="1:8" ht="11.25">
      <c r="A58" s="23">
        <v>55</v>
      </c>
      <c r="B58" s="23">
        <v>2</v>
      </c>
      <c r="C58" s="23" t="s">
        <v>169</v>
      </c>
      <c r="D58" s="24" t="s">
        <v>409</v>
      </c>
      <c r="E58" s="42">
        <v>29</v>
      </c>
      <c r="F58" s="38">
        <v>11370000</v>
      </c>
      <c r="G58" s="39">
        <v>30</v>
      </c>
      <c r="H58" s="38">
        <v>12082000</v>
      </c>
    </row>
    <row r="59" spans="1:8" ht="11.25">
      <c r="A59" s="23">
        <v>56</v>
      </c>
      <c r="B59" s="26">
        <v>5</v>
      </c>
      <c r="C59" s="23" t="s">
        <v>143</v>
      </c>
      <c r="D59" s="24" t="s">
        <v>55</v>
      </c>
      <c r="E59" s="42">
        <v>37</v>
      </c>
      <c r="F59" s="38">
        <v>26965000</v>
      </c>
      <c r="G59" s="39">
        <v>29</v>
      </c>
      <c r="H59" s="38">
        <v>25566000</v>
      </c>
    </row>
    <row r="60" spans="1:8" ht="11.25">
      <c r="A60" s="23">
        <v>57</v>
      </c>
      <c r="B60" s="23">
        <v>5</v>
      </c>
      <c r="C60" s="23" t="s">
        <v>517</v>
      </c>
      <c r="D60" s="24" t="s">
        <v>531</v>
      </c>
      <c r="E60" s="42">
        <v>47</v>
      </c>
      <c r="F60" s="38">
        <v>40556000</v>
      </c>
      <c r="G60" s="39">
        <v>29</v>
      </c>
      <c r="H60" s="38">
        <v>19215000</v>
      </c>
    </row>
    <row r="61" spans="1:8" ht="11.25">
      <c r="A61" s="23">
        <v>58</v>
      </c>
      <c r="B61" s="23">
        <v>6</v>
      </c>
      <c r="C61" s="23" t="s">
        <v>136</v>
      </c>
      <c r="D61" s="24" t="s">
        <v>58</v>
      </c>
      <c r="E61" s="42">
        <v>44</v>
      </c>
      <c r="F61" s="38">
        <v>26098000</v>
      </c>
      <c r="G61" s="39">
        <v>29</v>
      </c>
      <c r="H61" s="38">
        <v>12916000</v>
      </c>
    </row>
    <row r="62" spans="1:8" ht="11.25">
      <c r="A62" s="23">
        <v>59</v>
      </c>
      <c r="B62" s="23">
        <v>5</v>
      </c>
      <c r="C62" s="23" t="s">
        <v>445</v>
      </c>
      <c r="D62" s="24" t="s">
        <v>446</v>
      </c>
      <c r="E62" s="42">
        <v>54</v>
      </c>
      <c r="F62" s="38">
        <v>72053000</v>
      </c>
      <c r="G62" s="39">
        <v>28</v>
      </c>
      <c r="H62" s="38">
        <v>30437000</v>
      </c>
    </row>
    <row r="63" spans="1:8" ht="11.25">
      <c r="A63" s="23">
        <v>60</v>
      </c>
      <c r="B63" s="23">
        <v>6</v>
      </c>
      <c r="C63" s="23" t="s">
        <v>163</v>
      </c>
      <c r="D63" s="24" t="s">
        <v>371</v>
      </c>
      <c r="E63" s="42">
        <v>52</v>
      </c>
      <c r="F63" s="38">
        <v>33648000</v>
      </c>
      <c r="G63" s="39">
        <v>28</v>
      </c>
      <c r="H63" s="38">
        <v>16558000</v>
      </c>
    </row>
    <row r="64" spans="1:8" ht="11.25">
      <c r="A64" s="23">
        <v>61</v>
      </c>
      <c r="B64" s="23">
        <v>5</v>
      </c>
      <c r="C64" s="23" t="s">
        <v>152</v>
      </c>
      <c r="D64" s="24" t="s">
        <v>526</v>
      </c>
      <c r="E64" s="42">
        <v>37</v>
      </c>
      <c r="F64" s="38">
        <v>17277000</v>
      </c>
      <c r="G64" s="39">
        <v>28</v>
      </c>
      <c r="H64" s="38">
        <v>12745000</v>
      </c>
    </row>
    <row r="65" spans="1:8" ht="11.25">
      <c r="A65" s="23">
        <v>62</v>
      </c>
      <c r="B65" s="23">
        <v>4</v>
      </c>
      <c r="C65" s="23" t="s">
        <v>207</v>
      </c>
      <c r="D65" s="24" t="s">
        <v>459</v>
      </c>
      <c r="E65" s="42">
        <v>42</v>
      </c>
      <c r="F65" s="38">
        <v>23957000</v>
      </c>
      <c r="G65" s="39">
        <v>26</v>
      </c>
      <c r="H65" s="38">
        <v>14902000</v>
      </c>
    </row>
    <row r="66" spans="1:8" ht="11.25">
      <c r="A66" s="23">
        <v>63</v>
      </c>
      <c r="B66" s="23">
        <v>7</v>
      </c>
      <c r="C66" s="23" t="s">
        <v>161</v>
      </c>
      <c r="D66" s="24" t="s">
        <v>440</v>
      </c>
      <c r="E66" s="42">
        <v>34</v>
      </c>
      <c r="F66" s="38">
        <v>18666000</v>
      </c>
      <c r="G66" s="39">
        <v>26</v>
      </c>
      <c r="H66" s="38">
        <v>13673000</v>
      </c>
    </row>
    <row r="67" spans="1:8" ht="11.25">
      <c r="A67" s="23">
        <v>64</v>
      </c>
      <c r="B67" s="23">
        <v>4</v>
      </c>
      <c r="C67" s="23" t="s">
        <v>511</v>
      </c>
      <c r="D67" s="24" t="s">
        <v>512</v>
      </c>
      <c r="E67" s="42">
        <v>29</v>
      </c>
      <c r="F67" s="38">
        <v>29855000</v>
      </c>
      <c r="G67" s="39">
        <v>25</v>
      </c>
      <c r="H67" s="38">
        <v>20388000</v>
      </c>
    </row>
    <row r="68" spans="1:8" ht="11.25">
      <c r="A68" s="23">
        <v>65</v>
      </c>
      <c r="B68" s="23">
        <v>5</v>
      </c>
      <c r="C68" s="23" t="s">
        <v>185</v>
      </c>
      <c r="D68" s="24" t="s">
        <v>465</v>
      </c>
      <c r="E68" s="42">
        <v>18</v>
      </c>
      <c r="F68" s="38">
        <v>12882000</v>
      </c>
      <c r="G68" s="39">
        <v>25</v>
      </c>
      <c r="H68" s="38">
        <v>20372000</v>
      </c>
    </row>
    <row r="69" spans="1:8" ht="11.25">
      <c r="A69" s="23">
        <v>66</v>
      </c>
      <c r="B69" s="23">
        <v>14</v>
      </c>
      <c r="C69" s="23" t="s">
        <v>518</v>
      </c>
      <c r="D69" s="24" t="s">
        <v>519</v>
      </c>
      <c r="E69" s="42">
        <v>28</v>
      </c>
      <c r="F69" s="38">
        <v>16484000</v>
      </c>
      <c r="G69" s="39">
        <v>24</v>
      </c>
      <c r="H69" s="38">
        <v>18060000</v>
      </c>
    </row>
    <row r="70" spans="1:8" ht="11.25">
      <c r="A70" s="23">
        <v>67</v>
      </c>
      <c r="B70" s="23">
        <v>15</v>
      </c>
      <c r="C70" s="23" t="s">
        <v>171</v>
      </c>
      <c r="D70" s="24" t="s">
        <v>489</v>
      </c>
      <c r="E70" s="42">
        <v>36</v>
      </c>
      <c r="F70" s="38">
        <v>22931000</v>
      </c>
      <c r="G70" s="39">
        <v>24</v>
      </c>
      <c r="H70" s="38">
        <v>16025000</v>
      </c>
    </row>
    <row r="71" spans="1:8" ht="11.25">
      <c r="A71" s="23">
        <v>68</v>
      </c>
      <c r="B71" s="23">
        <v>15</v>
      </c>
      <c r="C71" s="23" t="s">
        <v>174</v>
      </c>
      <c r="D71" s="24" t="s">
        <v>394</v>
      </c>
      <c r="E71" s="42">
        <v>25</v>
      </c>
      <c r="F71" s="38">
        <v>14510000</v>
      </c>
      <c r="G71" s="39">
        <v>24</v>
      </c>
      <c r="H71" s="38">
        <v>13362000</v>
      </c>
    </row>
    <row r="72" spans="1:8" ht="11.25">
      <c r="A72" s="23">
        <v>69</v>
      </c>
      <c r="B72" s="23">
        <v>8</v>
      </c>
      <c r="C72" s="23" t="s">
        <v>164</v>
      </c>
      <c r="D72" s="24" t="s">
        <v>165</v>
      </c>
      <c r="E72" s="42">
        <v>32</v>
      </c>
      <c r="F72" s="38">
        <v>34836000</v>
      </c>
      <c r="G72" s="39">
        <v>24</v>
      </c>
      <c r="H72" s="38">
        <v>12587000</v>
      </c>
    </row>
    <row r="73" spans="1:8" ht="11.25">
      <c r="A73" s="23">
        <v>70</v>
      </c>
      <c r="B73" s="23">
        <v>16</v>
      </c>
      <c r="C73" s="22" t="s">
        <v>608</v>
      </c>
      <c r="D73" s="28" t="s">
        <v>609</v>
      </c>
      <c r="E73" s="42">
        <v>5</v>
      </c>
      <c r="F73" s="47">
        <v>2966000</v>
      </c>
      <c r="G73" s="39">
        <v>23</v>
      </c>
      <c r="H73" s="47">
        <v>12930000</v>
      </c>
    </row>
    <row r="74" spans="1:8" ht="11.25">
      <c r="A74" s="23">
        <v>71</v>
      </c>
      <c r="B74" s="23">
        <v>7</v>
      </c>
      <c r="C74" s="23" t="s">
        <v>491</v>
      </c>
      <c r="D74" s="24" t="s">
        <v>565</v>
      </c>
      <c r="E74" s="42">
        <v>18</v>
      </c>
      <c r="F74" s="38">
        <v>17577000</v>
      </c>
      <c r="G74" s="39">
        <v>22</v>
      </c>
      <c r="H74" s="38">
        <v>24652000</v>
      </c>
    </row>
    <row r="75" spans="1:8" ht="11.25">
      <c r="A75" s="23">
        <v>72</v>
      </c>
      <c r="B75" s="23">
        <v>9</v>
      </c>
      <c r="C75" s="23" t="s">
        <v>184</v>
      </c>
      <c r="D75" s="24" t="s">
        <v>63</v>
      </c>
      <c r="E75" s="42">
        <v>23</v>
      </c>
      <c r="F75" s="38">
        <v>13849000</v>
      </c>
      <c r="G75" s="39">
        <v>22</v>
      </c>
      <c r="H75" s="38">
        <v>8622000</v>
      </c>
    </row>
    <row r="76" spans="1:8" ht="11.25">
      <c r="A76" s="23">
        <v>73</v>
      </c>
      <c r="B76" s="23">
        <v>16</v>
      </c>
      <c r="C76" s="23" t="s">
        <v>160</v>
      </c>
      <c r="D76" s="24" t="s">
        <v>396</v>
      </c>
      <c r="E76" s="42">
        <v>24</v>
      </c>
      <c r="F76" s="38">
        <v>27153000</v>
      </c>
      <c r="G76" s="39">
        <v>21</v>
      </c>
      <c r="H76" s="38">
        <v>15826000</v>
      </c>
    </row>
    <row r="77" spans="1:8" ht="11.25">
      <c r="A77" s="23">
        <v>74</v>
      </c>
      <c r="B77" s="23">
        <v>5</v>
      </c>
      <c r="C77" s="23" t="s">
        <v>238</v>
      </c>
      <c r="D77" s="24" t="s">
        <v>503</v>
      </c>
      <c r="E77" s="42">
        <v>15</v>
      </c>
      <c r="F77" s="38">
        <v>8691000</v>
      </c>
      <c r="G77" s="39">
        <v>21</v>
      </c>
      <c r="H77" s="38">
        <v>14480000</v>
      </c>
    </row>
    <row r="78" spans="1:8" ht="11.25">
      <c r="A78" s="23">
        <v>75</v>
      </c>
      <c r="B78" s="23">
        <v>17</v>
      </c>
      <c r="C78" s="23" t="s">
        <v>242</v>
      </c>
      <c r="D78" s="24" t="s">
        <v>7</v>
      </c>
      <c r="E78" s="42">
        <v>29</v>
      </c>
      <c r="F78" s="38">
        <v>12829000</v>
      </c>
      <c r="G78" s="39">
        <v>21</v>
      </c>
      <c r="H78" s="38">
        <v>12463000</v>
      </c>
    </row>
    <row r="79" spans="1:8" ht="11.25">
      <c r="A79" s="23">
        <v>76</v>
      </c>
      <c r="B79" s="23">
        <v>10</v>
      </c>
      <c r="C79" s="23" t="s">
        <v>228</v>
      </c>
      <c r="D79" s="24" t="s">
        <v>88</v>
      </c>
      <c r="E79" s="42">
        <v>28</v>
      </c>
      <c r="F79" s="38">
        <v>22600000</v>
      </c>
      <c r="G79" s="39">
        <v>20</v>
      </c>
      <c r="H79" s="38">
        <v>12751000</v>
      </c>
    </row>
    <row r="80" spans="1:8" ht="11.25">
      <c r="A80" s="23">
        <v>77</v>
      </c>
      <c r="B80" s="22">
        <v>6</v>
      </c>
      <c r="C80" s="23" t="s">
        <v>183</v>
      </c>
      <c r="D80" s="24" t="s">
        <v>462</v>
      </c>
      <c r="E80" s="42">
        <v>28</v>
      </c>
      <c r="F80" s="38">
        <v>12367000</v>
      </c>
      <c r="G80" s="39">
        <v>20</v>
      </c>
      <c r="H80" s="38">
        <v>12639000</v>
      </c>
    </row>
    <row r="81" spans="1:8" ht="11.25">
      <c r="A81" s="23">
        <v>78</v>
      </c>
      <c r="B81" s="23">
        <v>17</v>
      </c>
      <c r="C81" s="23" t="s">
        <v>566</v>
      </c>
      <c r="D81" s="24" t="s">
        <v>567</v>
      </c>
      <c r="E81" s="42">
        <v>12</v>
      </c>
      <c r="F81" s="38">
        <v>9336000</v>
      </c>
      <c r="G81" s="39">
        <v>20</v>
      </c>
      <c r="H81" s="38">
        <v>12590000</v>
      </c>
    </row>
    <row r="82" spans="1:8" ht="11.25">
      <c r="A82" s="23">
        <v>79</v>
      </c>
      <c r="B82" s="26">
        <v>8</v>
      </c>
      <c r="C82" s="23" t="s">
        <v>203</v>
      </c>
      <c r="D82" s="24" t="s">
        <v>629</v>
      </c>
      <c r="E82" s="42">
        <v>18</v>
      </c>
      <c r="F82" s="38">
        <v>15933000</v>
      </c>
      <c r="G82" s="39">
        <v>19</v>
      </c>
      <c r="H82" s="38">
        <v>13060000</v>
      </c>
    </row>
    <row r="83" spans="1:8" ht="11.25">
      <c r="A83" s="23">
        <v>80</v>
      </c>
      <c r="B83" s="23">
        <v>18</v>
      </c>
      <c r="C83" s="23" t="s">
        <v>218</v>
      </c>
      <c r="D83" s="24" t="s">
        <v>92</v>
      </c>
      <c r="E83" s="42">
        <v>21</v>
      </c>
      <c r="F83" s="38">
        <v>20530000</v>
      </c>
      <c r="G83" s="39">
        <v>19</v>
      </c>
      <c r="H83" s="38">
        <v>12151000</v>
      </c>
    </row>
    <row r="84" spans="1:8" ht="11.25">
      <c r="A84" s="23">
        <v>81</v>
      </c>
      <c r="B84" s="23">
        <v>19</v>
      </c>
      <c r="C84" s="23" t="s">
        <v>285</v>
      </c>
      <c r="D84" s="24" t="s">
        <v>538</v>
      </c>
      <c r="E84" s="42">
        <v>26</v>
      </c>
      <c r="F84" s="38">
        <v>11230000</v>
      </c>
      <c r="G84" s="39">
        <v>18</v>
      </c>
      <c r="H84" s="38">
        <v>13930000</v>
      </c>
    </row>
    <row r="85" spans="1:8" ht="11.25">
      <c r="A85" s="23">
        <v>82</v>
      </c>
      <c r="B85" s="23">
        <v>9</v>
      </c>
      <c r="C85" s="23" t="s">
        <v>309</v>
      </c>
      <c r="D85" s="24" t="s">
        <v>417</v>
      </c>
      <c r="E85" s="42">
        <v>11</v>
      </c>
      <c r="F85" s="38">
        <v>4711000</v>
      </c>
      <c r="G85" s="39">
        <v>18</v>
      </c>
      <c r="H85" s="38">
        <v>11303000</v>
      </c>
    </row>
    <row r="86" spans="1:8" ht="11.25">
      <c r="A86" s="23">
        <v>83</v>
      </c>
      <c r="B86" s="23">
        <v>20</v>
      </c>
      <c r="C86" s="23" t="s">
        <v>232</v>
      </c>
      <c r="D86" s="24" t="s">
        <v>401</v>
      </c>
      <c r="E86" s="42">
        <v>15</v>
      </c>
      <c r="F86" s="38">
        <v>7310000</v>
      </c>
      <c r="G86" s="39">
        <v>18</v>
      </c>
      <c r="H86" s="38">
        <v>8391000</v>
      </c>
    </row>
    <row r="87" spans="1:8" ht="11.25">
      <c r="A87" s="23">
        <v>84</v>
      </c>
      <c r="B87" s="23">
        <v>6</v>
      </c>
      <c r="C87" s="23" t="s">
        <v>194</v>
      </c>
      <c r="D87" s="24" t="s">
        <v>529</v>
      </c>
      <c r="E87" s="42">
        <v>8</v>
      </c>
      <c r="F87" s="38">
        <v>1189000</v>
      </c>
      <c r="G87" s="39">
        <v>18</v>
      </c>
      <c r="H87" s="38">
        <v>5706000</v>
      </c>
    </row>
    <row r="88" spans="1:8" ht="11.25">
      <c r="A88" s="23">
        <v>85</v>
      </c>
      <c r="B88" s="23">
        <v>6</v>
      </c>
      <c r="C88" s="23" t="s">
        <v>223</v>
      </c>
      <c r="D88" s="24" t="s">
        <v>461</v>
      </c>
      <c r="E88" s="42">
        <v>19</v>
      </c>
      <c r="F88" s="38">
        <v>11731000</v>
      </c>
      <c r="G88" s="39">
        <v>18</v>
      </c>
      <c r="H88" s="38">
        <v>5500000</v>
      </c>
    </row>
    <row r="89" spans="1:8" ht="11.25">
      <c r="A89" s="23">
        <v>86</v>
      </c>
      <c r="B89" s="23">
        <v>21</v>
      </c>
      <c r="C89" s="23" t="s">
        <v>178</v>
      </c>
      <c r="D89" s="24" t="s">
        <v>16</v>
      </c>
      <c r="E89" s="42">
        <v>21</v>
      </c>
      <c r="F89" s="38">
        <v>8770000</v>
      </c>
      <c r="G89" s="39">
        <v>17</v>
      </c>
      <c r="H89" s="38">
        <v>8295000</v>
      </c>
    </row>
    <row r="90" spans="1:8" ht="11.25">
      <c r="A90" s="23">
        <v>87</v>
      </c>
      <c r="B90" s="23">
        <v>11</v>
      </c>
      <c r="C90" s="23" t="s">
        <v>155</v>
      </c>
      <c r="D90" s="24" t="s">
        <v>443</v>
      </c>
      <c r="E90" s="42">
        <v>14</v>
      </c>
      <c r="F90" s="38">
        <v>8665000</v>
      </c>
      <c r="G90" s="39">
        <v>16</v>
      </c>
      <c r="H90" s="38">
        <v>7660000</v>
      </c>
    </row>
    <row r="91" spans="1:8" ht="11.25">
      <c r="A91" s="23">
        <v>88</v>
      </c>
      <c r="B91" s="23">
        <v>3</v>
      </c>
      <c r="C91" s="23" t="s">
        <v>272</v>
      </c>
      <c r="D91" s="24" t="s">
        <v>70</v>
      </c>
      <c r="E91" s="42">
        <v>26</v>
      </c>
      <c r="F91" s="38">
        <v>33417000</v>
      </c>
      <c r="G91" s="39">
        <v>15</v>
      </c>
      <c r="H91" s="38">
        <v>23504000</v>
      </c>
    </row>
    <row r="92" spans="1:8" ht="11.25">
      <c r="A92" s="23">
        <v>89</v>
      </c>
      <c r="B92" s="23">
        <v>7</v>
      </c>
      <c r="C92" s="23" t="s">
        <v>284</v>
      </c>
      <c r="D92" s="24" t="s">
        <v>562</v>
      </c>
      <c r="E92" s="42">
        <v>22</v>
      </c>
      <c r="F92" s="38">
        <v>15419000</v>
      </c>
      <c r="G92" s="39">
        <v>15</v>
      </c>
      <c r="H92" s="38">
        <v>16666000</v>
      </c>
    </row>
    <row r="93" spans="1:8" ht="11.25">
      <c r="A93" s="23">
        <v>90</v>
      </c>
      <c r="B93" s="23">
        <v>6</v>
      </c>
      <c r="C93" s="23" t="s">
        <v>200</v>
      </c>
      <c r="D93" s="24" t="s">
        <v>422</v>
      </c>
      <c r="E93" s="42">
        <v>18</v>
      </c>
      <c r="F93" s="38">
        <v>8429000</v>
      </c>
      <c r="G93" s="39">
        <v>15</v>
      </c>
      <c r="H93" s="38">
        <v>9717000</v>
      </c>
    </row>
    <row r="94" spans="1:8" ht="11.25">
      <c r="A94" s="23">
        <v>91</v>
      </c>
      <c r="B94" s="23">
        <v>7</v>
      </c>
      <c r="C94" s="23" t="s">
        <v>483</v>
      </c>
      <c r="D94" s="24" t="s">
        <v>484</v>
      </c>
      <c r="E94" s="42">
        <v>14</v>
      </c>
      <c r="F94" s="38">
        <v>7766000</v>
      </c>
      <c r="G94" s="39">
        <v>15</v>
      </c>
      <c r="H94" s="38">
        <v>9606000</v>
      </c>
    </row>
    <row r="95" spans="1:8" ht="11.25">
      <c r="A95" s="23">
        <v>92</v>
      </c>
      <c r="B95" s="23">
        <v>12</v>
      </c>
      <c r="C95" s="23" t="s">
        <v>221</v>
      </c>
      <c r="D95" s="24" t="s">
        <v>536</v>
      </c>
      <c r="E95" s="42">
        <v>20</v>
      </c>
      <c r="F95" s="38">
        <v>17125000</v>
      </c>
      <c r="G95" s="39">
        <v>15</v>
      </c>
      <c r="H95" s="38">
        <v>8851000</v>
      </c>
    </row>
    <row r="96" spans="1:8" ht="11.25">
      <c r="A96" s="23">
        <v>93</v>
      </c>
      <c r="B96" s="23">
        <v>8</v>
      </c>
      <c r="C96" s="23" t="s">
        <v>224</v>
      </c>
      <c r="D96" s="24" t="s">
        <v>402</v>
      </c>
      <c r="E96" s="42">
        <v>19</v>
      </c>
      <c r="F96" s="38">
        <v>9156000</v>
      </c>
      <c r="G96" s="39">
        <v>15</v>
      </c>
      <c r="H96" s="38">
        <v>6197000</v>
      </c>
    </row>
    <row r="97" spans="1:8" ht="11.25">
      <c r="A97" s="23">
        <v>94</v>
      </c>
      <c r="B97" s="23">
        <v>8</v>
      </c>
      <c r="C97" s="23" t="s">
        <v>199</v>
      </c>
      <c r="D97" s="24" t="s">
        <v>80</v>
      </c>
      <c r="E97" s="42">
        <v>18</v>
      </c>
      <c r="F97" s="38">
        <v>11622000</v>
      </c>
      <c r="G97" s="39">
        <v>15</v>
      </c>
      <c r="H97" s="38">
        <v>6035000</v>
      </c>
    </row>
    <row r="98" spans="1:8" ht="11.25">
      <c r="A98" s="23">
        <v>95</v>
      </c>
      <c r="B98" s="23">
        <v>10</v>
      </c>
      <c r="C98" s="23" t="s">
        <v>204</v>
      </c>
      <c r="D98" s="24" t="s">
        <v>57</v>
      </c>
      <c r="E98" s="42">
        <v>14</v>
      </c>
      <c r="F98" s="38">
        <v>10896000</v>
      </c>
      <c r="G98" s="39">
        <v>14</v>
      </c>
      <c r="H98" s="38">
        <v>14646000</v>
      </c>
    </row>
    <row r="99" spans="1:8" ht="11.25">
      <c r="A99" s="23">
        <v>96</v>
      </c>
      <c r="B99" s="26">
        <v>11</v>
      </c>
      <c r="C99" s="23" t="s">
        <v>233</v>
      </c>
      <c r="D99" s="24" t="s">
        <v>389</v>
      </c>
      <c r="E99" s="42">
        <v>9</v>
      </c>
      <c r="F99" s="48">
        <v>3317000</v>
      </c>
      <c r="G99" s="39">
        <v>14</v>
      </c>
      <c r="H99" s="48">
        <v>13013000</v>
      </c>
    </row>
    <row r="100" spans="1:8" ht="11.25">
      <c r="A100" s="23">
        <v>97</v>
      </c>
      <c r="B100" s="23">
        <v>22</v>
      </c>
      <c r="C100" s="23" t="s">
        <v>235</v>
      </c>
      <c r="D100" s="24" t="s">
        <v>553</v>
      </c>
      <c r="E100" s="42">
        <v>22</v>
      </c>
      <c r="F100" s="38">
        <v>9695000</v>
      </c>
      <c r="G100" s="39">
        <v>14</v>
      </c>
      <c r="H100" s="38">
        <v>8413000</v>
      </c>
    </row>
    <row r="101" spans="1:8" ht="11.25">
      <c r="A101" s="23">
        <v>98</v>
      </c>
      <c r="B101" s="23">
        <v>9</v>
      </c>
      <c r="C101" s="23" t="s">
        <v>176</v>
      </c>
      <c r="D101" s="24" t="s">
        <v>9</v>
      </c>
      <c r="E101" s="42">
        <v>37</v>
      </c>
      <c r="F101" s="38">
        <v>28312000</v>
      </c>
      <c r="G101" s="39">
        <v>14</v>
      </c>
      <c r="H101" s="38">
        <v>6666000</v>
      </c>
    </row>
    <row r="102" spans="1:8" ht="11.25">
      <c r="A102" s="23">
        <v>99</v>
      </c>
      <c r="B102" s="22">
        <v>9</v>
      </c>
      <c r="C102" s="23" t="s">
        <v>513</v>
      </c>
      <c r="D102" s="24" t="s">
        <v>514</v>
      </c>
      <c r="E102" s="42">
        <v>21</v>
      </c>
      <c r="F102" s="38">
        <v>14925000</v>
      </c>
      <c r="G102" s="39">
        <v>14</v>
      </c>
      <c r="H102" s="38">
        <v>5777000</v>
      </c>
    </row>
    <row r="103" spans="1:8" ht="11.25">
      <c r="A103" s="23">
        <v>100</v>
      </c>
      <c r="B103" s="23">
        <v>4</v>
      </c>
      <c r="C103" s="23" t="s">
        <v>180</v>
      </c>
      <c r="D103" s="24" t="s">
        <v>533</v>
      </c>
      <c r="E103" s="42">
        <v>31</v>
      </c>
      <c r="F103" s="38">
        <v>27313000</v>
      </c>
      <c r="G103" s="39">
        <v>13</v>
      </c>
      <c r="H103" s="38">
        <v>9696000</v>
      </c>
    </row>
    <row r="104" spans="1:8" ht="11.25">
      <c r="A104" s="23">
        <v>101</v>
      </c>
      <c r="B104" s="23">
        <v>13</v>
      </c>
      <c r="C104" s="23" t="s">
        <v>146</v>
      </c>
      <c r="D104" s="24" t="s">
        <v>45</v>
      </c>
      <c r="E104" s="42">
        <v>9</v>
      </c>
      <c r="F104" s="38">
        <v>3989000</v>
      </c>
      <c r="G104" s="39">
        <v>13</v>
      </c>
      <c r="H104" s="38">
        <v>6549000</v>
      </c>
    </row>
    <row r="105" spans="1:8" ht="11.25">
      <c r="A105" s="23">
        <v>102</v>
      </c>
      <c r="B105" s="23">
        <v>12</v>
      </c>
      <c r="C105" s="23" t="s">
        <v>236</v>
      </c>
      <c r="D105" s="24" t="s">
        <v>522</v>
      </c>
      <c r="E105" s="42">
        <v>17</v>
      </c>
      <c r="F105" s="38">
        <v>12262000</v>
      </c>
      <c r="G105" s="39">
        <v>12</v>
      </c>
      <c r="H105" s="38">
        <v>14814000</v>
      </c>
    </row>
    <row r="106" spans="1:8" ht="11.25">
      <c r="A106" s="23">
        <v>103</v>
      </c>
      <c r="B106" s="23">
        <v>5</v>
      </c>
      <c r="C106" s="23" t="s">
        <v>175</v>
      </c>
      <c r="D106" s="24" t="s">
        <v>39</v>
      </c>
      <c r="E106" s="42">
        <v>8</v>
      </c>
      <c r="F106" s="38">
        <v>7170000</v>
      </c>
      <c r="G106" s="39">
        <v>12</v>
      </c>
      <c r="H106" s="38">
        <v>13209000</v>
      </c>
    </row>
    <row r="107" spans="1:8" ht="11.25">
      <c r="A107" s="23">
        <v>104</v>
      </c>
      <c r="B107" s="23">
        <v>5</v>
      </c>
      <c r="C107" s="23" t="s">
        <v>260</v>
      </c>
      <c r="D107" s="24" t="s">
        <v>431</v>
      </c>
      <c r="E107" s="42">
        <v>14</v>
      </c>
      <c r="F107" s="38">
        <v>4836000</v>
      </c>
      <c r="G107" s="39">
        <v>12</v>
      </c>
      <c r="H107" s="38">
        <v>12433000</v>
      </c>
    </row>
    <row r="108" spans="1:8" ht="11.25">
      <c r="A108" s="23">
        <v>105</v>
      </c>
      <c r="B108" s="23">
        <v>23</v>
      </c>
      <c r="C108" s="23" t="s">
        <v>357</v>
      </c>
      <c r="D108" s="24" t="s">
        <v>558</v>
      </c>
      <c r="E108" s="42">
        <v>16</v>
      </c>
      <c r="F108" s="38">
        <v>6399000</v>
      </c>
      <c r="G108" s="39">
        <v>12</v>
      </c>
      <c r="H108" s="38">
        <v>11230000</v>
      </c>
    </row>
    <row r="109" spans="1:8" ht="11.25">
      <c r="A109" s="23">
        <v>106</v>
      </c>
      <c r="B109" s="23">
        <v>18</v>
      </c>
      <c r="C109" s="23" t="s">
        <v>148</v>
      </c>
      <c r="D109" s="24" t="s">
        <v>472</v>
      </c>
      <c r="E109" s="42">
        <v>21</v>
      </c>
      <c r="F109" s="38">
        <v>16247000</v>
      </c>
      <c r="G109" s="39">
        <v>12</v>
      </c>
      <c r="H109" s="38">
        <v>10185000</v>
      </c>
    </row>
    <row r="110" spans="1:8" ht="11.25">
      <c r="A110" s="23">
        <v>107</v>
      </c>
      <c r="B110" s="23">
        <v>24</v>
      </c>
      <c r="C110" s="23" t="s">
        <v>212</v>
      </c>
      <c r="D110" s="24" t="s">
        <v>24</v>
      </c>
      <c r="E110" s="42">
        <v>35</v>
      </c>
      <c r="F110" s="38">
        <v>15177000</v>
      </c>
      <c r="G110" s="39">
        <v>12</v>
      </c>
      <c r="H110" s="38">
        <v>9756000</v>
      </c>
    </row>
    <row r="111" spans="1:8" ht="11.25">
      <c r="A111" s="23">
        <v>108</v>
      </c>
      <c r="B111" s="23">
        <v>19</v>
      </c>
      <c r="C111" s="23" t="s">
        <v>142</v>
      </c>
      <c r="D111" s="24" t="s">
        <v>84</v>
      </c>
      <c r="E111" s="42">
        <v>20</v>
      </c>
      <c r="F111" s="38">
        <v>12184000</v>
      </c>
      <c r="G111" s="39">
        <v>12</v>
      </c>
      <c r="H111" s="38">
        <v>8267000</v>
      </c>
    </row>
    <row r="112" spans="1:8" ht="11.25">
      <c r="A112" s="23">
        <v>109</v>
      </c>
      <c r="B112" s="23">
        <v>20</v>
      </c>
      <c r="C112" s="23" t="s">
        <v>179</v>
      </c>
      <c r="D112" s="24" t="s">
        <v>507</v>
      </c>
      <c r="E112" s="42">
        <v>7</v>
      </c>
      <c r="F112" s="38">
        <v>5850000</v>
      </c>
      <c r="G112" s="39">
        <v>12</v>
      </c>
      <c r="H112" s="38">
        <v>7087000</v>
      </c>
    </row>
    <row r="113" spans="1:8" ht="11.25">
      <c r="A113" s="23">
        <v>110</v>
      </c>
      <c r="B113" s="23">
        <v>13</v>
      </c>
      <c r="C113" s="23" t="s">
        <v>244</v>
      </c>
      <c r="D113" s="24" t="s">
        <v>26</v>
      </c>
      <c r="E113" s="42">
        <v>19</v>
      </c>
      <c r="F113" s="38">
        <v>8585000</v>
      </c>
      <c r="G113" s="39">
        <v>12</v>
      </c>
      <c r="H113" s="38">
        <v>6891000</v>
      </c>
    </row>
    <row r="114" spans="1:8" ht="11.25">
      <c r="A114" s="23">
        <v>111</v>
      </c>
      <c r="B114" s="23">
        <v>10</v>
      </c>
      <c r="C114" s="23" t="s">
        <v>213</v>
      </c>
      <c r="D114" s="24" t="s">
        <v>81</v>
      </c>
      <c r="E114" s="42">
        <v>15</v>
      </c>
      <c r="F114" s="38">
        <v>7240000</v>
      </c>
      <c r="G114" s="39">
        <v>12</v>
      </c>
      <c r="H114" s="38">
        <v>6787000</v>
      </c>
    </row>
    <row r="115" spans="1:8" ht="11.25">
      <c r="A115" s="23">
        <v>112</v>
      </c>
      <c r="B115" s="23">
        <v>6</v>
      </c>
      <c r="C115" s="23" t="s">
        <v>251</v>
      </c>
      <c r="D115" s="24" t="s">
        <v>542</v>
      </c>
      <c r="E115" s="42">
        <v>8</v>
      </c>
      <c r="F115" s="38">
        <v>3944000</v>
      </c>
      <c r="G115" s="39">
        <v>12</v>
      </c>
      <c r="H115" s="38">
        <v>4610000</v>
      </c>
    </row>
    <row r="116" spans="1:8" ht="11.25">
      <c r="A116" s="23">
        <v>113</v>
      </c>
      <c r="B116" s="23">
        <v>7</v>
      </c>
      <c r="C116" s="23" t="s">
        <v>247</v>
      </c>
      <c r="D116" s="24" t="s">
        <v>399</v>
      </c>
      <c r="E116" s="42">
        <v>9</v>
      </c>
      <c r="F116" s="38">
        <v>5521000</v>
      </c>
      <c r="G116" s="39">
        <v>12</v>
      </c>
      <c r="H116" s="38">
        <v>3722000</v>
      </c>
    </row>
    <row r="117" spans="1:8" ht="11.25">
      <c r="A117" s="23">
        <v>114</v>
      </c>
      <c r="B117" s="23">
        <v>21</v>
      </c>
      <c r="C117" s="23" t="s">
        <v>196</v>
      </c>
      <c r="D117" s="24" t="s">
        <v>469</v>
      </c>
      <c r="E117" s="42">
        <v>13</v>
      </c>
      <c r="F117" s="38">
        <v>10855000</v>
      </c>
      <c r="G117" s="39">
        <v>11</v>
      </c>
      <c r="H117" s="38">
        <v>13347000</v>
      </c>
    </row>
    <row r="118" spans="1:8" ht="11.25">
      <c r="A118" s="23">
        <v>115</v>
      </c>
      <c r="B118" s="23">
        <v>25</v>
      </c>
      <c r="C118" s="23" t="s">
        <v>267</v>
      </c>
      <c r="D118" s="24" t="s">
        <v>555</v>
      </c>
      <c r="E118" s="42">
        <v>17</v>
      </c>
      <c r="F118" s="38">
        <v>11203000</v>
      </c>
      <c r="G118" s="39">
        <v>11</v>
      </c>
      <c r="H118" s="38">
        <v>5838000</v>
      </c>
    </row>
    <row r="119" spans="1:8" ht="11.25">
      <c r="A119" s="23">
        <v>116</v>
      </c>
      <c r="B119" s="23">
        <v>11</v>
      </c>
      <c r="C119" s="23" t="s">
        <v>170</v>
      </c>
      <c r="D119" s="24" t="s">
        <v>540</v>
      </c>
      <c r="E119" s="42">
        <v>17</v>
      </c>
      <c r="F119" s="38">
        <v>12974000</v>
      </c>
      <c r="G119" s="39">
        <v>11</v>
      </c>
      <c r="H119" s="38">
        <v>5415000</v>
      </c>
    </row>
    <row r="120" spans="1:8" ht="11.25">
      <c r="A120" s="23">
        <v>117</v>
      </c>
      <c r="B120" s="23">
        <v>7</v>
      </c>
      <c r="C120" s="23" t="s">
        <v>274</v>
      </c>
      <c r="D120" s="24" t="s">
        <v>407</v>
      </c>
      <c r="E120" s="42">
        <v>6</v>
      </c>
      <c r="F120" s="38">
        <v>2398000</v>
      </c>
      <c r="G120" s="39">
        <v>11</v>
      </c>
      <c r="H120" s="38">
        <v>5251000</v>
      </c>
    </row>
    <row r="121" spans="1:8" ht="11.25">
      <c r="A121" s="23">
        <v>118</v>
      </c>
      <c r="B121" s="23">
        <v>6</v>
      </c>
      <c r="C121" s="23" t="s">
        <v>576</v>
      </c>
      <c r="D121" s="24" t="s">
        <v>577</v>
      </c>
      <c r="E121" s="42">
        <v>13</v>
      </c>
      <c r="F121" s="38">
        <v>12540000</v>
      </c>
      <c r="G121" s="39">
        <v>11</v>
      </c>
      <c r="H121" s="38">
        <v>4276000</v>
      </c>
    </row>
    <row r="122" spans="1:8" ht="11.25">
      <c r="A122" s="23">
        <v>119</v>
      </c>
      <c r="B122" s="23">
        <v>14</v>
      </c>
      <c r="C122" s="23" t="s">
        <v>209</v>
      </c>
      <c r="D122" s="24" t="s">
        <v>564</v>
      </c>
      <c r="E122" s="42">
        <v>15</v>
      </c>
      <c r="F122" s="38">
        <v>13256000</v>
      </c>
      <c r="G122" s="39">
        <v>10</v>
      </c>
      <c r="H122" s="38">
        <v>9926000</v>
      </c>
    </row>
    <row r="123" spans="1:8" ht="11.25">
      <c r="A123" s="23">
        <v>120</v>
      </c>
      <c r="B123" s="23">
        <v>26</v>
      </c>
      <c r="C123" s="23" t="s">
        <v>359</v>
      </c>
      <c r="D123" s="24" t="s">
        <v>568</v>
      </c>
      <c r="E123" s="42">
        <v>5</v>
      </c>
      <c r="F123" s="38">
        <v>1956000</v>
      </c>
      <c r="G123" s="39">
        <v>10</v>
      </c>
      <c r="H123" s="38">
        <v>8754000</v>
      </c>
    </row>
    <row r="124" spans="1:8" ht="11.25">
      <c r="A124" s="23">
        <v>121</v>
      </c>
      <c r="B124" s="23">
        <v>27</v>
      </c>
      <c r="C124" s="23" t="s">
        <v>328</v>
      </c>
      <c r="D124" s="24" t="s">
        <v>416</v>
      </c>
      <c r="E124" s="42">
        <v>18</v>
      </c>
      <c r="F124" s="38">
        <v>17957000</v>
      </c>
      <c r="G124" s="39">
        <v>10</v>
      </c>
      <c r="H124" s="38">
        <v>8089000</v>
      </c>
    </row>
    <row r="125" spans="1:8" ht="11.25">
      <c r="A125" s="23">
        <v>122</v>
      </c>
      <c r="B125" s="23">
        <v>7</v>
      </c>
      <c r="C125" s="23" t="s">
        <v>561</v>
      </c>
      <c r="D125" s="24" t="s">
        <v>560</v>
      </c>
      <c r="E125" s="42">
        <v>15</v>
      </c>
      <c r="F125" s="38">
        <v>16521000</v>
      </c>
      <c r="G125" s="39">
        <v>10</v>
      </c>
      <c r="H125" s="38">
        <v>6109000</v>
      </c>
    </row>
    <row r="126" spans="1:8" ht="11.25">
      <c r="A126" s="23">
        <v>123</v>
      </c>
      <c r="B126" s="23">
        <v>28</v>
      </c>
      <c r="C126" s="23" t="s">
        <v>268</v>
      </c>
      <c r="D126" s="24" t="s">
        <v>617</v>
      </c>
      <c r="E126" s="42">
        <v>10</v>
      </c>
      <c r="F126" s="38">
        <v>4378000</v>
      </c>
      <c r="G126" s="39">
        <v>10</v>
      </c>
      <c r="H126" s="38">
        <v>5187000</v>
      </c>
    </row>
    <row r="127" spans="1:8" ht="11.25">
      <c r="A127" s="23">
        <v>124</v>
      </c>
      <c r="B127" s="23">
        <v>8</v>
      </c>
      <c r="C127" s="23" t="s">
        <v>215</v>
      </c>
      <c r="D127" s="24" t="s">
        <v>429</v>
      </c>
      <c r="E127" s="42">
        <v>14</v>
      </c>
      <c r="F127" s="38">
        <v>6855000</v>
      </c>
      <c r="G127" s="39">
        <v>10</v>
      </c>
      <c r="H127" s="38">
        <v>5039000</v>
      </c>
    </row>
    <row r="128" spans="1:8" ht="11.25">
      <c r="A128" s="23">
        <v>125</v>
      </c>
      <c r="B128" s="23">
        <v>9</v>
      </c>
      <c r="C128" s="23" t="s">
        <v>300</v>
      </c>
      <c r="D128" s="24" t="s">
        <v>69</v>
      </c>
      <c r="E128" s="42">
        <v>14</v>
      </c>
      <c r="F128" s="38">
        <v>19589000</v>
      </c>
      <c r="G128" s="39">
        <v>9</v>
      </c>
      <c r="H128" s="38">
        <v>13218000</v>
      </c>
    </row>
    <row r="129" spans="1:8" ht="11.25">
      <c r="A129" s="23">
        <v>126</v>
      </c>
      <c r="B129" s="23">
        <v>15</v>
      </c>
      <c r="C129" s="23" t="s">
        <v>480</v>
      </c>
      <c r="D129" s="24" t="s">
        <v>537</v>
      </c>
      <c r="E129" s="42">
        <v>16</v>
      </c>
      <c r="F129" s="38">
        <v>16581000</v>
      </c>
      <c r="G129" s="39">
        <v>9</v>
      </c>
      <c r="H129" s="38">
        <v>11652000</v>
      </c>
    </row>
    <row r="130" spans="1:8" ht="11.25">
      <c r="A130" s="23">
        <v>127</v>
      </c>
      <c r="B130" s="22">
        <v>12</v>
      </c>
      <c r="C130" s="23" t="s">
        <v>193</v>
      </c>
      <c r="D130" s="24" t="s">
        <v>61</v>
      </c>
      <c r="E130" s="42">
        <v>10</v>
      </c>
      <c r="F130" s="38">
        <v>11367000</v>
      </c>
      <c r="G130" s="39">
        <v>9</v>
      </c>
      <c r="H130" s="38">
        <v>7576000</v>
      </c>
    </row>
    <row r="131" spans="1:8" ht="11.25">
      <c r="A131" s="23">
        <v>128</v>
      </c>
      <c r="B131" s="23">
        <v>22</v>
      </c>
      <c r="C131" s="23" t="s">
        <v>315</v>
      </c>
      <c r="D131" s="24" t="s">
        <v>506</v>
      </c>
      <c r="E131" s="42">
        <v>25</v>
      </c>
      <c r="F131" s="38">
        <v>20242000</v>
      </c>
      <c r="G131" s="39">
        <v>9</v>
      </c>
      <c r="H131" s="38">
        <v>7193000</v>
      </c>
    </row>
    <row r="132" spans="1:8" ht="11.25">
      <c r="A132" s="23">
        <v>129</v>
      </c>
      <c r="B132" s="23">
        <v>29</v>
      </c>
      <c r="C132" s="23" t="s">
        <v>497</v>
      </c>
      <c r="D132" s="24" t="s">
        <v>502</v>
      </c>
      <c r="E132" s="42">
        <v>7</v>
      </c>
      <c r="F132" s="38">
        <v>4741000</v>
      </c>
      <c r="G132" s="39">
        <v>9</v>
      </c>
      <c r="H132" s="38">
        <v>6479000</v>
      </c>
    </row>
    <row r="133" spans="1:8" ht="11.25">
      <c r="A133" s="23">
        <v>130</v>
      </c>
      <c r="B133" s="23">
        <v>8</v>
      </c>
      <c r="C133" s="23" t="s">
        <v>234</v>
      </c>
      <c r="D133" s="24" t="s">
        <v>398</v>
      </c>
      <c r="E133" s="42">
        <v>12</v>
      </c>
      <c r="F133" s="38">
        <v>8915000</v>
      </c>
      <c r="G133" s="39">
        <v>9</v>
      </c>
      <c r="H133" s="38">
        <v>2336000</v>
      </c>
    </row>
    <row r="134" spans="1:8" ht="11.25">
      <c r="A134" s="23">
        <v>131</v>
      </c>
      <c r="B134" s="23">
        <v>30</v>
      </c>
      <c r="C134" s="23" t="s">
        <v>270</v>
      </c>
      <c r="D134" s="24" t="s">
        <v>453</v>
      </c>
      <c r="E134" s="42">
        <v>15</v>
      </c>
      <c r="F134" s="38">
        <v>5059000</v>
      </c>
      <c r="G134" s="39">
        <v>9</v>
      </c>
      <c r="H134" s="38">
        <v>1964000</v>
      </c>
    </row>
    <row r="135" spans="1:8" ht="11.25">
      <c r="A135" s="23">
        <v>132</v>
      </c>
      <c r="B135" s="23">
        <v>16</v>
      </c>
      <c r="C135" s="23" t="s">
        <v>243</v>
      </c>
      <c r="D135" s="24" t="s">
        <v>376</v>
      </c>
      <c r="E135" s="42">
        <v>19</v>
      </c>
      <c r="F135" s="38">
        <v>14141000</v>
      </c>
      <c r="G135" s="39">
        <v>8</v>
      </c>
      <c r="H135" s="38">
        <v>7992000</v>
      </c>
    </row>
    <row r="136" spans="1:8" ht="11.25">
      <c r="A136" s="23">
        <v>133</v>
      </c>
      <c r="B136" s="23">
        <v>17</v>
      </c>
      <c r="C136" s="23" t="s">
        <v>259</v>
      </c>
      <c r="D136" s="24" t="s">
        <v>569</v>
      </c>
      <c r="E136" s="42">
        <v>17</v>
      </c>
      <c r="F136" s="38">
        <v>18823000</v>
      </c>
      <c r="G136" s="39">
        <v>8</v>
      </c>
      <c r="H136" s="38">
        <v>6170000</v>
      </c>
    </row>
    <row r="137" spans="1:8" ht="11.25">
      <c r="A137" s="23">
        <v>134</v>
      </c>
      <c r="B137" s="23">
        <v>23</v>
      </c>
      <c r="C137" s="23" t="s">
        <v>187</v>
      </c>
      <c r="D137" s="24" t="s">
        <v>631</v>
      </c>
      <c r="E137" s="42">
        <v>15</v>
      </c>
      <c r="F137" s="38">
        <v>4689000</v>
      </c>
      <c r="G137" s="39">
        <v>8</v>
      </c>
      <c r="H137" s="38">
        <v>5614000</v>
      </c>
    </row>
    <row r="138" spans="1:8" ht="11.25">
      <c r="A138" s="23">
        <v>135</v>
      </c>
      <c r="B138" s="23">
        <v>18</v>
      </c>
      <c r="C138" s="23" t="s">
        <v>210</v>
      </c>
      <c r="D138" s="24" t="s">
        <v>46</v>
      </c>
      <c r="E138" s="42">
        <v>11</v>
      </c>
      <c r="F138" s="38">
        <v>4027000</v>
      </c>
      <c r="G138" s="39">
        <v>8</v>
      </c>
      <c r="H138" s="38">
        <v>5249000</v>
      </c>
    </row>
    <row r="139" spans="1:8" ht="11.25">
      <c r="A139" s="23">
        <v>136</v>
      </c>
      <c r="B139" s="23">
        <v>19</v>
      </c>
      <c r="C139" s="23" t="s">
        <v>173</v>
      </c>
      <c r="D139" s="24" t="s">
        <v>378</v>
      </c>
      <c r="E139" s="42">
        <v>8</v>
      </c>
      <c r="F139" s="38">
        <v>4287000</v>
      </c>
      <c r="G139" s="39">
        <v>8</v>
      </c>
      <c r="H139" s="38">
        <v>4399000</v>
      </c>
    </row>
    <row r="140" spans="1:8" ht="11.25">
      <c r="A140" s="23">
        <v>137</v>
      </c>
      <c r="B140" s="23">
        <v>10</v>
      </c>
      <c r="C140" s="23" t="s">
        <v>478</v>
      </c>
      <c r="D140" s="24" t="s">
        <v>630</v>
      </c>
      <c r="E140" s="42">
        <v>2</v>
      </c>
      <c r="F140" s="38">
        <v>1698000</v>
      </c>
      <c r="G140" s="39">
        <v>8</v>
      </c>
      <c r="H140" s="38">
        <v>3176000</v>
      </c>
    </row>
    <row r="141" spans="1:8" ht="11.25">
      <c r="A141" s="23">
        <v>138</v>
      </c>
      <c r="B141" s="23">
        <v>13</v>
      </c>
      <c r="C141" s="23" t="s">
        <v>231</v>
      </c>
      <c r="D141" s="24" t="s">
        <v>34</v>
      </c>
      <c r="E141" s="42">
        <v>11</v>
      </c>
      <c r="F141" s="38">
        <v>4252000</v>
      </c>
      <c r="G141" s="39">
        <v>8</v>
      </c>
      <c r="H141" s="38">
        <v>3155000</v>
      </c>
    </row>
    <row r="142" spans="1:8" ht="11.25">
      <c r="A142" s="23">
        <v>139</v>
      </c>
      <c r="B142" s="23">
        <v>31</v>
      </c>
      <c r="C142" s="23" t="s">
        <v>202</v>
      </c>
      <c r="D142" s="24" t="s">
        <v>93</v>
      </c>
      <c r="E142" s="42">
        <v>19</v>
      </c>
      <c r="F142" s="38">
        <v>10812000</v>
      </c>
      <c r="G142" s="39">
        <v>8</v>
      </c>
      <c r="H142" s="38">
        <v>2911000</v>
      </c>
    </row>
    <row r="143" spans="1:8" ht="11.25">
      <c r="A143" s="23">
        <v>140</v>
      </c>
      <c r="B143" s="23">
        <v>7</v>
      </c>
      <c r="C143" s="23" t="s">
        <v>239</v>
      </c>
      <c r="D143" s="24" t="s">
        <v>426</v>
      </c>
      <c r="E143" s="42">
        <v>8</v>
      </c>
      <c r="F143" s="38">
        <v>2979000</v>
      </c>
      <c r="G143" s="39">
        <v>8</v>
      </c>
      <c r="H143" s="38">
        <v>2623000</v>
      </c>
    </row>
    <row r="144" spans="1:8" ht="11.25">
      <c r="A144" s="23">
        <v>141</v>
      </c>
      <c r="B144" s="23">
        <v>8</v>
      </c>
      <c r="C144" s="23" t="s">
        <v>362</v>
      </c>
      <c r="D144" s="24" t="s">
        <v>408</v>
      </c>
      <c r="E144" s="42">
        <v>6</v>
      </c>
      <c r="F144" s="38">
        <v>2008000</v>
      </c>
      <c r="G144" s="39">
        <v>8</v>
      </c>
      <c r="H144" s="38">
        <v>1547000</v>
      </c>
    </row>
    <row r="145" spans="1:8" ht="11.25">
      <c r="A145" s="23">
        <v>142</v>
      </c>
      <c r="B145" s="23">
        <v>14</v>
      </c>
      <c r="C145" s="23" t="s">
        <v>496</v>
      </c>
      <c r="D145" s="24" t="s">
        <v>510</v>
      </c>
      <c r="E145" s="42">
        <v>8</v>
      </c>
      <c r="F145" s="38">
        <v>11250000</v>
      </c>
      <c r="G145" s="39">
        <v>7</v>
      </c>
      <c r="H145" s="38">
        <v>9200000</v>
      </c>
    </row>
    <row r="146" spans="1:8" ht="11.25">
      <c r="A146" s="23">
        <v>143</v>
      </c>
      <c r="B146" s="26">
        <v>14</v>
      </c>
      <c r="C146" s="23" t="s">
        <v>241</v>
      </c>
      <c r="D146" s="24" t="s">
        <v>456</v>
      </c>
      <c r="E146" s="42">
        <v>5</v>
      </c>
      <c r="F146" s="38">
        <v>8730000</v>
      </c>
      <c r="G146" s="39">
        <v>7</v>
      </c>
      <c r="H146" s="38">
        <v>5685000</v>
      </c>
    </row>
    <row r="147" spans="1:8" ht="11.25">
      <c r="A147" s="23">
        <v>144</v>
      </c>
      <c r="B147" s="23">
        <v>20</v>
      </c>
      <c r="C147" s="23" t="s">
        <v>229</v>
      </c>
      <c r="D147" s="24" t="s">
        <v>20</v>
      </c>
      <c r="E147" s="42">
        <v>10</v>
      </c>
      <c r="F147" s="38">
        <v>6099000</v>
      </c>
      <c r="G147" s="39">
        <v>7</v>
      </c>
      <c r="H147" s="38">
        <v>5645000</v>
      </c>
    </row>
    <row r="148" spans="1:8" ht="11.25">
      <c r="A148" s="23">
        <v>145</v>
      </c>
      <c r="B148" s="23">
        <v>24</v>
      </c>
      <c r="C148" s="23" t="s">
        <v>182</v>
      </c>
      <c r="D148" s="24" t="s">
        <v>474</v>
      </c>
      <c r="E148" s="42">
        <v>5</v>
      </c>
      <c r="F148" s="38">
        <v>2516000</v>
      </c>
      <c r="G148" s="39">
        <v>7</v>
      </c>
      <c r="H148" s="38">
        <v>5628000</v>
      </c>
    </row>
    <row r="149" spans="1:8" ht="11.25">
      <c r="A149" s="23">
        <v>146</v>
      </c>
      <c r="B149" s="23">
        <v>10</v>
      </c>
      <c r="C149" s="23" t="s">
        <v>264</v>
      </c>
      <c r="D149" s="24" t="s">
        <v>392</v>
      </c>
      <c r="E149" s="42">
        <v>6</v>
      </c>
      <c r="F149" s="38">
        <v>4920000</v>
      </c>
      <c r="G149" s="39">
        <v>7</v>
      </c>
      <c r="H149" s="38">
        <v>5534000</v>
      </c>
    </row>
    <row r="150" spans="1:8" ht="11.25">
      <c r="A150" s="23">
        <v>147</v>
      </c>
      <c r="B150" s="23">
        <v>15</v>
      </c>
      <c r="C150" s="23" t="s">
        <v>330</v>
      </c>
      <c r="D150" s="24" t="s">
        <v>78</v>
      </c>
      <c r="E150" s="42">
        <v>5</v>
      </c>
      <c r="F150" s="49">
        <v>3739000</v>
      </c>
      <c r="G150" s="39">
        <v>7</v>
      </c>
      <c r="H150" s="49">
        <v>4404000</v>
      </c>
    </row>
    <row r="151" spans="1:8" ht="11.25">
      <c r="A151" s="23">
        <v>148</v>
      </c>
      <c r="B151" s="23">
        <v>11</v>
      </c>
      <c r="C151" s="23" t="s">
        <v>297</v>
      </c>
      <c r="D151" s="24" t="s">
        <v>391</v>
      </c>
      <c r="E151" s="42">
        <v>9</v>
      </c>
      <c r="F151" s="38">
        <v>10681000</v>
      </c>
      <c r="G151" s="39">
        <v>7</v>
      </c>
      <c r="H151" s="38">
        <v>4214000</v>
      </c>
    </row>
    <row r="152" spans="1:8" ht="11.25">
      <c r="A152" s="23">
        <v>149</v>
      </c>
      <c r="B152" s="23">
        <v>9</v>
      </c>
      <c r="C152" s="23" t="s">
        <v>206</v>
      </c>
      <c r="D152" s="24" t="s">
        <v>427</v>
      </c>
      <c r="E152" s="42">
        <v>8</v>
      </c>
      <c r="F152" s="38">
        <v>5197000</v>
      </c>
      <c r="G152" s="39">
        <v>7</v>
      </c>
      <c r="H152" s="38">
        <v>3621000</v>
      </c>
    </row>
    <row r="153" spans="1:8" ht="11.25">
      <c r="A153" s="23">
        <v>150</v>
      </c>
      <c r="B153" s="22">
        <v>15</v>
      </c>
      <c r="C153" s="23" t="s">
        <v>340</v>
      </c>
      <c r="D153" s="24" t="s">
        <v>393</v>
      </c>
      <c r="E153" s="42">
        <v>6</v>
      </c>
      <c r="F153" s="38">
        <v>4570000</v>
      </c>
      <c r="G153" s="39">
        <v>7</v>
      </c>
      <c r="H153" s="38">
        <v>3364000</v>
      </c>
    </row>
    <row r="154" spans="1:8" ht="11.25">
      <c r="A154" s="23">
        <v>151</v>
      </c>
      <c r="B154" s="23">
        <v>12</v>
      </c>
      <c r="C154" s="22" t="s">
        <v>216</v>
      </c>
      <c r="D154" s="28" t="s">
        <v>33</v>
      </c>
      <c r="E154" s="42">
        <v>8</v>
      </c>
      <c r="F154" s="47">
        <v>4614000</v>
      </c>
      <c r="G154" s="39">
        <v>7</v>
      </c>
      <c r="H154" s="47">
        <v>3261000</v>
      </c>
    </row>
    <row r="155" spans="1:8" ht="11.25">
      <c r="A155" s="23">
        <v>152</v>
      </c>
      <c r="B155" s="23">
        <v>21</v>
      </c>
      <c r="C155" s="23" t="s">
        <v>327</v>
      </c>
      <c r="D155" s="24" t="s">
        <v>438</v>
      </c>
      <c r="E155" s="42">
        <v>12</v>
      </c>
      <c r="F155" s="38">
        <v>6724000</v>
      </c>
      <c r="G155" s="39">
        <v>7</v>
      </c>
      <c r="H155" s="38">
        <v>3223000</v>
      </c>
    </row>
    <row r="156" spans="1:8" ht="11.25">
      <c r="A156" s="23">
        <v>153</v>
      </c>
      <c r="B156" s="23">
        <v>22</v>
      </c>
      <c r="C156" s="23" t="s">
        <v>261</v>
      </c>
      <c r="D156" s="24" t="s">
        <v>15</v>
      </c>
      <c r="E156" s="42">
        <v>17</v>
      </c>
      <c r="F156" s="38">
        <v>9247000</v>
      </c>
      <c r="G156" s="39">
        <v>7</v>
      </c>
      <c r="H156" s="38">
        <v>3021000</v>
      </c>
    </row>
    <row r="157" spans="1:8" ht="11.25">
      <c r="A157" s="23">
        <v>154</v>
      </c>
      <c r="B157" s="23">
        <v>8</v>
      </c>
      <c r="C157" s="23" t="s">
        <v>494</v>
      </c>
      <c r="D157" s="24" t="s">
        <v>527</v>
      </c>
      <c r="E157" s="42">
        <v>5</v>
      </c>
      <c r="F157" s="38">
        <v>1584000</v>
      </c>
      <c r="G157" s="39">
        <v>7</v>
      </c>
      <c r="H157" s="38">
        <v>2615000</v>
      </c>
    </row>
    <row r="158" spans="1:8" ht="11.25">
      <c r="A158" s="23">
        <v>155</v>
      </c>
      <c r="B158" s="23">
        <v>23</v>
      </c>
      <c r="C158" s="23" t="s">
        <v>290</v>
      </c>
      <c r="D158" s="24" t="s">
        <v>556</v>
      </c>
      <c r="E158" s="42">
        <v>6</v>
      </c>
      <c r="F158" s="38">
        <v>5403000</v>
      </c>
      <c r="G158" s="39">
        <v>7</v>
      </c>
      <c r="H158" s="38">
        <v>2527000</v>
      </c>
    </row>
    <row r="159" spans="1:8" ht="11.25">
      <c r="A159" s="23">
        <v>156</v>
      </c>
      <c r="B159" s="23">
        <v>13</v>
      </c>
      <c r="C159" s="23" t="s">
        <v>610</v>
      </c>
      <c r="D159" s="24" t="s">
        <v>584</v>
      </c>
      <c r="E159" s="42">
        <v>9</v>
      </c>
      <c r="F159" s="38">
        <v>9686000</v>
      </c>
      <c r="G159" s="39">
        <v>7</v>
      </c>
      <c r="H159" s="38">
        <v>2119000</v>
      </c>
    </row>
    <row r="160" spans="1:8" ht="11.25">
      <c r="A160" s="23">
        <v>157</v>
      </c>
      <c r="B160" s="23">
        <v>24</v>
      </c>
      <c r="C160" s="23" t="s">
        <v>606</v>
      </c>
      <c r="D160" s="24" t="s">
        <v>607</v>
      </c>
      <c r="E160" s="42">
        <v>6</v>
      </c>
      <c r="F160" s="38">
        <v>4984000</v>
      </c>
      <c r="G160" s="39">
        <v>6</v>
      </c>
      <c r="H160" s="38">
        <v>11687000</v>
      </c>
    </row>
    <row r="161" spans="1:8" ht="11.25">
      <c r="A161" s="23">
        <v>158</v>
      </c>
      <c r="B161" s="23">
        <v>32</v>
      </c>
      <c r="C161" s="23" t="s">
        <v>355</v>
      </c>
      <c r="D161" s="24" t="s">
        <v>384</v>
      </c>
      <c r="E161" s="42">
        <v>7</v>
      </c>
      <c r="F161" s="38">
        <v>6560000</v>
      </c>
      <c r="G161" s="39">
        <v>6</v>
      </c>
      <c r="H161" s="38">
        <v>7284000</v>
      </c>
    </row>
    <row r="162" spans="1:8" ht="11.25">
      <c r="A162" s="23">
        <v>159</v>
      </c>
      <c r="B162" s="23">
        <v>33</v>
      </c>
      <c r="C162" s="23" t="s">
        <v>249</v>
      </c>
      <c r="D162" s="24" t="s">
        <v>75</v>
      </c>
      <c r="E162" s="42">
        <v>4</v>
      </c>
      <c r="F162" s="38">
        <v>1727000</v>
      </c>
      <c r="G162" s="39">
        <v>6</v>
      </c>
      <c r="H162" s="38">
        <v>5100000</v>
      </c>
    </row>
    <row r="163" spans="1:8" ht="11.25">
      <c r="A163" s="23">
        <v>160</v>
      </c>
      <c r="B163" s="23">
        <v>25</v>
      </c>
      <c r="C163" s="23" t="s">
        <v>197</v>
      </c>
      <c r="D163" s="24" t="s">
        <v>374</v>
      </c>
      <c r="E163" s="42">
        <v>12</v>
      </c>
      <c r="F163" s="38">
        <v>14060000</v>
      </c>
      <c r="G163" s="39">
        <v>6</v>
      </c>
      <c r="H163" s="38">
        <v>4527000</v>
      </c>
    </row>
    <row r="164" spans="1:8" ht="11.25">
      <c r="A164" s="23">
        <v>161</v>
      </c>
      <c r="B164" s="23">
        <v>10</v>
      </c>
      <c r="C164" s="23" t="s">
        <v>321</v>
      </c>
      <c r="D164" s="24" t="s">
        <v>530</v>
      </c>
      <c r="E164" s="42">
        <v>8</v>
      </c>
      <c r="F164" s="38">
        <v>9293000</v>
      </c>
      <c r="G164" s="39">
        <v>6</v>
      </c>
      <c r="H164" s="38">
        <v>3937000</v>
      </c>
    </row>
    <row r="165" spans="1:8" ht="11.25">
      <c r="A165" s="23">
        <v>162</v>
      </c>
      <c r="B165" s="23">
        <v>25</v>
      </c>
      <c r="C165" s="23" t="s">
        <v>122</v>
      </c>
      <c r="D165" s="24" t="s">
        <v>470</v>
      </c>
      <c r="E165" s="42">
        <v>185</v>
      </c>
      <c r="F165" s="38">
        <v>139703000</v>
      </c>
      <c r="G165" s="39">
        <v>6</v>
      </c>
      <c r="H165" s="38">
        <v>3497000</v>
      </c>
    </row>
    <row r="166" spans="1:8" ht="11.25">
      <c r="A166" s="23">
        <v>163</v>
      </c>
      <c r="B166" s="23">
        <v>26</v>
      </c>
      <c r="C166" s="23" t="s">
        <v>283</v>
      </c>
      <c r="D166" s="24" t="s">
        <v>62</v>
      </c>
      <c r="E166" s="42">
        <v>5</v>
      </c>
      <c r="F166" s="38">
        <v>2817000</v>
      </c>
      <c r="G166" s="39">
        <v>6</v>
      </c>
      <c r="H166" s="38">
        <v>3252000</v>
      </c>
    </row>
    <row r="167" spans="1:8" ht="11.25">
      <c r="A167" s="23">
        <v>164</v>
      </c>
      <c r="B167" s="23">
        <v>16</v>
      </c>
      <c r="C167" s="23" t="s">
        <v>325</v>
      </c>
      <c r="D167" s="24" t="s">
        <v>8</v>
      </c>
      <c r="E167" s="42">
        <v>9</v>
      </c>
      <c r="F167" s="38">
        <v>3806000</v>
      </c>
      <c r="G167" s="39">
        <v>6</v>
      </c>
      <c r="H167" s="38">
        <v>3204000</v>
      </c>
    </row>
    <row r="168" spans="1:8" ht="11.25">
      <c r="A168" s="23">
        <v>165</v>
      </c>
      <c r="B168" s="23">
        <v>26</v>
      </c>
      <c r="C168" s="23" t="s">
        <v>265</v>
      </c>
      <c r="D168" s="24" t="s">
        <v>380</v>
      </c>
      <c r="E168" s="42">
        <v>1</v>
      </c>
      <c r="F168" s="38">
        <v>212000</v>
      </c>
      <c r="G168" s="39">
        <v>6</v>
      </c>
      <c r="H168" s="38">
        <v>3105000</v>
      </c>
    </row>
    <row r="169" spans="1:8" ht="11.25">
      <c r="A169" s="23">
        <v>166</v>
      </c>
      <c r="B169" s="23">
        <v>11</v>
      </c>
      <c r="C169" s="23" t="s">
        <v>298</v>
      </c>
      <c r="D169" s="24" t="s">
        <v>3</v>
      </c>
      <c r="E169" s="42">
        <v>13</v>
      </c>
      <c r="F169" s="38">
        <v>6725000</v>
      </c>
      <c r="G169" s="39">
        <v>6</v>
      </c>
      <c r="H169" s="38">
        <v>1804000</v>
      </c>
    </row>
    <row r="170" spans="1:8" ht="11.25">
      <c r="A170" s="23">
        <v>167</v>
      </c>
      <c r="B170" s="23">
        <v>14</v>
      </c>
      <c r="C170" s="23" t="s">
        <v>348</v>
      </c>
      <c r="D170" s="24" t="s">
        <v>485</v>
      </c>
      <c r="E170" s="42">
        <v>5</v>
      </c>
      <c r="F170" s="38">
        <v>1262000</v>
      </c>
      <c r="G170" s="39">
        <v>6</v>
      </c>
      <c r="H170" s="38">
        <v>1438000</v>
      </c>
    </row>
    <row r="171" spans="1:8" ht="11.25">
      <c r="A171" s="23">
        <v>168</v>
      </c>
      <c r="B171" s="23">
        <v>11</v>
      </c>
      <c r="C171" s="23" t="s">
        <v>515</v>
      </c>
      <c r="D171" s="24" t="s">
        <v>516</v>
      </c>
      <c r="E171" s="42">
        <v>15</v>
      </c>
      <c r="F171" s="38">
        <v>17145000</v>
      </c>
      <c r="G171" s="39">
        <v>5</v>
      </c>
      <c r="H171" s="38">
        <v>8375000</v>
      </c>
    </row>
    <row r="172" spans="1:8" ht="11.25">
      <c r="A172" s="23">
        <v>169</v>
      </c>
      <c r="B172" s="23">
        <v>12</v>
      </c>
      <c r="C172" s="23" t="s">
        <v>320</v>
      </c>
      <c r="D172" s="24" t="s">
        <v>532</v>
      </c>
      <c r="E172" s="42">
        <v>9</v>
      </c>
      <c r="F172" s="38">
        <v>9742000</v>
      </c>
      <c r="G172" s="39">
        <v>5</v>
      </c>
      <c r="H172" s="38">
        <v>4821000</v>
      </c>
    </row>
    <row r="173" spans="1:8" ht="11.25">
      <c r="A173" s="23">
        <v>170</v>
      </c>
      <c r="B173" s="26">
        <v>17</v>
      </c>
      <c r="C173" s="23" t="s">
        <v>158</v>
      </c>
      <c r="D173" s="24" t="s">
        <v>94</v>
      </c>
      <c r="E173" s="42">
        <v>10</v>
      </c>
      <c r="F173" s="38">
        <v>7652000</v>
      </c>
      <c r="G173" s="39">
        <v>5</v>
      </c>
      <c r="H173" s="38">
        <v>4685000</v>
      </c>
    </row>
    <row r="174" spans="1:8" ht="11.25">
      <c r="A174" s="23">
        <v>171</v>
      </c>
      <c r="B174" s="23">
        <v>27</v>
      </c>
      <c r="C174" s="23" t="s">
        <v>205</v>
      </c>
      <c r="D174" s="24" t="s">
        <v>412</v>
      </c>
      <c r="E174" s="42">
        <v>14</v>
      </c>
      <c r="F174" s="38">
        <v>6640000</v>
      </c>
      <c r="G174" s="39">
        <v>5</v>
      </c>
      <c r="H174" s="38">
        <v>4504000</v>
      </c>
    </row>
    <row r="175" spans="1:8" ht="11.25">
      <c r="A175" s="23">
        <v>172</v>
      </c>
      <c r="B175" s="23">
        <v>28</v>
      </c>
      <c r="C175" s="23" t="s">
        <v>253</v>
      </c>
      <c r="D175" s="24" t="s">
        <v>64</v>
      </c>
      <c r="E175" s="42">
        <v>8</v>
      </c>
      <c r="F175" s="38">
        <v>8679000</v>
      </c>
      <c r="G175" s="39">
        <v>5</v>
      </c>
      <c r="H175" s="38">
        <v>4400000</v>
      </c>
    </row>
    <row r="176" spans="1:8" ht="11.25">
      <c r="A176" s="23">
        <v>173</v>
      </c>
      <c r="B176" s="23">
        <v>34</v>
      </c>
      <c r="C176" s="23" t="s">
        <v>279</v>
      </c>
      <c r="D176" s="24" t="s">
        <v>25</v>
      </c>
      <c r="E176" s="42">
        <v>5</v>
      </c>
      <c r="F176" s="38">
        <v>2722000</v>
      </c>
      <c r="G176" s="39">
        <v>5</v>
      </c>
      <c r="H176" s="38">
        <v>3647000</v>
      </c>
    </row>
    <row r="177" spans="1:8" ht="11.25">
      <c r="A177" s="23">
        <v>174</v>
      </c>
      <c r="B177" s="23">
        <v>15</v>
      </c>
      <c r="C177" s="23" t="s">
        <v>319</v>
      </c>
      <c r="D177" s="24" t="s">
        <v>421</v>
      </c>
      <c r="E177" s="42">
        <v>4</v>
      </c>
      <c r="F177" s="38">
        <v>1998000</v>
      </c>
      <c r="G177" s="39">
        <v>5</v>
      </c>
      <c r="H177" s="38">
        <v>3223000</v>
      </c>
    </row>
    <row r="178" spans="1:8" ht="11.25">
      <c r="A178" s="23">
        <v>175</v>
      </c>
      <c r="B178" s="23">
        <v>16</v>
      </c>
      <c r="C178" s="23" t="s">
        <v>338</v>
      </c>
      <c r="D178" s="24" t="s">
        <v>31</v>
      </c>
      <c r="E178" s="42">
        <v>8</v>
      </c>
      <c r="F178" s="38">
        <v>9991000</v>
      </c>
      <c r="G178" s="39">
        <v>5</v>
      </c>
      <c r="H178" s="38">
        <v>2839000</v>
      </c>
    </row>
    <row r="179" spans="1:8" ht="11.25">
      <c r="A179" s="23">
        <v>176</v>
      </c>
      <c r="B179" s="23">
        <v>16</v>
      </c>
      <c r="C179" s="23" t="s">
        <v>598</v>
      </c>
      <c r="D179" s="24" t="s">
        <v>599</v>
      </c>
      <c r="E179" s="42">
        <v>2</v>
      </c>
      <c r="F179" s="38">
        <v>452000</v>
      </c>
      <c r="G179" s="39">
        <v>5</v>
      </c>
      <c r="H179" s="38">
        <v>2585000</v>
      </c>
    </row>
    <row r="180" spans="1:8" ht="11.25">
      <c r="A180" s="23">
        <v>177</v>
      </c>
      <c r="B180" s="23">
        <v>9</v>
      </c>
      <c r="C180" s="23" t="s">
        <v>620</v>
      </c>
      <c r="D180" s="24" t="s">
        <v>621</v>
      </c>
      <c r="E180" s="45">
        <v>0</v>
      </c>
      <c r="F180" s="25">
        <v>0</v>
      </c>
      <c r="G180" s="39">
        <v>5</v>
      </c>
      <c r="H180" s="38">
        <v>2198000</v>
      </c>
    </row>
    <row r="181" spans="1:8" ht="11.25">
      <c r="A181" s="23">
        <v>178</v>
      </c>
      <c r="B181" s="23">
        <v>17</v>
      </c>
      <c r="C181" s="23" t="s">
        <v>316</v>
      </c>
      <c r="D181" s="24" t="s">
        <v>557</v>
      </c>
      <c r="E181" s="42">
        <v>4</v>
      </c>
      <c r="F181" s="38">
        <v>2406000</v>
      </c>
      <c r="G181" s="39">
        <v>5</v>
      </c>
      <c r="H181" s="38">
        <v>1556000</v>
      </c>
    </row>
    <row r="182" spans="1:8" ht="11.25">
      <c r="A182" s="23">
        <v>179</v>
      </c>
      <c r="B182" s="23">
        <v>29</v>
      </c>
      <c r="C182" s="23" t="s">
        <v>294</v>
      </c>
      <c r="D182" s="24" t="s">
        <v>501</v>
      </c>
      <c r="E182" s="42">
        <v>4</v>
      </c>
      <c r="F182" s="49">
        <v>1602000</v>
      </c>
      <c r="G182" s="39">
        <v>4</v>
      </c>
      <c r="H182" s="49">
        <v>4961000</v>
      </c>
    </row>
    <row r="183" spans="1:8" ht="11.25">
      <c r="A183" s="23">
        <v>180</v>
      </c>
      <c r="B183" s="23">
        <v>13</v>
      </c>
      <c r="C183" s="23" t="s">
        <v>479</v>
      </c>
      <c r="D183" s="24" t="s">
        <v>534</v>
      </c>
      <c r="E183" s="42">
        <v>5</v>
      </c>
      <c r="F183" s="38">
        <v>4334000</v>
      </c>
      <c r="G183" s="39">
        <v>4</v>
      </c>
      <c r="H183" s="38">
        <v>4211000</v>
      </c>
    </row>
    <row r="184" spans="1:8" ht="11.25">
      <c r="A184" s="23">
        <v>181</v>
      </c>
      <c r="B184" s="23">
        <v>14</v>
      </c>
      <c r="C184" s="23" t="s">
        <v>434</v>
      </c>
      <c r="D184" s="24" t="s">
        <v>435</v>
      </c>
      <c r="E184" s="42">
        <v>5</v>
      </c>
      <c r="F184" s="38">
        <v>3541000</v>
      </c>
      <c r="G184" s="39">
        <v>4</v>
      </c>
      <c r="H184" s="38">
        <v>3773000</v>
      </c>
    </row>
    <row r="185" spans="1:8" ht="11.25">
      <c r="A185" s="23">
        <v>182</v>
      </c>
      <c r="B185" s="23">
        <v>18</v>
      </c>
      <c r="C185" s="23" t="s">
        <v>611</v>
      </c>
      <c r="D185" s="24" t="s">
        <v>573</v>
      </c>
      <c r="E185" s="42">
        <v>4</v>
      </c>
      <c r="F185" s="38">
        <v>2190000</v>
      </c>
      <c r="G185" s="39">
        <v>4</v>
      </c>
      <c r="H185" s="38">
        <v>2798000</v>
      </c>
    </row>
    <row r="186" spans="1:8" ht="11.25">
      <c r="A186" s="23">
        <v>183</v>
      </c>
      <c r="B186" s="23">
        <v>30</v>
      </c>
      <c r="C186" s="23" t="s">
        <v>258</v>
      </c>
      <c r="D186" s="24" t="s">
        <v>493</v>
      </c>
      <c r="E186" s="42">
        <v>8</v>
      </c>
      <c r="F186" s="38">
        <v>4238000</v>
      </c>
      <c r="G186" s="39">
        <v>4</v>
      </c>
      <c r="H186" s="38">
        <v>2352000</v>
      </c>
    </row>
    <row r="187" spans="1:8" ht="11.25">
      <c r="A187" s="23">
        <v>184</v>
      </c>
      <c r="B187" s="23">
        <v>31</v>
      </c>
      <c r="C187" s="23" t="s">
        <v>351</v>
      </c>
      <c r="D187" s="24" t="s">
        <v>439</v>
      </c>
      <c r="E187" s="42">
        <v>3</v>
      </c>
      <c r="F187" s="38">
        <v>1741000</v>
      </c>
      <c r="G187" s="39">
        <v>4</v>
      </c>
      <c r="H187" s="38">
        <v>2307000</v>
      </c>
    </row>
    <row r="188" spans="1:8" ht="11.25">
      <c r="A188" s="23">
        <v>185</v>
      </c>
      <c r="B188" s="23">
        <v>9</v>
      </c>
      <c r="C188" s="23" t="s">
        <v>596</v>
      </c>
      <c r="D188" s="24" t="s">
        <v>597</v>
      </c>
      <c r="E188" s="42">
        <v>2</v>
      </c>
      <c r="F188" s="38">
        <v>1052000</v>
      </c>
      <c r="G188" s="39">
        <v>4</v>
      </c>
      <c r="H188" s="38">
        <v>1453000</v>
      </c>
    </row>
    <row r="189" spans="1:8" ht="11.25">
      <c r="A189" s="23">
        <v>186</v>
      </c>
      <c r="B189" s="23">
        <v>32</v>
      </c>
      <c r="C189" s="23" t="s">
        <v>211</v>
      </c>
      <c r="D189" s="24" t="s">
        <v>4</v>
      </c>
      <c r="E189" s="45">
        <v>3</v>
      </c>
      <c r="F189" s="38">
        <v>1690000</v>
      </c>
      <c r="G189" s="41">
        <v>4</v>
      </c>
      <c r="H189" s="38">
        <v>1293000</v>
      </c>
    </row>
    <row r="190" spans="1:8" ht="11.25">
      <c r="A190" s="23">
        <v>187</v>
      </c>
      <c r="B190" s="23">
        <v>33</v>
      </c>
      <c r="C190" s="23" t="s">
        <v>293</v>
      </c>
      <c r="D190" s="24" t="s">
        <v>437</v>
      </c>
      <c r="E190" s="42">
        <v>10</v>
      </c>
      <c r="F190" s="38">
        <v>5652000</v>
      </c>
      <c r="G190" s="39">
        <v>4</v>
      </c>
      <c r="H190" s="38">
        <v>982000</v>
      </c>
    </row>
    <row r="191" spans="1:8" ht="11.25">
      <c r="A191" s="23">
        <v>188</v>
      </c>
      <c r="B191" s="23">
        <v>18</v>
      </c>
      <c r="C191" s="23" t="s">
        <v>230</v>
      </c>
      <c r="D191" s="24" t="s">
        <v>29</v>
      </c>
      <c r="E191" s="45">
        <v>5</v>
      </c>
      <c r="F191" s="38">
        <v>2797000</v>
      </c>
      <c r="G191" s="41">
        <v>4</v>
      </c>
      <c r="H191" s="38">
        <v>860000</v>
      </c>
    </row>
    <row r="192" spans="1:8" ht="11.25">
      <c r="A192" s="23">
        <v>189</v>
      </c>
      <c r="B192" s="23">
        <v>34</v>
      </c>
      <c r="C192" s="23" t="s">
        <v>352</v>
      </c>
      <c r="D192" s="24" t="s">
        <v>19</v>
      </c>
      <c r="E192" s="45">
        <v>5</v>
      </c>
      <c r="F192" s="38">
        <v>4254000</v>
      </c>
      <c r="G192" s="41">
        <v>3</v>
      </c>
      <c r="H192" s="38">
        <v>8598000</v>
      </c>
    </row>
    <row r="193" spans="1:8" ht="11.25">
      <c r="A193" s="23">
        <v>190</v>
      </c>
      <c r="B193" s="23">
        <v>35</v>
      </c>
      <c r="C193" s="23" t="s">
        <v>368</v>
      </c>
      <c r="D193" s="24" t="s">
        <v>370</v>
      </c>
      <c r="E193" s="42">
        <v>3</v>
      </c>
      <c r="F193" s="38">
        <v>2361000</v>
      </c>
      <c r="G193" s="39">
        <v>3</v>
      </c>
      <c r="H193" s="38">
        <v>5862000</v>
      </c>
    </row>
    <row r="194" spans="1:8" ht="11.25">
      <c r="A194" s="23">
        <v>191</v>
      </c>
      <c r="B194" s="23">
        <v>19</v>
      </c>
      <c r="C194" s="23" t="s">
        <v>361</v>
      </c>
      <c r="D194" s="24" t="s">
        <v>65</v>
      </c>
      <c r="E194" s="42">
        <v>5</v>
      </c>
      <c r="F194" s="38">
        <v>3023000</v>
      </c>
      <c r="G194" s="39">
        <v>3</v>
      </c>
      <c r="H194" s="38">
        <v>2947000</v>
      </c>
    </row>
    <row r="195" spans="1:8" ht="11.25">
      <c r="A195" s="23">
        <v>192</v>
      </c>
      <c r="B195" s="26">
        <v>20</v>
      </c>
      <c r="C195" s="23" t="s">
        <v>291</v>
      </c>
      <c r="D195" s="24" t="s">
        <v>56</v>
      </c>
      <c r="E195" s="42">
        <v>4</v>
      </c>
      <c r="F195" s="38">
        <v>1828000</v>
      </c>
      <c r="G195" s="39">
        <v>3</v>
      </c>
      <c r="H195" s="38">
        <v>2363000</v>
      </c>
    </row>
    <row r="196" spans="1:8" ht="11.25">
      <c r="A196" s="23">
        <v>193</v>
      </c>
      <c r="B196" s="23">
        <v>36</v>
      </c>
      <c r="C196" s="23" t="s">
        <v>149</v>
      </c>
      <c r="D196" s="24" t="s">
        <v>89</v>
      </c>
      <c r="E196" s="42">
        <v>3</v>
      </c>
      <c r="F196" s="38">
        <v>2090000</v>
      </c>
      <c r="G196" s="39">
        <v>3</v>
      </c>
      <c r="H196" s="38">
        <v>2174000</v>
      </c>
    </row>
    <row r="197" spans="1:8" ht="11.25">
      <c r="A197" s="23">
        <v>194</v>
      </c>
      <c r="B197" s="23">
        <v>35</v>
      </c>
      <c r="C197" s="23" t="s">
        <v>263</v>
      </c>
      <c r="D197" s="24" t="s">
        <v>6</v>
      </c>
      <c r="E197" s="42">
        <v>3</v>
      </c>
      <c r="F197" s="38">
        <v>966000</v>
      </c>
      <c r="G197" s="39">
        <v>3</v>
      </c>
      <c r="H197" s="38">
        <v>1993000</v>
      </c>
    </row>
    <row r="198" spans="1:8" ht="11.25">
      <c r="A198" s="23">
        <v>195</v>
      </c>
      <c r="B198" s="23">
        <v>36</v>
      </c>
      <c r="C198" s="23" t="s">
        <v>326</v>
      </c>
      <c r="D198" s="24" t="s">
        <v>420</v>
      </c>
      <c r="E198" s="42">
        <v>5</v>
      </c>
      <c r="F198" s="38">
        <v>1333000</v>
      </c>
      <c r="G198" s="39">
        <v>3</v>
      </c>
      <c r="H198" s="38">
        <v>1782000</v>
      </c>
    </row>
    <row r="199" spans="1:8" ht="11.25">
      <c r="A199" s="23">
        <v>196</v>
      </c>
      <c r="B199" s="23">
        <v>37</v>
      </c>
      <c r="C199" s="23" t="s">
        <v>266</v>
      </c>
      <c r="D199" s="24" t="s">
        <v>436</v>
      </c>
      <c r="E199" s="42">
        <v>5</v>
      </c>
      <c r="F199" s="38">
        <v>3142000</v>
      </c>
      <c r="G199" s="39">
        <v>3</v>
      </c>
      <c r="H199" s="38">
        <v>1571000</v>
      </c>
    </row>
    <row r="200" spans="1:8" ht="11.25">
      <c r="A200" s="23">
        <v>197</v>
      </c>
      <c r="B200" s="23">
        <v>19</v>
      </c>
      <c r="C200" s="23" t="s">
        <v>344</v>
      </c>
      <c r="D200" s="24" t="s">
        <v>32</v>
      </c>
      <c r="E200" s="42">
        <v>4</v>
      </c>
      <c r="F200" s="38">
        <v>1361000</v>
      </c>
      <c r="G200" s="39">
        <v>3</v>
      </c>
      <c r="H200" s="38">
        <v>1516000</v>
      </c>
    </row>
    <row r="201" spans="1:8" ht="11.25">
      <c r="A201" s="23">
        <v>198</v>
      </c>
      <c r="B201" s="23">
        <v>10</v>
      </c>
      <c r="C201" s="23" t="s">
        <v>305</v>
      </c>
      <c r="D201" s="24" t="s">
        <v>14</v>
      </c>
      <c r="E201" s="42">
        <v>2</v>
      </c>
      <c r="F201" s="38">
        <v>416000</v>
      </c>
      <c r="G201" s="39">
        <v>3</v>
      </c>
      <c r="H201" s="38">
        <v>1332000</v>
      </c>
    </row>
    <row r="202" spans="1:8" ht="11.25">
      <c r="A202" s="23">
        <v>199</v>
      </c>
      <c r="B202" s="23">
        <v>15</v>
      </c>
      <c r="C202" s="23" t="s">
        <v>153</v>
      </c>
      <c r="D202" s="24" t="s">
        <v>430</v>
      </c>
      <c r="E202" s="42">
        <v>8</v>
      </c>
      <c r="F202" s="38">
        <v>3568000</v>
      </c>
      <c r="G202" s="39">
        <v>3</v>
      </c>
      <c r="H202" s="38">
        <v>1287000</v>
      </c>
    </row>
    <row r="203" spans="1:8" ht="11.25">
      <c r="A203" s="23">
        <v>200</v>
      </c>
      <c r="B203" s="23">
        <v>37</v>
      </c>
      <c r="C203" s="23" t="s">
        <v>280</v>
      </c>
      <c r="D203" s="24" t="s">
        <v>415</v>
      </c>
      <c r="E203" s="42">
        <v>3</v>
      </c>
      <c r="F203" s="49">
        <v>477000</v>
      </c>
      <c r="G203" s="39">
        <v>3</v>
      </c>
      <c r="H203" s="49">
        <v>1219000</v>
      </c>
    </row>
    <row r="204" spans="1:8" ht="11.25">
      <c r="A204" s="23">
        <v>201</v>
      </c>
      <c r="B204" s="23">
        <v>21</v>
      </c>
      <c r="C204" s="23" t="s">
        <v>282</v>
      </c>
      <c r="D204" s="24" t="s">
        <v>77</v>
      </c>
      <c r="E204" s="42">
        <v>5</v>
      </c>
      <c r="F204" s="38">
        <v>6029000</v>
      </c>
      <c r="G204" s="39">
        <v>3</v>
      </c>
      <c r="H204" s="38">
        <v>1081000</v>
      </c>
    </row>
    <row r="205" spans="1:8" ht="11.25">
      <c r="A205" s="23">
        <v>202</v>
      </c>
      <c r="B205" s="23">
        <v>20</v>
      </c>
      <c r="C205" s="23" t="s">
        <v>341</v>
      </c>
      <c r="D205" s="24" t="s">
        <v>87</v>
      </c>
      <c r="E205" s="42">
        <v>7</v>
      </c>
      <c r="F205" s="38">
        <v>3152000</v>
      </c>
      <c r="G205" s="39">
        <v>3</v>
      </c>
      <c r="H205" s="38">
        <v>958000</v>
      </c>
    </row>
    <row r="206" spans="1:8" ht="11.25">
      <c r="A206" s="23">
        <v>203</v>
      </c>
      <c r="B206" s="23">
        <v>17</v>
      </c>
      <c r="C206" s="23" t="s">
        <v>466</v>
      </c>
      <c r="D206" s="24" t="s">
        <v>467</v>
      </c>
      <c r="E206" s="42">
        <v>5</v>
      </c>
      <c r="F206" s="38">
        <v>2158000</v>
      </c>
      <c r="G206" s="39">
        <v>3</v>
      </c>
      <c r="H206" s="38">
        <v>424000</v>
      </c>
    </row>
    <row r="207" spans="1:8" ht="11.25">
      <c r="A207" s="23">
        <v>204</v>
      </c>
      <c r="B207" s="23">
        <v>38</v>
      </c>
      <c r="C207" s="23" t="s">
        <v>217</v>
      </c>
      <c r="D207" s="24" t="s">
        <v>447</v>
      </c>
      <c r="E207" s="42">
        <v>6</v>
      </c>
      <c r="F207" s="38">
        <v>2526000</v>
      </c>
      <c r="G207" s="39">
        <v>3</v>
      </c>
      <c r="H207" s="38">
        <v>318000</v>
      </c>
    </row>
    <row r="208" spans="1:8" ht="11.25">
      <c r="A208" s="23">
        <v>205</v>
      </c>
      <c r="B208" s="23">
        <v>22</v>
      </c>
      <c r="C208" s="23" t="s">
        <v>354</v>
      </c>
      <c r="D208" s="24" t="s">
        <v>455</v>
      </c>
      <c r="E208" s="42">
        <v>5</v>
      </c>
      <c r="F208" s="38">
        <v>4862000</v>
      </c>
      <c r="G208" s="39">
        <v>2</v>
      </c>
      <c r="H208" s="38">
        <v>3156000</v>
      </c>
    </row>
    <row r="209" spans="1:8" ht="11.25">
      <c r="A209" s="23">
        <v>206</v>
      </c>
      <c r="B209" s="23">
        <v>39</v>
      </c>
      <c r="C209" s="23" t="s">
        <v>246</v>
      </c>
      <c r="D209" s="24" t="s">
        <v>382</v>
      </c>
      <c r="E209" s="45">
        <v>1</v>
      </c>
      <c r="F209" s="38">
        <v>172000</v>
      </c>
      <c r="G209" s="41">
        <v>2</v>
      </c>
      <c r="H209" s="38">
        <v>1716000</v>
      </c>
    </row>
    <row r="210" spans="1:8" ht="11.25">
      <c r="A210" s="23">
        <v>207</v>
      </c>
      <c r="B210" s="23">
        <v>11</v>
      </c>
      <c r="C210" s="23" t="s">
        <v>255</v>
      </c>
      <c r="D210" s="24" t="s">
        <v>400</v>
      </c>
      <c r="E210" s="45">
        <v>0</v>
      </c>
      <c r="F210" s="25">
        <v>0</v>
      </c>
      <c r="G210" s="41">
        <v>2</v>
      </c>
      <c r="H210" s="38">
        <v>1502000</v>
      </c>
    </row>
    <row r="211" spans="1:8" ht="11.25">
      <c r="A211" s="23">
        <v>208</v>
      </c>
      <c r="B211" s="23">
        <v>40</v>
      </c>
      <c r="C211" s="23" t="s">
        <v>287</v>
      </c>
      <c r="D211" s="24" t="s">
        <v>22</v>
      </c>
      <c r="E211" s="42">
        <v>5</v>
      </c>
      <c r="F211" s="38">
        <v>3598000</v>
      </c>
      <c r="G211" s="39">
        <v>2</v>
      </c>
      <c r="H211" s="38">
        <v>1279000</v>
      </c>
    </row>
    <row r="212" spans="1:8" ht="11.25">
      <c r="A212" s="23">
        <v>209</v>
      </c>
      <c r="B212" s="23">
        <v>12</v>
      </c>
      <c r="C212" s="23" t="s">
        <v>257</v>
      </c>
      <c r="D212" s="24" t="s">
        <v>425</v>
      </c>
      <c r="E212" s="42">
        <v>3</v>
      </c>
      <c r="F212" s="38">
        <v>2996000</v>
      </c>
      <c r="G212" s="39">
        <v>2</v>
      </c>
      <c r="H212" s="38">
        <v>1247000</v>
      </c>
    </row>
    <row r="213" spans="1:8" ht="11.25">
      <c r="A213" s="23">
        <v>210</v>
      </c>
      <c r="B213" s="23">
        <v>38</v>
      </c>
      <c r="C213" s="23" t="s">
        <v>349</v>
      </c>
      <c r="D213" s="24" t="s">
        <v>572</v>
      </c>
      <c r="E213" s="45">
        <v>1</v>
      </c>
      <c r="F213" s="38">
        <v>1050000</v>
      </c>
      <c r="G213" s="41">
        <v>2</v>
      </c>
      <c r="H213" s="38">
        <v>1081000</v>
      </c>
    </row>
    <row r="214" spans="1:8" ht="11.25">
      <c r="A214" s="23">
        <v>211</v>
      </c>
      <c r="B214" s="23">
        <v>10</v>
      </c>
      <c r="C214" s="23" t="s">
        <v>277</v>
      </c>
      <c r="D214" s="24" t="s">
        <v>622</v>
      </c>
      <c r="E214" s="42">
        <v>8</v>
      </c>
      <c r="F214" s="38">
        <v>3222000</v>
      </c>
      <c r="G214" s="39">
        <v>2</v>
      </c>
      <c r="H214" s="38">
        <v>956000</v>
      </c>
    </row>
    <row r="215" spans="1:8" ht="11.25">
      <c r="A215" s="23">
        <v>212</v>
      </c>
      <c r="B215" s="26">
        <v>23</v>
      </c>
      <c r="C215" s="23" t="s">
        <v>227</v>
      </c>
      <c r="D215" s="24" t="s">
        <v>554</v>
      </c>
      <c r="E215" s="42">
        <v>6</v>
      </c>
      <c r="F215" s="38">
        <v>3103000</v>
      </c>
      <c r="G215" s="39">
        <v>2</v>
      </c>
      <c r="H215" s="38">
        <v>896000</v>
      </c>
    </row>
    <row r="216" spans="1:8" ht="11.25">
      <c r="A216" s="23">
        <v>213</v>
      </c>
      <c r="B216" s="23">
        <v>24</v>
      </c>
      <c r="C216" s="23" t="s">
        <v>482</v>
      </c>
      <c r="D216" s="24" t="s">
        <v>487</v>
      </c>
      <c r="E216" s="42">
        <v>1</v>
      </c>
      <c r="F216" s="38">
        <v>588000</v>
      </c>
      <c r="G216" s="39">
        <v>2</v>
      </c>
      <c r="H216" s="38">
        <v>582000</v>
      </c>
    </row>
    <row r="217" spans="1:8" ht="11.25">
      <c r="A217" s="23">
        <v>214</v>
      </c>
      <c r="B217" s="23">
        <v>12</v>
      </c>
      <c r="C217" s="23" t="s">
        <v>303</v>
      </c>
      <c r="D217" s="24" t="s">
        <v>67</v>
      </c>
      <c r="E217" s="42">
        <v>3</v>
      </c>
      <c r="F217" s="49">
        <v>1040000</v>
      </c>
      <c r="G217" s="39">
        <v>2</v>
      </c>
      <c r="H217" s="49">
        <v>552000</v>
      </c>
    </row>
    <row r="218" spans="1:8" ht="11.25">
      <c r="A218" s="23">
        <v>215</v>
      </c>
      <c r="B218" s="23">
        <v>13</v>
      </c>
      <c r="C218" s="23" t="s">
        <v>172</v>
      </c>
      <c r="D218" s="24" t="s">
        <v>40</v>
      </c>
      <c r="E218" s="42">
        <v>2</v>
      </c>
      <c r="F218" s="38">
        <v>458000</v>
      </c>
      <c r="G218" s="39">
        <v>2</v>
      </c>
      <c r="H218" s="38">
        <v>533000</v>
      </c>
    </row>
    <row r="219" spans="1:8" ht="11.25">
      <c r="A219" s="23">
        <v>216</v>
      </c>
      <c r="B219" s="23">
        <v>25</v>
      </c>
      <c r="C219" s="23" t="s">
        <v>495</v>
      </c>
      <c r="D219" s="24" t="s">
        <v>509</v>
      </c>
      <c r="E219" s="42">
        <v>2</v>
      </c>
      <c r="F219" s="38">
        <v>934000</v>
      </c>
      <c r="G219" s="39">
        <v>2</v>
      </c>
      <c r="H219" s="38">
        <v>479000</v>
      </c>
    </row>
    <row r="220" spans="1:8" ht="11.25">
      <c r="A220" s="23">
        <v>217</v>
      </c>
      <c r="B220" s="23">
        <v>21</v>
      </c>
      <c r="C220" s="23" t="s">
        <v>302</v>
      </c>
      <c r="D220" s="24" t="s">
        <v>460</v>
      </c>
      <c r="E220" s="45">
        <v>3</v>
      </c>
      <c r="F220" s="38">
        <v>1442000</v>
      </c>
      <c r="G220" s="41">
        <v>2</v>
      </c>
      <c r="H220" s="38">
        <v>408000</v>
      </c>
    </row>
    <row r="221" spans="1:8" ht="11.25">
      <c r="A221" s="23">
        <v>218</v>
      </c>
      <c r="B221" s="23">
        <v>13</v>
      </c>
      <c r="C221" s="23" t="s">
        <v>366</v>
      </c>
      <c r="D221" s="24" t="s">
        <v>2</v>
      </c>
      <c r="E221" s="42">
        <v>1</v>
      </c>
      <c r="F221" s="38">
        <v>323000</v>
      </c>
      <c r="G221" s="39">
        <v>2</v>
      </c>
      <c r="H221" s="38">
        <v>274000</v>
      </c>
    </row>
    <row r="222" spans="1:8" ht="11.25">
      <c r="A222" s="23">
        <v>219</v>
      </c>
      <c r="B222" s="23">
        <v>16</v>
      </c>
      <c r="C222" s="23" t="s">
        <v>323</v>
      </c>
      <c r="D222" s="24" t="s">
        <v>432</v>
      </c>
      <c r="E222" s="42">
        <v>5</v>
      </c>
      <c r="F222" s="38">
        <v>7430000</v>
      </c>
      <c r="G222" s="39">
        <v>1</v>
      </c>
      <c r="H222" s="38">
        <v>4872000</v>
      </c>
    </row>
    <row r="223" spans="1:8" ht="11.25">
      <c r="A223" s="23">
        <v>220</v>
      </c>
      <c r="B223" s="26">
        <v>26</v>
      </c>
      <c r="C223" s="23" t="s">
        <v>345</v>
      </c>
      <c r="D223" s="24" t="s">
        <v>390</v>
      </c>
      <c r="E223" s="42">
        <v>2</v>
      </c>
      <c r="F223" s="38">
        <v>3206000</v>
      </c>
      <c r="G223" s="39">
        <v>1</v>
      </c>
      <c r="H223" s="38">
        <v>4411000</v>
      </c>
    </row>
    <row r="224" spans="1:8" ht="11.25">
      <c r="A224" s="23">
        <v>221</v>
      </c>
      <c r="B224" s="23">
        <v>39</v>
      </c>
      <c r="C224" s="23" t="s">
        <v>580</v>
      </c>
      <c r="D224" s="24" t="s">
        <v>581</v>
      </c>
      <c r="E224" s="42">
        <v>5</v>
      </c>
      <c r="F224" s="38">
        <v>6358000</v>
      </c>
      <c r="G224" s="39">
        <v>1</v>
      </c>
      <c r="H224" s="38">
        <v>2005000</v>
      </c>
    </row>
    <row r="225" spans="1:8" ht="11.25">
      <c r="A225" s="23">
        <v>222</v>
      </c>
      <c r="B225" s="23">
        <v>11</v>
      </c>
      <c r="C225" s="23" t="s">
        <v>281</v>
      </c>
      <c r="D225" s="24" t="s">
        <v>85</v>
      </c>
      <c r="E225" s="42">
        <v>1</v>
      </c>
      <c r="F225" s="38">
        <v>560000</v>
      </c>
      <c r="G225" s="39">
        <v>1</v>
      </c>
      <c r="H225" s="38">
        <v>1217000</v>
      </c>
    </row>
    <row r="226" spans="1:8" ht="11.25">
      <c r="A226" s="23">
        <v>223</v>
      </c>
      <c r="B226" s="23">
        <v>17</v>
      </c>
      <c r="C226" s="23" t="s">
        <v>296</v>
      </c>
      <c r="D226" s="24" t="s">
        <v>433</v>
      </c>
      <c r="E226" s="42">
        <v>2</v>
      </c>
      <c r="F226" s="38">
        <v>1571000</v>
      </c>
      <c r="G226" s="39">
        <v>1</v>
      </c>
      <c r="H226" s="38">
        <v>1101000</v>
      </c>
    </row>
    <row r="227" spans="1:8" ht="11.25">
      <c r="A227" s="23">
        <v>224</v>
      </c>
      <c r="B227" s="23">
        <v>14</v>
      </c>
      <c r="C227" s="23" t="s">
        <v>307</v>
      </c>
      <c r="D227" s="24" t="s">
        <v>405</v>
      </c>
      <c r="E227" s="42">
        <v>7</v>
      </c>
      <c r="F227" s="38">
        <v>7986000</v>
      </c>
      <c r="G227" s="39">
        <v>1</v>
      </c>
      <c r="H227" s="38">
        <v>825000</v>
      </c>
    </row>
    <row r="228" spans="1:8" ht="11.25">
      <c r="A228" s="23">
        <v>225</v>
      </c>
      <c r="B228" s="23">
        <v>40</v>
      </c>
      <c r="C228" s="23" t="s">
        <v>248</v>
      </c>
      <c r="D228" s="24" t="s">
        <v>375</v>
      </c>
      <c r="E228" s="42">
        <v>3</v>
      </c>
      <c r="F228" s="38">
        <v>3828000</v>
      </c>
      <c r="G228" s="39">
        <v>1</v>
      </c>
      <c r="H228" s="38">
        <v>661000</v>
      </c>
    </row>
    <row r="229" spans="1:8" ht="11.25">
      <c r="A229" s="23">
        <v>226</v>
      </c>
      <c r="B229" s="23">
        <v>14</v>
      </c>
      <c r="C229" s="23" t="s">
        <v>252</v>
      </c>
      <c r="D229" s="24" t="s">
        <v>428</v>
      </c>
      <c r="E229" s="42">
        <v>1</v>
      </c>
      <c r="F229" s="38">
        <v>892000</v>
      </c>
      <c r="G229" s="39">
        <v>1</v>
      </c>
      <c r="H229" s="38">
        <v>555000</v>
      </c>
    </row>
    <row r="230" spans="1:8" ht="11.25">
      <c r="A230" s="23">
        <v>227</v>
      </c>
      <c r="B230" s="23">
        <v>41</v>
      </c>
      <c r="C230" s="23" t="s">
        <v>342</v>
      </c>
      <c r="D230" s="24" t="s">
        <v>442</v>
      </c>
      <c r="E230" s="45">
        <v>0</v>
      </c>
      <c r="F230" s="25">
        <v>0</v>
      </c>
      <c r="G230" s="41">
        <v>1</v>
      </c>
      <c r="H230" s="38">
        <v>492000</v>
      </c>
    </row>
    <row r="231" spans="1:8" ht="11.25">
      <c r="A231" s="23">
        <v>228</v>
      </c>
      <c r="B231" s="23">
        <v>12</v>
      </c>
      <c r="C231" s="23" t="s">
        <v>356</v>
      </c>
      <c r="D231" s="24" t="s">
        <v>397</v>
      </c>
      <c r="E231" s="42">
        <v>1</v>
      </c>
      <c r="F231" s="49">
        <v>747000</v>
      </c>
      <c r="G231" s="39">
        <v>1</v>
      </c>
      <c r="H231" s="49">
        <v>471000</v>
      </c>
    </row>
    <row r="232" spans="1:8" ht="11.25">
      <c r="A232" s="23">
        <v>229</v>
      </c>
      <c r="B232" s="23">
        <v>27</v>
      </c>
      <c r="C232" s="23" t="s">
        <v>192</v>
      </c>
      <c r="D232" s="24" t="s">
        <v>468</v>
      </c>
      <c r="E232" s="42">
        <v>5</v>
      </c>
      <c r="F232" s="38">
        <v>2218000</v>
      </c>
      <c r="G232" s="39">
        <v>1</v>
      </c>
      <c r="H232" s="38">
        <v>436000</v>
      </c>
    </row>
    <row r="233" spans="1:8" ht="11.25">
      <c r="A233" s="23">
        <v>230</v>
      </c>
      <c r="B233" s="23">
        <v>27</v>
      </c>
      <c r="C233" s="23" t="s">
        <v>295</v>
      </c>
      <c r="D233" s="24" t="s">
        <v>458</v>
      </c>
      <c r="E233" s="42">
        <v>3</v>
      </c>
      <c r="F233" s="38">
        <v>2913000</v>
      </c>
      <c r="G233" s="39">
        <v>1</v>
      </c>
      <c r="H233" s="38">
        <v>415000</v>
      </c>
    </row>
    <row r="234" spans="1:8" ht="11.25">
      <c r="A234" s="23">
        <v>231</v>
      </c>
      <c r="B234" s="23">
        <v>28</v>
      </c>
      <c r="C234" s="23" t="s">
        <v>600</v>
      </c>
      <c r="D234" s="24" t="s">
        <v>601</v>
      </c>
      <c r="E234" s="45">
        <v>1</v>
      </c>
      <c r="F234" s="38">
        <v>542000</v>
      </c>
      <c r="G234" s="41">
        <v>1</v>
      </c>
      <c r="H234" s="38">
        <v>400000</v>
      </c>
    </row>
    <row r="235" spans="1:8" ht="11.25">
      <c r="A235" s="23">
        <v>232</v>
      </c>
      <c r="B235" s="23">
        <v>15</v>
      </c>
      <c r="C235" s="23" t="s">
        <v>618</v>
      </c>
      <c r="D235" s="24" t="s">
        <v>619</v>
      </c>
      <c r="E235" s="45">
        <v>0</v>
      </c>
      <c r="F235" s="25">
        <v>0</v>
      </c>
      <c r="G235" s="39">
        <v>1</v>
      </c>
      <c r="H235" s="38">
        <v>346000</v>
      </c>
    </row>
    <row r="236" spans="1:8" ht="11.25">
      <c r="A236" s="23">
        <v>233</v>
      </c>
      <c r="B236" s="23">
        <v>41</v>
      </c>
      <c r="C236" s="23" t="s">
        <v>333</v>
      </c>
      <c r="D236" s="24" t="s">
        <v>451</v>
      </c>
      <c r="E236" s="42">
        <v>1</v>
      </c>
      <c r="F236" s="38">
        <v>181000</v>
      </c>
      <c r="G236" s="39">
        <v>1</v>
      </c>
      <c r="H236" s="38">
        <v>286000</v>
      </c>
    </row>
    <row r="237" spans="1:8" ht="11.25">
      <c r="A237" s="23">
        <v>234</v>
      </c>
      <c r="B237" s="23">
        <v>42</v>
      </c>
      <c r="C237" s="23" t="s">
        <v>347</v>
      </c>
      <c r="D237" s="24" t="s">
        <v>97</v>
      </c>
      <c r="E237" s="42">
        <v>5</v>
      </c>
      <c r="F237" s="38">
        <v>2164000</v>
      </c>
      <c r="G237" s="39">
        <v>1</v>
      </c>
      <c r="H237" s="38">
        <v>256000</v>
      </c>
    </row>
    <row r="238" spans="1:8" ht="11.25">
      <c r="A238" s="23">
        <v>235</v>
      </c>
      <c r="B238" s="26">
        <v>29</v>
      </c>
      <c r="C238" s="23" t="s">
        <v>276</v>
      </c>
      <c r="D238" s="24" t="s">
        <v>457</v>
      </c>
      <c r="E238" s="42">
        <v>3</v>
      </c>
      <c r="F238" s="38">
        <v>1269000</v>
      </c>
      <c r="G238" s="39">
        <v>1</v>
      </c>
      <c r="H238" s="38">
        <v>255000</v>
      </c>
    </row>
    <row r="239" spans="1:8" ht="11.25">
      <c r="A239" s="23">
        <v>236</v>
      </c>
      <c r="B239" s="23">
        <v>28</v>
      </c>
      <c r="C239" s="23" t="s">
        <v>262</v>
      </c>
      <c r="D239" s="24" t="s">
        <v>12</v>
      </c>
      <c r="E239" s="42">
        <v>4</v>
      </c>
      <c r="F239" s="38">
        <v>2421000</v>
      </c>
      <c r="G239" s="39">
        <v>1</v>
      </c>
      <c r="H239" s="38">
        <v>248000</v>
      </c>
    </row>
    <row r="240" spans="1:8" ht="11.25">
      <c r="A240" s="23">
        <v>237</v>
      </c>
      <c r="B240" s="23">
        <v>29</v>
      </c>
      <c r="C240" s="23" t="s">
        <v>271</v>
      </c>
      <c r="D240" s="24" t="s">
        <v>11</v>
      </c>
      <c r="E240" s="45">
        <v>0</v>
      </c>
      <c r="F240" s="25">
        <v>0</v>
      </c>
      <c r="G240" s="41">
        <v>1</v>
      </c>
      <c r="H240" s="38">
        <v>237000</v>
      </c>
    </row>
    <row r="241" spans="1:8" ht="11.25">
      <c r="A241" s="23">
        <v>238</v>
      </c>
      <c r="B241" s="23">
        <v>42</v>
      </c>
      <c r="C241" s="23" t="s">
        <v>301</v>
      </c>
      <c r="D241" s="24" t="s">
        <v>379</v>
      </c>
      <c r="E241" s="42">
        <v>1</v>
      </c>
      <c r="F241" s="38">
        <v>808000</v>
      </c>
      <c r="G241" s="39">
        <v>1</v>
      </c>
      <c r="H241" s="38">
        <v>228000</v>
      </c>
    </row>
    <row r="242" spans="1:8" ht="11.25">
      <c r="A242" s="23">
        <v>239</v>
      </c>
      <c r="B242" s="23">
        <v>13</v>
      </c>
      <c r="C242" s="23" t="s">
        <v>219</v>
      </c>
      <c r="D242" s="24" t="s">
        <v>36</v>
      </c>
      <c r="E242" s="42">
        <v>4</v>
      </c>
      <c r="F242" s="49">
        <v>2920000</v>
      </c>
      <c r="G242" s="39">
        <v>1</v>
      </c>
      <c r="H242" s="49">
        <v>223000</v>
      </c>
    </row>
    <row r="243" spans="1:8" ht="11.25">
      <c r="A243" s="23">
        <v>240</v>
      </c>
      <c r="B243" s="23">
        <v>22</v>
      </c>
      <c r="C243" s="23" t="s">
        <v>313</v>
      </c>
      <c r="D243" s="24" t="s">
        <v>486</v>
      </c>
      <c r="E243" s="45">
        <v>2</v>
      </c>
      <c r="F243" s="38">
        <v>646000</v>
      </c>
      <c r="G243" s="41">
        <v>1</v>
      </c>
      <c r="H243" s="38">
        <v>191000</v>
      </c>
    </row>
    <row r="244" spans="1:8" ht="11.25">
      <c r="A244" s="23">
        <v>241</v>
      </c>
      <c r="B244" s="23">
        <v>18</v>
      </c>
      <c r="C244" s="23" t="s">
        <v>520</v>
      </c>
      <c r="D244" s="24" t="s">
        <v>521</v>
      </c>
      <c r="E244" s="45">
        <v>0</v>
      </c>
      <c r="F244" s="25">
        <v>0</v>
      </c>
      <c r="G244" s="41">
        <v>1</v>
      </c>
      <c r="H244" s="38">
        <v>134000</v>
      </c>
    </row>
    <row r="245" spans="1:8" ht="11.25">
      <c r="A245" s="23">
        <v>242</v>
      </c>
      <c r="B245" s="23">
        <v>30</v>
      </c>
      <c r="C245" s="23" t="s">
        <v>350</v>
      </c>
      <c r="D245" s="24" t="s">
        <v>570</v>
      </c>
      <c r="E245" s="42">
        <v>7</v>
      </c>
      <c r="F245" s="38">
        <v>4073000</v>
      </c>
      <c r="G245" s="39">
        <v>1</v>
      </c>
      <c r="H245" s="38">
        <v>123000</v>
      </c>
    </row>
    <row r="246" spans="1:8" ht="11.25">
      <c r="A246" s="23">
        <v>243</v>
      </c>
      <c r="B246" s="23">
        <v>43</v>
      </c>
      <c r="C246" s="23" t="s">
        <v>304</v>
      </c>
      <c r="D246" s="24" t="s">
        <v>444</v>
      </c>
      <c r="E246" s="42">
        <v>2</v>
      </c>
      <c r="F246" s="38">
        <v>1383000</v>
      </c>
      <c r="G246" s="39">
        <v>1</v>
      </c>
      <c r="H246" s="38">
        <v>82000</v>
      </c>
    </row>
    <row r="247" spans="1:8" ht="11.25">
      <c r="A247" s="23">
        <v>244</v>
      </c>
      <c r="B247" s="22">
        <v>18</v>
      </c>
      <c r="C247" s="23" t="s">
        <v>188</v>
      </c>
      <c r="D247" s="24" t="s">
        <v>403</v>
      </c>
      <c r="E247" s="42">
        <v>2</v>
      </c>
      <c r="F247" s="38">
        <v>621000</v>
      </c>
      <c r="G247" s="39">
        <v>1</v>
      </c>
      <c r="H247" s="38">
        <v>72000</v>
      </c>
    </row>
    <row r="248" spans="1:8" ht="11.25">
      <c r="A248" s="25">
        <v>0</v>
      </c>
      <c r="B248" s="25">
        <v>0</v>
      </c>
      <c r="C248" s="23" t="s">
        <v>335</v>
      </c>
      <c r="D248" s="24" t="s">
        <v>0</v>
      </c>
      <c r="E248" s="45">
        <v>0</v>
      </c>
      <c r="F248" s="25">
        <v>0</v>
      </c>
      <c r="G248" s="41">
        <v>0</v>
      </c>
      <c r="H248" s="25">
        <v>0</v>
      </c>
    </row>
    <row r="249" spans="1:8" ht="11.25">
      <c r="A249" s="25">
        <v>0</v>
      </c>
      <c r="B249" s="25">
        <v>0</v>
      </c>
      <c r="C249" s="23" t="s">
        <v>269</v>
      </c>
      <c r="D249" s="24" t="s">
        <v>424</v>
      </c>
      <c r="E249" s="42">
        <v>4</v>
      </c>
      <c r="F249" s="38">
        <v>1662000</v>
      </c>
      <c r="G249" s="41">
        <v>0</v>
      </c>
      <c r="H249" s="25">
        <v>0</v>
      </c>
    </row>
    <row r="250" spans="1:8" ht="11.25">
      <c r="A250" s="25">
        <v>0</v>
      </c>
      <c r="B250" s="25">
        <v>0</v>
      </c>
      <c r="C250" s="23" t="s">
        <v>339</v>
      </c>
      <c r="D250" s="24" t="s">
        <v>499</v>
      </c>
      <c r="E250" s="42">
        <v>2</v>
      </c>
      <c r="F250" s="38">
        <v>3554000</v>
      </c>
      <c r="G250" s="41">
        <v>0</v>
      </c>
      <c r="H250" s="25">
        <v>0</v>
      </c>
    </row>
    <row r="251" spans="1:8" ht="11.25">
      <c r="A251" s="25">
        <v>0</v>
      </c>
      <c r="B251" s="25">
        <v>0</v>
      </c>
      <c r="C251" s="23" t="s">
        <v>308</v>
      </c>
      <c r="D251" s="24" t="s">
        <v>406</v>
      </c>
      <c r="E251" s="42">
        <v>1</v>
      </c>
      <c r="F251" s="38">
        <v>311000</v>
      </c>
      <c r="G251" s="41">
        <v>0</v>
      </c>
      <c r="H251" s="25">
        <v>0</v>
      </c>
    </row>
    <row r="252" spans="1:8" ht="11.25">
      <c r="A252" s="25">
        <v>0</v>
      </c>
      <c r="B252" s="25">
        <v>0</v>
      </c>
      <c r="C252" s="23" t="s">
        <v>190</v>
      </c>
      <c r="D252" s="24" t="s">
        <v>17</v>
      </c>
      <c r="E252" s="45">
        <v>0</v>
      </c>
      <c r="F252" s="25">
        <v>0</v>
      </c>
      <c r="G252" s="41">
        <v>0</v>
      </c>
      <c r="H252" s="25">
        <v>0</v>
      </c>
    </row>
    <row r="253" spans="1:8" ht="11.25">
      <c r="A253" s="25">
        <v>0</v>
      </c>
      <c r="B253" s="25">
        <v>0</v>
      </c>
      <c r="C253" s="23" t="s">
        <v>140</v>
      </c>
      <c r="D253" s="24" t="s">
        <v>528</v>
      </c>
      <c r="E253" s="45">
        <v>0</v>
      </c>
      <c r="F253" s="25">
        <v>0</v>
      </c>
      <c r="G253" s="41">
        <v>0</v>
      </c>
      <c r="H253" s="25">
        <v>0</v>
      </c>
    </row>
    <row r="254" spans="1:8" ht="11.25">
      <c r="A254" s="25">
        <v>0</v>
      </c>
      <c r="B254" s="25">
        <v>0</v>
      </c>
      <c r="C254" s="23" t="s">
        <v>364</v>
      </c>
      <c r="D254" s="24" t="s">
        <v>373</v>
      </c>
      <c r="E254" s="45">
        <v>0</v>
      </c>
      <c r="F254" s="25">
        <v>0</v>
      </c>
      <c r="G254" s="41">
        <v>0</v>
      </c>
      <c r="H254" s="25">
        <v>0</v>
      </c>
    </row>
    <row r="255" spans="1:8" ht="11.25">
      <c r="A255" s="25">
        <v>0</v>
      </c>
      <c r="B255" s="25">
        <v>0</v>
      </c>
      <c r="C255" s="23" t="s">
        <v>273</v>
      </c>
      <c r="D255" s="24" t="s">
        <v>68</v>
      </c>
      <c r="E255" s="45">
        <v>0</v>
      </c>
      <c r="F255" s="25">
        <v>0</v>
      </c>
      <c r="G255" s="41">
        <v>0</v>
      </c>
      <c r="H255" s="25">
        <v>0</v>
      </c>
    </row>
    <row r="256" spans="1:8" ht="11.25">
      <c r="A256" s="25">
        <v>0</v>
      </c>
      <c r="B256" s="25">
        <v>0</v>
      </c>
      <c r="C256" s="23" t="s">
        <v>365</v>
      </c>
      <c r="D256" s="24" t="s">
        <v>42</v>
      </c>
      <c r="E256" s="45">
        <v>0</v>
      </c>
      <c r="F256" s="25">
        <v>0</v>
      </c>
      <c r="G256" s="41">
        <v>0</v>
      </c>
      <c r="H256" s="25">
        <v>0</v>
      </c>
    </row>
    <row r="257" spans="1:8" ht="11.25">
      <c r="A257" s="25">
        <v>0</v>
      </c>
      <c r="B257" s="25">
        <v>0</v>
      </c>
      <c r="C257" s="23" t="s">
        <v>477</v>
      </c>
      <c r="D257" s="24" t="s">
        <v>488</v>
      </c>
      <c r="E257" s="45">
        <v>0</v>
      </c>
      <c r="F257" s="25">
        <v>0</v>
      </c>
      <c r="G257" s="41">
        <v>0</v>
      </c>
      <c r="H257" s="25">
        <v>0</v>
      </c>
    </row>
    <row r="258" spans="1:8" ht="11.25">
      <c r="A258" s="25">
        <v>0</v>
      </c>
      <c r="B258" s="25">
        <v>0</v>
      </c>
      <c r="C258" s="23" t="s">
        <v>109</v>
      </c>
      <c r="D258" s="24" t="s">
        <v>110</v>
      </c>
      <c r="E258" s="45">
        <v>0</v>
      </c>
      <c r="F258" s="25">
        <v>0</v>
      </c>
      <c r="G258" s="41">
        <v>0</v>
      </c>
      <c r="H258" s="25">
        <v>0</v>
      </c>
    </row>
    <row r="259" spans="1:8" ht="11.25">
      <c r="A259" s="25">
        <v>0</v>
      </c>
      <c r="B259" s="25">
        <v>0</v>
      </c>
      <c r="C259" s="23" t="s">
        <v>111</v>
      </c>
      <c r="D259" s="24" t="s">
        <v>112</v>
      </c>
      <c r="E259" s="45">
        <v>0</v>
      </c>
      <c r="F259" s="25">
        <v>0</v>
      </c>
      <c r="G259" s="41">
        <v>0</v>
      </c>
      <c r="H259" s="25">
        <v>0</v>
      </c>
    </row>
    <row r="260" spans="1:8" ht="11.25">
      <c r="A260" s="25">
        <v>0</v>
      </c>
      <c r="B260" s="25">
        <v>0</v>
      </c>
      <c r="C260" s="23" t="s">
        <v>312</v>
      </c>
      <c r="D260" s="24" t="s">
        <v>43</v>
      </c>
      <c r="E260" s="42">
        <v>1</v>
      </c>
      <c r="F260" s="49">
        <v>1515000</v>
      </c>
      <c r="G260" s="41">
        <v>0</v>
      </c>
      <c r="H260" s="25">
        <v>0</v>
      </c>
    </row>
    <row r="261" spans="1:8" ht="11.25">
      <c r="A261" s="25">
        <v>0</v>
      </c>
      <c r="B261" s="25">
        <v>0</v>
      </c>
      <c r="C261" s="23" t="s">
        <v>311</v>
      </c>
      <c r="D261" s="24" t="s">
        <v>18</v>
      </c>
      <c r="E261" s="42">
        <v>3</v>
      </c>
      <c r="F261" s="38">
        <v>4339000</v>
      </c>
      <c r="G261" s="41">
        <v>0</v>
      </c>
      <c r="H261" s="25">
        <v>0</v>
      </c>
    </row>
    <row r="262" spans="1:8" ht="11.25">
      <c r="A262" s="25">
        <v>0</v>
      </c>
      <c r="B262" s="25">
        <v>0</v>
      </c>
      <c r="C262" s="23" t="s">
        <v>275</v>
      </c>
      <c r="D262" s="24" t="s">
        <v>44</v>
      </c>
      <c r="E262" s="45">
        <v>0</v>
      </c>
      <c r="F262" s="25">
        <v>0</v>
      </c>
      <c r="G262" s="41">
        <v>0</v>
      </c>
      <c r="H262" s="25">
        <v>0</v>
      </c>
    </row>
    <row r="263" spans="1:8" ht="11.25">
      <c r="A263" s="25">
        <v>0</v>
      </c>
      <c r="B263" s="25">
        <v>0</v>
      </c>
      <c r="C263" s="23" t="s">
        <v>322</v>
      </c>
      <c r="D263" s="24" t="s">
        <v>410</v>
      </c>
      <c r="E263" s="45">
        <v>0</v>
      </c>
      <c r="F263" s="25">
        <v>0</v>
      </c>
      <c r="G263" s="41">
        <v>0</v>
      </c>
      <c r="H263" s="25">
        <v>0</v>
      </c>
    </row>
    <row r="264" spans="1:8" ht="11.25">
      <c r="A264" s="25">
        <v>0</v>
      </c>
      <c r="B264" s="25">
        <v>0</v>
      </c>
      <c r="C264" s="23" t="s">
        <v>214</v>
      </c>
      <c r="D264" s="24" t="s">
        <v>535</v>
      </c>
      <c r="E264" s="42">
        <v>5</v>
      </c>
      <c r="F264" s="38">
        <v>1582000</v>
      </c>
      <c r="G264" s="41">
        <v>0</v>
      </c>
      <c r="H264" s="25">
        <v>0</v>
      </c>
    </row>
    <row r="265" spans="1:8" ht="11.25">
      <c r="A265" s="25">
        <v>0</v>
      </c>
      <c r="B265" s="25">
        <v>0</v>
      </c>
      <c r="C265" s="23" t="s">
        <v>329</v>
      </c>
      <c r="D265" s="24" t="s">
        <v>411</v>
      </c>
      <c r="E265" s="45">
        <v>0</v>
      </c>
      <c r="F265" s="25">
        <v>0</v>
      </c>
      <c r="G265" s="41">
        <v>0</v>
      </c>
      <c r="H265" s="25">
        <v>0</v>
      </c>
    </row>
    <row r="266" spans="1:8" ht="11.25">
      <c r="A266" s="25">
        <v>0</v>
      </c>
      <c r="B266" s="25">
        <v>0</v>
      </c>
      <c r="C266" s="23" t="s">
        <v>292</v>
      </c>
      <c r="D266" s="24" t="s">
        <v>377</v>
      </c>
      <c r="E266" s="45">
        <v>0</v>
      </c>
      <c r="F266" s="25">
        <v>0</v>
      </c>
      <c r="G266" s="41">
        <v>0</v>
      </c>
      <c r="H266" s="25">
        <v>0</v>
      </c>
    </row>
    <row r="267" spans="1:8" ht="11.25">
      <c r="A267" s="25">
        <v>0</v>
      </c>
      <c r="B267" s="25">
        <v>0</v>
      </c>
      <c r="C267" s="23" t="s">
        <v>369</v>
      </c>
      <c r="D267" s="24" t="s">
        <v>21</v>
      </c>
      <c r="E267" s="45">
        <v>0</v>
      </c>
      <c r="F267" s="25">
        <v>0</v>
      </c>
      <c r="G267" s="41">
        <v>0</v>
      </c>
      <c r="H267" s="25">
        <v>0</v>
      </c>
    </row>
    <row r="268" spans="1:8" ht="11.25">
      <c r="A268" s="25">
        <v>0</v>
      </c>
      <c r="B268" s="25">
        <v>0</v>
      </c>
      <c r="C268" s="23" t="s">
        <v>222</v>
      </c>
      <c r="D268" s="24" t="s">
        <v>90</v>
      </c>
      <c r="E268" s="45">
        <v>0</v>
      </c>
      <c r="F268" s="25">
        <v>0</v>
      </c>
      <c r="G268" s="41">
        <v>0</v>
      </c>
      <c r="H268" s="25">
        <v>0</v>
      </c>
    </row>
    <row r="269" spans="1:8" ht="11.25">
      <c r="A269" s="25">
        <v>0</v>
      </c>
      <c r="B269" s="25">
        <v>0</v>
      </c>
      <c r="C269" s="23" t="s">
        <v>332</v>
      </c>
      <c r="D269" s="24" t="s">
        <v>414</v>
      </c>
      <c r="E269" s="45">
        <v>1</v>
      </c>
      <c r="F269" s="38">
        <v>494000</v>
      </c>
      <c r="G269" s="41">
        <v>0</v>
      </c>
      <c r="H269" s="25">
        <v>0</v>
      </c>
    </row>
    <row r="270" spans="1:8" ht="11.25">
      <c r="A270" s="25">
        <v>0</v>
      </c>
      <c r="B270" s="25">
        <v>0</v>
      </c>
      <c r="C270" s="23" t="s">
        <v>367</v>
      </c>
      <c r="D270" s="24" t="s">
        <v>381</v>
      </c>
      <c r="E270" s="45">
        <v>1</v>
      </c>
      <c r="F270" s="38">
        <v>364000</v>
      </c>
      <c r="G270" s="41">
        <v>0</v>
      </c>
      <c r="H270" s="25">
        <v>0</v>
      </c>
    </row>
    <row r="271" spans="1:8" ht="11.25">
      <c r="A271" s="25">
        <v>0</v>
      </c>
      <c r="B271" s="25">
        <v>0</v>
      </c>
      <c r="C271" s="23" t="s">
        <v>343</v>
      </c>
      <c r="D271" s="24" t="s">
        <v>5</v>
      </c>
      <c r="E271" s="45">
        <v>0</v>
      </c>
      <c r="F271" s="25">
        <v>0</v>
      </c>
      <c r="G271" s="41">
        <v>0</v>
      </c>
      <c r="H271" s="25">
        <v>0</v>
      </c>
    </row>
    <row r="272" spans="1:8" ht="11.25">
      <c r="A272" s="25">
        <v>0</v>
      </c>
      <c r="B272" s="25">
        <v>0</v>
      </c>
      <c r="C272" s="23" t="s">
        <v>334</v>
      </c>
      <c r="D272" s="24" t="s">
        <v>91</v>
      </c>
      <c r="E272" s="45">
        <v>0</v>
      </c>
      <c r="F272" s="25">
        <v>0</v>
      </c>
      <c r="G272" s="41">
        <v>0</v>
      </c>
      <c r="H272" s="25">
        <v>0</v>
      </c>
    </row>
    <row r="273" spans="1:8" ht="11.25">
      <c r="A273" s="25">
        <v>0</v>
      </c>
      <c r="B273" s="25">
        <v>0</v>
      </c>
      <c r="C273" s="23" t="s">
        <v>324</v>
      </c>
      <c r="D273" s="24" t="s">
        <v>73</v>
      </c>
      <c r="E273" s="45">
        <v>0</v>
      </c>
      <c r="F273" s="25">
        <v>0</v>
      </c>
      <c r="G273" s="41">
        <v>0</v>
      </c>
      <c r="H273" s="25">
        <v>0</v>
      </c>
    </row>
    <row r="274" spans="1:8" ht="11.25">
      <c r="A274" s="25">
        <v>0</v>
      </c>
      <c r="B274" s="25">
        <v>0</v>
      </c>
      <c r="C274" s="23" t="s">
        <v>310</v>
      </c>
      <c r="D274" s="24" t="s">
        <v>448</v>
      </c>
      <c r="E274" s="45">
        <v>0</v>
      </c>
      <c r="F274" s="25">
        <v>0</v>
      </c>
      <c r="G274" s="41">
        <v>0</v>
      </c>
      <c r="H274" s="25">
        <v>0</v>
      </c>
    </row>
    <row r="275" spans="1:8" ht="11.25">
      <c r="A275" s="25">
        <v>0</v>
      </c>
      <c r="B275" s="25">
        <v>0</v>
      </c>
      <c r="C275" s="23" t="s">
        <v>237</v>
      </c>
      <c r="D275" s="24" t="s">
        <v>452</v>
      </c>
      <c r="E275" s="45">
        <v>0</v>
      </c>
      <c r="F275" s="25">
        <v>0</v>
      </c>
      <c r="G275" s="41">
        <v>0</v>
      </c>
      <c r="H275" s="25">
        <v>0</v>
      </c>
    </row>
    <row r="276" spans="1:8" ht="11.25">
      <c r="A276" s="25">
        <v>0</v>
      </c>
      <c r="B276" s="25">
        <v>0</v>
      </c>
      <c r="C276" s="23" t="s">
        <v>346</v>
      </c>
      <c r="D276" s="24" t="s">
        <v>571</v>
      </c>
      <c r="E276" s="45">
        <v>0</v>
      </c>
      <c r="F276" s="25">
        <v>0</v>
      </c>
      <c r="G276" s="41">
        <v>0</v>
      </c>
      <c r="H276" s="25">
        <v>0</v>
      </c>
    </row>
    <row r="277" spans="1:8" ht="11.25">
      <c r="A277" s="25">
        <v>0</v>
      </c>
      <c r="B277" s="25">
        <v>0</v>
      </c>
      <c r="C277" s="23" t="s">
        <v>363</v>
      </c>
      <c r="D277" s="24" t="s">
        <v>387</v>
      </c>
      <c r="E277" s="45">
        <v>1</v>
      </c>
      <c r="F277" s="38">
        <v>70000</v>
      </c>
      <c r="G277" s="41">
        <v>0</v>
      </c>
      <c r="H277" s="25">
        <v>0</v>
      </c>
    </row>
    <row r="278" spans="1:8" ht="11.25">
      <c r="A278" s="25">
        <v>0</v>
      </c>
      <c r="B278" s="25">
        <v>0</v>
      </c>
      <c r="C278" s="23" t="s">
        <v>306</v>
      </c>
      <c r="D278" s="24" t="s">
        <v>76</v>
      </c>
      <c r="E278" s="45">
        <v>0</v>
      </c>
      <c r="F278" s="25">
        <v>0</v>
      </c>
      <c r="G278" s="41">
        <v>0</v>
      </c>
      <c r="H278" s="25">
        <v>0</v>
      </c>
    </row>
    <row r="279" spans="1:8" ht="11.25">
      <c r="A279" s="25">
        <v>0</v>
      </c>
      <c r="B279" s="25">
        <v>0</v>
      </c>
      <c r="C279" s="23" t="s">
        <v>256</v>
      </c>
      <c r="D279" s="24" t="s">
        <v>454</v>
      </c>
      <c r="E279" s="45">
        <v>0</v>
      </c>
      <c r="F279" s="25">
        <v>0</v>
      </c>
      <c r="G279" s="41">
        <v>0</v>
      </c>
      <c r="H279" s="25">
        <v>0</v>
      </c>
    </row>
    <row r="280" spans="1:8" ht="11.25">
      <c r="A280" s="25">
        <v>0</v>
      </c>
      <c r="B280" s="25">
        <v>0</v>
      </c>
      <c r="C280" s="23" t="s">
        <v>574</v>
      </c>
      <c r="D280" s="24" t="s">
        <v>575</v>
      </c>
      <c r="E280" s="45">
        <v>0</v>
      </c>
      <c r="F280" s="25">
        <v>0</v>
      </c>
      <c r="G280" s="41">
        <v>0</v>
      </c>
      <c r="H280" s="25">
        <v>0</v>
      </c>
    </row>
    <row r="281" spans="1:8" ht="11.25">
      <c r="A281" s="25">
        <v>0</v>
      </c>
      <c r="B281" s="25">
        <v>0</v>
      </c>
      <c r="C281" s="23" t="s">
        <v>220</v>
      </c>
      <c r="D281" s="24" t="s">
        <v>539</v>
      </c>
      <c r="E281" s="45">
        <v>0</v>
      </c>
      <c r="F281" s="25">
        <v>0</v>
      </c>
      <c r="G281" s="41">
        <v>0</v>
      </c>
      <c r="H281" s="25">
        <v>0</v>
      </c>
    </row>
    <row r="282" spans="1:8" ht="11.25">
      <c r="A282" s="25">
        <v>0</v>
      </c>
      <c r="B282" s="25">
        <v>0</v>
      </c>
      <c r="C282" s="23" t="s">
        <v>254</v>
      </c>
      <c r="D282" s="24" t="s">
        <v>388</v>
      </c>
      <c r="E282" s="45">
        <v>0</v>
      </c>
      <c r="F282" s="25">
        <v>0</v>
      </c>
      <c r="G282" s="41">
        <v>0</v>
      </c>
      <c r="H282" s="25">
        <v>0</v>
      </c>
    </row>
    <row r="283" spans="1:8" ht="11.25">
      <c r="A283" s="25">
        <v>0</v>
      </c>
      <c r="B283" s="25">
        <v>0</v>
      </c>
      <c r="C283" s="23" t="s">
        <v>353</v>
      </c>
      <c r="D283" s="24" t="s">
        <v>95</v>
      </c>
      <c r="E283" s="45">
        <v>0</v>
      </c>
      <c r="F283" s="25">
        <v>0</v>
      </c>
      <c r="G283" s="41">
        <v>0</v>
      </c>
      <c r="H283" s="25">
        <v>0</v>
      </c>
    </row>
    <row r="284" spans="1:8" ht="11.25">
      <c r="A284" s="25">
        <v>0</v>
      </c>
      <c r="B284" s="25">
        <v>0</v>
      </c>
      <c r="C284" s="23" t="s">
        <v>331</v>
      </c>
      <c r="D284" s="24" t="s">
        <v>79</v>
      </c>
      <c r="E284" s="42">
        <v>2</v>
      </c>
      <c r="F284" s="38">
        <v>1782000</v>
      </c>
      <c r="G284" s="41">
        <v>0</v>
      </c>
      <c r="H284" s="25">
        <v>0</v>
      </c>
    </row>
    <row r="285" spans="1:8" ht="11.25">
      <c r="A285" s="25">
        <v>0</v>
      </c>
      <c r="B285" s="25">
        <v>0</v>
      </c>
      <c r="C285" s="23" t="s">
        <v>299</v>
      </c>
      <c r="D285" s="24" t="s">
        <v>50</v>
      </c>
      <c r="E285" s="45">
        <v>0</v>
      </c>
      <c r="F285" s="25">
        <v>0</v>
      </c>
      <c r="G285" s="41">
        <v>0</v>
      </c>
      <c r="H285" s="25">
        <v>0</v>
      </c>
    </row>
    <row r="286" spans="1:8" ht="11.25">
      <c r="A286" s="25">
        <v>0</v>
      </c>
      <c r="B286" s="25">
        <v>0</v>
      </c>
      <c r="C286" s="23" t="s">
        <v>288</v>
      </c>
      <c r="D286" s="24" t="s">
        <v>289</v>
      </c>
      <c r="E286" s="45">
        <v>0</v>
      </c>
      <c r="F286" s="25">
        <v>0</v>
      </c>
      <c r="G286" s="41">
        <v>0</v>
      </c>
      <c r="H286" s="25">
        <v>0</v>
      </c>
    </row>
    <row r="287" spans="1:8" ht="11.25">
      <c r="A287" s="25">
        <v>0</v>
      </c>
      <c r="B287" s="25">
        <v>0</v>
      </c>
      <c r="C287" s="23" t="s">
        <v>360</v>
      </c>
      <c r="D287" s="24" t="s">
        <v>27</v>
      </c>
      <c r="E287" s="45">
        <v>0</v>
      </c>
      <c r="F287" s="25">
        <v>0</v>
      </c>
      <c r="G287" s="41">
        <v>0</v>
      </c>
      <c r="H287" s="25">
        <v>0</v>
      </c>
    </row>
    <row r="288" spans="1:8" ht="11.25">
      <c r="A288" s="25">
        <v>0</v>
      </c>
      <c r="B288" s="25">
        <v>0</v>
      </c>
      <c r="C288" s="23" t="s">
        <v>278</v>
      </c>
      <c r="D288" s="24" t="s">
        <v>28</v>
      </c>
      <c r="E288" s="42">
        <v>2</v>
      </c>
      <c r="F288" s="38">
        <v>1692000</v>
      </c>
      <c r="G288" s="41">
        <v>0</v>
      </c>
      <c r="H288" s="25">
        <v>0</v>
      </c>
    </row>
    <row r="289" spans="1:8" ht="11.25">
      <c r="A289" s="25">
        <v>0</v>
      </c>
      <c r="B289" s="25">
        <v>0</v>
      </c>
      <c r="C289" s="23" t="s">
        <v>336</v>
      </c>
      <c r="D289" s="24" t="s">
        <v>30</v>
      </c>
      <c r="E289" s="45">
        <v>0</v>
      </c>
      <c r="F289" s="25">
        <v>0</v>
      </c>
      <c r="G289" s="41">
        <v>0</v>
      </c>
      <c r="H289" s="25">
        <v>0</v>
      </c>
    </row>
    <row r="290" spans="1:8" ht="11.25">
      <c r="A290" s="25">
        <v>0</v>
      </c>
      <c r="B290" s="25">
        <v>0</v>
      </c>
      <c r="C290" s="23" t="s">
        <v>318</v>
      </c>
      <c r="D290" s="24" t="s">
        <v>98</v>
      </c>
      <c r="E290" s="45">
        <v>0</v>
      </c>
      <c r="F290" s="25">
        <v>0</v>
      </c>
      <c r="G290" s="41">
        <v>0</v>
      </c>
      <c r="H290" s="25">
        <v>0</v>
      </c>
    </row>
    <row r="291" spans="1:8" ht="11.25">
      <c r="A291" s="25">
        <v>0</v>
      </c>
      <c r="B291" s="25">
        <v>0</v>
      </c>
      <c r="C291" s="23" t="s">
        <v>504</v>
      </c>
      <c r="D291" s="24" t="s">
        <v>505</v>
      </c>
      <c r="E291" s="45">
        <v>0</v>
      </c>
      <c r="F291" s="25">
        <v>0</v>
      </c>
      <c r="G291" s="41">
        <v>0</v>
      </c>
      <c r="H291" s="25">
        <v>0</v>
      </c>
    </row>
    <row r="292" spans="1:8" ht="11.25">
      <c r="A292" s="25">
        <v>0</v>
      </c>
      <c r="B292" s="25">
        <v>0</v>
      </c>
      <c r="C292" s="23" t="s">
        <v>578</v>
      </c>
      <c r="D292" s="24" t="s">
        <v>579</v>
      </c>
      <c r="E292" s="42">
        <v>2</v>
      </c>
      <c r="F292" s="38">
        <v>4465000</v>
      </c>
      <c r="G292" s="41">
        <v>0</v>
      </c>
      <c r="H292" s="25">
        <v>0</v>
      </c>
    </row>
    <row r="293" spans="1:8" ht="11.25">
      <c r="A293" s="25">
        <v>0</v>
      </c>
      <c r="B293" s="25">
        <v>0</v>
      </c>
      <c r="C293" s="23" t="s">
        <v>317</v>
      </c>
      <c r="D293" s="24" t="s">
        <v>66</v>
      </c>
      <c r="E293" s="45">
        <v>0</v>
      </c>
      <c r="F293" s="25">
        <v>0</v>
      </c>
      <c r="G293" s="41">
        <v>0</v>
      </c>
      <c r="H293" s="25">
        <v>0</v>
      </c>
    </row>
    <row r="294" spans="1:8" ht="11.25">
      <c r="A294" s="25">
        <v>0</v>
      </c>
      <c r="B294" s="25">
        <v>0</v>
      </c>
      <c r="C294" s="23" t="s">
        <v>286</v>
      </c>
      <c r="D294" s="24" t="s">
        <v>404</v>
      </c>
      <c r="E294" s="45">
        <v>1</v>
      </c>
      <c r="F294" s="38">
        <v>94000</v>
      </c>
      <c r="G294" s="41">
        <v>0</v>
      </c>
      <c r="H294" s="25">
        <v>0</v>
      </c>
    </row>
    <row r="295" spans="1:8" ht="11.25">
      <c r="A295" s="25">
        <v>0</v>
      </c>
      <c r="B295" s="25">
        <v>0</v>
      </c>
      <c r="C295" s="23" t="s">
        <v>226</v>
      </c>
      <c r="D295" s="24" t="s">
        <v>473</v>
      </c>
      <c r="E295" s="42">
        <v>2</v>
      </c>
      <c r="F295" s="38">
        <v>602000</v>
      </c>
      <c r="G295" s="41">
        <v>0</v>
      </c>
      <c r="H295" s="25">
        <v>0</v>
      </c>
    </row>
    <row r="296" spans="1:8" ht="11.25">
      <c r="A296" s="25">
        <v>0</v>
      </c>
      <c r="B296" s="25">
        <v>0</v>
      </c>
      <c r="C296" s="23" t="s">
        <v>314</v>
      </c>
      <c r="D296" s="24" t="s">
        <v>52</v>
      </c>
      <c r="E296" s="45">
        <v>0</v>
      </c>
      <c r="F296" s="25">
        <v>0</v>
      </c>
      <c r="G296" s="41">
        <v>0</v>
      </c>
      <c r="H296" s="25">
        <v>0</v>
      </c>
    </row>
    <row r="297" spans="1:8" ht="11.25">
      <c r="A297" s="25">
        <v>0</v>
      </c>
      <c r="B297" s="25">
        <v>0</v>
      </c>
      <c r="C297" s="22" t="s">
        <v>475</v>
      </c>
      <c r="D297" s="28" t="s">
        <v>476</v>
      </c>
      <c r="E297" s="45">
        <v>0</v>
      </c>
      <c r="F297" s="25">
        <v>0</v>
      </c>
      <c r="G297" s="41">
        <v>0</v>
      </c>
      <c r="H297" s="25">
        <v>0</v>
      </c>
    </row>
    <row r="298" spans="1:8" ht="11.25">
      <c r="A298" s="25">
        <v>0</v>
      </c>
      <c r="B298" s="25">
        <v>0</v>
      </c>
      <c r="C298" s="23" t="s">
        <v>358</v>
      </c>
      <c r="D298" s="24" t="s">
        <v>35</v>
      </c>
      <c r="E298" s="45">
        <v>0</v>
      </c>
      <c r="F298" s="25">
        <v>0</v>
      </c>
      <c r="G298" s="41">
        <v>0</v>
      </c>
      <c r="H298" s="25">
        <v>0</v>
      </c>
    </row>
    <row r="299" spans="1:8" ht="12" thickBot="1">
      <c r="A299" s="33">
        <v>0</v>
      </c>
      <c r="B299" s="33">
        <v>0</v>
      </c>
      <c r="C299" s="31" t="s">
        <v>337</v>
      </c>
      <c r="D299" s="32" t="s">
        <v>37</v>
      </c>
      <c r="E299" s="50">
        <v>1</v>
      </c>
      <c r="F299" s="51">
        <v>146000</v>
      </c>
      <c r="G299" s="52">
        <v>0</v>
      </c>
      <c r="H299" s="33">
        <v>0</v>
      </c>
    </row>
    <row r="300" spans="1:8" ht="12.75">
      <c r="A300" s="59" t="s">
        <v>623</v>
      </c>
      <c r="B300" s="60"/>
      <c r="C300" s="60" t="s">
        <v>624</v>
      </c>
      <c r="D300" s="61"/>
      <c r="E300" s="62">
        <f>SUM(E4:E299)</f>
        <v>7374</v>
      </c>
      <c r="F300" s="63">
        <f>SUM(F4:F299)</f>
        <v>5056156000</v>
      </c>
      <c r="G300" s="62">
        <f>SUM(G4:G299)</f>
        <v>6314</v>
      </c>
      <c r="H300" s="64">
        <f>SUM(H4:H299)</f>
        <v>4220343000</v>
      </c>
    </row>
    <row r="301" spans="1:8" ht="12.75">
      <c r="A301" s="65" t="s">
        <v>627</v>
      </c>
      <c r="B301" s="66"/>
      <c r="C301" s="66"/>
      <c r="D301" s="66"/>
      <c r="E301" s="67"/>
      <c r="F301" s="67"/>
      <c r="G301" s="67">
        <f>(G300-E300)/G300</f>
        <v>-0.16788089958821667</v>
      </c>
      <c r="H301" s="76">
        <f>(H300-F300)/H300</f>
        <v>-0.19804385567713334</v>
      </c>
    </row>
    <row r="302" spans="1:8" ht="12.75">
      <c r="A302" s="68"/>
      <c r="B302" s="69"/>
      <c r="C302" s="69"/>
      <c r="D302" s="69"/>
      <c r="E302" s="69"/>
      <c r="F302" s="70"/>
      <c r="G302" s="69"/>
      <c r="H302" s="77"/>
    </row>
    <row r="303" spans="1:8" ht="12.75">
      <c r="A303" s="87" t="s">
        <v>625</v>
      </c>
      <c r="B303" s="88"/>
      <c r="C303" s="88"/>
      <c r="D303" s="88"/>
      <c r="E303" s="71"/>
      <c r="F303" s="72">
        <f>F300/E300</f>
        <v>685673.4472470843</v>
      </c>
      <c r="G303" s="69"/>
      <c r="H303" s="77">
        <f>H300/G300</f>
        <v>668410.3579347482</v>
      </c>
    </row>
    <row r="304" spans="1:8" ht="13.5" thickBot="1">
      <c r="A304" s="89" t="s">
        <v>626</v>
      </c>
      <c r="B304" s="90"/>
      <c r="C304" s="90"/>
      <c r="D304" s="90"/>
      <c r="E304" s="73"/>
      <c r="F304" s="74"/>
      <c r="G304" s="75"/>
      <c r="H304" s="78">
        <f>(H303-F303)/F303</f>
        <v>-0.02517683801472244</v>
      </c>
    </row>
    <row r="305" spans="1:8" ht="11.25">
      <c r="A305" s="6"/>
      <c r="B305" s="5"/>
      <c r="E305" s="8"/>
      <c r="F305" s="9"/>
      <c r="G305" s="8"/>
      <c r="H305" s="10"/>
    </row>
    <row r="306" spans="1:7" ht="11.25">
      <c r="A306" s="2" t="s">
        <v>108</v>
      </c>
      <c r="B306" s="7" t="s">
        <v>615</v>
      </c>
      <c r="C306" s="5"/>
      <c r="D306" s="11"/>
      <c r="E306" s="10"/>
      <c r="F306" s="10"/>
      <c r="G306" s="3"/>
    </row>
    <row r="307" spans="2:7" ht="11.25">
      <c r="B307" s="7" t="s">
        <v>616</v>
      </c>
      <c r="G307" s="3"/>
    </row>
    <row r="308" spans="1:8" ht="11.25">
      <c r="A308" s="13"/>
      <c r="C308" s="13"/>
      <c r="D308" s="14"/>
      <c r="E308" s="17"/>
      <c r="F308" s="18"/>
      <c r="G308" s="14"/>
      <c r="H308" s="14"/>
    </row>
    <row r="309" spans="1:8" ht="12" thickBot="1">
      <c r="A309" s="13"/>
      <c r="C309" s="13"/>
      <c r="D309" s="14"/>
      <c r="E309" s="17"/>
      <c r="F309" s="18"/>
      <c r="G309" s="17"/>
      <c r="H309" s="18"/>
    </row>
    <row r="310" spans="1:8" ht="12" thickBot="1">
      <c r="A310" s="13"/>
      <c r="C310" s="13"/>
      <c r="D310" s="14"/>
      <c r="E310" s="20"/>
      <c r="F310" s="18"/>
      <c r="G310" s="14"/>
      <c r="H310" s="14"/>
    </row>
    <row r="311" spans="1:8" ht="11.25">
      <c r="A311" s="13"/>
      <c r="E311" s="1"/>
      <c r="F311" s="1"/>
      <c r="G311" s="14"/>
      <c r="H311" s="14"/>
    </row>
    <row r="312" spans="1:8" ht="11.25">
      <c r="A312" s="13"/>
      <c r="C312" s="13"/>
      <c r="D312" s="14"/>
      <c r="E312" s="17"/>
      <c r="F312" s="18"/>
      <c r="G312" s="14"/>
      <c r="H312" s="14"/>
    </row>
    <row r="313" spans="1:8" ht="11.25">
      <c r="A313" s="13"/>
      <c r="C313" s="13"/>
      <c r="D313" s="14"/>
      <c r="E313" s="17"/>
      <c r="F313" s="18"/>
      <c r="G313" s="14"/>
      <c r="H313" s="14"/>
    </row>
    <row r="314" spans="1:8" ht="11.25">
      <c r="A314" s="13"/>
      <c r="C314" s="13"/>
      <c r="D314" s="14"/>
      <c r="E314" s="17"/>
      <c r="F314" s="18"/>
      <c r="G314" s="14"/>
      <c r="H314" s="14"/>
    </row>
    <row r="315" spans="1:8" ht="11.25">
      <c r="A315" s="13"/>
      <c r="C315" s="13"/>
      <c r="D315" s="14"/>
      <c r="E315" s="17"/>
      <c r="F315" s="18"/>
      <c r="G315" s="14"/>
      <c r="H315" s="14"/>
    </row>
    <row r="316" spans="1:8" ht="11.25">
      <c r="A316" s="12"/>
      <c r="C316" s="13"/>
      <c r="D316" s="14"/>
      <c r="E316" s="17"/>
      <c r="F316" s="18"/>
      <c r="G316" s="19"/>
      <c r="H316" s="19"/>
    </row>
    <row r="317" spans="1:8" ht="11.25">
      <c r="A317" s="12"/>
      <c r="C317" s="13"/>
      <c r="D317" s="14"/>
      <c r="E317" s="15"/>
      <c r="F317" s="16"/>
      <c r="G317" s="15"/>
      <c r="H317" s="19"/>
    </row>
    <row r="318" spans="1:8" ht="11.25">
      <c r="A318" s="12"/>
      <c r="C318" s="13"/>
      <c r="D318" s="14"/>
      <c r="E318" s="15"/>
      <c r="F318" s="16"/>
      <c r="G318" s="17"/>
      <c r="H318" s="16"/>
    </row>
    <row r="319" spans="1:8" ht="11.25">
      <c r="A319" s="12"/>
      <c r="B319" s="13"/>
      <c r="C319" s="13"/>
      <c r="D319" s="14"/>
      <c r="E319" s="14"/>
      <c r="F319" s="16"/>
      <c r="G319" s="17"/>
      <c r="H319" s="19"/>
    </row>
    <row r="320" spans="1:8" ht="11.25">
      <c r="A320" s="5"/>
      <c r="B320" s="5"/>
      <c r="C320" s="13"/>
      <c r="D320" s="14"/>
      <c r="E320" s="14"/>
      <c r="F320" s="16"/>
      <c r="G320" s="8"/>
      <c r="H320" s="10"/>
    </row>
    <row r="321" spans="5:7" ht="11.25">
      <c r="E321" s="8"/>
      <c r="F321" s="9"/>
      <c r="G321" s="3"/>
    </row>
    <row r="322" spans="3:7" ht="11.25">
      <c r="C322" s="5"/>
      <c r="D322" s="11"/>
      <c r="E322" s="10"/>
      <c r="F322" s="10"/>
      <c r="G322" s="3"/>
    </row>
  </sheetData>
  <sheetProtection/>
  <mergeCells count="2">
    <mergeCell ref="A303:D303"/>
    <mergeCell ref="A304:D304"/>
  </mergeCells>
  <printOptions/>
  <pageMargins left="0.5" right="0.5" top="1.35" bottom="0.5" header="0.5" footer="0.25"/>
  <pageSetup horizontalDpi="600" verticalDpi="600" orientation="portrait" scale="75" r:id="rId1"/>
  <headerFooter alignWithMargins="0">
    <oddHeader xml:space="preserve">&amp;L&amp;"Times New Roman,Bold Italic"&amp;16 504 Loan Approvals by CDC for FY2013
&amp;10Comparing FY2013 with FY2012 through 07-31-13
Sorted by # of loans&amp;R&amp;"Times New Roman,Bold Italic"Through 07-31-13
SBA data compiled by DCF LLC&amp;"Arial,Regular" </oddHead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2"/>
  <sheetViews>
    <sheetView view="pageLayout" zoomScale="110" zoomScalePageLayoutView="110" workbookViewId="0" topLeftCell="A65">
      <selection activeCell="D77" sqref="D77"/>
    </sheetView>
  </sheetViews>
  <sheetFormatPr defaultColWidth="9.140625" defaultRowHeight="12.75"/>
  <cols>
    <col min="1" max="1" width="4.57421875" style="2" bestFit="1" customWidth="1"/>
    <col min="2" max="2" width="4.8515625" style="2" bestFit="1" customWidth="1"/>
    <col min="3" max="3" width="6.57421875" style="2" customWidth="1"/>
    <col min="4" max="4" width="28.421875" style="1" customWidth="1"/>
    <col min="5" max="5" width="11.140625" style="3" bestFit="1" customWidth="1"/>
    <col min="6" max="6" width="15.28125" style="4" bestFit="1" customWidth="1"/>
    <col min="7" max="7" width="13.00390625" style="1" bestFit="1" customWidth="1"/>
    <col min="8" max="8" width="15.28125" style="1" bestFit="1" customWidth="1"/>
    <col min="9" max="10" width="11.57421875" style="1" bestFit="1" customWidth="1"/>
    <col min="11" max="16384" width="9.140625" style="1" customWidth="1"/>
  </cols>
  <sheetData>
    <row r="1" spans="1:8" ht="12" thickBot="1">
      <c r="A1" s="54"/>
      <c r="B1" s="54"/>
      <c r="C1" s="55"/>
      <c r="D1" s="34"/>
      <c r="E1" s="56" t="s">
        <v>612</v>
      </c>
      <c r="F1" s="57" t="s">
        <v>612</v>
      </c>
      <c r="G1" s="56" t="s">
        <v>613</v>
      </c>
      <c r="H1" s="57" t="s">
        <v>613</v>
      </c>
    </row>
    <row r="2" spans="1:8" ht="12" thickBot="1">
      <c r="A2" s="55"/>
      <c r="B2" s="55"/>
      <c r="C2" s="55"/>
      <c r="D2" s="34"/>
      <c r="E2" s="54" t="s">
        <v>595</v>
      </c>
      <c r="F2" s="54" t="s">
        <v>595</v>
      </c>
      <c r="G2" s="54" t="s">
        <v>614</v>
      </c>
      <c r="H2" s="54" t="s">
        <v>614</v>
      </c>
    </row>
    <row r="3" spans="1:8" ht="12" thickBot="1">
      <c r="A3" s="54" t="s">
        <v>106</v>
      </c>
      <c r="B3" s="54" t="s">
        <v>107</v>
      </c>
      <c r="C3" s="54" t="s">
        <v>113</v>
      </c>
      <c r="D3" s="58" t="s">
        <v>114</v>
      </c>
      <c r="E3" s="54" t="s">
        <v>104</v>
      </c>
      <c r="F3" s="54" t="s">
        <v>105</v>
      </c>
      <c r="G3" s="54" t="s">
        <v>104</v>
      </c>
      <c r="H3" s="54" t="s">
        <v>105</v>
      </c>
    </row>
    <row r="4" spans="1:8" ht="12" thickBot="1">
      <c r="A4" s="96" t="s">
        <v>552</v>
      </c>
      <c r="B4" s="97"/>
      <c r="C4" s="97"/>
      <c r="D4" s="97"/>
      <c r="E4" s="97"/>
      <c r="F4" s="97"/>
      <c r="G4" s="97"/>
      <c r="H4" s="98"/>
    </row>
    <row r="5" spans="1:8" ht="11.25">
      <c r="A5" s="29">
        <v>5</v>
      </c>
      <c r="B5" s="29">
        <v>1</v>
      </c>
      <c r="C5" s="29" t="s">
        <v>123</v>
      </c>
      <c r="D5" s="30" t="s">
        <v>1</v>
      </c>
      <c r="E5" s="44">
        <v>230</v>
      </c>
      <c r="F5" s="53">
        <v>119820000</v>
      </c>
      <c r="G5" s="40">
        <v>188</v>
      </c>
      <c r="H5" s="53">
        <v>96399000</v>
      </c>
    </row>
    <row r="6" spans="1:8" ht="11.25">
      <c r="A6" s="23">
        <v>17</v>
      </c>
      <c r="B6" s="23">
        <v>2</v>
      </c>
      <c r="C6" s="23" t="s">
        <v>157</v>
      </c>
      <c r="D6" s="24" t="s">
        <v>372</v>
      </c>
      <c r="E6" s="42">
        <v>87</v>
      </c>
      <c r="F6" s="38">
        <v>48114000</v>
      </c>
      <c r="G6" s="39">
        <v>89</v>
      </c>
      <c r="H6" s="38">
        <v>53059000</v>
      </c>
    </row>
    <row r="7" spans="1:8" ht="11.25">
      <c r="A7" s="23">
        <v>26</v>
      </c>
      <c r="B7" s="23">
        <v>3</v>
      </c>
      <c r="C7" s="23" t="s">
        <v>198</v>
      </c>
      <c r="D7" s="24" t="s">
        <v>498</v>
      </c>
      <c r="E7" s="42">
        <v>61</v>
      </c>
      <c r="F7" s="38">
        <v>49612000</v>
      </c>
      <c r="G7" s="39">
        <v>57</v>
      </c>
      <c r="H7" s="38">
        <v>33569000</v>
      </c>
    </row>
    <row r="8" spans="1:8" ht="11.25">
      <c r="A8" s="23">
        <v>36</v>
      </c>
      <c r="B8" s="29">
        <v>4</v>
      </c>
      <c r="C8" s="23" t="s">
        <v>168</v>
      </c>
      <c r="D8" s="24" t="s">
        <v>423</v>
      </c>
      <c r="E8" s="42">
        <v>43</v>
      </c>
      <c r="F8" s="38">
        <v>17308000</v>
      </c>
      <c r="G8" s="39">
        <v>43</v>
      </c>
      <c r="H8" s="38">
        <v>16269000</v>
      </c>
    </row>
    <row r="9" spans="1:8" ht="11.25">
      <c r="A9" s="23">
        <v>61</v>
      </c>
      <c r="B9" s="23">
        <v>5</v>
      </c>
      <c r="C9" s="23" t="s">
        <v>152</v>
      </c>
      <c r="D9" s="24" t="s">
        <v>526</v>
      </c>
      <c r="E9" s="42">
        <v>37</v>
      </c>
      <c r="F9" s="38">
        <v>17277000</v>
      </c>
      <c r="G9" s="39">
        <v>28</v>
      </c>
      <c r="H9" s="38">
        <v>12745000</v>
      </c>
    </row>
    <row r="10" spans="1:8" ht="11.25">
      <c r="A10" s="23">
        <v>90</v>
      </c>
      <c r="B10" s="23">
        <v>6</v>
      </c>
      <c r="C10" s="23" t="s">
        <v>200</v>
      </c>
      <c r="D10" s="24" t="s">
        <v>422</v>
      </c>
      <c r="E10" s="42">
        <v>18</v>
      </c>
      <c r="F10" s="38">
        <v>8429000</v>
      </c>
      <c r="G10" s="39">
        <v>15</v>
      </c>
      <c r="H10" s="38">
        <v>9717000</v>
      </c>
    </row>
    <row r="11" spans="1:8" ht="11.25">
      <c r="A11" s="23">
        <v>140</v>
      </c>
      <c r="B11" s="29">
        <v>7</v>
      </c>
      <c r="C11" s="23" t="s">
        <v>239</v>
      </c>
      <c r="D11" s="24" t="s">
        <v>426</v>
      </c>
      <c r="E11" s="42">
        <v>8</v>
      </c>
      <c r="F11" s="38">
        <v>2979000</v>
      </c>
      <c r="G11" s="39">
        <v>8</v>
      </c>
      <c r="H11" s="38">
        <v>2623000</v>
      </c>
    </row>
    <row r="12" spans="1:8" ht="11.25">
      <c r="A12" s="23">
        <v>154</v>
      </c>
      <c r="B12" s="23">
        <v>8</v>
      </c>
      <c r="C12" s="23" t="s">
        <v>494</v>
      </c>
      <c r="D12" s="24" t="s">
        <v>527</v>
      </c>
      <c r="E12" s="42">
        <v>5</v>
      </c>
      <c r="F12" s="38">
        <v>1584000</v>
      </c>
      <c r="G12" s="39">
        <v>7</v>
      </c>
      <c r="H12" s="38">
        <v>2615000</v>
      </c>
    </row>
    <row r="13" spans="1:8" ht="11.25">
      <c r="A13" s="23">
        <v>177</v>
      </c>
      <c r="B13" s="23">
        <v>9</v>
      </c>
      <c r="C13" s="23" t="s">
        <v>620</v>
      </c>
      <c r="D13" s="24" t="s">
        <v>621</v>
      </c>
      <c r="E13" s="45">
        <v>0</v>
      </c>
      <c r="F13" s="25">
        <v>0</v>
      </c>
      <c r="G13" s="39">
        <v>5</v>
      </c>
      <c r="H13" s="38">
        <v>2198000</v>
      </c>
    </row>
    <row r="14" spans="1:8" ht="11.25">
      <c r="A14" s="23">
        <v>198</v>
      </c>
      <c r="B14" s="29">
        <v>10</v>
      </c>
      <c r="C14" s="23" t="s">
        <v>305</v>
      </c>
      <c r="D14" s="24" t="s">
        <v>14</v>
      </c>
      <c r="E14" s="42">
        <v>2</v>
      </c>
      <c r="F14" s="38">
        <v>416000</v>
      </c>
      <c r="G14" s="39">
        <v>3</v>
      </c>
      <c r="H14" s="38">
        <v>1332000</v>
      </c>
    </row>
    <row r="15" spans="1:8" ht="11.25">
      <c r="A15" s="23">
        <v>207</v>
      </c>
      <c r="B15" s="23">
        <v>11</v>
      </c>
      <c r="C15" s="23" t="s">
        <v>255</v>
      </c>
      <c r="D15" s="24" t="s">
        <v>400</v>
      </c>
      <c r="E15" s="45">
        <v>0</v>
      </c>
      <c r="F15" s="25">
        <v>0</v>
      </c>
      <c r="G15" s="41">
        <v>2</v>
      </c>
      <c r="H15" s="38">
        <v>1502000</v>
      </c>
    </row>
    <row r="16" spans="1:8" ht="11.25">
      <c r="A16" s="23">
        <v>209</v>
      </c>
      <c r="B16" s="23">
        <v>12</v>
      </c>
      <c r="C16" s="23" t="s">
        <v>257</v>
      </c>
      <c r="D16" s="24" t="s">
        <v>425</v>
      </c>
      <c r="E16" s="42">
        <v>3</v>
      </c>
      <c r="F16" s="38">
        <v>2996000</v>
      </c>
      <c r="G16" s="39">
        <v>2</v>
      </c>
      <c r="H16" s="38">
        <v>1247000</v>
      </c>
    </row>
    <row r="17" spans="1:8" ht="11.25">
      <c r="A17" s="23">
        <v>215</v>
      </c>
      <c r="B17" s="29">
        <v>13</v>
      </c>
      <c r="C17" s="23" t="s">
        <v>172</v>
      </c>
      <c r="D17" s="24" t="s">
        <v>40</v>
      </c>
      <c r="E17" s="42">
        <v>2</v>
      </c>
      <c r="F17" s="38">
        <v>458000</v>
      </c>
      <c r="G17" s="39">
        <v>2</v>
      </c>
      <c r="H17" s="38">
        <v>533000</v>
      </c>
    </row>
    <row r="18" spans="1:8" ht="11.25">
      <c r="A18" s="23">
        <v>224</v>
      </c>
      <c r="B18" s="23">
        <v>14</v>
      </c>
      <c r="C18" s="23" t="s">
        <v>307</v>
      </c>
      <c r="D18" s="24" t="s">
        <v>405</v>
      </c>
      <c r="E18" s="42">
        <v>7</v>
      </c>
      <c r="F18" s="38">
        <v>7986000</v>
      </c>
      <c r="G18" s="39">
        <v>1</v>
      </c>
      <c r="H18" s="38">
        <v>825000</v>
      </c>
    </row>
    <row r="19" spans="1:8" ht="11.25">
      <c r="A19" s="23">
        <v>232</v>
      </c>
      <c r="B19" s="23">
        <v>15</v>
      </c>
      <c r="C19" s="23" t="s">
        <v>618</v>
      </c>
      <c r="D19" s="24" t="s">
        <v>619</v>
      </c>
      <c r="E19" s="45">
        <v>0</v>
      </c>
      <c r="F19" s="25">
        <v>0</v>
      </c>
      <c r="G19" s="39">
        <v>1</v>
      </c>
      <c r="H19" s="38">
        <v>346000</v>
      </c>
    </row>
    <row r="20" spans="1:8" ht="11.25">
      <c r="A20" s="25">
        <v>0</v>
      </c>
      <c r="B20" s="25">
        <v>0</v>
      </c>
      <c r="C20" s="23" t="s">
        <v>335</v>
      </c>
      <c r="D20" s="24" t="s">
        <v>0</v>
      </c>
      <c r="E20" s="45">
        <v>0</v>
      </c>
      <c r="F20" s="25">
        <v>0</v>
      </c>
      <c r="G20" s="41">
        <v>0</v>
      </c>
      <c r="H20" s="25">
        <v>0</v>
      </c>
    </row>
    <row r="21" spans="1:8" ht="11.25">
      <c r="A21" s="25">
        <v>0</v>
      </c>
      <c r="B21" s="25">
        <v>0</v>
      </c>
      <c r="C21" s="23" t="s">
        <v>269</v>
      </c>
      <c r="D21" s="24" t="s">
        <v>424</v>
      </c>
      <c r="E21" s="42">
        <v>4</v>
      </c>
      <c r="F21" s="38">
        <v>1662000</v>
      </c>
      <c r="G21" s="41">
        <v>0</v>
      </c>
      <c r="H21" s="25">
        <v>0</v>
      </c>
    </row>
    <row r="22" spans="1:8" ht="12" thickBot="1">
      <c r="A22" s="25">
        <v>0</v>
      </c>
      <c r="B22" s="25">
        <v>0</v>
      </c>
      <c r="C22" s="23" t="s">
        <v>339</v>
      </c>
      <c r="D22" s="24" t="s">
        <v>499</v>
      </c>
      <c r="E22" s="42">
        <v>2</v>
      </c>
      <c r="F22" s="38">
        <v>3554000</v>
      </c>
      <c r="G22" s="41">
        <v>0</v>
      </c>
      <c r="H22" s="25">
        <v>0</v>
      </c>
    </row>
    <row r="23" spans="1:10" ht="11.25">
      <c r="A23" s="25">
        <v>0</v>
      </c>
      <c r="B23" s="25">
        <v>0</v>
      </c>
      <c r="C23" s="23" t="s">
        <v>308</v>
      </c>
      <c r="D23" s="24" t="s">
        <v>406</v>
      </c>
      <c r="E23" s="42">
        <v>1</v>
      </c>
      <c r="F23" s="38">
        <v>311000</v>
      </c>
      <c r="G23" s="41">
        <v>0</v>
      </c>
      <c r="H23" s="25">
        <v>0</v>
      </c>
      <c r="I23" s="83" t="s">
        <v>628</v>
      </c>
      <c r="J23" s="84" t="s">
        <v>628</v>
      </c>
    </row>
    <row r="24" spans="1:10" ht="12" thickBot="1">
      <c r="A24" s="33">
        <v>0</v>
      </c>
      <c r="B24" s="25">
        <v>0</v>
      </c>
      <c r="C24" s="31" t="s">
        <v>190</v>
      </c>
      <c r="D24" s="32" t="s">
        <v>17</v>
      </c>
      <c r="E24" s="50">
        <v>0</v>
      </c>
      <c r="F24" s="33">
        <v>0</v>
      </c>
      <c r="G24" s="52">
        <v>0</v>
      </c>
      <c r="H24" s="33">
        <v>0</v>
      </c>
      <c r="I24" s="21" t="s">
        <v>582</v>
      </c>
      <c r="J24" s="85" t="s">
        <v>583</v>
      </c>
    </row>
    <row r="25" spans="1:10" ht="12" thickBot="1">
      <c r="A25" s="92" t="s">
        <v>585</v>
      </c>
      <c r="B25" s="92"/>
      <c r="C25" s="92"/>
      <c r="D25" s="92"/>
      <c r="E25" s="79">
        <f>SUM(E5:E24)</f>
        <v>510</v>
      </c>
      <c r="F25" s="36">
        <f>SUM(F5:F24)</f>
        <v>282506000</v>
      </c>
      <c r="G25" s="80">
        <f>SUM(G5:G24)</f>
        <v>451</v>
      </c>
      <c r="H25" s="35">
        <f>SUM(H5:H24)</f>
        <v>234979000</v>
      </c>
      <c r="I25" s="86">
        <f>(G25-E25)/E25</f>
        <v>-0.11568627450980393</v>
      </c>
      <c r="J25" s="86">
        <f>(H25-F25)/F25</f>
        <v>-0.16823359503868945</v>
      </c>
    </row>
    <row r="26" spans="1:8" ht="12" thickBot="1">
      <c r="A26" s="93" t="s">
        <v>551</v>
      </c>
      <c r="B26" s="94"/>
      <c r="C26" s="94"/>
      <c r="D26" s="94"/>
      <c r="E26" s="94"/>
      <c r="F26" s="94"/>
      <c r="G26" s="94"/>
      <c r="H26" s="95"/>
    </row>
    <row r="27" spans="1:8" ht="11.25">
      <c r="A27" s="29">
        <v>4</v>
      </c>
      <c r="B27" s="29">
        <v>1</v>
      </c>
      <c r="C27" s="29" t="s">
        <v>119</v>
      </c>
      <c r="D27" s="30" t="s">
        <v>41</v>
      </c>
      <c r="E27" s="44">
        <v>220</v>
      </c>
      <c r="F27" s="53">
        <v>184314000</v>
      </c>
      <c r="G27" s="40">
        <v>196</v>
      </c>
      <c r="H27" s="53">
        <v>180726000</v>
      </c>
    </row>
    <row r="28" spans="1:8" ht="11.25">
      <c r="A28" s="23">
        <v>32</v>
      </c>
      <c r="B28" s="23">
        <v>2</v>
      </c>
      <c r="C28" s="23" t="s">
        <v>147</v>
      </c>
      <c r="D28" s="24" t="s">
        <v>86</v>
      </c>
      <c r="E28" s="42">
        <v>52</v>
      </c>
      <c r="F28" s="38">
        <v>54499000</v>
      </c>
      <c r="G28" s="39">
        <v>47</v>
      </c>
      <c r="H28" s="38">
        <v>44835000</v>
      </c>
    </row>
    <row r="29" spans="1:8" ht="11.25">
      <c r="A29" s="23">
        <v>42</v>
      </c>
      <c r="B29" s="23">
        <v>3</v>
      </c>
      <c r="C29" s="23" t="s">
        <v>492</v>
      </c>
      <c r="D29" s="24" t="s">
        <v>523</v>
      </c>
      <c r="E29" s="42">
        <v>29</v>
      </c>
      <c r="F29" s="38">
        <v>8019000</v>
      </c>
      <c r="G29" s="39">
        <v>37</v>
      </c>
      <c r="H29" s="38">
        <v>9647000</v>
      </c>
    </row>
    <row r="30" spans="1:8" ht="11.25">
      <c r="A30" s="23">
        <v>53</v>
      </c>
      <c r="B30" s="29">
        <v>4</v>
      </c>
      <c r="C30" s="23" t="s">
        <v>240</v>
      </c>
      <c r="D30" s="24" t="s">
        <v>559</v>
      </c>
      <c r="E30" s="42">
        <v>15</v>
      </c>
      <c r="F30" s="38">
        <v>4646000</v>
      </c>
      <c r="G30" s="39">
        <v>31</v>
      </c>
      <c r="H30" s="38">
        <v>5266000</v>
      </c>
    </row>
    <row r="31" spans="1:8" ht="11.25">
      <c r="A31" s="23">
        <v>57</v>
      </c>
      <c r="B31" s="23">
        <v>5</v>
      </c>
      <c r="C31" s="23" t="s">
        <v>517</v>
      </c>
      <c r="D31" s="24" t="s">
        <v>531</v>
      </c>
      <c r="E31" s="42">
        <v>47</v>
      </c>
      <c r="F31" s="38">
        <v>40556000</v>
      </c>
      <c r="G31" s="39">
        <v>29</v>
      </c>
      <c r="H31" s="38">
        <v>19215000</v>
      </c>
    </row>
    <row r="32" spans="1:8" ht="11.25">
      <c r="A32" s="23">
        <v>84</v>
      </c>
      <c r="B32" s="23">
        <v>6</v>
      </c>
      <c r="C32" s="23" t="s">
        <v>194</v>
      </c>
      <c r="D32" s="24" t="s">
        <v>529</v>
      </c>
      <c r="E32" s="42">
        <v>8</v>
      </c>
      <c r="F32" s="38">
        <v>1189000</v>
      </c>
      <c r="G32" s="39">
        <v>18</v>
      </c>
      <c r="H32" s="38">
        <v>5706000</v>
      </c>
    </row>
    <row r="33" spans="1:8" ht="11.25">
      <c r="A33" s="23">
        <v>117</v>
      </c>
      <c r="B33" s="29">
        <v>7</v>
      </c>
      <c r="C33" s="23" t="s">
        <v>274</v>
      </c>
      <c r="D33" s="24" t="s">
        <v>407</v>
      </c>
      <c r="E33" s="42">
        <v>6</v>
      </c>
      <c r="F33" s="38">
        <v>2398000</v>
      </c>
      <c r="G33" s="39">
        <v>11</v>
      </c>
      <c r="H33" s="38">
        <v>5251000</v>
      </c>
    </row>
    <row r="34" spans="1:8" ht="11.25">
      <c r="A34" s="23">
        <v>141</v>
      </c>
      <c r="B34" s="23">
        <v>8</v>
      </c>
      <c r="C34" s="23" t="s">
        <v>362</v>
      </c>
      <c r="D34" s="24" t="s">
        <v>408</v>
      </c>
      <c r="E34" s="42">
        <v>6</v>
      </c>
      <c r="F34" s="38">
        <v>2008000</v>
      </c>
      <c r="G34" s="39">
        <v>8</v>
      </c>
      <c r="H34" s="38">
        <v>1547000</v>
      </c>
    </row>
    <row r="35" spans="1:8" ht="11.25">
      <c r="A35" s="23">
        <v>149</v>
      </c>
      <c r="B35" s="23">
        <v>9</v>
      </c>
      <c r="C35" s="23" t="s">
        <v>206</v>
      </c>
      <c r="D35" s="24" t="s">
        <v>427</v>
      </c>
      <c r="E35" s="42">
        <v>8</v>
      </c>
      <c r="F35" s="38">
        <v>5197000</v>
      </c>
      <c r="G35" s="39">
        <v>7</v>
      </c>
      <c r="H35" s="38">
        <v>3621000</v>
      </c>
    </row>
    <row r="36" spans="1:8" ht="11.25">
      <c r="A36" s="23">
        <v>161</v>
      </c>
      <c r="B36" s="29">
        <v>10</v>
      </c>
      <c r="C36" s="23" t="s">
        <v>321</v>
      </c>
      <c r="D36" s="24" t="s">
        <v>530</v>
      </c>
      <c r="E36" s="42">
        <v>8</v>
      </c>
      <c r="F36" s="38">
        <v>9293000</v>
      </c>
      <c r="G36" s="39">
        <v>6</v>
      </c>
      <c r="H36" s="38">
        <v>3937000</v>
      </c>
    </row>
    <row r="37" spans="1:8" ht="11.25">
      <c r="A37" s="23">
        <v>168</v>
      </c>
      <c r="B37" s="23">
        <v>11</v>
      </c>
      <c r="C37" s="23" t="s">
        <v>515</v>
      </c>
      <c r="D37" s="24" t="s">
        <v>516</v>
      </c>
      <c r="E37" s="42">
        <v>15</v>
      </c>
      <c r="F37" s="38">
        <v>17145000</v>
      </c>
      <c r="G37" s="39">
        <v>5</v>
      </c>
      <c r="H37" s="38">
        <v>8375000</v>
      </c>
    </row>
    <row r="38" spans="1:8" ht="11.25">
      <c r="A38" s="23">
        <v>214</v>
      </c>
      <c r="B38" s="23">
        <v>12</v>
      </c>
      <c r="C38" s="23" t="s">
        <v>303</v>
      </c>
      <c r="D38" s="24" t="s">
        <v>67</v>
      </c>
      <c r="E38" s="42">
        <v>3</v>
      </c>
      <c r="F38" s="49">
        <v>1040000</v>
      </c>
      <c r="G38" s="39">
        <v>2</v>
      </c>
      <c r="H38" s="49">
        <v>552000</v>
      </c>
    </row>
    <row r="39" spans="1:8" ht="11.25">
      <c r="A39" s="23">
        <v>218</v>
      </c>
      <c r="B39" s="29">
        <v>13</v>
      </c>
      <c r="C39" s="23" t="s">
        <v>366</v>
      </c>
      <c r="D39" s="24" t="s">
        <v>2</v>
      </c>
      <c r="E39" s="42">
        <v>1</v>
      </c>
      <c r="F39" s="38">
        <v>323000</v>
      </c>
      <c r="G39" s="39">
        <v>2</v>
      </c>
      <c r="H39" s="38">
        <v>274000</v>
      </c>
    </row>
    <row r="40" spans="1:8" ht="11.25">
      <c r="A40" s="23">
        <v>226</v>
      </c>
      <c r="B40" s="23">
        <v>14</v>
      </c>
      <c r="C40" s="23" t="s">
        <v>252</v>
      </c>
      <c r="D40" s="24" t="s">
        <v>428</v>
      </c>
      <c r="E40" s="42">
        <v>1</v>
      </c>
      <c r="F40" s="38">
        <v>892000</v>
      </c>
      <c r="G40" s="39">
        <v>1</v>
      </c>
      <c r="H40" s="38">
        <v>555000</v>
      </c>
    </row>
    <row r="41" spans="1:8" ht="11.25">
      <c r="A41" s="25">
        <v>0</v>
      </c>
      <c r="B41" s="25">
        <v>0</v>
      </c>
      <c r="C41" s="23" t="s">
        <v>140</v>
      </c>
      <c r="D41" s="24" t="s">
        <v>528</v>
      </c>
      <c r="E41" s="45">
        <v>0</v>
      </c>
      <c r="F41" s="25">
        <v>0</v>
      </c>
      <c r="G41" s="41">
        <v>0</v>
      </c>
      <c r="H41" s="25">
        <v>0</v>
      </c>
    </row>
    <row r="42" spans="1:8" ht="11.25">
      <c r="A42" s="25">
        <v>0</v>
      </c>
      <c r="B42" s="25">
        <v>0</v>
      </c>
      <c r="C42" s="23" t="s">
        <v>364</v>
      </c>
      <c r="D42" s="24" t="s">
        <v>373</v>
      </c>
      <c r="E42" s="45">
        <v>0</v>
      </c>
      <c r="F42" s="25">
        <v>0</v>
      </c>
      <c r="G42" s="41">
        <v>0</v>
      </c>
      <c r="H42" s="25">
        <v>0</v>
      </c>
    </row>
    <row r="43" spans="1:8" ht="12" thickBot="1">
      <c r="A43" s="25">
        <v>0</v>
      </c>
      <c r="B43" s="25">
        <v>0</v>
      </c>
      <c r="C43" s="23" t="s">
        <v>273</v>
      </c>
      <c r="D43" s="24" t="s">
        <v>68</v>
      </c>
      <c r="E43" s="45">
        <v>0</v>
      </c>
      <c r="F43" s="25">
        <v>0</v>
      </c>
      <c r="G43" s="41">
        <v>0</v>
      </c>
      <c r="H43" s="25">
        <v>0</v>
      </c>
    </row>
    <row r="44" spans="1:10" ht="11.25">
      <c r="A44" s="25">
        <v>0</v>
      </c>
      <c r="B44" s="25">
        <v>0</v>
      </c>
      <c r="C44" s="23" t="s">
        <v>365</v>
      </c>
      <c r="D44" s="24" t="s">
        <v>42</v>
      </c>
      <c r="E44" s="45">
        <v>0</v>
      </c>
      <c r="F44" s="25">
        <v>0</v>
      </c>
      <c r="G44" s="41">
        <v>0</v>
      </c>
      <c r="H44" s="25">
        <v>0</v>
      </c>
      <c r="I44" s="83" t="s">
        <v>628</v>
      </c>
      <c r="J44" s="84" t="s">
        <v>628</v>
      </c>
    </row>
    <row r="45" spans="1:10" ht="12" thickBot="1">
      <c r="A45" s="33">
        <v>0</v>
      </c>
      <c r="B45" s="25">
        <v>0</v>
      </c>
      <c r="C45" s="31" t="s">
        <v>477</v>
      </c>
      <c r="D45" s="32" t="s">
        <v>488</v>
      </c>
      <c r="E45" s="50">
        <v>0</v>
      </c>
      <c r="F45" s="33">
        <v>0</v>
      </c>
      <c r="G45" s="52">
        <v>0</v>
      </c>
      <c r="H45" s="33">
        <v>0</v>
      </c>
      <c r="I45" s="21" t="s">
        <v>582</v>
      </c>
      <c r="J45" s="85" t="s">
        <v>583</v>
      </c>
    </row>
    <row r="46" spans="1:10" ht="12" thickBot="1">
      <c r="A46" s="92" t="s">
        <v>586</v>
      </c>
      <c r="B46" s="92"/>
      <c r="C46" s="92"/>
      <c r="D46" s="92"/>
      <c r="E46" s="81">
        <f>SUM(E27:E45)</f>
        <v>419</v>
      </c>
      <c r="F46" s="35">
        <f>SUM(F27:F45)</f>
        <v>331519000</v>
      </c>
      <c r="G46" s="80">
        <f>SUM(G27:G45)</f>
        <v>400</v>
      </c>
      <c r="H46" s="35">
        <f>SUM(H27:H45)</f>
        <v>289507000</v>
      </c>
      <c r="I46" s="86">
        <f>(G46-E46)/E46</f>
        <v>-0.045346062052505964</v>
      </c>
      <c r="J46" s="86">
        <f>(H46-F46)/F46</f>
        <v>-0.12672576835716806</v>
      </c>
    </row>
    <row r="47" spans="1:8" ht="12" thickBot="1">
      <c r="A47" s="91" t="s">
        <v>550</v>
      </c>
      <c r="B47" s="91"/>
      <c r="C47" s="91"/>
      <c r="D47" s="91"/>
      <c r="E47" s="91"/>
      <c r="F47" s="91"/>
      <c r="G47" s="91"/>
      <c r="H47" s="91"/>
    </row>
    <row r="48" spans="1:8" ht="11.25">
      <c r="A48" s="29">
        <v>15</v>
      </c>
      <c r="B48" s="29">
        <v>1</v>
      </c>
      <c r="C48" s="29" t="s">
        <v>131</v>
      </c>
      <c r="D48" s="30" t="s">
        <v>500</v>
      </c>
      <c r="E48" s="44">
        <v>134</v>
      </c>
      <c r="F48" s="53">
        <v>88422000</v>
      </c>
      <c r="G48" s="40">
        <v>91</v>
      </c>
      <c r="H48" s="53">
        <v>69155000</v>
      </c>
    </row>
    <row r="49" spans="1:8" ht="11.25">
      <c r="A49" s="23">
        <v>55</v>
      </c>
      <c r="B49" s="23">
        <v>2</v>
      </c>
      <c r="C49" s="23" t="s">
        <v>169</v>
      </c>
      <c r="D49" s="24" t="s">
        <v>409</v>
      </c>
      <c r="E49" s="42">
        <v>29</v>
      </c>
      <c r="F49" s="38">
        <v>11370000</v>
      </c>
      <c r="G49" s="39">
        <v>30</v>
      </c>
      <c r="H49" s="38">
        <v>12082000</v>
      </c>
    </row>
    <row r="50" spans="1:8" ht="11.25">
      <c r="A50" s="23">
        <v>88</v>
      </c>
      <c r="B50" s="23">
        <v>3</v>
      </c>
      <c r="C50" s="23" t="s">
        <v>272</v>
      </c>
      <c r="D50" s="24" t="s">
        <v>70</v>
      </c>
      <c r="E50" s="42">
        <v>26</v>
      </c>
      <c r="F50" s="38">
        <v>33417000</v>
      </c>
      <c r="G50" s="39">
        <v>15</v>
      </c>
      <c r="H50" s="38">
        <v>23504000</v>
      </c>
    </row>
    <row r="51" spans="1:8" ht="11.25">
      <c r="A51" s="23">
        <v>100</v>
      </c>
      <c r="B51" s="29">
        <v>4</v>
      </c>
      <c r="C51" s="23" t="s">
        <v>180</v>
      </c>
      <c r="D51" s="24" t="s">
        <v>533</v>
      </c>
      <c r="E51" s="42">
        <v>31</v>
      </c>
      <c r="F51" s="38">
        <v>27313000</v>
      </c>
      <c r="G51" s="39">
        <v>13</v>
      </c>
      <c r="H51" s="38">
        <v>9696000</v>
      </c>
    </row>
    <row r="52" spans="1:8" ht="11.25">
      <c r="A52" s="23">
        <v>104</v>
      </c>
      <c r="B52" s="23">
        <v>5</v>
      </c>
      <c r="C52" s="23" t="s">
        <v>260</v>
      </c>
      <c r="D52" s="24" t="s">
        <v>431</v>
      </c>
      <c r="E52" s="42">
        <v>14</v>
      </c>
      <c r="F52" s="38">
        <v>4836000</v>
      </c>
      <c r="G52" s="39">
        <v>12</v>
      </c>
      <c r="H52" s="38">
        <v>12433000</v>
      </c>
    </row>
    <row r="53" spans="1:8" ht="11.25">
      <c r="A53" s="23">
        <v>118</v>
      </c>
      <c r="B53" s="23">
        <v>6</v>
      </c>
      <c r="C53" s="23" t="s">
        <v>576</v>
      </c>
      <c r="D53" s="24" t="s">
        <v>577</v>
      </c>
      <c r="E53" s="42">
        <v>13</v>
      </c>
      <c r="F53" s="38">
        <v>12540000</v>
      </c>
      <c r="G53" s="39">
        <v>11</v>
      </c>
      <c r="H53" s="38">
        <v>4276000</v>
      </c>
    </row>
    <row r="54" spans="1:8" ht="11.25">
      <c r="A54" s="23">
        <v>122</v>
      </c>
      <c r="B54" s="29">
        <v>7</v>
      </c>
      <c r="C54" s="23" t="s">
        <v>561</v>
      </c>
      <c r="D54" s="24" t="s">
        <v>560</v>
      </c>
      <c r="E54" s="42">
        <v>15</v>
      </c>
      <c r="F54" s="38">
        <v>16521000</v>
      </c>
      <c r="G54" s="39">
        <v>10</v>
      </c>
      <c r="H54" s="38">
        <v>6109000</v>
      </c>
    </row>
    <row r="55" spans="1:8" ht="11.25">
      <c r="A55" s="23">
        <v>124</v>
      </c>
      <c r="B55" s="23">
        <v>8</v>
      </c>
      <c r="C55" s="23" t="s">
        <v>215</v>
      </c>
      <c r="D55" s="24" t="s">
        <v>429</v>
      </c>
      <c r="E55" s="42">
        <v>14</v>
      </c>
      <c r="F55" s="38">
        <v>6855000</v>
      </c>
      <c r="G55" s="39">
        <v>10</v>
      </c>
      <c r="H55" s="38">
        <v>5039000</v>
      </c>
    </row>
    <row r="56" spans="1:8" ht="11.25">
      <c r="A56" s="23">
        <v>125</v>
      </c>
      <c r="B56" s="23">
        <v>9</v>
      </c>
      <c r="C56" s="23" t="s">
        <v>300</v>
      </c>
      <c r="D56" s="24" t="s">
        <v>69</v>
      </c>
      <c r="E56" s="42">
        <v>14</v>
      </c>
      <c r="F56" s="38">
        <v>19589000</v>
      </c>
      <c r="G56" s="39">
        <v>9</v>
      </c>
      <c r="H56" s="38">
        <v>13218000</v>
      </c>
    </row>
    <row r="57" spans="1:8" ht="11.25">
      <c r="A57" s="23">
        <v>137</v>
      </c>
      <c r="B57" s="29">
        <v>10</v>
      </c>
      <c r="C57" s="23" t="s">
        <v>478</v>
      </c>
      <c r="D57" s="24" t="s">
        <v>630</v>
      </c>
      <c r="E57" s="42">
        <v>2</v>
      </c>
      <c r="F57" s="38">
        <v>1698000</v>
      </c>
      <c r="G57" s="39">
        <v>8</v>
      </c>
      <c r="H57" s="38">
        <v>3176000</v>
      </c>
    </row>
    <row r="58" spans="1:8" ht="11.25">
      <c r="A58" s="23">
        <v>166</v>
      </c>
      <c r="B58" s="23">
        <v>11</v>
      </c>
      <c r="C58" s="23" t="s">
        <v>298</v>
      </c>
      <c r="D58" s="24" t="s">
        <v>3</v>
      </c>
      <c r="E58" s="42">
        <v>13</v>
      </c>
      <c r="F58" s="38">
        <v>6725000</v>
      </c>
      <c r="G58" s="39">
        <v>6</v>
      </c>
      <c r="H58" s="38">
        <v>1804000</v>
      </c>
    </row>
    <row r="59" spans="1:8" ht="11.25">
      <c r="A59" s="23">
        <v>169</v>
      </c>
      <c r="B59" s="23">
        <v>12</v>
      </c>
      <c r="C59" s="23" t="s">
        <v>320</v>
      </c>
      <c r="D59" s="24" t="s">
        <v>532</v>
      </c>
      <c r="E59" s="42">
        <v>9</v>
      </c>
      <c r="F59" s="38">
        <v>9742000</v>
      </c>
      <c r="G59" s="39">
        <v>5</v>
      </c>
      <c r="H59" s="38">
        <v>4821000</v>
      </c>
    </row>
    <row r="60" spans="1:8" ht="11.25">
      <c r="A60" s="23">
        <v>180</v>
      </c>
      <c r="B60" s="29">
        <v>13</v>
      </c>
      <c r="C60" s="23" t="s">
        <v>479</v>
      </c>
      <c r="D60" s="24" t="s">
        <v>534</v>
      </c>
      <c r="E60" s="42">
        <v>5</v>
      </c>
      <c r="F60" s="38">
        <v>4334000</v>
      </c>
      <c r="G60" s="39">
        <v>4</v>
      </c>
      <c r="H60" s="38">
        <v>4211000</v>
      </c>
    </row>
    <row r="61" spans="1:8" ht="11.25">
      <c r="A61" s="23">
        <v>181</v>
      </c>
      <c r="B61" s="23">
        <v>14</v>
      </c>
      <c r="C61" s="23" t="s">
        <v>434</v>
      </c>
      <c r="D61" s="24" t="s">
        <v>435</v>
      </c>
      <c r="E61" s="42">
        <v>5</v>
      </c>
      <c r="F61" s="38">
        <v>3541000</v>
      </c>
      <c r="G61" s="39">
        <v>4</v>
      </c>
      <c r="H61" s="38">
        <v>3773000</v>
      </c>
    </row>
    <row r="62" spans="1:8" ht="11.25">
      <c r="A62" s="23">
        <v>199</v>
      </c>
      <c r="B62" s="23">
        <v>15</v>
      </c>
      <c r="C62" s="23" t="s">
        <v>153</v>
      </c>
      <c r="D62" s="24" t="s">
        <v>430</v>
      </c>
      <c r="E62" s="42">
        <v>8</v>
      </c>
      <c r="F62" s="38">
        <v>3568000</v>
      </c>
      <c r="G62" s="39">
        <v>3</v>
      </c>
      <c r="H62" s="38">
        <v>1287000</v>
      </c>
    </row>
    <row r="63" spans="1:8" ht="11.25">
      <c r="A63" s="23">
        <v>219</v>
      </c>
      <c r="B63" s="29">
        <v>16</v>
      </c>
      <c r="C63" s="23" t="s">
        <v>323</v>
      </c>
      <c r="D63" s="24" t="s">
        <v>432</v>
      </c>
      <c r="E63" s="42">
        <v>5</v>
      </c>
      <c r="F63" s="38">
        <v>7430000</v>
      </c>
      <c r="G63" s="39">
        <v>1</v>
      </c>
      <c r="H63" s="38">
        <v>4872000</v>
      </c>
    </row>
    <row r="64" spans="1:8" ht="11.25">
      <c r="A64" s="23">
        <v>223</v>
      </c>
      <c r="B64" s="23">
        <v>17</v>
      </c>
      <c r="C64" s="23" t="s">
        <v>296</v>
      </c>
      <c r="D64" s="24" t="s">
        <v>433</v>
      </c>
      <c r="E64" s="42">
        <v>2</v>
      </c>
      <c r="F64" s="38">
        <v>1571000</v>
      </c>
      <c r="G64" s="39">
        <v>1</v>
      </c>
      <c r="H64" s="38">
        <v>1101000</v>
      </c>
    </row>
    <row r="65" spans="1:8" ht="11.25">
      <c r="A65" s="23">
        <v>241</v>
      </c>
      <c r="B65" s="23">
        <v>18</v>
      </c>
      <c r="C65" s="23" t="s">
        <v>520</v>
      </c>
      <c r="D65" s="24" t="s">
        <v>521</v>
      </c>
      <c r="E65" s="45">
        <v>0</v>
      </c>
      <c r="F65" s="25">
        <v>0</v>
      </c>
      <c r="G65" s="41">
        <v>1</v>
      </c>
      <c r="H65" s="38">
        <v>134000</v>
      </c>
    </row>
    <row r="66" spans="1:8" ht="11.25">
      <c r="A66" s="25">
        <v>0</v>
      </c>
      <c r="B66" s="25">
        <v>0</v>
      </c>
      <c r="C66" s="23" t="s">
        <v>109</v>
      </c>
      <c r="D66" s="24" t="s">
        <v>110</v>
      </c>
      <c r="E66" s="45">
        <v>0</v>
      </c>
      <c r="F66" s="25">
        <v>0</v>
      </c>
      <c r="G66" s="41">
        <v>0</v>
      </c>
      <c r="H66" s="25">
        <v>0</v>
      </c>
    </row>
    <row r="67" spans="1:8" ht="11.25">
      <c r="A67" s="25">
        <v>0</v>
      </c>
      <c r="B67" s="25">
        <v>0</v>
      </c>
      <c r="C67" s="23" t="s">
        <v>111</v>
      </c>
      <c r="D67" s="24" t="s">
        <v>112</v>
      </c>
      <c r="E67" s="45">
        <v>0</v>
      </c>
      <c r="F67" s="25">
        <v>0</v>
      </c>
      <c r="G67" s="41">
        <v>0</v>
      </c>
      <c r="H67" s="25">
        <v>0</v>
      </c>
    </row>
    <row r="68" spans="1:8" ht="11.25">
      <c r="A68" s="25">
        <v>0</v>
      </c>
      <c r="B68" s="25">
        <v>0</v>
      </c>
      <c r="C68" s="23" t="s">
        <v>312</v>
      </c>
      <c r="D68" s="24" t="s">
        <v>43</v>
      </c>
      <c r="E68" s="42">
        <v>1</v>
      </c>
      <c r="F68" s="49">
        <v>1515000</v>
      </c>
      <c r="G68" s="41">
        <v>0</v>
      </c>
      <c r="H68" s="25">
        <v>0</v>
      </c>
    </row>
    <row r="69" spans="1:8" ht="12" thickBot="1">
      <c r="A69" s="25">
        <v>0</v>
      </c>
      <c r="B69" s="25">
        <v>0</v>
      </c>
      <c r="C69" s="23" t="s">
        <v>311</v>
      </c>
      <c r="D69" s="24" t="s">
        <v>18</v>
      </c>
      <c r="E69" s="42">
        <v>3</v>
      </c>
      <c r="F69" s="38">
        <v>4339000</v>
      </c>
      <c r="G69" s="41">
        <v>0</v>
      </c>
      <c r="H69" s="25">
        <v>0</v>
      </c>
    </row>
    <row r="70" spans="1:10" ht="11.25">
      <c r="A70" s="25">
        <v>0</v>
      </c>
      <c r="B70" s="25">
        <v>0</v>
      </c>
      <c r="C70" s="23" t="s">
        <v>275</v>
      </c>
      <c r="D70" s="24" t="s">
        <v>44</v>
      </c>
      <c r="E70" s="45">
        <v>0</v>
      </c>
      <c r="F70" s="25">
        <v>0</v>
      </c>
      <c r="G70" s="41">
        <v>0</v>
      </c>
      <c r="H70" s="25">
        <v>0</v>
      </c>
      <c r="I70" s="83" t="s">
        <v>628</v>
      </c>
      <c r="J70" s="84" t="s">
        <v>628</v>
      </c>
    </row>
    <row r="71" spans="1:10" ht="12" thickBot="1">
      <c r="A71" s="33">
        <v>0</v>
      </c>
      <c r="B71" s="25">
        <v>0</v>
      </c>
      <c r="C71" s="31" t="s">
        <v>322</v>
      </c>
      <c r="D71" s="32" t="s">
        <v>410</v>
      </c>
      <c r="E71" s="50">
        <v>0</v>
      </c>
      <c r="F71" s="33">
        <v>0</v>
      </c>
      <c r="G71" s="52">
        <v>0</v>
      </c>
      <c r="H71" s="33">
        <v>0</v>
      </c>
      <c r="I71" s="21" t="s">
        <v>582</v>
      </c>
      <c r="J71" s="85" t="s">
        <v>583</v>
      </c>
    </row>
    <row r="72" spans="1:10" ht="12" thickBot="1">
      <c r="A72" s="92" t="s">
        <v>587</v>
      </c>
      <c r="B72" s="92"/>
      <c r="C72" s="92"/>
      <c r="D72" s="92"/>
      <c r="E72" s="81">
        <f>SUM(E48:E71)</f>
        <v>343</v>
      </c>
      <c r="F72" s="35">
        <f>SUM(F48:F71)</f>
        <v>265326000</v>
      </c>
      <c r="G72" s="80">
        <f>SUM(G48:G71)</f>
        <v>234</v>
      </c>
      <c r="H72" s="35">
        <f>SUM(H48:H71)</f>
        <v>180691000</v>
      </c>
      <c r="I72" s="86">
        <f>(G72-E72)/E72</f>
        <v>-0.3177842565597668</v>
      </c>
      <c r="J72" s="86">
        <f>(H72-F72)/F72</f>
        <v>-0.3189849468201382</v>
      </c>
    </row>
    <row r="73" spans="1:8" ht="12" thickBot="1">
      <c r="A73" s="93" t="s">
        <v>549</v>
      </c>
      <c r="B73" s="99"/>
      <c r="C73" s="99"/>
      <c r="D73" s="99"/>
      <c r="E73" s="99"/>
      <c r="F73" s="99"/>
      <c r="G73" s="99"/>
      <c r="H73" s="100"/>
    </row>
    <row r="74" spans="1:8" ht="11.25">
      <c r="A74" s="29">
        <v>2</v>
      </c>
      <c r="B74" s="29">
        <v>1</v>
      </c>
      <c r="C74" s="29" t="s">
        <v>116</v>
      </c>
      <c r="D74" s="30" t="s">
        <v>413</v>
      </c>
      <c r="E74" s="44">
        <v>382</v>
      </c>
      <c r="F74" s="53">
        <v>237205000</v>
      </c>
      <c r="G74" s="40">
        <v>329</v>
      </c>
      <c r="H74" s="53">
        <v>164582000</v>
      </c>
    </row>
    <row r="75" spans="1:8" ht="11.25">
      <c r="A75" s="23">
        <v>6</v>
      </c>
      <c r="B75" s="23">
        <v>2</v>
      </c>
      <c r="C75" s="23" t="s">
        <v>125</v>
      </c>
      <c r="D75" s="24" t="s">
        <v>71</v>
      </c>
      <c r="E75" s="42">
        <v>184</v>
      </c>
      <c r="F75" s="38">
        <v>117598000</v>
      </c>
      <c r="G75" s="39">
        <v>173</v>
      </c>
      <c r="H75" s="38">
        <v>110650000</v>
      </c>
    </row>
    <row r="76" spans="1:8" ht="11.25">
      <c r="A76" s="23">
        <v>33</v>
      </c>
      <c r="B76" s="23">
        <v>3</v>
      </c>
      <c r="C76" s="23" t="s">
        <v>201</v>
      </c>
      <c r="D76" s="24" t="s">
        <v>441</v>
      </c>
      <c r="E76" s="42">
        <v>29</v>
      </c>
      <c r="F76" s="38">
        <v>14876000</v>
      </c>
      <c r="G76" s="39">
        <v>47</v>
      </c>
      <c r="H76" s="38">
        <v>24871000</v>
      </c>
    </row>
    <row r="77" spans="1:8" ht="11.25">
      <c r="A77" s="23">
        <v>45</v>
      </c>
      <c r="B77" s="29">
        <v>4</v>
      </c>
      <c r="C77" s="23" t="s">
        <v>195</v>
      </c>
      <c r="D77" s="24" t="s">
        <v>632</v>
      </c>
      <c r="E77" s="42">
        <v>23</v>
      </c>
      <c r="F77" s="38">
        <v>16747000</v>
      </c>
      <c r="G77" s="39">
        <v>34</v>
      </c>
      <c r="H77" s="38">
        <v>24435000</v>
      </c>
    </row>
    <row r="78" spans="1:8" ht="11.25">
      <c r="A78" s="23">
        <v>59</v>
      </c>
      <c r="B78" s="23">
        <v>5</v>
      </c>
      <c r="C78" s="23" t="s">
        <v>445</v>
      </c>
      <c r="D78" s="24" t="s">
        <v>446</v>
      </c>
      <c r="E78" s="42">
        <v>54</v>
      </c>
      <c r="F78" s="38">
        <v>72053000</v>
      </c>
      <c r="G78" s="39">
        <v>28</v>
      </c>
      <c r="H78" s="38">
        <v>30437000</v>
      </c>
    </row>
    <row r="79" spans="1:8" ht="11.25">
      <c r="A79" s="23">
        <v>60</v>
      </c>
      <c r="B79" s="23">
        <v>6</v>
      </c>
      <c r="C79" s="23" t="s">
        <v>163</v>
      </c>
      <c r="D79" s="24" t="s">
        <v>371</v>
      </c>
      <c r="E79" s="42">
        <v>52</v>
      </c>
      <c r="F79" s="38">
        <v>33648000</v>
      </c>
      <c r="G79" s="39">
        <v>28</v>
      </c>
      <c r="H79" s="38">
        <v>16558000</v>
      </c>
    </row>
    <row r="80" spans="1:8" ht="11.25">
      <c r="A80" s="23">
        <v>63</v>
      </c>
      <c r="B80" s="29">
        <v>7</v>
      </c>
      <c r="C80" s="23" t="s">
        <v>161</v>
      </c>
      <c r="D80" s="24" t="s">
        <v>440</v>
      </c>
      <c r="E80" s="42">
        <v>34</v>
      </c>
      <c r="F80" s="38">
        <v>18666000</v>
      </c>
      <c r="G80" s="39">
        <v>26</v>
      </c>
      <c r="H80" s="38">
        <v>13673000</v>
      </c>
    </row>
    <row r="81" spans="1:8" ht="11.25">
      <c r="A81" s="23">
        <v>69</v>
      </c>
      <c r="B81" s="23">
        <v>8</v>
      </c>
      <c r="C81" s="23" t="s">
        <v>164</v>
      </c>
      <c r="D81" s="24" t="s">
        <v>165</v>
      </c>
      <c r="E81" s="42">
        <v>32</v>
      </c>
      <c r="F81" s="38">
        <v>34836000</v>
      </c>
      <c r="G81" s="39">
        <v>24</v>
      </c>
      <c r="H81" s="38">
        <v>12587000</v>
      </c>
    </row>
    <row r="82" spans="1:8" ht="11.25">
      <c r="A82" s="23">
        <v>72</v>
      </c>
      <c r="B82" s="23">
        <v>9</v>
      </c>
      <c r="C82" s="23" t="s">
        <v>184</v>
      </c>
      <c r="D82" s="24" t="s">
        <v>63</v>
      </c>
      <c r="E82" s="42">
        <v>23</v>
      </c>
      <c r="F82" s="38">
        <v>13849000</v>
      </c>
      <c r="G82" s="39">
        <v>22</v>
      </c>
      <c r="H82" s="38">
        <v>8622000</v>
      </c>
    </row>
    <row r="83" spans="1:8" ht="11.25">
      <c r="A83" s="23">
        <v>76</v>
      </c>
      <c r="B83" s="29">
        <v>10</v>
      </c>
      <c r="C83" s="23" t="s">
        <v>228</v>
      </c>
      <c r="D83" s="24" t="s">
        <v>88</v>
      </c>
      <c r="E83" s="42">
        <v>28</v>
      </c>
      <c r="F83" s="38">
        <v>22600000</v>
      </c>
      <c r="G83" s="39">
        <v>20</v>
      </c>
      <c r="H83" s="38">
        <v>12751000</v>
      </c>
    </row>
    <row r="84" spans="1:8" ht="11.25">
      <c r="A84" s="23">
        <v>87</v>
      </c>
      <c r="B84" s="23">
        <v>11</v>
      </c>
      <c r="C84" s="23" t="s">
        <v>155</v>
      </c>
      <c r="D84" s="24" t="s">
        <v>443</v>
      </c>
      <c r="E84" s="42">
        <v>14</v>
      </c>
      <c r="F84" s="38">
        <v>8665000</v>
      </c>
      <c r="G84" s="39">
        <v>16</v>
      </c>
      <c r="H84" s="38">
        <v>7660000</v>
      </c>
    </row>
    <row r="85" spans="1:8" ht="11.25">
      <c r="A85" s="23">
        <v>92</v>
      </c>
      <c r="B85" s="23">
        <v>12</v>
      </c>
      <c r="C85" s="23" t="s">
        <v>221</v>
      </c>
      <c r="D85" s="24" t="s">
        <v>536</v>
      </c>
      <c r="E85" s="42">
        <v>20</v>
      </c>
      <c r="F85" s="38">
        <v>17125000</v>
      </c>
      <c r="G85" s="39">
        <v>15</v>
      </c>
      <c r="H85" s="38">
        <v>8851000</v>
      </c>
    </row>
    <row r="86" spans="1:8" ht="11.25">
      <c r="A86" s="23">
        <v>101</v>
      </c>
      <c r="B86" s="29">
        <v>13</v>
      </c>
      <c r="C86" s="23" t="s">
        <v>146</v>
      </c>
      <c r="D86" s="24" t="s">
        <v>45</v>
      </c>
      <c r="E86" s="42">
        <v>9</v>
      </c>
      <c r="F86" s="38">
        <v>3989000</v>
      </c>
      <c r="G86" s="39">
        <v>13</v>
      </c>
      <c r="H86" s="38">
        <v>6549000</v>
      </c>
    </row>
    <row r="87" spans="1:8" ht="11.25">
      <c r="A87" s="23">
        <v>119</v>
      </c>
      <c r="B87" s="23">
        <v>14</v>
      </c>
      <c r="C87" s="23" t="s">
        <v>209</v>
      </c>
      <c r="D87" s="24" t="s">
        <v>564</v>
      </c>
      <c r="E87" s="42">
        <v>15</v>
      </c>
      <c r="F87" s="38">
        <v>13256000</v>
      </c>
      <c r="G87" s="39">
        <v>10</v>
      </c>
      <c r="H87" s="38">
        <v>9926000</v>
      </c>
    </row>
    <row r="88" spans="1:8" ht="11.25">
      <c r="A88" s="23">
        <v>126</v>
      </c>
      <c r="B88" s="23">
        <v>15</v>
      </c>
      <c r="C88" s="23" t="s">
        <v>480</v>
      </c>
      <c r="D88" s="24" t="s">
        <v>537</v>
      </c>
      <c r="E88" s="42">
        <v>16</v>
      </c>
      <c r="F88" s="38">
        <v>16581000</v>
      </c>
      <c r="G88" s="39">
        <v>9</v>
      </c>
      <c r="H88" s="38">
        <v>11652000</v>
      </c>
    </row>
    <row r="89" spans="1:8" ht="11.25">
      <c r="A89" s="23">
        <v>132</v>
      </c>
      <c r="B89" s="29">
        <v>16</v>
      </c>
      <c r="C89" s="23" t="s">
        <v>243</v>
      </c>
      <c r="D89" s="24" t="s">
        <v>376</v>
      </c>
      <c r="E89" s="42">
        <v>19</v>
      </c>
      <c r="F89" s="38">
        <v>14141000</v>
      </c>
      <c r="G89" s="39">
        <v>8</v>
      </c>
      <c r="H89" s="38">
        <v>7992000</v>
      </c>
    </row>
    <row r="90" spans="1:8" ht="11.25">
      <c r="A90" s="23">
        <v>133</v>
      </c>
      <c r="B90" s="23">
        <v>17</v>
      </c>
      <c r="C90" s="23" t="s">
        <v>259</v>
      </c>
      <c r="D90" s="24" t="s">
        <v>569</v>
      </c>
      <c r="E90" s="42">
        <v>17</v>
      </c>
      <c r="F90" s="38">
        <v>18823000</v>
      </c>
      <c r="G90" s="39">
        <v>8</v>
      </c>
      <c r="H90" s="38">
        <v>6170000</v>
      </c>
    </row>
    <row r="91" spans="1:8" ht="11.25">
      <c r="A91" s="23">
        <v>135</v>
      </c>
      <c r="B91" s="23">
        <v>18</v>
      </c>
      <c r="C91" s="23" t="s">
        <v>210</v>
      </c>
      <c r="D91" s="24" t="s">
        <v>46</v>
      </c>
      <c r="E91" s="42">
        <v>11</v>
      </c>
      <c r="F91" s="38">
        <v>4027000</v>
      </c>
      <c r="G91" s="39">
        <v>8</v>
      </c>
      <c r="H91" s="38">
        <v>5249000</v>
      </c>
    </row>
    <row r="92" spans="1:8" ht="11.25">
      <c r="A92" s="23">
        <v>136</v>
      </c>
      <c r="B92" s="29">
        <v>19</v>
      </c>
      <c r="C92" s="23" t="s">
        <v>173</v>
      </c>
      <c r="D92" s="24" t="s">
        <v>378</v>
      </c>
      <c r="E92" s="42">
        <v>8</v>
      </c>
      <c r="F92" s="38">
        <v>4287000</v>
      </c>
      <c r="G92" s="39">
        <v>8</v>
      </c>
      <c r="H92" s="38">
        <v>4399000</v>
      </c>
    </row>
    <row r="93" spans="1:8" ht="11.25">
      <c r="A93" s="23">
        <v>144</v>
      </c>
      <c r="B93" s="23">
        <v>20</v>
      </c>
      <c r="C93" s="23" t="s">
        <v>229</v>
      </c>
      <c r="D93" s="24" t="s">
        <v>20</v>
      </c>
      <c r="E93" s="42">
        <v>10</v>
      </c>
      <c r="F93" s="38">
        <v>6099000</v>
      </c>
      <c r="G93" s="39">
        <v>7</v>
      </c>
      <c r="H93" s="38">
        <v>5645000</v>
      </c>
    </row>
    <row r="94" spans="1:8" ht="11.25">
      <c r="A94" s="23">
        <v>152</v>
      </c>
      <c r="B94" s="23">
        <v>21</v>
      </c>
      <c r="C94" s="23" t="s">
        <v>327</v>
      </c>
      <c r="D94" s="24" t="s">
        <v>438</v>
      </c>
      <c r="E94" s="42">
        <v>12</v>
      </c>
      <c r="F94" s="38">
        <v>6724000</v>
      </c>
      <c r="G94" s="39">
        <v>7</v>
      </c>
      <c r="H94" s="38">
        <v>3223000</v>
      </c>
    </row>
    <row r="95" spans="1:8" ht="11.25">
      <c r="A95" s="23">
        <v>153</v>
      </c>
      <c r="B95" s="29">
        <v>22</v>
      </c>
      <c r="C95" s="23" t="s">
        <v>261</v>
      </c>
      <c r="D95" s="24" t="s">
        <v>15</v>
      </c>
      <c r="E95" s="42">
        <v>17</v>
      </c>
      <c r="F95" s="38">
        <v>9247000</v>
      </c>
      <c r="G95" s="39">
        <v>7</v>
      </c>
      <c r="H95" s="38">
        <v>3021000</v>
      </c>
    </row>
    <row r="96" spans="1:8" ht="11.25">
      <c r="A96" s="23">
        <v>155</v>
      </c>
      <c r="B96" s="23">
        <v>23</v>
      </c>
      <c r="C96" s="23" t="s">
        <v>290</v>
      </c>
      <c r="D96" s="24" t="s">
        <v>556</v>
      </c>
      <c r="E96" s="42">
        <v>6</v>
      </c>
      <c r="F96" s="38">
        <v>5403000</v>
      </c>
      <c r="G96" s="39">
        <v>7</v>
      </c>
      <c r="H96" s="38">
        <v>2527000</v>
      </c>
    </row>
    <row r="97" spans="1:8" ht="11.25">
      <c r="A97" s="23">
        <v>157</v>
      </c>
      <c r="B97" s="23">
        <v>24</v>
      </c>
      <c r="C97" s="23" t="s">
        <v>606</v>
      </c>
      <c r="D97" s="24" t="s">
        <v>607</v>
      </c>
      <c r="E97" s="42">
        <v>6</v>
      </c>
      <c r="F97" s="38">
        <v>4984000</v>
      </c>
      <c r="G97" s="39">
        <v>6</v>
      </c>
      <c r="H97" s="38">
        <v>11687000</v>
      </c>
    </row>
    <row r="98" spans="1:8" ht="11.25">
      <c r="A98" s="23">
        <v>160</v>
      </c>
      <c r="B98" s="29">
        <v>25</v>
      </c>
      <c r="C98" s="23" t="s">
        <v>197</v>
      </c>
      <c r="D98" s="24" t="s">
        <v>374</v>
      </c>
      <c r="E98" s="42">
        <v>12</v>
      </c>
      <c r="F98" s="38">
        <v>14060000</v>
      </c>
      <c r="G98" s="39">
        <v>6</v>
      </c>
      <c r="H98" s="38">
        <v>4527000</v>
      </c>
    </row>
    <row r="99" spans="1:8" ht="11.25">
      <c r="A99" s="23">
        <v>165</v>
      </c>
      <c r="B99" s="23">
        <v>26</v>
      </c>
      <c r="C99" s="23" t="s">
        <v>265</v>
      </c>
      <c r="D99" s="24" t="s">
        <v>380</v>
      </c>
      <c r="E99" s="42">
        <v>1</v>
      </c>
      <c r="F99" s="38">
        <v>212000</v>
      </c>
      <c r="G99" s="39">
        <v>6</v>
      </c>
      <c r="H99" s="38">
        <v>3105000</v>
      </c>
    </row>
    <row r="100" spans="1:8" ht="11.25">
      <c r="A100" s="23">
        <v>171</v>
      </c>
      <c r="B100" s="23">
        <v>27</v>
      </c>
      <c r="C100" s="23" t="s">
        <v>205</v>
      </c>
      <c r="D100" s="24" t="s">
        <v>412</v>
      </c>
      <c r="E100" s="42">
        <v>14</v>
      </c>
      <c r="F100" s="38">
        <v>6640000</v>
      </c>
      <c r="G100" s="39">
        <v>5</v>
      </c>
      <c r="H100" s="38">
        <v>4504000</v>
      </c>
    </row>
    <row r="101" spans="1:8" ht="11.25">
      <c r="A101" s="23">
        <v>172</v>
      </c>
      <c r="B101" s="29">
        <v>28</v>
      </c>
      <c r="C101" s="23" t="s">
        <v>253</v>
      </c>
      <c r="D101" s="24" t="s">
        <v>64</v>
      </c>
      <c r="E101" s="42">
        <v>8</v>
      </c>
      <c r="F101" s="38">
        <v>8679000</v>
      </c>
      <c r="G101" s="39">
        <v>5</v>
      </c>
      <c r="H101" s="38">
        <v>4400000</v>
      </c>
    </row>
    <row r="102" spans="1:8" ht="11.25">
      <c r="A102" s="23">
        <v>179</v>
      </c>
      <c r="B102" s="23">
        <v>29</v>
      </c>
      <c r="C102" s="23" t="s">
        <v>294</v>
      </c>
      <c r="D102" s="24" t="s">
        <v>501</v>
      </c>
      <c r="E102" s="42">
        <v>4</v>
      </c>
      <c r="F102" s="49">
        <v>1602000</v>
      </c>
      <c r="G102" s="39">
        <v>4</v>
      </c>
      <c r="H102" s="49">
        <v>4961000</v>
      </c>
    </row>
    <row r="103" spans="1:8" ht="11.25">
      <c r="A103" s="23">
        <v>183</v>
      </c>
      <c r="B103" s="23">
        <v>30</v>
      </c>
      <c r="C103" s="23" t="s">
        <v>258</v>
      </c>
      <c r="D103" s="24" t="s">
        <v>493</v>
      </c>
      <c r="E103" s="42">
        <v>8</v>
      </c>
      <c r="F103" s="38">
        <v>4238000</v>
      </c>
      <c r="G103" s="39">
        <v>4</v>
      </c>
      <c r="H103" s="38">
        <v>2352000</v>
      </c>
    </row>
    <row r="104" spans="1:8" ht="11.25">
      <c r="A104" s="23">
        <v>184</v>
      </c>
      <c r="B104" s="29">
        <v>31</v>
      </c>
      <c r="C104" s="23" t="s">
        <v>351</v>
      </c>
      <c r="D104" s="24" t="s">
        <v>439</v>
      </c>
      <c r="E104" s="42">
        <v>3</v>
      </c>
      <c r="F104" s="38">
        <v>1741000</v>
      </c>
      <c r="G104" s="39">
        <v>4</v>
      </c>
      <c r="H104" s="38">
        <v>2307000</v>
      </c>
    </row>
    <row r="105" spans="1:8" ht="11.25">
      <c r="A105" s="23">
        <v>186</v>
      </c>
      <c r="B105" s="23">
        <v>32</v>
      </c>
      <c r="C105" s="23" t="s">
        <v>211</v>
      </c>
      <c r="D105" s="24" t="s">
        <v>4</v>
      </c>
      <c r="E105" s="45">
        <v>3</v>
      </c>
      <c r="F105" s="38">
        <v>1690000</v>
      </c>
      <c r="G105" s="41">
        <v>4</v>
      </c>
      <c r="H105" s="38">
        <v>1293000</v>
      </c>
    </row>
    <row r="106" spans="1:8" ht="11.25">
      <c r="A106" s="23">
        <v>187</v>
      </c>
      <c r="B106" s="23">
        <v>33</v>
      </c>
      <c r="C106" s="23" t="s">
        <v>293</v>
      </c>
      <c r="D106" s="24" t="s">
        <v>437</v>
      </c>
      <c r="E106" s="42">
        <v>10</v>
      </c>
      <c r="F106" s="38">
        <v>5652000</v>
      </c>
      <c r="G106" s="39">
        <v>4</v>
      </c>
      <c r="H106" s="38">
        <v>982000</v>
      </c>
    </row>
    <row r="107" spans="1:8" ht="11.25">
      <c r="A107" s="23">
        <v>189</v>
      </c>
      <c r="B107" s="29">
        <v>34</v>
      </c>
      <c r="C107" s="23" t="s">
        <v>352</v>
      </c>
      <c r="D107" s="24" t="s">
        <v>19</v>
      </c>
      <c r="E107" s="45">
        <v>5</v>
      </c>
      <c r="F107" s="38">
        <v>4254000</v>
      </c>
      <c r="G107" s="41">
        <v>3</v>
      </c>
      <c r="H107" s="38">
        <v>8598000</v>
      </c>
    </row>
    <row r="108" spans="1:8" ht="11.25">
      <c r="A108" s="23">
        <v>190</v>
      </c>
      <c r="B108" s="23">
        <v>35</v>
      </c>
      <c r="C108" s="23" t="s">
        <v>368</v>
      </c>
      <c r="D108" s="24" t="s">
        <v>370</v>
      </c>
      <c r="E108" s="42">
        <v>3</v>
      </c>
      <c r="F108" s="38">
        <v>2361000</v>
      </c>
      <c r="G108" s="39">
        <v>3</v>
      </c>
      <c r="H108" s="38">
        <v>5862000</v>
      </c>
    </row>
    <row r="109" spans="1:8" ht="11.25">
      <c r="A109" s="23">
        <v>193</v>
      </c>
      <c r="B109" s="23">
        <v>36</v>
      </c>
      <c r="C109" s="23" t="s">
        <v>149</v>
      </c>
      <c r="D109" s="24" t="s">
        <v>89</v>
      </c>
      <c r="E109" s="42">
        <v>3</v>
      </c>
      <c r="F109" s="38">
        <v>2090000</v>
      </c>
      <c r="G109" s="39">
        <v>3</v>
      </c>
      <c r="H109" s="38">
        <v>2174000</v>
      </c>
    </row>
    <row r="110" spans="1:8" ht="11.25">
      <c r="A110" s="23">
        <v>196</v>
      </c>
      <c r="B110" s="29">
        <v>37</v>
      </c>
      <c r="C110" s="23" t="s">
        <v>266</v>
      </c>
      <c r="D110" s="24" t="s">
        <v>436</v>
      </c>
      <c r="E110" s="42">
        <v>5</v>
      </c>
      <c r="F110" s="38">
        <v>3142000</v>
      </c>
      <c r="G110" s="39">
        <v>3</v>
      </c>
      <c r="H110" s="38">
        <v>1571000</v>
      </c>
    </row>
    <row r="111" spans="1:8" ht="11.25">
      <c r="A111" s="23">
        <v>210</v>
      </c>
      <c r="B111" s="23">
        <v>38</v>
      </c>
      <c r="C111" s="23" t="s">
        <v>349</v>
      </c>
      <c r="D111" s="24" t="s">
        <v>572</v>
      </c>
      <c r="E111" s="45">
        <v>1</v>
      </c>
      <c r="F111" s="38">
        <v>1050000</v>
      </c>
      <c r="G111" s="41">
        <v>2</v>
      </c>
      <c r="H111" s="38">
        <v>1081000</v>
      </c>
    </row>
    <row r="112" spans="1:8" ht="11.25">
      <c r="A112" s="23">
        <v>221</v>
      </c>
      <c r="B112" s="23">
        <v>39</v>
      </c>
      <c r="C112" s="23" t="s">
        <v>580</v>
      </c>
      <c r="D112" s="24" t="s">
        <v>581</v>
      </c>
      <c r="E112" s="42">
        <v>5</v>
      </c>
      <c r="F112" s="38">
        <v>6358000</v>
      </c>
      <c r="G112" s="39">
        <v>1</v>
      </c>
      <c r="H112" s="38">
        <v>2005000</v>
      </c>
    </row>
    <row r="113" spans="1:8" ht="11.25">
      <c r="A113" s="23">
        <v>225</v>
      </c>
      <c r="B113" s="29">
        <v>40</v>
      </c>
      <c r="C113" s="23" t="s">
        <v>248</v>
      </c>
      <c r="D113" s="24" t="s">
        <v>375</v>
      </c>
      <c r="E113" s="42">
        <v>3</v>
      </c>
      <c r="F113" s="38">
        <v>3828000</v>
      </c>
      <c r="G113" s="39">
        <v>1</v>
      </c>
      <c r="H113" s="38">
        <v>661000</v>
      </c>
    </row>
    <row r="114" spans="1:8" ht="11.25">
      <c r="A114" s="23">
        <v>227</v>
      </c>
      <c r="B114" s="23">
        <v>41</v>
      </c>
      <c r="C114" s="23" t="s">
        <v>342</v>
      </c>
      <c r="D114" s="24" t="s">
        <v>442</v>
      </c>
      <c r="E114" s="45">
        <v>0</v>
      </c>
      <c r="F114" s="25">
        <v>0</v>
      </c>
      <c r="G114" s="41">
        <v>1</v>
      </c>
      <c r="H114" s="38">
        <v>492000</v>
      </c>
    </row>
    <row r="115" spans="1:8" ht="11.25">
      <c r="A115" s="23">
        <v>238</v>
      </c>
      <c r="B115" s="23">
        <v>42</v>
      </c>
      <c r="C115" s="23" t="s">
        <v>301</v>
      </c>
      <c r="D115" s="24" t="s">
        <v>379</v>
      </c>
      <c r="E115" s="42">
        <v>1</v>
      </c>
      <c r="F115" s="38">
        <v>808000</v>
      </c>
      <c r="G115" s="39">
        <v>1</v>
      </c>
      <c r="H115" s="38">
        <v>228000</v>
      </c>
    </row>
    <row r="116" spans="1:8" ht="11.25">
      <c r="A116" s="23">
        <v>243</v>
      </c>
      <c r="B116" s="29">
        <v>43</v>
      </c>
      <c r="C116" s="23" t="s">
        <v>304</v>
      </c>
      <c r="D116" s="24" t="s">
        <v>444</v>
      </c>
      <c r="E116" s="42">
        <v>2</v>
      </c>
      <c r="F116" s="38">
        <v>1383000</v>
      </c>
      <c r="G116" s="39">
        <v>1</v>
      </c>
      <c r="H116" s="38">
        <v>82000</v>
      </c>
    </row>
    <row r="117" spans="1:8" ht="11.25">
      <c r="A117" s="25">
        <v>0</v>
      </c>
      <c r="B117" s="25">
        <v>0</v>
      </c>
      <c r="C117" s="23" t="s">
        <v>214</v>
      </c>
      <c r="D117" s="24" t="s">
        <v>535</v>
      </c>
      <c r="E117" s="42">
        <v>5</v>
      </c>
      <c r="F117" s="38">
        <v>1582000</v>
      </c>
      <c r="G117" s="41">
        <v>0</v>
      </c>
      <c r="H117" s="25">
        <v>0</v>
      </c>
    </row>
    <row r="118" spans="1:8" ht="11.25">
      <c r="A118" s="25">
        <v>0</v>
      </c>
      <c r="B118" s="25">
        <v>0</v>
      </c>
      <c r="C118" s="23" t="s">
        <v>329</v>
      </c>
      <c r="D118" s="24" t="s">
        <v>411</v>
      </c>
      <c r="E118" s="45">
        <v>0</v>
      </c>
      <c r="F118" s="25">
        <v>0</v>
      </c>
      <c r="G118" s="41">
        <v>0</v>
      </c>
      <c r="H118" s="25">
        <v>0</v>
      </c>
    </row>
    <row r="119" spans="1:8" ht="11.25">
      <c r="A119" s="25">
        <v>0</v>
      </c>
      <c r="B119" s="25">
        <v>0</v>
      </c>
      <c r="C119" s="23" t="s">
        <v>292</v>
      </c>
      <c r="D119" s="24" t="s">
        <v>377</v>
      </c>
      <c r="E119" s="45">
        <v>0</v>
      </c>
      <c r="F119" s="25">
        <v>0</v>
      </c>
      <c r="G119" s="41">
        <v>0</v>
      </c>
      <c r="H119" s="25">
        <v>0</v>
      </c>
    </row>
    <row r="120" spans="1:8" ht="11.25">
      <c r="A120" s="25">
        <v>0</v>
      </c>
      <c r="B120" s="25">
        <v>0</v>
      </c>
      <c r="C120" s="23" t="s">
        <v>369</v>
      </c>
      <c r="D120" s="24" t="s">
        <v>21</v>
      </c>
      <c r="E120" s="45">
        <v>0</v>
      </c>
      <c r="F120" s="25">
        <v>0</v>
      </c>
      <c r="G120" s="41">
        <v>0</v>
      </c>
      <c r="H120" s="25">
        <v>0</v>
      </c>
    </row>
    <row r="121" spans="1:8" ht="12" thickBot="1">
      <c r="A121" s="25">
        <v>0</v>
      </c>
      <c r="B121" s="25">
        <v>0</v>
      </c>
      <c r="C121" s="23" t="s">
        <v>222</v>
      </c>
      <c r="D121" s="24" t="s">
        <v>90</v>
      </c>
      <c r="E121" s="45">
        <v>0</v>
      </c>
      <c r="F121" s="25">
        <v>0</v>
      </c>
      <c r="G121" s="41">
        <v>0</v>
      </c>
      <c r="H121" s="25">
        <v>0</v>
      </c>
    </row>
    <row r="122" spans="1:10" ht="11.25">
      <c r="A122" s="25">
        <v>0</v>
      </c>
      <c r="B122" s="25">
        <v>0</v>
      </c>
      <c r="C122" s="23" t="s">
        <v>332</v>
      </c>
      <c r="D122" s="24" t="s">
        <v>414</v>
      </c>
      <c r="E122" s="45">
        <v>1</v>
      </c>
      <c r="F122" s="38">
        <v>494000</v>
      </c>
      <c r="G122" s="41">
        <v>0</v>
      </c>
      <c r="H122" s="25">
        <v>0</v>
      </c>
      <c r="I122" s="83" t="s">
        <v>628</v>
      </c>
      <c r="J122" s="84" t="s">
        <v>628</v>
      </c>
    </row>
    <row r="123" spans="1:10" ht="12" thickBot="1">
      <c r="A123" s="33">
        <v>0</v>
      </c>
      <c r="B123" s="25">
        <v>0</v>
      </c>
      <c r="C123" s="31" t="s">
        <v>367</v>
      </c>
      <c r="D123" s="32" t="s">
        <v>381</v>
      </c>
      <c r="E123" s="50">
        <v>1</v>
      </c>
      <c r="F123" s="51">
        <v>364000</v>
      </c>
      <c r="G123" s="52">
        <v>0</v>
      </c>
      <c r="H123" s="33">
        <v>0</v>
      </c>
      <c r="I123" s="21" t="s">
        <v>582</v>
      </c>
      <c r="J123" s="85" t="s">
        <v>583</v>
      </c>
    </row>
    <row r="124" spans="1:10" ht="12" thickBot="1">
      <c r="A124" s="92" t="s">
        <v>588</v>
      </c>
      <c r="B124" s="92"/>
      <c r="C124" s="92"/>
      <c r="D124" s="92"/>
      <c r="E124" s="81">
        <f>SUM(E74:E123)</f>
        <v>1119</v>
      </c>
      <c r="F124" s="35">
        <f>SUM(F74:F123)</f>
        <v>787657000</v>
      </c>
      <c r="G124" s="80">
        <f>SUM(G74:G123)</f>
        <v>921</v>
      </c>
      <c r="H124" s="35">
        <f>SUM(H74:H123)</f>
        <v>564902000</v>
      </c>
      <c r="I124" s="86">
        <f>(G124-E124)/E124</f>
        <v>-0.1769436997319035</v>
      </c>
      <c r="J124" s="86">
        <f>(H124-F124)/F124</f>
        <v>-0.2828071102015217</v>
      </c>
    </row>
    <row r="125" spans="1:8" ht="12" thickBot="1">
      <c r="A125" s="91" t="s">
        <v>548</v>
      </c>
      <c r="B125" s="91"/>
      <c r="C125" s="91"/>
      <c r="D125" s="91"/>
      <c r="E125" s="91"/>
      <c r="F125" s="91"/>
      <c r="G125" s="91"/>
      <c r="H125" s="91"/>
    </row>
    <row r="126" spans="1:8" ht="11.25">
      <c r="A126" s="29">
        <v>7</v>
      </c>
      <c r="B126" s="29">
        <v>1</v>
      </c>
      <c r="C126" s="29" t="s">
        <v>121</v>
      </c>
      <c r="D126" s="30" t="s">
        <v>449</v>
      </c>
      <c r="E126" s="44">
        <v>212</v>
      </c>
      <c r="F126" s="53">
        <v>146655000</v>
      </c>
      <c r="G126" s="40">
        <v>172</v>
      </c>
      <c r="H126" s="53">
        <v>123828000</v>
      </c>
    </row>
    <row r="127" spans="1:8" ht="11.25">
      <c r="A127" s="23">
        <v>9</v>
      </c>
      <c r="B127" s="23">
        <v>2</v>
      </c>
      <c r="C127" s="23" t="s">
        <v>130</v>
      </c>
      <c r="D127" s="24" t="s">
        <v>72</v>
      </c>
      <c r="E127" s="42">
        <v>201</v>
      </c>
      <c r="F127" s="38">
        <v>118816000</v>
      </c>
      <c r="G127" s="39">
        <v>150</v>
      </c>
      <c r="H127" s="38">
        <v>90397000</v>
      </c>
    </row>
    <row r="128" spans="1:8" ht="11.25">
      <c r="A128" s="23">
        <v>11</v>
      </c>
      <c r="B128" s="23">
        <v>3</v>
      </c>
      <c r="C128" s="23" t="s">
        <v>126</v>
      </c>
      <c r="D128" s="24" t="s">
        <v>23</v>
      </c>
      <c r="E128" s="42">
        <v>148</v>
      </c>
      <c r="F128" s="38">
        <v>117513000</v>
      </c>
      <c r="G128" s="39">
        <v>110</v>
      </c>
      <c r="H128" s="38">
        <v>80134000</v>
      </c>
    </row>
    <row r="129" spans="1:8" ht="11.25">
      <c r="A129" s="23">
        <v>13</v>
      </c>
      <c r="B129" s="29">
        <v>4</v>
      </c>
      <c r="C129" s="23" t="s">
        <v>186</v>
      </c>
      <c r="D129" s="24" t="s">
        <v>47</v>
      </c>
      <c r="E129" s="42">
        <v>122</v>
      </c>
      <c r="F129" s="38">
        <v>68459000</v>
      </c>
      <c r="G129" s="39">
        <v>108</v>
      </c>
      <c r="H129" s="38">
        <v>62381000</v>
      </c>
    </row>
    <row r="130" spans="1:8" ht="11.25">
      <c r="A130" s="23">
        <v>19</v>
      </c>
      <c r="B130" s="23">
        <v>5</v>
      </c>
      <c r="C130" s="23" t="s">
        <v>134</v>
      </c>
      <c r="D130" s="24" t="s">
        <v>54</v>
      </c>
      <c r="E130" s="42">
        <v>101</v>
      </c>
      <c r="F130" s="38">
        <v>54203000</v>
      </c>
      <c r="G130" s="39">
        <v>79</v>
      </c>
      <c r="H130" s="38">
        <v>37937000</v>
      </c>
    </row>
    <row r="131" spans="1:8" ht="11.25">
      <c r="A131" s="23">
        <v>22</v>
      </c>
      <c r="B131" s="23">
        <v>6</v>
      </c>
      <c r="C131" s="23" t="s">
        <v>135</v>
      </c>
      <c r="D131" s="24" t="s">
        <v>74</v>
      </c>
      <c r="E131" s="42">
        <v>92</v>
      </c>
      <c r="F131" s="38">
        <v>62522000</v>
      </c>
      <c r="G131" s="39">
        <v>75</v>
      </c>
      <c r="H131" s="38">
        <v>43915000</v>
      </c>
    </row>
    <row r="132" spans="1:8" ht="11.25">
      <c r="A132" s="23">
        <v>37</v>
      </c>
      <c r="B132" s="29">
        <v>7</v>
      </c>
      <c r="C132" s="23" t="s">
        <v>225</v>
      </c>
      <c r="D132" s="24" t="s">
        <v>419</v>
      </c>
      <c r="E132" s="42">
        <v>46</v>
      </c>
      <c r="F132" s="38">
        <v>24100000</v>
      </c>
      <c r="G132" s="39">
        <v>42</v>
      </c>
      <c r="H132" s="38">
        <v>18552000</v>
      </c>
    </row>
    <row r="133" spans="1:8" ht="11.25">
      <c r="A133" s="23">
        <v>40</v>
      </c>
      <c r="B133" s="23">
        <v>8</v>
      </c>
      <c r="C133" s="23" t="s">
        <v>166</v>
      </c>
      <c r="D133" s="24" t="s">
        <v>385</v>
      </c>
      <c r="E133" s="42">
        <v>56</v>
      </c>
      <c r="F133" s="38">
        <v>27921000</v>
      </c>
      <c r="G133" s="39">
        <v>41</v>
      </c>
      <c r="H133" s="38">
        <v>17650000</v>
      </c>
    </row>
    <row r="134" spans="1:8" ht="11.25">
      <c r="A134" s="23">
        <v>41</v>
      </c>
      <c r="B134" s="23">
        <v>9</v>
      </c>
      <c r="C134" s="23" t="s">
        <v>154</v>
      </c>
      <c r="D134" s="24" t="s">
        <v>48</v>
      </c>
      <c r="E134" s="42">
        <v>37</v>
      </c>
      <c r="F134" s="38">
        <v>16695000</v>
      </c>
      <c r="G134" s="39">
        <v>40</v>
      </c>
      <c r="H134" s="38">
        <v>23953000</v>
      </c>
    </row>
    <row r="135" spans="1:8" ht="11.25">
      <c r="A135" s="23">
        <v>43</v>
      </c>
      <c r="B135" s="29">
        <v>10</v>
      </c>
      <c r="C135" s="23" t="s">
        <v>189</v>
      </c>
      <c r="D135" s="24" t="s">
        <v>383</v>
      </c>
      <c r="E135" s="42">
        <v>44</v>
      </c>
      <c r="F135" s="38">
        <v>25592000</v>
      </c>
      <c r="G135" s="39">
        <v>36</v>
      </c>
      <c r="H135" s="38">
        <v>17915000</v>
      </c>
    </row>
    <row r="136" spans="1:8" ht="11.25">
      <c r="A136" s="23">
        <v>46</v>
      </c>
      <c r="B136" s="23">
        <v>11</v>
      </c>
      <c r="C136" s="23" t="s">
        <v>208</v>
      </c>
      <c r="D136" s="24" t="s">
        <v>450</v>
      </c>
      <c r="E136" s="42">
        <v>24</v>
      </c>
      <c r="F136" s="38">
        <v>8591000</v>
      </c>
      <c r="G136" s="39">
        <v>33</v>
      </c>
      <c r="H136" s="38">
        <v>20759000</v>
      </c>
    </row>
    <row r="137" spans="1:8" ht="11.25">
      <c r="A137" s="23">
        <v>48</v>
      </c>
      <c r="B137" s="23">
        <v>12</v>
      </c>
      <c r="C137" s="23" t="s">
        <v>177</v>
      </c>
      <c r="D137" s="24" t="s">
        <v>386</v>
      </c>
      <c r="E137" s="42">
        <v>27</v>
      </c>
      <c r="F137" s="38">
        <v>11376000</v>
      </c>
      <c r="G137" s="39">
        <v>31</v>
      </c>
      <c r="H137" s="38">
        <v>16837000</v>
      </c>
    </row>
    <row r="138" spans="1:8" ht="11.25">
      <c r="A138" s="23">
        <v>49</v>
      </c>
      <c r="B138" s="29">
        <v>13</v>
      </c>
      <c r="C138" s="23" t="s">
        <v>181</v>
      </c>
      <c r="D138" s="24" t="s">
        <v>481</v>
      </c>
      <c r="E138" s="42">
        <v>43</v>
      </c>
      <c r="F138" s="38">
        <v>29327000</v>
      </c>
      <c r="G138" s="39">
        <v>31</v>
      </c>
      <c r="H138" s="38">
        <v>15531000</v>
      </c>
    </row>
    <row r="139" spans="1:8" ht="11.25">
      <c r="A139" s="23">
        <v>52</v>
      </c>
      <c r="B139" s="23">
        <v>14</v>
      </c>
      <c r="C139" s="23" t="s">
        <v>159</v>
      </c>
      <c r="D139" s="24" t="s">
        <v>490</v>
      </c>
      <c r="E139" s="42">
        <v>32</v>
      </c>
      <c r="F139" s="38">
        <v>14900000</v>
      </c>
      <c r="G139" s="39">
        <v>31</v>
      </c>
      <c r="H139" s="38">
        <v>11936000</v>
      </c>
    </row>
    <row r="140" spans="1:8" ht="11.25">
      <c r="A140" s="23">
        <v>67</v>
      </c>
      <c r="B140" s="23">
        <v>15</v>
      </c>
      <c r="C140" s="23" t="s">
        <v>171</v>
      </c>
      <c r="D140" s="24" t="s">
        <v>489</v>
      </c>
      <c r="E140" s="42">
        <v>36</v>
      </c>
      <c r="F140" s="38">
        <v>22931000</v>
      </c>
      <c r="G140" s="39">
        <v>24</v>
      </c>
      <c r="H140" s="38">
        <v>16025000</v>
      </c>
    </row>
    <row r="141" spans="1:8" ht="11.25">
      <c r="A141" s="23">
        <v>70</v>
      </c>
      <c r="B141" s="29">
        <v>16</v>
      </c>
      <c r="C141" s="22" t="s">
        <v>608</v>
      </c>
      <c r="D141" s="28" t="s">
        <v>609</v>
      </c>
      <c r="E141" s="42">
        <v>5</v>
      </c>
      <c r="F141" s="47">
        <v>2966000</v>
      </c>
      <c r="G141" s="39">
        <v>23</v>
      </c>
      <c r="H141" s="47">
        <v>12930000</v>
      </c>
    </row>
    <row r="142" spans="1:8" ht="11.25">
      <c r="A142" s="23">
        <v>75</v>
      </c>
      <c r="B142" s="23">
        <v>17</v>
      </c>
      <c r="C142" s="23" t="s">
        <v>242</v>
      </c>
      <c r="D142" s="24" t="s">
        <v>7</v>
      </c>
      <c r="E142" s="42">
        <v>29</v>
      </c>
      <c r="F142" s="38">
        <v>12829000</v>
      </c>
      <c r="G142" s="39">
        <v>21</v>
      </c>
      <c r="H142" s="38">
        <v>12463000</v>
      </c>
    </row>
    <row r="143" spans="1:8" ht="11.25">
      <c r="A143" s="23">
        <v>80</v>
      </c>
      <c r="B143" s="23">
        <v>18</v>
      </c>
      <c r="C143" s="23" t="s">
        <v>218</v>
      </c>
      <c r="D143" s="24" t="s">
        <v>92</v>
      </c>
      <c r="E143" s="42">
        <v>21</v>
      </c>
      <c r="F143" s="38">
        <v>20530000</v>
      </c>
      <c r="G143" s="39">
        <v>19</v>
      </c>
      <c r="H143" s="38">
        <v>12151000</v>
      </c>
    </row>
    <row r="144" spans="1:8" ht="11.25">
      <c r="A144" s="23">
        <v>81</v>
      </c>
      <c r="B144" s="29">
        <v>19</v>
      </c>
      <c r="C144" s="23" t="s">
        <v>285</v>
      </c>
      <c r="D144" s="24" t="s">
        <v>538</v>
      </c>
      <c r="E144" s="42">
        <v>26</v>
      </c>
      <c r="F144" s="38">
        <v>11230000</v>
      </c>
      <c r="G144" s="39">
        <v>18</v>
      </c>
      <c r="H144" s="38">
        <v>13930000</v>
      </c>
    </row>
    <row r="145" spans="1:8" ht="11.25">
      <c r="A145" s="23">
        <v>83</v>
      </c>
      <c r="B145" s="23">
        <v>20</v>
      </c>
      <c r="C145" s="23" t="s">
        <v>232</v>
      </c>
      <c r="D145" s="24" t="s">
        <v>401</v>
      </c>
      <c r="E145" s="42">
        <v>15</v>
      </c>
      <c r="F145" s="38">
        <v>7310000</v>
      </c>
      <c r="G145" s="39">
        <v>18</v>
      </c>
      <c r="H145" s="38">
        <v>8391000</v>
      </c>
    </row>
    <row r="146" spans="1:8" ht="11.25">
      <c r="A146" s="23">
        <v>86</v>
      </c>
      <c r="B146" s="23">
        <v>21</v>
      </c>
      <c r="C146" s="23" t="s">
        <v>178</v>
      </c>
      <c r="D146" s="24" t="s">
        <v>16</v>
      </c>
      <c r="E146" s="42">
        <v>21</v>
      </c>
      <c r="F146" s="38">
        <v>8770000</v>
      </c>
      <c r="G146" s="39">
        <v>17</v>
      </c>
      <c r="H146" s="38">
        <v>8295000</v>
      </c>
    </row>
    <row r="147" spans="1:8" ht="11.25">
      <c r="A147" s="23">
        <v>97</v>
      </c>
      <c r="B147" s="29">
        <v>22</v>
      </c>
      <c r="C147" s="23" t="s">
        <v>235</v>
      </c>
      <c r="D147" s="24" t="s">
        <v>553</v>
      </c>
      <c r="E147" s="42">
        <v>22</v>
      </c>
      <c r="F147" s="38">
        <v>9695000</v>
      </c>
      <c r="G147" s="39">
        <v>14</v>
      </c>
      <c r="H147" s="38">
        <v>8413000</v>
      </c>
    </row>
    <row r="148" spans="1:8" ht="11.25">
      <c r="A148" s="23">
        <v>105</v>
      </c>
      <c r="B148" s="23">
        <v>23</v>
      </c>
      <c r="C148" s="23" t="s">
        <v>357</v>
      </c>
      <c r="D148" s="24" t="s">
        <v>558</v>
      </c>
      <c r="E148" s="42">
        <v>16</v>
      </c>
      <c r="F148" s="38">
        <v>6399000</v>
      </c>
      <c r="G148" s="39">
        <v>12</v>
      </c>
      <c r="H148" s="38">
        <v>11230000</v>
      </c>
    </row>
    <row r="149" spans="1:8" ht="11.25">
      <c r="A149" s="23">
        <v>107</v>
      </c>
      <c r="B149" s="23">
        <v>24</v>
      </c>
      <c r="C149" s="23" t="s">
        <v>212</v>
      </c>
      <c r="D149" s="24" t="s">
        <v>24</v>
      </c>
      <c r="E149" s="42">
        <v>35</v>
      </c>
      <c r="F149" s="38">
        <v>15177000</v>
      </c>
      <c r="G149" s="39">
        <v>12</v>
      </c>
      <c r="H149" s="38">
        <v>9756000</v>
      </c>
    </row>
    <row r="150" spans="1:8" ht="11.25">
      <c r="A150" s="23">
        <v>115</v>
      </c>
      <c r="B150" s="29">
        <v>25</v>
      </c>
      <c r="C150" s="23" t="s">
        <v>267</v>
      </c>
      <c r="D150" s="24" t="s">
        <v>555</v>
      </c>
      <c r="E150" s="42">
        <v>17</v>
      </c>
      <c r="F150" s="38">
        <v>11203000</v>
      </c>
      <c r="G150" s="39">
        <v>11</v>
      </c>
      <c r="H150" s="38">
        <v>5838000</v>
      </c>
    </row>
    <row r="151" spans="1:8" ht="11.25">
      <c r="A151" s="23">
        <v>120</v>
      </c>
      <c r="B151" s="23">
        <v>26</v>
      </c>
      <c r="C151" s="23" t="s">
        <v>359</v>
      </c>
      <c r="D151" s="24" t="s">
        <v>568</v>
      </c>
      <c r="E151" s="42">
        <v>5</v>
      </c>
      <c r="F151" s="38">
        <v>1956000</v>
      </c>
      <c r="G151" s="39">
        <v>10</v>
      </c>
      <c r="H151" s="38">
        <v>8754000</v>
      </c>
    </row>
    <row r="152" spans="1:8" ht="11.25">
      <c r="A152" s="23">
        <v>121</v>
      </c>
      <c r="B152" s="23">
        <v>27</v>
      </c>
      <c r="C152" s="23" t="s">
        <v>328</v>
      </c>
      <c r="D152" s="24" t="s">
        <v>416</v>
      </c>
      <c r="E152" s="42">
        <v>18</v>
      </c>
      <c r="F152" s="38">
        <v>17957000</v>
      </c>
      <c r="G152" s="39">
        <v>10</v>
      </c>
      <c r="H152" s="38">
        <v>8089000</v>
      </c>
    </row>
    <row r="153" spans="1:8" ht="11.25">
      <c r="A153" s="23">
        <v>123</v>
      </c>
      <c r="B153" s="29">
        <v>28</v>
      </c>
      <c r="C153" s="23" t="s">
        <v>268</v>
      </c>
      <c r="D153" s="24" t="s">
        <v>617</v>
      </c>
      <c r="E153" s="42">
        <v>10</v>
      </c>
      <c r="F153" s="38">
        <v>4378000</v>
      </c>
      <c r="G153" s="39">
        <v>10</v>
      </c>
      <c r="H153" s="38">
        <v>5187000</v>
      </c>
    </row>
    <row r="154" spans="1:8" ht="11.25">
      <c r="A154" s="23">
        <v>129</v>
      </c>
      <c r="B154" s="23">
        <v>29</v>
      </c>
      <c r="C154" s="23" t="s">
        <v>497</v>
      </c>
      <c r="D154" s="24" t="s">
        <v>502</v>
      </c>
      <c r="E154" s="42">
        <v>7</v>
      </c>
      <c r="F154" s="38">
        <v>4741000</v>
      </c>
      <c r="G154" s="39">
        <v>9</v>
      </c>
      <c r="H154" s="38">
        <v>6479000</v>
      </c>
    </row>
    <row r="155" spans="1:8" ht="11.25">
      <c r="A155" s="23">
        <v>131</v>
      </c>
      <c r="B155" s="23">
        <v>30</v>
      </c>
      <c r="C155" s="23" t="s">
        <v>270</v>
      </c>
      <c r="D155" s="24" t="s">
        <v>453</v>
      </c>
      <c r="E155" s="42">
        <v>15</v>
      </c>
      <c r="F155" s="38">
        <v>5059000</v>
      </c>
      <c r="G155" s="39">
        <v>9</v>
      </c>
      <c r="H155" s="38">
        <v>1964000</v>
      </c>
    </row>
    <row r="156" spans="1:8" ht="11.25">
      <c r="A156" s="23">
        <v>139</v>
      </c>
      <c r="B156" s="29">
        <v>31</v>
      </c>
      <c r="C156" s="23" t="s">
        <v>202</v>
      </c>
      <c r="D156" s="24" t="s">
        <v>93</v>
      </c>
      <c r="E156" s="42">
        <v>19</v>
      </c>
      <c r="F156" s="38">
        <v>10812000</v>
      </c>
      <c r="G156" s="39">
        <v>8</v>
      </c>
      <c r="H156" s="38">
        <v>2911000</v>
      </c>
    </row>
    <row r="157" spans="1:8" ht="11.25">
      <c r="A157" s="23">
        <v>158</v>
      </c>
      <c r="B157" s="23">
        <v>32</v>
      </c>
      <c r="C157" s="23" t="s">
        <v>355</v>
      </c>
      <c r="D157" s="24" t="s">
        <v>384</v>
      </c>
      <c r="E157" s="42">
        <v>7</v>
      </c>
      <c r="F157" s="38">
        <v>6560000</v>
      </c>
      <c r="G157" s="39">
        <v>6</v>
      </c>
      <c r="H157" s="38">
        <v>7284000</v>
      </c>
    </row>
    <row r="158" spans="1:8" ht="11.25">
      <c r="A158" s="23">
        <v>159</v>
      </c>
      <c r="B158" s="23">
        <v>33</v>
      </c>
      <c r="C158" s="23" t="s">
        <v>249</v>
      </c>
      <c r="D158" s="24" t="s">
        <v>75</v>
      </c>
      <c r="E158" s="42">
        <v>4</v>
      </c>
      <c r="F158" s="38">
        <v>1727000</v>
      </c>
      <c r="G158" s="39">
        <v>6</v>
      </c>
      <c r="H158" s="38">
        <v>5100000</v>
      </c>
    </row>
    <row r="159" spans="1:8" ht="11.25">
      <c r="A159" s="23">
        <v>173</v>
      </c>
      <c r="B159" s="29">
        <v>34</v>
      </c>
      <c r="C159" s="23" t="s">
        <v>279</v>
      </c>
      <c r="D159" s="24" t="s">
        <v>25</v>
      </c>
      <c r="E159" s="42">
        <v>5</v>
      </c>
      <c r="F159" s="38">
        <v>2722000</v>
      </c>
      <c r="G159" s="39">
        <v>5</v>
      </c>
      <c r="H159" s="38">
        <v>3647000</v>
      </c>
    </row>
    <row r="160" spans="1:8" ht="11.25">
      <c r="A160" s="23">
        <v>194</v>
      </c>
      <c r="B160" s="23">
        <v>35</v>
      </c>
      <c r="C160" s="23" t="s">
        <v>263</v>
      </c>
      <c r="D160" s="24" t="s">
        <v>6</v>
      </c>
      <c r="E160" s="42">
        <v>3</v>
      </c>
      <c r="F160" s="38">
        <v>966000</v>
      </c>
      <c r="G160" s="39">
        <v>3</v>
      </c>
      <c r="H160" s="38">
        <v>1993000</v>
      </c>
    </row>
    <row r="161" spans="1:8" ht="11.25">
      <c r="A161" s="23">
        <v>195</v>
      </c>
      <c r="B161" s="23">
        <v>36</v>
      </c>
      <c r="C161" s="23" t="s">
        <v>326</v>
      </c>
      <c r="D161" s="24" t="s">
        <v>420</v>
      </c>
      <c r="E161" s="42">
        <v>5</v>
      </c>
      <c r="F161" s="38">
        <v>1333000</v>
      </c>
      <c r="G161" s="39">
        <v>3</v>
      </c>
      <c r="H161" s="38">
        <v>1782000</v>
      </c>
    </row>
    <row r="162" spans="1:8" ht="11.25">
      <c r="A162" s="23">
        <v>200</v>
      </c>
      <c r="B162" s="29">
        <v>37</v>
      </c>
      <c r="C162" s="23" t="s">
        <v>280</v>
      </c>
      <c r="D162" s="24" t="s">
        <v>415</v>
      </c>
      <c r="E162" s="42">
        <v>3</v>
      </c>
      <c r="F162" s="49">
        <v>477000</v>
      </c>
      <c r="G162" s="39">
        <v>3</v>
      </c>
      <c r="H162" s="49">
        <v>1219000</v>
      </c>
    </row>
    <row r="163" spans="1:8" ht="11.25">
      <c r="A163" s="23">
        <v>204</v>
      </c>
      <c r="B163" s="23">
        <v>38</v>
      </c>
      <c r="C163" s="23" t="s">
        <v>217</v>
      </c>
      <c r="D163" s="24" t="s">
        <v>447</v>
      </c>
      <c r="E163" s="42">
        <v>6</v>
      </c>
      <c r="F163" s="38">
        <v>2526000</v>
      </c>
      <c r="G163" s="39">
        <v>3</v>
      </c>
      <c r="H163" s="38">
        <v>318000</v>
      </c>
    </row>
    <row r="164" spans="1:8" ht="11.25">
      <c r="A164" s="23">
        <v>206</v>
      </c>
      <c r="B164" s="23">
        <v>39</v>
      </c>
      <c r="C164" s="23" t="s">
        <v>246</v>
      </c>
      <c r="D164" s="24" t="s">
        <v>382</v>
      </c>
      <c r="E164" s="45">
        <v>1</v>
      </c>
      <c r="F164" s="38">
        <v>172000</v>
      </c>
      <c r="G164" s="41">
        <v>2</v>
      </c>
      <c r="H164" s="38">
        <v>1716000</v>
      </c>
    </row>
    <row r="165" spans="1:8" ht="11.25">
      <c r="A165" s="23">
        <v>208</v>
      </c>
      <c r="B165" s="29">
        <v>40</v>
      </c>
      <c r="C165" s="23" t="s">
        <v>287</v>
      </c>
      <c r="D165" s="24" t="s">
        <v>22</v>
      </c>
      <c r="E165" s="42">
        <v>5</v>
      </c>
      <c r="F165" s="38">
        <v>3598000</v>
      </c>
      <c r="G165" s="39">
        <v>2</v>
      </c>
      <c r="H165" s="38">
        <v>1279000</v>
      </c>
    </row>
    <row r="166" spans="1:8" ht="11.25">
      <c r="A166" s="23">
        <v>233</v>
      </c>
      <c r="B166" s="23">
        <v>41</v>
      </c>
      <c r="C166" s="23" t="s">
        <v>333</v>
      </c>
      <c r="D166" s="24" t="s">
        <v>451</v>
      </c>
      <c r="E166" s="42">
        <v>1</v>
      </c>
      <c r="F166" s="38">
        <v>181000</v>
      </c>
      <c r="G166" s="39">
        <v>1</v>
      </c>
      <c r="H166" s="38">
        <v>286000</v>
      </c>
    </row>
    <row r="167" spans="1:8" ht="11.25">
      <c r="A167" s="23">
        <v>234</v>
      </c>
      <c r="B167" s="23">
        <v>42</v>
      </c>
      <c r="C167" s="23" t="s">
        <v>347</v>
      </c>
      <c r="D167" s="24" t="s">
        <v>97</v>
      </c>
      <c r="E167" s="42">
        <v>5</v>
      </c>
      <c r="F167" s="38">
        <v>2164000</v>
      </c>
      <c r="G167" s="39">
        <v>1</v>
      </c>
      <c r="H167" s="38">
        <v>256000</v>
      </c>
    </row>
    <row r="168" spans="1:8" ht="11.25">
      <c r="A168" s="25">
        <v>0</v>
      </c>
      <c r="B168" s="25">
        <v>0</v>
      </c>
      <c r="C168" s="23" t="s">
        <v>343</v>
      </c>
      <c r="D168" s="24" t="s">
        <v>5</v>
      </c>
      <c r="E168" s="45">
        <v>0</v>
      </c>
      <c r="F168" s="25">
        <v>0</v>
      </c>
      <c r="G168" s="41">
        <v>0</v>
      </c>
      <c r="H168" s="25">
        <v>0</v>
      </c>
    </row>
    <row r="169" spans="1:8" ht="11.25">
      <c r="A169" s="25">
        <v>0</v>
      </c>
      <c r="B169" s="25">
        <v>0</v>
      </c>
      <c r="C169" s="23" t="s">
        <v>334</v>
      </c>
      <c r="D169" s="24" t="s">
        <v>91</v>
      </c>
      <c r="E169" s="45">
        <v>0</v>
      </c>
      <c r="F169" s="25">
        <v>0</v>
      </c>
      <c r="G169" s="41">
        <v>0</v>
      </c>
      <c r="H169" s="25">
        <v>0</v>
      </c>
    </row>
    <row r="170" spans="1:8" ht="11.25">
      <c r="A170" s="25">
        <v>0</v>
      </c>
      <c r="B170" s="25">
        <v>0</v>
      </c>
      <c r="C170" s="23" t="s">
        <v>324</v>
      </c>
      <c r="D170" s="24" t="s">
        <v>73</v>
      </c>
      <c r="E170" s="45">
        <v>0</v>
      </c>
      <c r="F170" s="25">
        <v>0</v>
      </c>
      <c r="G170" s="41">
        <v>0</v>
      </c>
      <c r="H170" s="25">
        <v>0</v>
      </c>
    </row>
    <row r="171" spans="1:8" ht="11.25">
      <c r="A171" s="25">
        <v>0</v>
      </c>
      <c r="B171" s="25">
        <v>0</v>
      </c>
      <c r="C171" s="23" t="s">
        <v>310</v>
      </c>
      <c r="D171" s="24" t="s">
        <v>448</v>
      </c>
      <c r="E171" s="45">
        <v>0</v>
      </c>
      <c r="F171" s="25">
        <v>0</v>
      </c>
      <c r="G171" s="41">
        <v>0</v>
      </c>
      <c r="H171" s="25">
        <v>0</v>
      </c>
    </row>
    <row r="172" spans="1:8" ht="11.25">
      <c r="A172" s="25">
        <v>0</v>
      </c>
      <c r="B172" s="25">
        <v>0</v>
      </c>
      <c r="C172" s="23" t="s">
        <v>237</v>
      </c>
      <c r="D172" s="24" t="s">
        <v>452</v>
      </c>
      <c r="E172" s="45">
        <v>0</v>
      </c>
      <c r="F172" s="25">
        <v>0</v>
      </c>
      <c r="G172" s="41">
        <v>0</v>
      </c>
      <c r="H172" s="25">
        <v>0</v>
      </c>
    </row>
    <row r="173" spans="1:8" ht="11.25">
      <c r="A173" s="25">
        <v>0</v>
      </c>
      <c r="B173" s="25">
        <v>0</v>
      </c>
      <c r="C173" s="23" t="s">
        <v>346</v>
      </c>
      <c r="D173" s="24" t="s">
        <v>571</v>
      </c>
      <c r="E173" s="45">
        <v>0</v>
      </c>
      <c r="F173" s="25">
        <v>0</v>
      </c>
      <c r="G173" s="41">
        <v>0</v>
      </c>
      <c r="H173" s="25">
        <v>0</v>
      </c>
    </row>
    <row r="174" spans="1:8" ht="12" thickBot="1">
      <c r="A174" s="25">
        <v>0</v>
      </c>
      <c r="B174" s="25">
        <v>0</v>
      </c>
      <c r="C174" s="23" t="s">
        <v>363</v>
      </c>
      <c r="D174" s="24" t="s">
        <v>387</v>
      </c>
      <c r="E174" s="45">
        <v>1</v>
      </c>
      <c r="F174" s="38">
        <v>70000</v>
      </c>
      <c r="G174" s="41">
        <v>0</v>
      </c>
      <c r="H174" s="25">
        <v>0</v>
      </c>
    </row>
    <row r="175" spans="1:10" ht="11.25">
      <c r="A175" s="25">
        <v>0</v>
      </c>
      <c r="B175" s="25">
        <v>0</v>
      </c>
      <c r="C175" s="23" t="s">
        <v>306</v>
      </c>
      <c r="D175" s="24" t="s">
        <v>76</v>
      </c>
      <c r="E175" s="45">
        <v>0</v>
      </c>
      <c r="F175" s="25">
        <v>0</v>
      </c>
      <c r="G175" s="41">
        <v>0</v>
      </c>
      <c r="H175" s="25">
        <v>0</v>
      </c>
      <c r="I175" s="83" t="s">
        <v>628</v>
      </c>
      <c r="J175" s="84" t="s">
        <v>628</v>
      </c>
    </row>
    <row r="176" spans="1:10" ht="12" thickBot="1">
      <c r="A176" s="33">
        <v>0</v>
      </c>
      <c r="B176" s="25">
        <v>0</v>
      </c>
      <c r="C176" s="31" t="s">
        <v>256</v>
      </c>
      <c r="D176" s="32" t="s">
        <v>454</v>
      </c>
      <c r="E176" s="50">
        <v>0</v>
      </c>
      <c r="F176" s="33">
        <v>0</v>
      </c>
      <c r="G176" s="52">
        <v>0</v>
      </c>
      <c r="H176" s="33">
        <v>0</v>
      </c>
      <c r="I176" s="21" t="s">
        <v>582</v>
      </c>
      <c r="J176" s="85" t="s">
        <v>583</v>
      </c>
    </row>
    <row r="177" spans="1:10" ht="12" thickBot="1">
      <c r="A177" s="92" t="s">
        <v>589</v>
      </c>
      <c r="B177" s="92"/>
      <c r="C177" s="92"/>
      <c r="D177" s="92"/>
      <c r="E177" s="81">
        <f>SUM(E126:E176)</f>
        <v>1548</v>
      </c>
      <c r="F177" s="37">
        <f>SUM(F126:F176)</f>
        <v>923109000</v>
      </c>
      <c r="G177" s="80">
        <f>SUM(G126:G176)</f>
        <v>1259</v>
      </c>
      <c r="H177" s="37">
        <f>SUM(H126:H176)</f>
        <v>759411000</v>
      </c>
      <c r="I177" s="86">
        <f>(G177-E177)/E177</f>
        <v>-0.1866925064599483</v>
      </c>
      <c r="J177" s="86">
        <f>(H177-F177)/F177</f>
        <v>-0.1773333376665161</v>
      </c>
    </row>
    <row r="178" spans="1:8" ht="12" thickBot="1">
      <c r="A178" s="91" t="s">
        <v>547</v>
      </c>
      <c r="B178" s="91"/>
      <c r="C178" s="91"/>
      <c r="D178" s="91"/>
      <c r="E178" s="91"/>
      <c r="F178" s="91"/>
      <c r="G178" s="91"/>
      <c r="H178" s="91"/>
    </row>
    <row r="179" spans="1:8" ht="11.25">
      <c r="A179" s="29">
        <v>16</v>
      </c>
      <c r="B179" s="29">
        <v>1</v>
      </c>
      <c r="C179" s="29" t="s">
        <v>141</v>
      </c>
      <c r="D179" s="30" t="s">
        <v>51</v>
      </c>
      <c r="E179" s="44">
        <v>106</v>
      </c>
      <c r="F179" s="53">
        <v>85861000</v>
      </c>
      <c r="G179" s="40">
        <v>89</v>
      </c>
      <c r="H179" s="53">
        <v>66588000</v>
      </c>
    </row>
    <row r="180" spans="1:8" ht="11.25">
      <c r="A180" s="23">
        <v>24</v>
      </c>
      <c r="B180" s="26">
        <v>2</v>
      </c>
      <c r="C180" s="26" t="s">
        <v>162</v>
      </c>
      <c r="D180" s="27" t="s">
        <v>49</v>
      </c>
      <c r="E180" s="42">
        <v>59</v>
      </c>
      <c r="F180" s="46">
        <v>49188000</v>
      </c>
      <c r="G180" s="39">
        <v>69</v>
      </c>
      <c r="H180" s="46">
        <v>68635000</v>
      </c>
    </row>
    <row r="181" spans="1:8" ht="11.25">
      <c r="A181" s="23">
        <v>28</v>
      </c>
      <c r="B181" s="23">
        <v>3</v>
      </c>
      <c r="C181" s="23" t="s">
        <v>250</v>
      </c>
      <c r="D181" s="24" t="s">
        <v>59</v>
      </c>
      <c r="E181" s="42">
        <v>57</v>
      </c>
      <c r="F181" s="38">
        <v>67911000</v>
      </c>
      <c r="G181" s="39">
        <v>54</v>
      </c>
      <c r="H181" s="38">
        <v>47692000</v>
      </c>
    </row>
    <row r="182" spans="1:8" ht="11.25">
      <c r="A182" s="23">
        <v>38</v>
      </c>
      <c r="B182" s="29">
        <v>4</v>
      </c>
      <c r="C182" s="23" t="s">
        <v>524</v>
      </c>
      <c r="D182" s="24" t="s">
        <v>525</v>
      </c>
      <c r="E182" s="42">
        <v>49</v>
      </c>
      <c r="F182" s="38">
        <v>32049000</v>
      </c>
      <c r="G182" s="39">
        <v>41</v>
      </c>
      <c r="H182" s="38">
        <v>30985000</v>
      </c>
    </row>
    <row r="183" spans="1:8" ht="11.25">
      <c r="A183" s="23">
        <v>56</v>
      </c>
      <c r="B183" s="26">
        <v>5</v>
      </c>
      <c r="C183" s="23" t="s">
        <v>143</v>
      </c>
      <c r="D183" s="24" t="s">
        <v>55</v>
      </c>
      <c r="E183" s="42">
        <v>37</v>
      </c>
      <c r="F183" s="38">
        <v>26965000</v>
      </c>
      <c r="G183" s="39">
        <v>29</v>
      </c>
      <c r="H183" s="38">
        <v>25566000</v>
      </c>
    </row>
    <row r="184" spans="1:8" ht="11.25">
      <c r="A184" s="23">
        <v>58</v>
      </c>
      <c r="B184" s="23">
        <v>6</v>
      </c>
      <c r="C184" s="23" t="s">
        <v>136</v>
      </c>
      <c r="D184" s="24" t="s">
        <v>58</v>
      </c>
      <c r="E184" s="42">
        <v>44</v>
      </c>
      <c r="F184" s="38">
        <v>26098000</v>
      </c>
      <c r="G184" s="39">
        <v>29</v>
      </c>
      <c r="H184" s="38">
        <v>12916000</v>
      </c>
    </row>
    <row r="185" spans="1:8" ht="11.25">
      <c r="A185" s="23">
        <v>71</v>
      </c>
      <c r="B185" s="29">
        <v>7</v>
      </c>
      <c r="C185" s="23" t="s">
        <v>491</v>
      </c>
      <c r="D185" s="24" t="s">
        <v>565</v>
      </c>
      <c r="E185" s="42">
        <v>18</v>
      </c>
      <c r="F185" s="38">
        <v>17577000</v>
      </c>
      <c r="G185" s="39">
        <v>22</v>
      </c>
      <c r="H185" s="38">
        <v>24652000</v>
      </c>
    </row>
    <row r="186" spans="1:8" ht="11.25">
      <c r="A186" s="23">
        <v>79</v>
      </c>
      <c r="B186" s="26">
        <v>8</v>
      </c>
      <c r="C186" s="23" t="s">
        <v>203</v>
      </c>
      <c r="D186" s="24" t="s">
        <v>629</v>
      </c>
      <c r="E186" s="42">
        <v>18</v>
      </c>
      <c r="F186" s="38">
        <v>15933000</v>
      </c>
      <c r="G186" s="39">
        <v>19</v>
      </c>
      <c r="H186" s="38">
        <v>13060000</v>
      </c>
    </row>
    <row r="187" spans="1:8" ht="11.25">
      <c r="A187" s="23">
        <v>82</v>
      </c>
      <c r="B187" s="23">
        <v>9</v>
      </c>
      <c r="C187" s="23" t="s">
        <v>309</v>
      </c>
      <c r="D187" s="24" t="s">
        <v>417</v>
      </c>
      <c r="E187" s="42">
        <v>11</v>
      </c>
      <c r="F187" s="38">
        <v>4711000</v>
      </c>
      <c r="G187" s="39">
        <v>18</v>
      </c>
      <c r="H187" s="38">
        <v>11303000</v>
      </c>
    </row>
    <row r="188" spans="1:8" ht="11.25">
      <c r="A188" s="23">
        <v>95</v>
      </c>
      <c r="B188" s="29">
        <v>10</v>
      </c>
      <c r="C188" s="23" t="s">
        <v>204</v>
      </c>
      <c r="D188" s="24" t="s">
        <v>57</v>
      </c>
      <c r="E188" s="42">
        <v>14</v>
      </c>
      <c r="F188" s="38">
        <v>10896000</v>
      </c>
      <c r="G188" s="39">
        <v>14</v>
      </c>
      <c r="H188" s="38">
        <v>14646000</v>
      </c>
    </row>
    <row r="189" spans="1:8" ht="11.25">
      <c r="A189" s="23">
        <v>96</v>
      </c>
      <c r="B189" s="26">
        <v>11</v>
      </c>
      <c r="C189" s="23" t="s">
        <v>233</v>
      </c>
      <c r="D189" s="24" t="s">
        <v>389</v>
      </c>
      <c r="E189" s="42">
        <v>9</v>
      </c>
      <c r="F189" s="48">
        <v>3317000</v>
      </c>
      <c r="G189" s="39">
        <v>14</v>
      </c>
      <c r="H189" s="48">
        <v>13013000</v>
      </c>
    </row>
    <row r="190" spans="1:8" ht="11.25">
      <c r="A190" s="23">
        <v>102</v>
      </c>
      <c r="B190" s="23">
        <v>12</v>
      </c>
      <c r="C190" s="23" t="s">
        <v>236</v>
      </c>
      <c r="D190" s="24" t="s">
        <v>522</v>
      </c>
      <c r="E190" s="42">
        <v>17</v>
      </c>
      <c r="F190" s="38">
        <v>12262000</v>
      </c>
      <c r="G190" s="39">
        <v>12</v>
      </c>
      <c r="H190" s="38">
        <v>14814000</v>
      </c>
    </row>
    <row r="191" spans="1:8" ht="11.25">
      <c r="A191" s="23">
        <v>110</v>
      </c>
      <c r="B191" s="29">
        <v>13</v>
      </c>
      <c r="C191" s="23" t="s">
        <v>244</v>
      </c>
      <c r="D191" s="24" t="s">
        <v>26</v>
      </c>
      <c r="E191" s="42">
        <v>19</v>
      </c>
      <c r="F191" s="38">
        <v>8585000</v>
      </c>
      <c r="G191" s="39">
        <v>12</v>
      </c>
      <c r="H191" s="38">
        <v>6891000</v>
      </c>
    </row>
    <row r="192" spans="1:8" ht="11.25">
      <c r="A192" s="23">
        <v>143</v>
      </c>
      <c r="B192" s="26">
        <v>14</v>
      </c>
      <c r="C192" s="23" t="s">
        <v>241</v>
      </c>
      <c r="D192" s="24" t="s">
        <v>456</v>
      </c>
      <c r="E192" s="42">
        <v>5</v>
      </c>
      <c r="F192" s="38">
        <v>8730000</v>
      </c>
      <c r="G192" s="39">
        <v>7</v>
      </c>
      <c r="H192" s="38">
        <v>5685000</v>
      </c>
    </row>
    <row r="193" spans="1:8" ht="11.25">
      <c r="A193" s="23">
        <v>147</v>
      </c>
      <c r="B193" s="23">
        <v>15</v>
      </c>
      <c r="C193" s="23" t="s">
        <v>330</v>
      </c>
      <c r="D193" s="24" t="s">
        <v>78</v>
      </c>
      <c r="E193" s="42">
        <v>5</v>
      </c>
      <c r="F193" s="49">
        <v>3739000</v>
      </c>
      <c r="G193" s="39">
        <v>7</v>
      </c>
      <c r="H193" s="49">
        <v>4404000</v>
      </c>
    </row>
    <row r="194" spans="1:8" ht="11.25">
      <c r="A194" s="23">
        <v>164</v>
      </c>
      <c r="B194" s="29">
        <v>16</v>
      </c>
      <c r="C194" s="23" t="s">
        <v>325</v>
      </c>
      <c r="D194" s="24" t="s">
        <v>8</v>
      </c>
      <c r="E194" s="42">
        <v>9</v>
      </c>
      <c r="F194" s="38">
        <v>3806000</v>
      </c>
      <c r="G194" s="39">
        <v>6</v>
      </c>
      <c r="H194" s="38">
        <v>3204000</v>
      </c>
    </row>
    <row r="195" spans="1:8" ht="11.25">
      <c r="A195" s="23">
        <v>170</v>
      </c>
      <c r="B195" s="26">
        <v>17</v>
      </c>
      <c r="C195" s="23" t="s">
        <v>158</v>
      </c>
      <c r="D195" s="24" t="s">
        <v>94</v>
      </c>
      <c r="E195" s="42">
        <v>10</v>
      </c>
      <c r="F195" s="38">
        <v>7652000</v>
      </c>
      <c r="G195" s="39">
        <v>5</v>
      </c>
      <c r="H195" s="38">
        <v>4685000</v>
      </c>
    </row>
    <row r="196" spans="1:8" ht="11.25">
      <c r="A196" s="23">
        <v>182</v>
      </c>
      <c r="B196" s="23">
        <v>18</v>
      </c>
      <c r="C196" s="23" t="s">
        <v>611</v>
      </c>
      <c r="D196" s="24" t="s">
        <v>573</v>
      </c>
      <c r="E196" s="42">
        <v>4</v>
      </c>
      <c r="F196" s="38">
        <v>2190000</v>
      </c>
      <c r="G196" s="39">
        <v>4</v>
      </c>
      <c r="H196" s="38">
        <v>2798000</v>
      </c>
    </row>
    <row r="197" spans="1:8" ht="11.25">
      <c r="A197" s="23">
        <v>191</v>
      </c>
      <c r="B197" s="29">
        <v>19</v>
      </c>
      <c r="C197" s="23" t="s">
        <v>361</v>
      </c>
      <c r="D197" s="24" t="s">
        <v>65</v>
      </c>
      <c r="E197" s="42">
        <v>5</v>
      </c>
      <c r="F197" s="38">
        <v>3023000</v>
      </c>
      <c r="G197" s="39">
        <v>3</v>
      </c>
      <c r="H197" s="38">
        <v>2947000</v>
      </c>
    </row>
    <row r="198" spans="1:8" ht="11.25">
      <c r="A198" s="23">
        <v>192</v>
      </c>
      <c r="B198" s="26">
        <v>20</v>
      </c>
      <c r="C198" s="23" t="s">
        <v>291</v>
      </c>
      <c r="D198" s="24" t="s">
        <v>56</v>
      </c>
      <c r="E198" s="42">
        <v>4</v>
      </c>
      <c r="F198" s="38">
        <v>1828000</v>
      </c>
      <c r="G198" s="39">
        <v>3</v>
      </c>
      <c r="H198" s="38">
        <v>2363000</v>
      </c>
    </row>
    <row r="199" spans="1:8" ht="11.25">
      <c r="A199" s="23">
        <v>201</v>
      </c>
      <c r="B199" s="23">
        <v>21</v>
      </c>
      <c r="C199" s="23" t="s">
        <v>282</v>
      </c>
      <c r="D199" s="24" t="s">
        <v>77</v>
      </c>
      <c r="E199" s="42">
        <v>5</v>
      </c>
      <c r="F199" s="38">
        <v>6029000</v>
      </c>
      <c r="G199" s="39">
        <v>3</v>
      </c>
      <c r="H199" s="38">
        <v>1081000</v>
      </c>
    </row>
    <row r="200" spans="1:8" ht="11.25">
      <c r="A200" s="23">
        <v>205</v>
      </c>
      <c r="B200" s="29">
        <v>22</v>
      </c>
      <c r="C200" s="23" t="s">
        <v>354</v>
      </c>
      <c r="D200" s="24" t="s">
        <v>455</v>
      </c>
      <c r="E200" s="42">
        <v>5</v>
      </c>
      <c r="F200" s="38">
        <v>4862000</v>
      </c>
      <c r="G200" s="39">
        <v>2</v>
      </c>
      <c r="H200" s="38">
        <v>3156000</v>
      </c>
    </row>
    <row r="201" spans="1:8" ht="11.25">
      <c r="A201" s="23">
        <v>212</v>
      </c>
      <c r="B201" s="26">
        <v>23</v>
      </c>
      <c r="C201" s="23" t="s">
        <v>227</v>
      </c>
      <c r="D201" s="24" t="s">
        <v>554</v>
      </c>
      <c r="E201" s="42">
        <v>6</v>
      </c>
      <c r="F201" s="38">
        <v>3103000</v>
      </c>
      <c r="G201" s="39">
        <v>2</v>
      </c>
      <c r="H201" s="38">
        <v>896000</v>
      </c>
    </row>
    <row r="202" spans="1:8" ht="11.25">
      <c r="A202" s="23">
        <v>213</v>
      </c>
      <c r="B202" s="23">
        <v>24</v>
      </c>
      <c r="C202" s="23" t="s">
        <v>482</v>
      </c>
      <c r="D202" s="24" t="s">
        <v>487</v>
      </c>
      <c r="E202" s="42">
        <v>1</v>
      </c>
      <c r="F202" s="38">
        <v>588000</v>
      </c>
      <c r="G202" s="39">
        <v>2</v>
      </c>
      <c r="H202" s="38">
        <v>582000</v>
      </c>
    </row>
    <row r="203" spans="1:8" ht="11.25">
      <c r="A203" s="23">
        <v>216</v>
      </c>
      <c r="B203" s="29">
        <v>25</v>
      </c>
      <c r="C203" s="23" t="s">
        <v>495</v>
      </c>
      <c r="D203" s="24" t="s">
        <v>509</v>
      </c>
      <c r="E203" s="42">
        <v>2</v>
      </c>
      <c r="F203" s="38">
        <v>934000</v>
      </c>
      <c r="G203" s="39">
        <v>2</v>
      </c>
      <c r="H203" s="38">
        <v>479000</v>
      </c>
    </row>
    <row r="204" spans="1:8" ht="11.25">
      <c r="A204" s="23">
        <v>220</v>
      </c>
      <c r="B204" s="26">
        <v>26</v>
      </c>
      <c r="C204" s="23" t="s">
        <v>345</v>
      </c>
      <c r="D204" s="24" t="s">
        <v>390</v>
      </c>
      <c r="E204" s="42">
        <v>2</v>
      </c>
      <c r="F204" s="38">
        <v>3206000</v>
      </c>
      <c r="G204" s="39">
        <v>1</v>
      </c>
      <c r="H204" s="38">
        <v>4411000</v>
      </c>
    </row>
    <row r="205" spans="1:8" ht="11.25">
      <c r="A205" s="23">
        <v>230</v>
      </c>
      <c r="B205" s="23">
        <v>27</v>
      </c>
      <c r="C205" s="23" t="s">
        <v>295</v>
      </c>
      <c r="D205" s="24" t="s">
        <v>458</v>
      </c>
      <c r="E205" s="42">
        <v>3</v>
      </c>
      <c r="F205" s="38">
        <v>2913000</v>
      </c>
      <c r="G205" s="39">
        <v>1</v>
      </c>
      <c r="H205" s="38">
        <v>415000</v>
      </c>
    </row>
    <row r="206" spans="1:8" ht="11.25">
      <c r="A206" s="23">
        <v>231</v>
      </c>
      <c r="B206" s="29">
        <v>28</v>
      </c>
      <c r="C206" s="23" t="s">
        <v>600</v>
      </c>
      <c r="D206" s="24" t="s">
        <v>601</v>
      </c>
      <c r="E206" s="45">
        <v>1</v>
      </c>
      <c r="F206" s="38">
        <v>542000</v>
      </c>
      <c r="G206" s="41">
        <v>1</v>
      </c>
      <c r="H206" s="38">
        <v>400000</v>
      </c>
    </row>
    <row r="207" spans="1:8" ht="11.25">
      <c r="A207" s="23">
        <v>235</v>
      </c>
      <c r="B207" s="26">
        <v>29</v>
      </c>
      <c r="C207" s="23" t="s">
        <v>276</v>
      </c>
      <c r="D207" s="24" t="s">
        <v>457</v>
      </c>
      <c r="E207" s="42">
        <v>3</v>
      </c>
      <c r="F207" s="38">
        <v>1269000</v>
      </c>
      <c r="G207" s="39">
        <v>1</v>
      </c>
      <c r="H207" s="38">
        <v>255000</v>
      </c>
    </row>
    <row r="208" spans="1:8" ht="11.25">
      <c r="A208" s="23">
        <v>242</v>
      </c>
      <c r="B208" s="23">
        <v>30</v>
      </c>
      <c r="C208" s="23" t="s">
        <v>350</v>
      </c>
      <c r="D208" s="24" t="s">
        <v>570</v>
      </c>
      <c r="E208" s="42">
        <v>7</v>
      </c>
      <c r="F208" s="38">
        <v>4073000</v>
      </c>
      <c r="G208" s="39">
        <v>1</v>
      </c>
      <c r="H208" s="38">
        <v>123000</v>
      </c>
    </row>
    <row r="209" spans="1:8" ht="11.25">
      <c r="A209" s="25">
        <v>0</v>
      </c>
      <c r="B209" s="25">
        <v>0</v>
      </c>
      <c r="C209" s="23" t="s">
        <v>574</v>
      </c>
      <c r="D209" s="24" t="s">
        <v>575</v>
      </c>
      <c r="E209" s="45">
        <v>0</v>
      </c>
      <c r="F209" s="25">
        <v>0</v>
      </c>
      <c r="G209" s="41">
        <v>0</v>
      </c>
      <c r="H209" s="25">
        <v>0</v>
      </c>
    </row>
    <row r="210" spans="1:8" ht="11.25">
      <c r="A210" s="25">
        <v>0</v>
      </c>
      <c r="B210" s="25">
        <v>0</v>
      </c>
      <c r="C210" s="23" t="s">
        <v>220</v>
      </c>
      <c r="D210" s="24" t="s">
        <v>539</v>
      </c>
      <c r="E210" s="45">
        <v>0</v>
      </c>
      <c r="F210" s="25">
        <v>0</v>
      </c>
      <c r="G210" s="41">
        <v>0</v>
      </c>
      <c r="H210" s="25">
        <v>0</v>
      </c>
    </row>
    <row r="211" spans="1:8" ht="11.25">
      <c r="A211" s="25">
        <v>0</v>
      </c>
      <c r="B211" s="25">
        <v>0</v>
      </c>
      <c r="C211" s="23" t="s">
        <v>254</v>
      </c>
      <c r="D211" s="24" t="s">
        <v>388</v>
      </c>
      <c r="E211" s="45">
        <v>0</v>
      </c>
      <c r="F211" s="25">
        <v>0</v>
      </c>
      <c r="G211" s="41">
        <v>0</v>
      </c>
      <c r="H211" s="25">
        <v>0</v>
      </c>
    </row>
    <row r="212" spans="1:8" ht="12" thickBot="1">
      <c r="A212" s="25">
        <v>0</v>
      </c>
      <c r="B212" s="25">
        <v>0</v>
      </c>
      <c r="C212" s="23" t="s">
        <v>353</v>
      </c>
      <c r="D212" s="24" t="s">
        <v>95</v>
      </c>
      <c r="E212" s="45">
        <v>0</v>
      </c>
      <c r="F212" s="25">
        <v>0</v>
      </c>
      <c r="G212" s="41">
        <v>0</v>
      </c>
      <c r="H212" s="25">
        <v>0</v>
      </c>
    </row>
    <row r="213" spans="1:10" ht="11.25">
      <c r="A213" s="25">
        <v>0</v>
      </c>
      <c r="B213" s="25">
        <v>0</v>
      </c>
      <c r="C213" s="23" t="s">
        <v>331</v>
      </c>
      <c r="D213" s="24" t="s">
        <v>79</v>
      </c>
      <c r="E213" s="42">
        <v>2</v>
      </c>
      <c r="F213" s="38">
        <v>1782000</v>
      </c>
      <c r="G213" s="41">
        <v>0</v>
      </c>
      <c r="H213" s="25">
        <v>0</v>
      </c>
      <c r="I213" s="83" t="s">
        <v>628</v>
      </c>
      <c r="J213" s="84" t="s">
        <v>628</v>
      </c>
    </row>
    <row r="214" spans="1:10" ht="12" thickBot="1">
      <c r="A214" s="33">
        <v>0</v>
      </c>
      <c r="B214" s="25">
        <v>0</v>
      </c>
      <c r="C214" s="31" t="s">
        <v>299</v>
      </c>
      <c r="D214" s="32" t="s">
        <v>50</v>
      </c>
      <c r="E214" s="50">
        <v>0</v>
      </c>
      <c r="F214" s="33">
        <v>0</v>
      </c>
      <c r="G214" s="52">
        <v>0</v>
      </c>
      <c r="H214" s="33">
        <v>0</v>
      </c>
      <c r="I214" s="21" t="s">
        <v>582</v>
      </c>
      <c r="J214" s="85" t="s">
        <v>583</v>
      </c>
    </row>
    <row r="215" spans="1:10" ht="12" thickBot="1">
      <c r="A215" s="92" t="s">
        <v>590</v>
      </c>
      <c r="B215" s="92"/>
      <c r="C215" s="92"/>
      <c r="D215" s="92"/>
      <c r="E215" s="79">
        <f>SUM(E179:E214)</f>
        <v>537</v>
      </c>
      <c r="F215" s="35">
        <f>SUM(F179:F214)</f>
        <v>421622000</v>
      </c>
      <c r="G215" s="82">
        <f>SUM(G179:G214)</f>
        <v>473</v>
      </c>
      <c r="H215" s="35">
        <f>SUM(H179:H214)</f>
        <v>388645000</v>
      </c>
      <c r="I215" s="86">
        <f>(G215-E215)/E215</f>
        <v>-0.1191806331471136</v>
      </c>
      <c r="J215" s="86">
        <f>(H215-F215)/F215</f>
        <v>-0.0782146092945814</v>
      </c>
    </row>
    <row r="216" spans="1:8" ht="12" thickBot="1">
      <c r="A216" s="91" t="s">
        <v>546</v>
      </c>
      <c r="B216" s="91"/>
      <c r="C216" s="91"/>
      <c r="D216" s="91"/>
      <c r="E216" s="91"/>
      <c r="F216" s="91"/>
      <c r="G216" s="91"/>
      <c r="H216" s="91"/>
    </row>
    <row r="217" spans="1:8" ht="11.25">
      <c r="A217" s="29">
        <v>29</v>
      </c>
      <c r="B217" s="29">
        <v>1</v>
      </c>
      <c r="C217" s="29" t="s">
        <v>156</v>
      </c>
      <c r="D217" s="30" t="s">
        <v>96</v>
      </c>
      <c r="E217" s="44">
        <v>70</v>
      </c>
      <c r="F217" s="53">
        <v>43469000</v>
      </c>
      <c r="G217" s="40">
        <v>50</v>
      </c>
      <c r="H217" s="53">
        <v>34258000</v>
      </c>
    </row>
    <row r="218" spans="1:8" ht="11.25">
      <c r="A218" s="23">
        <v>51</v>
      </c>
      <c r="B218" s="23">
        <v>2</v>
      </c>
      <c r="C218" s="23" t="s">
        <v>191</v>
      </c>
      <c r="D218" s="24" t="s">
        <v>418</v>
      </c>
      <c r="E218" s="42">
        <v>36</v>
      </c>
      <c r="F218" s="38">
        <v>14101000</v>
      </c>
      <c r="G218" s="39">
        <v>31</v>
      </c>
      <c r="H218" s="38">
        <v>14352000</v>
      </c>
    </row>
    <row r="219" spans="1:8" ht="11.25">
      <c r="A219" s="23">
        <v>54</v>
      </c>
      <c r="B219" s="23">
        <v>3</v>
      </c>
      <c r="C219" s="23" t="s">
        <v>145</v>
      </c>
      <c r="D219" s="24" t="s">
        <v>10</v>
      </c>
      <c r="E219" s="42">
        <v>49</v>
      </c>
      <c r="F219" s="38">
        <v>28126000</v>
      </c>
      <c r="G219" s="39">
        <v>30</v>
      </c>
      <c r="H219" s="38">
        <v>19412000</v>
      </c>
    </row>
    <row r="220" spans="1:8" ht="11.25">
      <c r="A220" s="23">
        <v>62</v>
      </c>
      <c r="B220" s="29">
        <v>4</v>
      </c>
      <c r="C220" s="23" t="s">
        <v>207</v>
      </c>
      <c r="D220" s="24" t="s">
        <v>459</v>
      </c>
      <c r="E220" s="42">
        <v>42</v>
      </c>
      <c r="F220" s="38">
        <v>23957000</v>
      </c>
      <c r="G220" s="39">
        <v>26</v>
      </c>
      <c r="H220" s="38">
        <v>14902000</v>
      </c>
    </row>
    <row r="221" spans="1:8" ht="11.25">
      <c r="A221" s="23">
        <v>74</v>
      </c>
      <c r="B221" s="23">
        <v>5</v>
      </c>
      <c r="C221" s="23" t="s">
        <v>238</v>
      </c>
      <c r="D221" s="24" t="s">
        <v>503</v>
      </c>
      <c r="E221" s="42">
        <v>15</v>
      </c>
      <c r="F221" s="38">
        <v>8691000</v>
      </c>
      <c r="G221" s="39">
        <v>21</v>
      </c>
      <c r="H221" s="38">
        <v>14480000</v>
      </c>
    </row>
    <row r="222" spans="1:8" ht="11.25">
      <c r="A222" s="23">
        <v>85</v>
      </c>
      <c r="B222" s="23">
        <v>6</v>
      </c>
      <c r="C222" s="23" t="s">
        <v>223</v>
      </c>
      <c r="D222" s="24" t="s">
        <v>461</v>
      </c>
      <c r="E222" s="42">
        <v>19</v>
      </c>
      <c r="F222" s="38">
        <v>11731000</v>
      </c>
      <c r="G222" s="39">
        <v>18</v>
      </c>
      <c r="H222" s="38">
        <v>5500000</v>
      </c>
    </row>
    <row r="223" spans="1:8" ht="11.25">
      <c r="A223" s="23">
        <v>89</v>
      </c>
      <c r="B223" s="29">
        <v>7</v>
      </c>
      <c r="C223" s="23" t="s">
        <v>284</v>
      </c>
      <c r="D223" s="24" t="s">
        <v>562</v>
      </c>
      <c r="E223" s="42">
        <v>22</v>
      </c>
      <c r="F223" s="38">
        <v>15419000</v>
      </c>
      <c r="G223" s="39">
        <v>15</v>
      </c>
      <c r="H223" s="38">
        <v>16666000</v>
      </c>
    </row>
    <row r="224" spans="1:8" ht="11.25">
      <c r="A224" s="23">
        <v>94</v>
      </c>
      <c r="B224" s="23">
        <v>8</v>
      </c>
      <c r="C224" s="23" t="s">
        <v>199</v>
      </c>
      <c r="D224" s="24" t="s">
        <v>80</v>
      </c>
      <c r="E224" s="42">
        <v>18</v>
      </c>
      <c r="F224" s="38">
        <v>11622000</v>
      </c>
      <c r="G224" s="39">
        <v>15</v>
      </c>
      <c r="H224" s="38">
        <v>6035000</v>
      </c>
    </row>
    <row r="225" spans="1:8" ht="11.25">
      <c r="A225" s="23">
        <v>98</v>
      </c>
      <c r="B225" s="23">
        <v>9</v>
      </c>
      <c r="C225" s="23" t="s">
        <v>176</v>
      </c>
      <c r="D225" s="24" t="s">
        <v>9</v>
      </c>
      <c r="E225" s="42">
        <v>37</v>
      </c>
      <c r="F225" s="38">
        <v>28312000</v>
      </c>
      <c r="G225" s="39">
        <v>14</v>
      </c>
      <c r="H225" s="38">
        <v>6666000</v>
      </c>
    </row>
    <row r="226" spans="1:8" ht="11.25">
      <c r="A226" s="23">
        <v>146</v>
      </c>
      <c r="B226" s="29">
        <v>10</v>
      </c>
      <c r="C226" s="23" t="s">
        <v>264</v>
      </c>
      <c r="D226" s="24" t="s">
        <v>392</v>
      </c>
      <c r="E226" s="42">
        <v>6</v>
      </c>
      <c r="F226" s="38">
        <v>4920000</v>
      </c>
      <c r="G226" s="39">
        <v>7</v>
      </c>
      <c r="H226" s="38">
        <v>5534000</v>
      </c>
    </row>
    <row r="227" spans="1:8" ht="11.25">
      <c r="A227" s="23">
        <v>148</v>
      </c>
      <c r="B227" s="23">
        <v>11</v>
      </c>
      <c r="C227" s="23" t="s">
        <v>297</v>
      </c>
      <c r="D227" s="24" t="s">
        <v>391</v>
      </c>
      <c r="E227" s="42">
        <v>9</v>
      </c>
      <c r="F227" s="38">
        <v>10681000</v>
      </c>
      <c r="G227" s="39">
        <v>7</v>
      </c>
      <c r="H227" s="38">
        <v>4214000</v>
      </c>
    </row>
    <row r="228" spans="1:8" ht="11.25">
      <c r="A228" s="23">
        <v>151</v>
      </c>
      <c r="B228" s="23">
        <v>12</v>
      </c>
      <c r="C228" s="22" t="s">
        <v>216</v>
      </c>
      <c r="D228" s="28" t="s">
        <v>33</v>
      </c>
      <c r="E228" s="42">
        <v>8</v>
      </c>
      <c r="F228" s="47">
        <v>4614000</v>
      </c>
      <c r="G228" s="39">
        <v>7</v>
      </c>
      <c r="H228" s="47">
        <v>3261000</v>
      </c>
    </row>
    <row r="229" spans="1:8" ht="11.25">
      <c r="A229" s="23">
        <v>156</v>
      </c>
      <c r="B229" s="29">
        <v>13</v>
      </c>
      <c r="C229" s="23" t="s">
        <v>610</v>
      </c>
      <c r="D229" s="24" t="s">
        <v>584</v>
      </c>
      <c r="E229" s="42">
        <v>9</v>
      </c>
      <c r="F229" s="38">
        <v>9686000</v>
      </c>
      <c r="G229" s="39">
        <v>7</v>
      </c>
      <c r="H229" s="38">
        <v>2119000</v>
      </c>
    </row>
    <row r="230" spans="1:8" ht="11.25">
      <c r="A230" s="23">
        <v>167</v>
      </c>
      <c r="B230" s="23">
        <v>14</v>
      </c>
      <c r="C230" s="23" t="s">
        <v>348</v>
      </c>
      <c r="D230" s="24" t="s">
        <v>485</v>
      </c>
      <c r="E230" s="42">
        <v>5</v>
      </c>
      <c r="F230" s="38">
        <v>1262000</v>
      </c>
      <c r="G230" s="39">
        <v>6</v>
      </c>
      <c r="H230" s="38">
        <v>1438000</v>
      </c>
    </row>
    <row r="231" spans="1:8" ht="11.25">
      <c r="A231" s="23">
        <v>174</v>
      </c>
      <c r="B231" s="23">
        <v>15</v>
      </c>
      <c r="C231" s="23" t="s">
        <v>319</v>
      </c>
      <c r="D231" s="24" t="s">
        <v>421</v>
      </c>
      <c r="E231" s="42">
        <v>4</v>
      </c>
      <c r="F231" s="38">
        <v>1998000</v>
      </c>
      <c r="G231" s="39">
        <v>5</v>
      </c>
      <c r="H231" s="38">
        <v>3223000</v>
      </c>
    </row>
    <row r="232" spans="1:8" ht="11.25">
      <c r="A232" s="23">
        <v>175</v>
      </c>
      <c r="B232" s="29">
        <v>16</v>
      </c>
      <c r="C232" s="23" t="s">
        <v>338</v>
      </c>
      <c r="D232" s="24" t="s">
        <v>31</v>
      </c>
      <c r="E232" s="42">
        <v>8</v>
      </c>
      <c r="F232" s="38">
        <v>9991000</v>
      </c>
      <c r="G232" s="39">
        <v>5</v>
      </c>
      <c r="H232" s="38">
        <v>2839000</v>
      </c>
    </row>
    <row r="233" spans="1:8" ht="11.25">
      <c r="A233" s="23">
        <v>178</v>
      </c>
      <c r="B233" s="23">
        <v>17</v>
      </c>
      <c r="C233" s="23" t="s">
        <v>316</v>
      </c>
      <c r="D233" s="24" t="s">
        <v>557</v>
      </c>
      <c r="E233" s="42">
        <v>4</v>
      </c>
      <c r="F233" s="38">
        <v>2406000</v>
      </c>
      <c r="G233" s="39">
        <v>5</v>
      </c>
      <c r="H233" s="38">
        <v>1556000</v>
      </c>
    </row>
    <row r="234" spans="1:8" ht="11.25">
      <c r="A234" s="23">
        <v>188</v>
      </c>
      <c r="B234" s="23">
        <v>18</v>
      </c>
      <c r="C234" s="23" t="s">
        <v>230</v>
      </c>
      <c r="D234" s="24" t="s">
        <v>29</v>
      </c>
      <c r="E234" s="45">
        <v>5</v>
      </c>
      <c r="F234" s="38">
        <v>2797000</v>
      </c>
      <c r="G234" s="41">
        <v>4</v>
      </c>
      <c r="H234" s="38">
        <v>860000</v>
      </c>
    </row>
    <row r="235" spans="1:8" ht="11.25">
      <c r="A235" s="23">
        <v>197</v>
      </c>
      <c r="B235" s="29">
        <v>19</v>
      </c>
      <c r="C235" s="23" t="s">
        <v>344</v>
      </c>
      <c r="D235" s="24" t="s">
        <v>32</v>
      </c>
      <c r="E235" s="42">
        <v>4</v>
      </c>
      <c r="F235" s="38">
        <v>1361000</v>
      </c>
      <c r="G235" s="39">
        <v>3</v>
      </c>
      <c r="H235" s="38">
        <v>1516000</v>
      </c>
    </row>
    <row r="236" spans="1:8" ht="11.25">
      <c r="A236" s="23">
        <v>202</v>
      </c>
      <c r="B236" s="23">
        <v>20</v>
      </c>
      <c r="C236" s="23" t="s">
        <v>341</v>
      </c>
      <c r="D236" s="24" t="s">
        <v>87</v>
      </c>
      <c r="E236" s="42">
        <v>7</v>
      </c>
      <c r="F236" s="38">
        <v>3152000</v>
      </c>
      <c r="G236" s="39">
        <v>3</v>
      </c>
      <c r="H236" s="38">
        <v>958000</v>
      </c>
    </row>
    <row r="237" spans="1:8" ht="11.25">
      <c r="A237" s="23">
        <v>217</v>
      </c>
      <c r="B237" s="23">
        <v>21</v>
      </c>
      <c r="C237" s="23" t="s">
        <v>302</v>
      </c>
      <c r="D237" s="24" t="s">
        <v>460</v>
      </c>
      <c r="E237" s="45">
        <v>3</v>
      </c>
      <c r="F237" s="38">
        <v>1442000</v>
      </c>
      <c r="G237" s="41">
        <v>2</v>
      </c>
      <c r="H237" s="38">
        <v>408000</v>
      </c>
    </row>
    <row r="238" spans="1:8" ht="11.25">
      <c r="A238" s="23">
        <v>240</v>
      </c>
      <c r="B238" s="29">
        <v>22</v>
      </c>
      <c r="C238" s="23" t="s">
        <v>313</v>
      </c>
      <c r="D238" s="24" t="s">
        <v>486</v>
      </c>
      <c r="E238" s="45">
        <v>2</v>
      </c>
      <c r="F238" s="38">
        <v>646000</v>
      </c>
      <c r="G238" s="41">
        <v>1</v>
      </c>
      <c r="H238" s="38">
        <v>191000</v>
      </c>
    </row>
    <row r="239" spans="1:8" ht="11.25">
      <c r="A239" s="25">
        <v>0</v>
      </c>
      <c r="B239" s="25">
        <v>0</v>
      </c>
      <c r="C239" s="23" t="s">
        <v>288</v>
      </c>
      <c r="D239" s="24" t="s">
        <v>289</v>
      </c>
      <c r="E239" s="45">
        <v>0</v>
      </c>
      <c r="F239" s="25">
        <v>0</v>
      </c>
      <c r="G239" s="41">
        <v>0</v>
      </c>
      <c r="H239" s="25">
        <v>0</v>
      </c>
    </row>
    <row r="240" spans="1:8" ht="11.25">
      <c r="A240" s="25">
        <v>0</v>
      </c>
      <c r="B240" s="25">
        <v>0</v>
      </c>
      <c r="C240" s="23" t="s">
        <v>360</v>
      </c>
      <c r="D240" s="24" t="s">
        <v>27</v>
      </c>
      <c r="E240" s="45">
        <v>0</v>
      </c>
      <c r="F240" s="25">
        <v>0</v>
      </c>
      <c r="G240" s="41">
        <v>0</v>
      </c>
      <c r="H240" s="25">
        <v>0</v>
      </c>
    </row>
    <row r="241" spans="1:8" ht="12" thickBot="1">
      <c r="A241" s="25">
        <v>0</v>
      </c>
      <c r="B241" s="25">
        <v>0</v>
      </c>
      <c r="C241" s="23" t="s">
        <v>278</v>
      </c>
      <c r="D241" s="24" t="s">
        <v>28</v>
      </c>
      <c r="E241" s="42">
        <v>2</v>
      </c>
      <c r="F241" s="38">
        <v>1692000</v>
      </c>
      <c r="G241" s="41">
        <v>0</v>
      </c>
      <c r="H241" s="25">
        <v>0</v>
      </c>
    </row>
    <row r="242" spans="1:10" ht="11.25">
      <c r="A242" s="25">
        <v>0</v>
      </c>
      <c r="B242" s="25">
        <v>0</v>
      </c>
      <c r="C242" s="23" t="s">
        <v>336</v>
      </c>
      <c r="D242" s="24" t="s">
        <v>30</v>
      </c>
      <c r="E242" s="45">
        <v>0</v>
      </c>
      <c r="F242" s="25">
        <v>0</v>
      </c>
      <c r="G242" s="41">
        <v>0</v>
      </c>
      <c r="H242" s="25">
        <v>0</v>
      </c>
      <c r="I242" s="83" t="s">
        <v>628</v>
      </c>
      <c r="J242" s="84" t="s">
        <v>628</v>
      </c>
    </row>
    <row r="243" spans="1:10" ht="12" thickBot="1">
      <c r="A243" s="33">
        <v>0</v>
      </c>
      <c r="B243" s="25">
        <v>0</v>
      </c>
      <c r="C243" s="31" t="s">
        <v>318</v>
      </c>
      <c r="D243" s="32" t="s">
        <v>98</v>
      </c>
      <c r="E243" s="50">
        <v>0</v>
      </c>
      <c r="F243" s="33">
        <v>0</v>
      </c>
      <c r="G243" s="52">
        <v>0</v>
      </c>
      <c r="H243" s="33">
        <v>0</v>
      </c>
      <c r="I243" s="21" t="s">
        <v>582</v>
      </c>
      <c r="J243" s="85" t="s">
        <v>583</v>
      </c>
    </row>
    <row r="244" spans="1:10" ht="12" thickBot="1">
      <c r="A244" s="92" t="s">
        <v>591</v>
      </c>
      <c r="B244" s="92"/>
      <c r="C244" s="92"/>
      <c r="D244" s="92"/>
      <c r="E244" s="81">
        <f>SUM(E217:E243)</f>
        <v>384</v>
      </c>
      <c r="F244" s="35">
        <f>SUM(F217:F243)</f>
        <v>242076000</v>
      </c>
      <c r="G244" s="80">
        <f>SUM(G217:G243)</f>
        <v>282</v>
      </c>
      <c r="H244" s="35">
        <f>SUM(H217:H243)</f>
        <v>160388000</v>
      </c>
      <c r="I244" s="86">
        <f>(G244-E244)/E244</f>
        <v>-0.265625</v>
      </c>
      <c r="J244" s="86">
        <f>(H244-F244)/F244</f>
        <v>-0.33744774368380176</v>
      </c>
    </row>
    <row r="245" spans="1:8" ht="12" thickBot="1">
      <c r="A245" s="91" t="s">
        <v>545</v>
      </c>
      <c r="B245" s="91"/>
      <c r="C245" s="91"/>
      <c r="D245" s="91"/>
      <c r="E245" s="91"/>
      <c r="F245" s="91"/>
      <c r="G245" s="91"/>
      <c r="H245" s="91"/>
    </row>
    <row r="246" spans="1:8" ht="11.25">
      <c r="A246" s="29">
        <v>8</v>
      </c>
      <c r="B246" s="29">
        <v>1</v>
      </c>
      <c r="C246" s="29" t="s">
        <v>127</v>
      </c>
      <c r="D246" s="30" t="s">
        <v>541</v>
      </c>
      <c r="E246" s="44">
        <v>147</v>
      </c>
      <c r="F246" s="53">
        <v>82542000</v>
      </c>
      <c r="G246" s="40">
        <v>157</v>
      </c>
      <c r="H246" s="53">
        <v>88887000</v>
      </c>
    </row>
    <row r="247" spans="1:8" ht="11.25">
      <c r="A247" s="23">
        <v>10</v>
      </c>
      <c r="B247" s="23">
        <v>2</v>
      </c>
      <c r="C247" s="23" t="s">
        <v>118</v>
      </c>
      <c r="D247" s="24" t="s">
        <v>463</v>
      </c>
      <c r="E247" s="42">
        <v>163</v>
      </c>
      <c r="F247" s="38">
        <v>90035000</v>
      </c>
      <c r="G247" s="39">
        <v>144</v>
      </c>
      <c r="H247" s="38">
        <v>79249000</v>
      </c>
    </row>
    <row r="248" spans="1:8" ht="11.25">
      <c r="A248" s="23">
        <v>35</v>
      </c>
      <c r="B248" s="22">
        <v>3</v>
      </c>
      <c r="C248" s="22" t="s">
        <v>139</v>
      </c>
      <c r="D248" s="28" t="s">
        <v>464</v>
      </c>
      <c r="E248" s="42">
        <v>74</v>
      </c>
      <c r="F248" s="47">
        <v>27722000</v>
      </c>
      <c r="G248" s="39">
        <v>44</v>
      </c>
      <c r="H248" s="47">
        <v>32130000</v>
      </c>
    </row>
    <row r="249" spans="1:8" ht="11.25">
      <c r="A249" s="23">
        <v>44</v>
      </c>
      <c r="B249" s="29">
        <v>4</v>
      </c>
      <c r="C249" s="23" t="s">
        <v>150</v>
      </c>
      <c r="D249" s="24" t="s">
        <v>60</v>
      </c>
      <c r="E249" s="42">
        <v>39</v>
      </c>
      <c r="F249" s="38">
        <v>31080000</v>
      </c>
      <c r="G249" s="39">
        <v>35</v>
      </c>
      <c r="H249" s="38">
        <v>27175000</v>
      </c>
    </row>
    <row r="250" spans="1:8" ht="11.25">
      <c r="A250" s="23">
        <v>65</v>
      </c>
      <c r="B250" s="23">
        <v>5</v>
      </c>
      <c r="C250" s="23" t="s">
        <v>185</v>
      </c>
      <c r="D250" s="24" t="s">
        <v>465</v>
      </c>
      <c r="E250" s="42">
        <v>18</v>
      </c>
      <c r="F250" s="38">
        <v>12882000</v>
      </c>
      <c r="G250" s="39">
        <v>25</v>
      </c>
      <c r="H250" s="38">
        <v>20372000</v>
      </c>
    </row>
    <row r="251" spans="1:8" ht="11.25">
      <c r="A251" s="23">
        <v>77</v>
      </c>
      <c r="B251" s="22">
        <v>6</v>
      </c>
      <c r="C251" s="23" t="s">
        <v>183</v>
      </c>
      <c r="D251" s="24" t="s">
        <v>462</v>
      </c>
      <c r="E251" s="42">
        <v>28</v>
      </c>
      <c r="F251" s="38">
        <v>12367000</v>
      </c>
      <c r="G251" s="39">
        <v>20</v>
      </c>
      <c r="H251" s="38">
        <v>12639000</v>
      </c>
    </row>
    <row r="252" spans="1:8" ht="11.25">
      <c r="A252" s="23">
        <v>91</v>
      </c>
      <c r="B252" s="29">
        <v>7</v>
      </c>
      <c r="C252" s="23" t="s">
        <v>483</v>
      </c>
      <c r="D252" s="24" t="s">
        <v>484</v>
      </c>
      <c r="E252" s="42">
        <v>14</v>
      </c>
      <c r="F252" s="38">
        <v>7766000</v>
      </c>
      <c r="G252" s="39">
        <v>15</v>
      </c>
      <c r="H252" s="38">
        <v>9606000</v>
      </c>
    </row>
    <row r="253" spans="1:8" ht="11.25">
      <c r="A253" s="23">
        <v>93</v>
      </c>
      <c r="B253" s="23">
        <v>8</v>
      </c>
      <c r="C253" s="23" t="s">
        <v>224</v>
      </c>
      <c r="D253" s="24" t="s">
        <v>402</v>
      </c>
      <c r="E253" s="42">
        <v>19</v>
      </c>
      <c r="F253" s="38">
        <v>9156000</v>
      </c>
      <c r="G253" s="39">
        <v>15</v>
      </c>
      <c r="H253" s="38">
        <v>6197000</v>
      </c>
    </row>
    <row r="254" spans="1:8" ht="11.25">
      <c r="A254" s="23">
        <v>99</v>
      </c>
      <c r="B254" s="22">
        <v>9</v>
      </c>
      <c r="C254" s="23" t="s">
        <v>513</v>
      </c>
      <c r="D254" s="24" t="s">
        <v>514</v>
      </c>
      <c r="E254" s="42">
        <v>21</v>
      </c>
      <c r="F254" s="38">
        <v>14925000</v>
      </c>
      <c r="G254" s="39">
        <v>14</v>
      </c>
      <c r="H254" s="38">
        <v>5777000</v>
      </c>
    </row>
    <row r="255" spans="1:8" ht="11.25">
      <c r="A255" s="23">
        <v>111</v>
      </c>
      <c r="B255" s="29">
        <v>10</v>
      </c>
      <c r="C255" s="23" t="s">
        <v>213</v>
      </c>
      <c r="D255" s="24" t="s">
        <v>81</v>
      </c>
      <c r="E255" s="42">
        <v>15</v>
      </c>
      <c r="F255" s="38">
        <v>7240000</v>
      </c>
      <c r="G255" s="39">
        <v>12</v>
      </c>
      <c r="H255" s="38">
        <v>6787000</v>
      </c>
    </row>
    <row r="256" spans="1:8" ht="11.25">
      <c r="A256" s="23">
        <v>116</v>
      </c>
      <c r="B256" s="23">
        <v>11</v>
      </c>
      <c r="C256" s="23" t="s">
        <v>170</v>
      </c>
      <c r="D256" s="24" t="s">
        <v>540</v>
      </c>
      <c r="E256" s="42">
        <v>17</v>
      </c>
      <c r="F256" s="38">
        <v>12974000</v>
      </c>
      <c r="G256" s="39">
        <v>11</v>
      </c>
      <c r="H256" s="38">
        <v>5415000</v>
      </c>
    </row>
    <row r="257" spans="1:8" ht="11.25">
      <c r="A257" s="23">
        <v>127</v>
      </c>
      <c r="B257" s="22">
        <v>12</v>
      </c>
      <c r="C257" s="23" t="s">
        <v>193</v>
      </c>
      <c r="D257" s="24" t="s">
        <v>61</v>
      </c>
      <c r="E257" s="42">
        <v>10</v>
      </c>
      <c r="F257" s="38">
        <v>11367000</v>
      </c>
      <c r="G257" s="39">
        <v>9</v>
      </c>
      <c r="H257" s="38">
        <v>7576000</v>
      </c>
    </row>
    <row r="258" spans="1:8" ht="11.25">
      <c r="A258" s="23">
        <v>138</v>
      </c>
      <c r="B258" s="29">
        <v>13</v>
      </c>
      <c r="C258" s="23" t="s">
        <v>231</v>
      </c>
      <c r="D258" s="24" t="s">
        <v>34</v>
      </c>
      <c r="E258" s="42">
        <v>11</v>
      </c>
      <c r="F258" s="38">
        <v>4252000</v>
      </c>
      <c r="G258" s="39">
        <v>8</v>
      </c>
      <c r="H258" s="38">
        <v>3155000</v>
      </c>
    </row>
    <row r="259" spans="1:8" ht="11.25">
      <c r="A259" s="23">
        <v>142</v>
      </c>
      <c r="B259" s="23">
        <v>14</v>
      </c>
      <c r="C259" s="23" t="s">
        <v>496</v>
      </c>
      <c r="D259" s="24" t="s">
        <v>510</v>
      </c>
      <c r="E259" s="42">
        <v>8</v>
      </c>
      <c r="F259" s="38">
        <v>11250000</v>
      </c>
      <c r="G259" s="39">
        <v>7</v>
      </c>
      <c r="H259" s="38">
        <v>9200000</v>
      </c>
    </row>
    <row r="260" spans="1:8" ht="11.25">
      <c r="A260" s="23">
        <v>150</v>
      </c>
      <c r="B260" s="22">
        <v>15</v>
      </c>
      <c r="C260" s="23" t="s">
        <v>340</v>
      </c>
      <c r="D260" s="24" t="s">
        <v>393</v>
      </c>
      <c r="E260" s="42">
        <v>6</v>
      </c>
      <c r="F260" s="38">
        <v>4570000</v>
      </c>
      <c r="G260" s="39">
        <v>7</v>
      </c>
      <c r="H260" s="38">
        <v>3364000</v>
      </c>
    </row>
    <row r="261" spans="1:8" ht="11.25">
      <c r="A261" s="23">
        <v>176</v>
      </c>
      <c r="B261" s="29">
        <v>16</v>
      </c>
      <c r="C261" s="23" t="s">
        <v>598</v>
      </c>
      <c r="D261" s="24" t="s">
        <v>599</v>
      </c>
      <c r="E261" s="42">
        <v>2</v>
      </c>
      <c r="F261" s="38">
        <v>452000</v>
      </c>
      <c r="G261" s="39">
        <v>5</v>
      </c>
      <c r="H261" s="38">
        <v>2585000</v>
      </c>
    </row>
    <row r="262" spans="1:8" ht="11.25">
      <c r="A262" s="23">
        <v>203</v>
      </c>
      <c r="B262" s="23">
        <v>17</v>
      </c>
      <c r="C262" s="23" t="s">
        <v>466</v>
      </c>
      <c r="D262" s="24" t="s">
        <v>467</v>
      </c>
      <c r="E262" s="42">
        <v>5</v>
      </c>
      <c r="F262" s="38">
        <v>2158000</v>
      </c>
      <c r="G262" s="39">
        <v>3</v>
      </c>
      <c r="H262" s="38">
        <v>424000</v>
      </c>
    </row>
    <row r="263" spans="1:8" ht="12" thickBot="1">
      <c r="A263" s="23">
        <v>244</v>
      </c>
      <c r="B263" s="22">
        <v>18</v>
      </c>
      <c r="C263" s="23" t="s">
        <v>188</v>
      </c>
      <c r="D263" s="24" t="s">
        <v>403</v>
      </c>
      <c r="E263" s="42">
        <v>2</v>
      </c>
      <c r="F263" s="38">
        <v>621000</v>
      </c>
      <c r="G263" s="39">
        <v>1</v>
      </c>
      <c r="H263" s="38">
        <v>72000</v>
      </c>
    </row>
    <row r="264" spans="1:10" ht="11.25">
      <c r="A264" s="25">
        <v>0</v>
      </c>
      <c r="B264" s="25">
        <v>0</v>
      </c>
      <c r="C264" s="23" t="s">
        <v>504</v>
      </c>
      <c r="D264" s="24" t="s">
        <v>505</v>
      </c>
      <c r="E264" s="45">
        <v>0</v>
      </c>
      <c r="F264" s="25">
        <v>0</v>
      </c>
      <c r="G264" s="41">
        <v>0</v>
      </c>
      <c r="H264" s="25">
        <v>0</v>
      </c>
      <c r="I264" s="83" t="s">
        <v>628</v>
      </c>
      <c r="J264" s="84" t="s">
        <v>628</v>
      </c>
    </row>
    <row r="265" spans="1:10" ht="12" thickBot="1">
      <c r="A265" s="33">
        <v>0</v>
      </c>
      <c r="B265" s="25">
        <v>0</v>
      </c>
      <c r="C265" s="31" t="s">
        <v>578</v>
      </c>
      <c r="D265" s="32" t="s">
        <v>579</v>
      </c>
      <c r="E265" s="43">
        <v>2</v>
      </c>
      <c r="F265" s="51">
        <v>4465000</v>
      </c>
      <c r="G265" s="52">
        <v>0</v>
      </c>
      <c r="H265" s="33">
        <v>0</v>
      </c>
      <c r="I265" s="21" t="s">
        <v>582</v>
      </c>
      <c r="J265" s="85" t="s">
        <v>583</v>
      </c>
    </row>
    <row r="266" spans="1:10" ht="12" thickBot="1">
      <c r="A266" s="92" t="s">
        <v>592</v>
      </c>
      <c r="B266" s="92"/>
      <c r="C266" s="92"/>
      <c r="D266" s="92"/>
      <c r="E266" s="81">
        <f>SUM(E246:E265)</f>
        <v>601</v>
      </c>
      <c r="F266" s="35">
        <f>SUM(F246:F265)</f>
        <v>347824000</v>
      </c>
      <c r="G266" s="80">
        <f>SUM(G246:G265)</f>
        <v>532</v>
      </c>
      <c r="H266" s="35">
        <f>SUM(H246:H265)</f>
        <v>320610000</v>
      </c>
      <c r="I266" s="86">
        <f>(G266-E266)/E266</f>
        <v>-0.11480865224625623</v>
      </c>
      <c r="J266" s="86">
        <f>(H266-F266)/F266</f>
        <v>-0.07824071944431667</v>
      </c>
    </row>
    <row r="267" spans="1:8" ht="12" thickBot="1">
      <c r="A267" s="91" t="s">
        <v>544</v>
      </c>
      <c r="B267" s="91"/>
      <c r="C267" s="91"/>
      <c r="D267" s="91"/>
      <c r="E267" s="91"/>
      <c r="F267" s="91"/>
      <c r="G267" s="91"/>
      <c r="H267" s="91"/>
    </row>
    <row r="268" spans="1:8" ht="11.25">
      <c r="A268" s="29">
        <v>1</v>
      </c>
      <c r="B268" s="29">
        <v>1</v>
      </c>
      <c r="C268" s="29" t="s">
        <v>115</v>
      </c>
      <c r="D268" s="30" t="s">
        <v>83</v>
      </c>
      <c r="E268" s="44">
        <v>412</v>
      </c>
      <c r="F268" s="53">
        <v>334422000</v>
      </c>
      <c r="G268" s="40">
        <v>371</v>
      </c>
      <c r="H268" s="53">
        <v>336240000</v>
      </c>
    </row>
    <row r="269" spans="1:8" ht="11.25">
      <c r="A269" s="23">
        <v>3</v>
      </c>
      <c r="B269" s="23">
        <v>2</v>
      </c>
      <c r="C269" s="23" t="s">
        <v>120</v>
      </c>
      <c r="D269" s="24" t="s">
        <v>101</v>
      </c>
      <c r="E269" s="42">
        <v>220</v>
      </c>
      <c r="F269" s="38">
        <v>213246000</v>
      </c>
      <c r="G269" s="39">
        <v>236</v>
      </c>
      <c r="H269" s="38">
        <v>185295000</v>
      </c>
    </row>
    <row r="270" spans="1:8" ht="11.25">
      <c r="A270" s="23">
        <v>14</v>
      </c>
      <c r="B270" s="23">
        <v>3</v>
      </c>
      <c r="C270" s="23" t="s">
        <v>117</v>
      </c>
      <c r="D270" s="24" t="s">
        <v>53</v>
      </c>
      <c r="E270" s="42">
        <v>63</v>
      </c>
      <c r="F270" s="38">
        <v>49791000</v>
      </c>
      <c r="G270" s="39">
        <v>105</v>
      </c>
      <c r="H270" s="38">
        <v>76300000</v>
      </c>
    </row>
    <row r="271" spans="1:8" ht="11.25">
      <c r="A271" s="23">
        <v>18</v>
      </c>
      <c r="B271" s="29">
        <v>4</v>
      </c>
      <c r="C271" s="23" t="s">
        <v>144</v>
      </c>
      <c r="D271" s="24" t="s">
        <v>508</v>
      </c>
      <c r="E271" s="42">
        <v>93</v>
      </c>
      <c r="F271" s="38">
        <v>57675000</v>
      </c>
      <c r="G271" s="39">
        <v>88</v>
      </c>
      <c r="H271" s="38">
        <v>64053000</v>
      </c>
    </row>
    <row r="272" spans="1:8" ht="11.25">
      <c r="A272" s="23">
        <v>20</v>
      </c>
      <c r="B272" s="23">
        <v>5</v>
      </c>
      <c r="C272" s="23" t="s">
        <v>245</v>
      </c>
      <c r="D272" s="24" t="s">
        <v>100</v>
      </c>
      <c r="E272" s="42">
        <v>48</v>
      </c>
      <c r="F272" s="38">
        <v>58330000</v>
      </c>
      <c r="G272" s="39">
        <v>78</v>
      </c>
      <c r="H272" s="38">
        <v>95243000</v>
      </c>
    </row>
    <row r="273" spans="1:8" ht="11.25">
      <c r="A273" s="23">
        <v>21</v>
      </c>
      <c r="B273" s="23">
        <v>6</v>
      </c>
      <c r="C273" s="23" t="s">
        <v>133</v>
      </c>
      <c r="D273" s="24" t="s">
        <v>99</v>
      </c>
      <c r="E273" s="42">
        <v>74</v>
      </c>
      <c r="F273" s="38">
        <v>62223000</v>
      </c>
      <c r="G273" s="39">
        <v>76</v>
      </c>
      <c r="H273" s="38">
        <v>51931000</v>
      </c>
    </row>
    <row r="274" spans="1:8" ht="11.25">
      <c r="A274" s="23">
        <v>25</v>
      </c>
      <c r="B274" s="29">
        <v>7</v>
      </c>
      <c r="C274" s="23" t="s">
        <v>602</v>
      </c>
      <c r="D274" s="24" t="s">
        <v>603</v>
      </c>
      <c r="E274" s="42">
        <v>9</v>
      </c>
      <c r="F274" s="38">
        <v>7709000</v>
      </c>
      <c r="G274" s="39">
        <v>65</v>
      </c>
      <c r="H274" s="38">
        <v>48502000</v>
      </c>
    </row>
    <row r="275" spans="1:8" ht="11.25">
      <c r="A275" s="23">
        <v>27</v>
      </c>
      <c r="B275" s="23">
        <v>8</v>
      </c>
      <c r="C275" s="23" t="s">
        <v>124</v>
      </c>
      <c r="D275" s="24" t="s">
        <v>13</v>
      </c>
      <c r="E275" s="42">
        <v>49</v>
      </c>
      <c r="F275" s="38">
        <v>27279000</v>
      </c>
      <c r="G275" s="39">
        <v>56</v>
      </c>
      <c r="H275" s="38">
        <v>36109000</v>
      </c>
    </row>
    <row r="276" spans="1:8" ht="11.25">
      <c r="A276" s="23">
        <v>30</v>
      </c>
      <c r="B276" s="23">
        <v>9</v>
      </c>
      <c r="C276" s="23" t="s">
        <v>132</v>
      </c>
      <c r="D276" s="24" t="s">
        <v>82</v>
      </c>
      <c r="E276" s="42">
        <v>53</v>
      </c>
      <c r="F276" s="38">
        <v>24397000</v>
      </c>
      <c r="G276" s="39">
        <v>50</v>
      </c>
      <c r="H276" s="38">
        <v>24621000</v>
      </c>
    </row>
    <row r="277" spans="1:8" ht="11.25">
      <c r="A277" s="23">
        <v>31</v>
      </c>
      <c r="B277" s="29">
        <v>10</v>
      </c>
      <c r="C277" s="23" t="s">
        <v>167</v>
      </c>
      <c r="D277" s="24" t="s">
        <v>471</v>
      </c>
      <c r="E277" s="42">
        <v>48</v>
      </c>
      <c r="F277" s="38">
        <v>19823000</v>
      </c>
      <c r="G277" s="39">
        <v>50</v>
      </c>
      <c r="H277" s="38">
        <v>22481000</v>
      </c>
    </row>
    <row r="278" spans="1:8" ht="11.25">
      <c r="A278" s="23">
        <v>34</v>
      </c>
      <c r="B278" s="23">
        <v>11</v>
      </c>
      <c r="C278" s="23" t="s">
        <v>128</v>
      </c>
      <c r="D278" s="24" t="s">
        <v>395</v>
      </c>
      <c r="E278" s="42">
        <v>58</v>
      </c>
      <c r="F278" s="38">
        <v>29467000</v>
      </c>
      <c r="G278" s="39">
        <v>45</v>
      </c>
      <c r="H278" s="38">
        <v>21120000</v>
      </c>
    </row>
    <row r="279" spans="1:8" ht="11.25">
      <c r="A279" s="23">
        <v>39</v>
      </c>
      <c r="B279" s="23">
        <v>12</v>
      </c>
      <c r="C279" s="23" t="s">
        <v>604</v>
      </c>
      <c r="D279" s="24" t="s">
        <v>605</v>
      </c>
      <c r="E279" s="42">
        <v>33</v>
      </c>
      <c r="F279" s="38">
        <v>21889000</v>
      </c>
      <c r="G279" s="39">
        <v>41</v>
      </c>
      <c r="H279" s="38">
        <v>30456000</v>
      </c>
    </row>
    <row r="280" spans="1:8" ht="11.25">
      <c r="A280" s="23">
        <v>50</v>
      </c>
      <c r="B280" s="29">
        <v>13</v>
      </c>
      <c r="C280" s="23" t="s">
        <v>138</v>
      </c>
      <c r="D280" s="24" t="s">
        <v>563</v>
      </c>
      <c r="E280" s="42">
        <v>40</v>
      </c>
      <c r="F280" s="38">
        <v>26812000</v>
      </c>
      <c r="G280" s="39">
        <v>31</v>
      </c>
      <c r="H280" s="38">
        <v>15297000</v>
      </c>
    </row>
    <row r="281" spans="1:8" ht="11.25">
      <c r="A281" s="23">
        <v>66</v>
      </c>
      <c r="B281" s="23">
        <v>14</v>
      </c>
      <c r="C281" s="23" t="s">
        <v>518</v>
      </c>
      <c r="D281" s="24" t="s">
        <v>519</v>
      </c>
      <c r="E281" s="42">
        <v>28</v>
      </c>
      <c r="F281" s="38">
        <v>16484000</v>
      </c>
      <c r="G281" s="39">
        <v>24</v>
      </c>
      <c r="H281" s="38">
        <v>18060000</v>
      </c>
    </row>
    <row r="282" spans="1:8" ht="11.25">
      <c r="A282" s="23">
        <v>68</v>
      </c>
      <c r="B282" s="23">
        <v>15</v>
      </c>
      <c r="C282" s="23" t="s">
        <v>174</v>
      </c>
      <c r="D282" s="24" t="s">
        <v>394</v>
      </c>
      <c r="E282" s="42">
        <v>25</v>
      </c>
      <c r="F282" s="38">
        <v>14510000</v>
      </c>
      <c r="G282" s="39">
        <v>24</v>
      </c>
      <c r="H282" s="38">
        <v>13362000</v>
      </c>
    </row>
    <row r="283" spans="1:8" ht="11.25">
      <c r="A283" s="23">
        <v>73</v>
      </c>
      <c r="B283" s="29">
        <v>16</v>
      </c>
      <c r="C283" s="23" t="s">
        <v>160</v>
      </c>
      <c r="D283" s="24" t="s">
        <v>396</v>
      </c>
      <c r="E283" s="42">
        <v>24</v>
      </c>
      <c r="F283" s="38">
        <v>27153000</v>
      </c>
      <c r="G283" s="39">
        <v>21</v>
      </c>
      <c r="H283" s="38">
        <v>15826000</v>
      </c>
    </row>
    <row r="284" spans="1:8" ht="11.25">
      <c r="A284" s="23">
        <v>78</v>
      </c>
      <c r="B284" s="23">
        <v>17</v>
      </c>
      <c r="C284" s="23" t="s">
        <v>566</v>
      </c>
      <c r="D284" s="24" t="s">
        <v>567</v>
      </c>
      <c r="E284" s="42">
        <v>12</v>
      </c>
      <c r="F284" s="38">
        <v>9336000</v>
      </c>
      <c r="G284" s="39">
        <v>20</v>
      </c>
      <c r="H284" s="38">
        <v>12590000</v>
      </c>
    </row>
    <row r="285" spans="1:8" ht="11.25">
      <c r="A285" s="23">
        <v>106</v>
      </c>
      <c r="B285" s="23">
        <v>18</v>
      </c>
      <c r="C285" s="23" t="s">
        <v>148</v>
      </c>
      <c r="D285" s="24" t="s">
        <v>472</v>
      </c>
      <c r="E285" s="42">
        <v>21</v>
      </c>
      <c r="F285" s="38">
        <v>16247000</v>
      </c>
      <c r="G285" s="39">
        <v>12</v>
      </c>
      <c r="H285" s="38">
        <v>10185000</v>
      </c>
    </row>
    <row r="286" spans="1:8" ht="11.25">
      <c r="A286" s="23">
        <v>108</v>
      </c>
      <c r="B286" s="29">
        <v>19</v>
      </c>
      <c r="C286" s="23" t="s">
        <v>142</v>
      </c>
      <c r="D286" s="24" t="s">
        <v>84</v>
      </c>
      <c r="E286" s="42">
        <v>20</v>
      </c>
      <c r="F286" s="38">
        <v>12184000</v>
      </c>
      <c r="G286" s="39">
        <v>12</v>
      </c>
      <c r="H286" s="38">
        <v>8267000</v>
      </c>
    </row>
    <row r="287" spans="1:8" ht="11.25">
      <c r="A287" s="23">
        <v>109</v>
      </c>
      <c r="B287" s="23">
        <v>20</v>
      </c>
      <c r="C287" s="23" t="s">
        <v>179</v>
      </c>
      <c r="D287" s="24" t="s">
        <v>507</v>
      </c>
      <c r="E287" s="42">
        <v>7</v>
      </c>
      <c r="F287" s="38">
        <v>5850000</v>
      </c>
      <c r="G287" s="39">
        <v>12</v>
      </c>
      <c r="H287" s="38">
        <v>7087000</v>
      </c>
    </row>
    <row r="288" spans="1:8" ht="11.25">
      <c r="A288" s="23">
        <v>114</v>
      </c>
      <c r="B288" s="23">
        <v>21</v>
      </c>
      <c r="C288" s="23" t="s">
        <v>196</v>
      </c>
      <c r="D288" s="24" t="s">
        <v>469</v>
      </c>
      <c r="E288" s="42">
        <v>13</v>
      </c>
      <c r="F288" s="38">
        <v>10855000</v>
      </c>
      <c r="G288" s="39">
        <v>11</v>
      </c>
      <c r="H288" s="38">
        <v>13347000</v>
      </c>
    </row>
    <row r="289" spans="1:8" ht="11.25">
      <c r="A289" s="23">
        <v>128</v>
      </c>
      <c r="B289" s="29">
        <v>22</v>
      </c>
      <c r="C289" s="23" t="s">
        <v>315</v>
      </c>
      <c r="D289" s="24" t="s">
        <v>506</v>
      </c>
      <c r="E289" s="42">
        <v>25</v>
      </c>
      <c r="F289" s="38">
        <v>20242000</v>
      </c>
      <c r="G289" s="39">
        <v>9</v>
      </c>
      <c r="H289" s="38">
        <v>7193000</v>
      </c>
    </row>
    <row r="290" spans="1:8" ht="11.25">
      <c r="A290" s="23">
        <v>134</v>
      </c>
      <c r="B290" s="23">
        <v>23</v>
      </c>
      <c r="C290" s="23" t="s">
        <v>187</v>
      </c>
      <c r="D290" s="24" t="s">
        <v>631</v>
      </c>
      <c r="E290" s="42">
        <v>15</v>
      </c>
      <c r="F290" s="38">
        <v>4689000</v>
      </c>
      <c r="G290" s="39">
        <v>8</v>
      </c>
      <c r="H290" s="38">
        <v>5614000</v>
      </c>
    </row>
    <row r="291" spans="1:8" ht="11.25">
      <c r="A291" s="23">
        <v>145</v>
      </c>
      <c r="B291" s="23">
        <v>24</v>
      </c>
      <c r="C291" s="23" t="s">
        <v>182</v>
      </c>
      <c r="D291" s="24" t="s">
        <v>474</v>
      </c>
      <c r="E291" s="42">
        <v>5</v>
      </c>
      <c r="F291" s="38">
        <v>2516000</v>
      </c>
      <c r="G291" s="39">
        <v>7</v>
      </c>
      <c r="H291" s="38">
        <v>5628000</v>
      </c>
    </row>
    <row r="292" spans="1:8" ht="11.25">
      <c r="A292" s="23">
        <v>162</v>
      </c>
      <c r="B292" s="29">
        <v>25</v>
      </c>
      <c r="C292" s="23" t="s">
        <v>122</v>
      </c>
      <c r="D292" s="24" t="s">
        <v>470</v>
      </c>
      <c r="E292" s="42">
        <v>185</v>
      </c>
      <c r="F292" s="38">
        <v>139703000</v>
      </c>
      <c r="G292" s="39">
        <v>6</v>
      </c>
      <c r="H292" s="38">
        <v>3497000</v>
      </c>
    </row>
    <row r="293" spans="1:8" ht="11.25">
      <c r="A293" s="23">
        <v>163</v>
      </c>
      <c r="B293" s="23">
        <v>26</v>
      </c>
      <c r="C293" s="23" t="s">
        <v>283</v>
      </c>
      <c r="D293" s="24" t="s">
        <v>62</v>
      </c>
      <c r="E293" s="42">
        <v>5</v>
      </c>
      <c r="F293" s="38">
        <v>2817000</v>
      </c>
      <c r="G293" s="39">
        <v>6</v>
      </c>
      <c r="H293" s="38">
        <v>3252000</v>
      </c>
    </row>
    <row r="294" spans="1:8" ht="11.25">
      <c r="A294" s="23">
        <v>229</v>
      </c>
      <c r="B294" s="23">
        <v>27</v>
      </c>
      <c r="C294" s="23" t="s">
        <v>192</v>
      </c>
      <c r="D294" s="24" t="s">
        <v>468</v>
      </c>
      <c r="E294" s="42">
        <v>5</v>
      </c>
      <c r="F294" s="38">
        <v>2218000</v>
      </c>
      <c r="G294" s="39">
        <v>1</v>
      </c>
      <c r="H294" s="38">
        <v>436000</v>
      </c>
    </row>
    <row r="295" spans="1:8" ht="11.25">
      <c r="A295" s="23">
        <v>236</v>
      </c>
      <c r="B295" s="29">
        <v>28</v>
      </c>
      <c r="C295" s="23" t="s">
        <v>262</v>
      </c>
      <c r="D295" s="24" t="s">
        <v>12</v>
      </c>
      <c r="E295" s="42">
        <v>4</v>
      </c>
      <c r="F295" s="38">
        <v>2421000</v>
      </c>
      <c r="G295" s="39">
        <v>1</v>
      </c>
      <c r="H295" s="38">
        <v>248000</v>
      </c>
    </row>
    <row r="296" spans="1:8" ht="11.25">
      <c r="A296" s="23">
        <v>237</v>
      </c>
      <c r="B296" s="23">
        <v>29</v>
      </c>
      <c r="C296" s="23" t="s">
        <v>271</v>
      </c>
      <c r="D296" s="24" t="s">
        <v>11</v>
      </c>
      <c r="E296" s="45">
        <v>0</v>
      </c>
      <c r="F296" s="25">
        <v>0</v>
      </c>
      <c r="G296" s="41">
        <v>1</v>
      </c>
      <c r="H296" s="38">
        <v>237000</v>
      </c>
    </row>
    <row r="297" spans="1:8" ht="11.25">
      <c r="A297" s="25">
        <v>0</v>
      </c>
      <c r="B297" s="25">
        <v>0</v>
      </c>
      <c r="C297" s="23" t="s">
        <v>317</v>
      </c>
      <c r="D297" s="24" t="s">
        <v>66</v>
      </c>
      <c r="E297" s="45">
        <v>0</v>
      </c>
      <c r="F297" s="25">
        <v>0</v>
      </c>
      <c r="G297" s="41">
        <v>0</v>
      </c>
      <c r="H297" s="25">
        <v>0</v>
      </c>
    </row>
    <row r="298" spans="1:8" ht="11.25">
      <c r="A298" s="25">
        <v>0</v>
      </c>
      <c r="B298" s="25">
        <v>0</v>
      </c>
      <c r="C298" s="23" t="s">
        <v>286</v>
      </c>
      <c r="D298" s="24" t="s">
        <v>404</v>
      </c>
      <c r="E298" s="45">
        <v>1</v>
      </c>
      <c r="F298" s="38">
        <v>94000</v>
      </c>
      <c r="G298" s="41">
        <v>0</v>
      </c>
      <c r="H298" s="25">
        <v>0</v>
      </c>
    </row>
    <row r="299" spans="1:8" ht="11.25">
      <c r="A299" s="25">
        <v>0</v>
      </c>
      <c r="B299" s="25">
        <v>0</v>
      </c>
      <c r="C299" s="23" t="s">
        <v>226</v>
      </c>
      <c r="D299" s="24" t="s">
        <v>473</v>
      </c>
      <c r="E299" s="42">
        <v>2</v>
      </c>
      <c r="F299" s="38">
        <v>602000</v>
      </c>
      <c r="G299" s="41">
        <v>0</v>
      </c>
      <c r="H299" s="25">
        <v>0</v>
      </c>
    </row>
    <row r="300" spans="1:8" ht="12" thickBot="1">
      <c r="A300" s="25">
        <v>0</v>
      </c>
      <c r="B300" s="25">
        <v>0</v>
      </c>
      <c r="C300" s="23" t="s">
        <v>314</v>
      </c>
      <c r="D300" s="24" t="s">
        <v>52</v>
      </c>
      <c r="E300" s="45">
        <v>0</v>
      </c>
      <c r="F300" s="25">
        <v>0</v>
      </c>
      <c r="G300" s="41">
        <v>0</v>
      </c>
      <c r="H300" s="25">
        <v>0</v>
      </c>
    </row>
    <row r="301" spans="1:10" ht="11.25">
      <c r="A301" s="25">
        <v>0</v>
      </c>
      <c r="B301" s="25">
        <v>0</v>
      </c>
      <c r="C301" s="22" t="s">
        <v>475</v>
      </c>
      <c r="D301" s="28" t="s">
        <v>476</v>
      </c>
      <c r="E301" s="45">
        <v>0</v>
      </c>
      <c r="F301" s="25">
        <v>0</v>
      </c>
      <c r="G301" s="41">
        <v>0</v>
      </c>
      <c r="H301" s="25">
        <v>0</v>
      </c>
      <c r="I301" s="83" t="s">
        <v>628</v>
      </c>
      <c r="J301" s="84" t="s">
        <v>628</v>
      </c>
    </row>
    <row r="302" spans="1:10" ht="12" thickBot="1">
      <c r="A302" s="33">
        <v>0</v>
      </c>
      <c r="B302" s="25">
        <v>0</v>
      </c>
      <c r="C302" s="31" t="s">
        <v>358</v>
      </c>
      <c r="D302" s="32" t="s">
        <v>35</v>
      </c>
      <c r="E302" s="50">
        <v>0</v>
      </c>
      <c r="F302" s="33">
        <v>0</v>
      </c>
      <c r="G302" s="52">
        <v>0</v>
      </c>
      <c r="H302" s="33">
        <v>0</v>
      </c>
      <c r="I302" s="21" t="s">
        <v>582</v>
      </c>
      <c r="J302" s="85" t="s">
        <v>583</v>
      </c>
    </row>
    <row r="303" spans="1:10" ht="12" thickBot="1">
      <c r="A303" s="92" t="s">
        <v>593</v>
      </c>
      <c r="B303" s="92"/>
      <c r="C303" s="92"/>
      <c r="D303" s="92"/>
      <c r="E303" s="81">
        <f>SUM(E268:E302)</f>
        <v>1597</v>
      </c>
      <c r="F303" s="35">
        <f>SUM(F268:F302)</f>
        <v>1220984000</v>
      </c>
      <c r="G303" s="80">
        <f>SUM(G268:G302)</f>
        <v>1467</v>
      </c>
      <c r="H303" s="35">
        <f>SUM(H268:H302)</f>
        <v>1132477000</v>
      </c>
      <c r="I303" s="86">
        <f>(G303-E303)/E303</f>
        <v>-0.08140262993112085</v>
      </c>
      <c r="J303" s="86">
        <f>(H303-F303)/F303</f>
        <v>-0.0724882553743538</v>
      </c>
    </row>
    <row r="304" spans="1:8" ht="12" thickBot="1">
      <c r="A304" s="91" t="s">
        <v>543</v>
      </c>
      <c r="B304" s="91"/>
      <c r="C304" s="91"/>
      <c r="D304" s="91"/>
      <c r="E304" s="91"/>
      <c r="F304" s="91"/>
      <c r="G304" s="91"/>
      <c r="H304" s="91"/>
    </row>
    <row r="305" spans="1:8" ht="11.25">
      <c r="A305" s="29">
        <v>12</v>
      </c>
      <c r="B305" s="29">
        <v>1</v>
      </c>
      <c r="C305" s="29" t="s">
        <v>129</v>
      </c>
      <c r="D305" s="30" t="s">
        <v>102</v>
      </c>
      <c r="E305" s="44">
        <v>106</v>
      </c>
      <c r="F305" s="53">
        <v>93066000</v>
      </c>
      <c r="G305" s="40">
        <v>109</v>
      </c>
      <c r="H305" s="53">
        <v>82544000</v>
      </c>
    </row>
    <row r="306" spans="1:8" ht="11.25">
      <c r="A306" s="23">
        <v>23</v>
      </c>
      <c r="B306" s="23">
        <v>2</v>
      </c>
      <c r="C306" s="23" t="s">
        <v>151</v>
      </c>
      <c r="D306" s="24" t="s">
        <v>103</v>
      </c>
      <c r="E306" s="42">
        <v>85</v>
      </c>
      <c r="F306" s="38">
        <v>60576000</v>
      </c>
      <c r="G306" s="39">
        <v>74</v>
      </c>
      <c r="H306" s="38">
        <v>43012000</v>
      </c>
    </row>
    <row r="307" spans="1:8" ht="11.25">
      <c r="A307" s="23">
        <v>47</v>
      </c>
      <c r="B307" s="23">
        <v>3</v>
      </c>
      <c r="C307" s="23" t="s">
        <v>137</v>
      </c>
      <c r="D307" s="24" t="s">
        <v>38</v>
      </c>
      <c r="E307" s="42">
        <v>42</v>
      </c>
      <c r="F307" s="38">
        <v>15839000</v>
      </c>
      <c r="G307" s="39">
        <v>33</v>
      </c>
      <c r="H307" s="38">
        <v>14592000</v>
      </c>
    </row>
    <row r="308" spans="1:8" ht="11.25">
      <c r="A308" s="23">
        <v>64</v>
      </c>
      <c r="B308" s="29">
        <v>4</v>
      </c>
      <c r="C308" s="23" t="s">
        <v>511</v>
      </c>
      <c r="D308" s="24" t="s">
        <v>512</v>
      </c>
      <c r="E308" s="42">
        <v>29</v>
      </c>
      <c r="F308" s="38">
        <v>29855000</v>
      </c>
      <c r="G308" s="39">
        <v>25</v>
      </c>
      <c r="H308" s="38">
        <v>20388000</v>
      </c>
    </row>
    <row r="309" spans="1:8" ht="11.25">
      <c r="A309" s="23">
        <v>103</v>
      </c>
      <c r="B309" s="23">
        <v>5</v>
      </c>
      <c r="C309" s="23" t="s">
        <v>175</v>
      </c>
      <c r="D309" s="24" t="s">
        <v>39</v>
      </c>
      <c r="E309" s="42">
        <v>8</v>
      </c>
      <c r="F309" s="38">
        <v>7170000</v>
      </c>
      <c r="G309" s="39">
        <v>12</v>
      </c>
      <c r="H309" s="38">
        <v>13209000</v>
      </c>
    </row>
    <row r="310" spans="1:8" ht="11.25">
      <c r="A310" s="23">
        <v>112</v>
      </c>
      <c r="B310" s="23">
        <v>6</v>
      </c>
      <c r="C310" s="23" t="s">
        <v>251</v>
      </c>
      <c r="D310" s="24" t="s">
        <v>542</v>
      </c>
      <c r="E310" s="42">
        <v>8</v>
      </c>
      <c r="F310" s="38">
        <v>3944000</v>
      </c>
      <c r="G310" s="39">
        <v>12</v>
      </c>
      <c r="H310" s="38">
        <v>4610000</v>
      </c>
    </row>
    <row r="311" spans="1:8" ht="11.25">
      <c r="A311" s="23">
        <v>113</v>
      </c>
      <c r="B311" s="29">
        <v>7</v>
      </c>
      <c r="C311" s="23" t="s">
        <v>247</v>
      </c>
      <c r="D311" s="24" t="s">
        <v>399</v>
      </c>
      <c r="E311" s="42">
        <v>9</v>
      </c>
      <c r="F311" s="38">
        <v>5521000</v>
      </c>
      <c r="G311" s="39">
        <v>12</v>
      </c>
      <c r="H311" s="38">
        <v>3722000</v>
      </c>
    </row>
    <row r="312" spans="1:8" ht="11.25">
      <c r="A312" s="23">
        <v>130</v>
      </c>
      <c r="B312" s="23">
        <v>8</v>
      </c>
      <c r="C312" s="23" t="s">
        <v>234</v>
      </c>
      <c r="D312" s="24" t="s">
        <v>398</v>
      </c>
      <c r="E312" s="42">
        <v>12</v>
      </c>
      <c r="F312" s="38">
        <v>8915000</v>
      </c>
      <c r="G312" s="39">
        <v>9</v>
      </c>
      <c r="H312" s="38">
        <v>2336000</v>
      </c>
    </row>
    <row r="313" spans="1:8" ht="11.25">
      <c r="A313" s="23">
        <v>185</v>
      </c>
      <c r="B313" s="23">
        <v>9</v>
      </c>
      <c r="C313" s="23" t="s">
        <v>596</v>
      </c>
      <c r="D313" s="24" t="s">
        <v>597</v>
      </c>
      <c r="E313" s="42">
        <v>2</v>
      </c>
      <c r="F313" s="38">
        <v>1052000</v>
      </c>
      <c r="G313" s="39">
        <v>4</v>
      </c>
      <c r="H313" s="38">
        <v>1453000</v>
      </c>
    </row>
    <row r="314" spans="1:8" ht="11.25">
      <c r="A314" s="23">
        <v>211</v>
      </c>
      <c r="B314" s="29">
        <v>10</v>
      </c>
      <c r="C314" s="23" t="s">
        <v>277</v>
      </c>
      <c r="D314" s="24" t="s">
        <v>622</v>
      </c>
      <c r="E314" s="42">
        <v>8</v>
      </c>
      <c r="F314" s="38">
        <v>3222000</v>
      </c>
      <c r="G314" s="39">
        <v>2</v>
      </c>
      <c r="H314" s="38">
        <v>956000</v>
      </c>
    </row>
    <row r="315" spans="1:8" ht="11.25">
      <c r="A315" s="23">
        <v>222</v>
      </c>
      <c r="B315" s="23">
        <v>11</v>
      </c>
      <c r="C315" s="23" t="s">
        <v>281</v>
      </c>
      <c r="D315" s="24" t="s">
        <v>85</v>
      </c>
      <c r="E315" s="42">
        <v>1</v>
      </c>
      <c r="F315" s="38">
        <v>560000</v>
      </c>
      <c r="G315" s="39">
        <v>1</v>
      </c>
      <c r="H315" s="38">
        <v>1217000</v>
      </c>
    </row>
    <row r="316" spans="1:8" ht="12" thickBot="1">
      <c r="A316" s="23">
        <v>228</v>
      </c>
      <c r="B316" s="23">
        <v>12</v>
      </c>
      <c r="C316" s="23" t="s">
        <v>356</v>
      </c>
      <c r="D316" s="24" t="s">
        <v>397</v>
      </c>
      <c r="E316" s="42">
        <v>1</v>
      </c>
      <c r="F316" s="49">
        <v>747000</v>
      </c>
      <c r="G316" s="39">
        <v>1</v>
      </c>
      <c r="H316" s="49">
        <v>471000</v>
      </c>
    </row>
    <row r="317" spans="1:10" ht="11.25">
      <c r="A317" s="23">
        <v>239</v>
      </c>
      <c r="B317" s="29">
        <v>13</v>
      </c>
      <c r="C317" s="23" t="s">
        <v>219</v>
      </c>
      <c r="D317" s="24" t="s">
        <v>36</v>
      </c>
      <c r="E317" s="42">
        <v>4</v>
      </c>
      <c r="F317" s="49">
        <v>2920000</v>
      </c>
      <c r="G317" s="39">
        <v>1</v>
      </c>
      <c r="H317" s="49">
        <v>223000</v>
      </c>
      <c r="I317" s="83" t="s">
        <v>628</v>
      </c>
      <c r="J317" s="84" t="s">
        <v>628</v>
      </c>
    </row>
    <row r="318" spans="1:10" ht="12" thickBot="1">
      <c r="A318" s="33">
        <v>0</v>
      </c>
      <c r="B318" s="33">
        <v>0</v>
      </c>
      <c r="C318" s="31" t="s">
        <v>337</v>
      </c>
      <c r="D318" s="32" t="s">
        <v>37</v>
      </c>
      <c r="E318" s="50">
        <v>1</v>
      </c>
      <c r="F318" s="51">
        <v>146000</v>
      </c>
      <c r="G318" s="52">
        <v>0</v>
      </c>
      <c r="H318" s="33">
        <v>0</v>
      </c>
      <c r="I318" s="21" t="s">
        <v>582</v>
      </c>
      <c r="J318" s="85" t="s">
        <v>583</v>
      </c>
    </row>
    <row r="319" spans="1:10" ht="12" thickBot="1">
      <c r="A319" s="92" t="s">
        <v>594</v>
      </c>
      <c r="B319" s="92"/>
      <c r="C319" s="92"/>
      <c r="D319" s="92"/>
      <c r="E319" s="81">
        <f>SUM(E305:E318)</f>
        <v>316</v>
      </c>
      <c r="F319" s="35">
        <f>SUM(F305:F318)</f>
        <v>233533000</v>
      </c>
      <c r="G319" s="80">
        <f>SUM(G305:G318)</f>
        <v>295</v>
      </c>
      <c r="H319" s="35">
        <f>SUM(H305:H318)</f>
        <v>188733000</v>
      </c>
      <c r="I319" s="86">
        <f>(G319-E319)/E319</f>
        <v>-0.06645569620253164</v>
      </c>
      <c r="J319" s="86">
        <f>(H319-F319)/F319</f>
        <v>-0.19183584332835188</v>
      </c>
    </row>
    <row r="320" spans="1:8" ht="12.75">
      <c r="A320" s="59" t="s">
        <v>623</v>
      </c>
      <c r="B320" s="60"/>
      <c r="C320" s="60" t="s">
        <v>624</v>
      </c>
      <c r="D320" s="61"/>
      <c r="E320" s="62">
        <f>(E25+E46+E72+E124+E177+E215+E244+E266+E303+E319)</f>
        <v>7374</v>
      </c>
      <c r="F320" s="63">
        <f>(F25+F46+F72+F124+F177+F215+F244+F266+F303+F319)</f>
        <v>5056156000</v>
      </c>
      <c r="G320" s="62">
        <f>(G25+G46+G72+G124+G177+G215+G244+G266+G303+G319)</f>
        <v>6314</v>
      </c>
      <c r="H320" s="64">
        <f>(H25+H46+H72+H124+H177+H215+H244+H266+H303+H319)</f>
        <v>4220343000</v>
      </c>
    </row>
    <row r="321" spans="1:8" ht="12.75">
      <c r="A321" s="65" t="s">
        <v>627</v>
      </c>
      <c r="B321" s="66"/>
      <c r="C321" s="66"/>
      <c r="D321" s="66"/>
      <c r="E321" s="67"/>
      <c r="F321" s="67"/>
      <c r="G321" s="67">
        <f>(G320-E320)/G320</f>
        <v>-0.16788089958821667</v>
      </c>
      <c r="H321" s="76">
        <f>(H320-F320)/H320</f>
        <v>-0.19804385567713334</v>
      </c>
    </row>
    <row r="322" spans="1:8" ht="12.75">
      <c r="A322" s="68"/>
      <c r="B322" s="69"/>
      <c r="C322" s="69"/>
      <c r="D322" s="69"/>
      <c r="E322" s="69"/>
      <c r="F322" s="70"/>
      <c r="G322" s="69"/>
      <c r="H322" s="77"/>
    </row>
    <row r="323" spans="1:8" ht="12.75">
      <c r="A323" s="87" t="s">
        <v>625</v>
      </c>
      <c r="B323" s="88"/>
      <c r="C323" s="88"/>
      <c r="D323" s="88"/>
      <c r="E323" s="71"/>
      <c r="F323" s="72">
        <f>F320/E320</f>
        <v>685673.4472470843</v>
      </c>
      <c r="G323" s="69"/>
      <c r="H323" s="77">
        <f>H320/G320</f>
        <v>668410.3579347482</v>
      </c>
    </row>
    <row r="324" spans="1:8" ht="13.5" thickBot="1">
      <c r="A324" s="89" t="s">
        <v>626</v>
      </c>
      <c r="B324" s="90"/>
      <c r="C324" s="90"/>
      <c r="D324" s="90"/>
      <c r="E324" s="73"/>
      <c r="F324" s="74"/>
      <c r="G324" s="75"/>
      <c r="H324" s="78">
        <f>(H323-F323)/F323</f>
        <v>-0.02517683801472244</v>
      </c>
    </row>
    <row r="325" spans="1:8" ht="11.25">
      <c r="A325" s="6"/>
      <c r="B325" s="5"/>
      <c r="E325" s="8"/>
      <c r="F325" s="9"/>
      <c r="G325" s="8"/>
      <c r="H325" s="10"/>
    </row>
    <row r="326" spans="1:7" ht="11.25">
      <c r="A326" s="2" t="s">
        <v>108</v>
      </c>
      <c r="B326" s="7" t="s">
        <v>615</v>
      </c>
      <c r="C326" s="5"/>
      <c r="D326" s="11"/>
      <c r="E326" s="10"/>
      <c r="F326" s="10"/>
      <c r="G326" s="3"/>
    </row>
    <row r="327" spans="2:7" ht="11.25">
      <c r="B327" s="7" t="s">
        <v>616</v>
      </c>
      <c r="G327" s="3"/>
    </row>
    <row r="328" spans="1:8" ht="11.25">
      <c r="A328" s="13"/>
      <c r="C328" s="13"/>
      <c r="D328" s="14"/>
      <c r="E328" s="17"/>
      <c r="F328" s="18"/>
      <c r="G328" s="14"/>
      <c r="H328" s="14"/>
    </row>
    <row r="329" spans="1:8" ht="12" thickBot="1">
      <c r="A329" s="13"/>
      <c r="C329" s="13"/>
      <c r="D329" s="14"/>
      <c r="E329" s="17"/>
      <c r="F329" s="18"/>
      <c r="G329" s="17"/>
      <c r="H329" s="18"/>
    </row>
    <row r="330" spans="1:8" ht="12" thickBot="1">
      <c r="A330" s="13"/>
      <c r="C330" s="13"/>
      <c r="D330" s="14"/>
      <c r="E330" s="20"/>
      <c r="F330" s="18"/>
      <c r="G330" s="14"/>
      <c r="H330" s="14"/>
    </row>
    <row r="331" spans="1:8" ht="11.25">
      <c r="A331" s="13"/>
      <c r="E331" s="1"/>
      <c r="F331" s="1"/>
      <c r="G331" s="14"/>
      <c r="H331" s="14"/>
    </row>
    <row r="332" spans="1:8" ht="11.25">
      <c r="A332" s="13"/>
      <c r="C332" s="13"/>
      <c r="D332" s="14"/>
      <c r="E332" s="17"/>
      <c r="F332" s="18"/>
      <c r="G332" s="14"/>
      <c r="H332" s="14"/>
    </row>
    <row r="333" spans="1:8" ht="11.25">
      <c r="A333" s="13"/>
      <c r="C333" s="13"/>
      <c r="D333" s="14"/>
      <c r="E333" s="17"/>
      <c r="F333" s="18"/>
      <c r="G333" s="14"/>
      <c r="H333" s="14"/>
    </row>
    <row r="334" spans="1:8" ht="11.25">
      <c r="A334" s="13"/>
      <c r="C334" s="13"/>
      <c r="D334" s="14"/>
      <c r="E334" s="17"/>
      <c r="F334" s="18"/>
      <c r="G334" s="14"/>
      <c r="H334" s="14"/>
    </row>
    <row r="335" spans="1:8" ht="11.25">
      <c r="A335" s="13"/>
      <c r="C335" s="13"/>
      <c r="D335" s="14"/>
      <c r="E335" s="17"/>
      <c r="F335" s="18"/>
      <c r="G335" s="14"/>
      <c r="H335" s="14"/>
    </row>
    <row r="336" spans="1:8" ht="11.25">
      <c r="A336" s="12"/>
      <c r="C336" s="13"/>
      <c r="D336" s="14"/>
      <c r="E336" s="17"/>
      <c r="F336" s="18"/>
      <c r="G336" s="19"/>
      <c r="H336" s="19"/>
    </row>
    <row r="337" spans="1:8" ht="11.25">
      <c r="A337" s="12"/>
      <c r="C337" s="13"/>
      <c r="D337" s="14"/>
      <c r="E337" s="15"/>
      <c r="F337" s="16"/>
      <c r="G337" s="15"/>
      <c r="H337" s="19"/>
    </row>
    <row r="338" spans="1:8" ht="11.25">
      <c r="A338" s="12"/>
      <c r="C338" s="13"/>
      <c r="D338" s="14"/>
      <c r="E338" s="15"/>
      <c r="F338" s="16"/>
      <c r="G338" s="17"/>
      <c r="H338" s="16"/>
    </row>
    <row r="339" spans="1:8" ht="11.25">
      <c r="A339" s="12"/>
      <c r="B339" s="13"/>
      <c r="C339" s="13"/>
      <c r="D339" s="14"/>
      <c r="E339" s="14"/>
      <c r="F339" s="16"/>
      <c r="G339" s="17"/>
      <c r="H339" s="19"/>
    </row>
    <row r="340" spans="1:8" ht="11.25">
      <c r="A340" s="5"/>
      <c r="B340" s="5"/>
      <c r="C340" s="13"/>
      <c r="D340" s="14"/>
      <c r="E340" s="14"/>
      <c r="F340" s="16"/>
      <c r="G340" s="8"/>
      <c r="H340" s="10"/>
    </row>
    <row r="341" spans="5:7" ht="11.25">
      <c r="E341" s="8"/>
      <c r="F341" s="9"/>
      <c r="G341" s="3"/>
    </row>
    <row r="342" spans="3:7" ht="11.25">
      <c r="C342" s="5"/>
      <c r="D342" s="11"/>
      <c r="E342" s="10"/>
      <c r="F342" s="10"/>
      <c r="G342" s="3"/>
    </row>
  </sheetData>
  <sheetProtection/>
  <mergeCells count="22">
    <mergeCell ref="A4:H4"/>
    <mergeCell ref="A47:H47"/>
    <mergeCell ref="A46:D46"/>
    <mergeCell ref="A73:H73"/>
    <mergeCell ref="A72:D72"/>
    <mergeCell ref="A125:H125"/>
    <mergeCell ref="A245:H245"/>
    <mergeCell ref="A244:D244"/>
    <mergeCell ref="A323:D323"/>
    <mergeCell ref="A324:D324"/>
    <mergeCell ref="A26:H26"/>
    <mergeCell ref="A25:D25"/>
    <mergeCell ref="A267:H267"/>
    <mergeCell ref="A266:D266"/>
    <mergeCell ref="A304:H304"/>
    <mergeCell ref="A303:D303"/>
    <mergeCell ref="A319:D319"/>
    <mergeCell ref="A124:D124"/>
    <mergeCell ref="A178:H178"/>
    <mergeCell ref="A177:D177"/>
    <mergeCell ref="A216:H216"/>
    <mergeCell ref="A215:D215"/>
  </mergeCells>
  <printOptions/>
  <pageMargins left="0.5" right="0.5" top="1.35" bottom="0.5" header="0.5" footer="0.25"/>
  <pageSetup horizontalDpi="600" verticalDpi="600" orientation="portrait" scale="75" r:id="rId1"/>
  <headerFooter alignWithMargins="0">
    <oddHeader xml:space="preserve">&amp;L&amp;"Times New Roman,Bold Italic"&amp;16 504 Loan Approvals by CDC for FY2013
&amp;10Comparing FY2013 with FY2012 through 07-31-13
Sorted by # of loans&amp;R&amp;"Times New Roman,Bold Italic"Through 07-31-13
SBA data compiled by DCF LLC&amp;"Arial,Regular" </oddHeader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Wester</dc:creator>
  <cp:keywords/>
  <dc:description/>
  <cp:lastModifiedBy>dripley</cp:lastModifiedBy>
  <cp:lastPrinted>2012-08-28T17:43:55Z</cp:lastPrinted>
  <dcterms:created xsi:type="dcterms:W3CDTF">2003-08-12T21:22:45Z</dcterms:created>
  <dcterms:modified xsi:type="dcterms:W3CDTF">2013-08-22T20:01:06Z</dcterms:modified>
  <cp:category/>
  <cp:version/>
  <cp:contentType/>
  <cp:contentStatus/>
</cp:coreProperties>
</file>