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er\Documents\Scott's Mill\"/>
    </mc:Choice>
  </mc:AlternateContent>
  <xr:revisionPtr revIDLastSave="0" documentId="8_{7F654179-1805-4B09-B59B-AE4A72375DE2}" xr6:coauthVersionLast="47" xr6:coauthVersionMax="47" xr10:uidLastSave="{00000000-0000-0000-0000-000000000000}"/>
  <bookViews>
    <workbookView xWindow="-96" yWindow="-96" windowWidth="23232" windowHeight="12552" activeTab="2" xr2:uid="{00000000-000D-0000-FFFF-FFFF00000000}"/>
  </bookViews>
  <sheets>
    <sheet name="Assessment_Parms" sheetId="1" r:id="rId1"/>
    <sheet name="PCB_Data" sheetId="2" r:id="rId2"/>
    <sheet name="DissMetal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1" i="1" l="1"/>
  <c r="F130" i="1"/>
  <c r="F129" i="1"/>
  <c r="F128" i="1"/>
  <c r="E131" i="1"/>
  <c r="E130" i="1"/>
  <c r="E129" i="1"/>
  <c r="E128" i="1"/>
  <c r="D131" i="1"/>
  <c r="D130" i="1"/>
  <c r="D129" i="1"/>
  <c r="D128" i="1"/>
  <c r="D24" i="4" l="1"/>
  <c r="D23" i="4"/>
  <c r="D22" i="4"/>
  <c r="D21" i="4"/>
  <c r="D13" i="4"/>
  <c r="D12" i="4"/>
  <c r="D11" i="4"/>
  <c r="D10" i="4"/>
  <c r="D15" i="2"/>
  <c r="D5" i="2"/>
  <c r="O131" i="1"/>
  <c r="O130" i="1"/>
  <c r="O129" i="1"/>
  <c r="O128" i="1"/>
  <c r="N131" i="1"/>
  <c r="N130" i="1"/>
  <c r="N129" i="1"/>
  <c r="N128" i="1"/>
  <c r="M131" i="1"/>
  <c r="M130" i="1"/>
  <c r="M129" i="1"/>
  <c r="M128" i="1"/>
  <c r="L131" i="1"/>
  <c r="L130" i="1"/>
  <c r="L129" i="1"/>
  <c r="L128" i="1"/>
  <c r="K131" i="1"/>
  <c r="K130" i="1"/>
  <c r="K129" i="1"/>
  <c r="K128" i="1"/>
  <c r="J131" i="1"/>
  <c r="J130" i="1"/>
  <c r="J129" i="1"/>
  <c r="J128" i="1"/>
  <c r="I131" i="1"/>
  <c r="I130" i="1"/>
  <c r="I129" i="1"/>
  <c r="I128" i="1"/>
  <c r="H131" i="1"/>
  <c r="H130" i="1"/>
  <c r="H129" i="1"/>
  <c r="H128" i="1"/>
  <c r="G131" i="1"/>
  <c r="G130" i="1"/>
  <c r="G129" i="1"/>
  <c r="G128" i="1"/>
  <c r="O65" i="1"/>
  <c r="O64" i="1"/>
  <c r="O63" i="1"/>
  <c r="O62" i="1"/>
  <c r="N65" i="1"/>
  <c r="N64" i="1"/>
  <c r="N63" i="1"/>
  <c r="N62" i="1"/>
  <c r="M65" i="1"/>
  <c r="M64" i="1"/>
  <c r="M63" i="1"/>
  <c r="M62" i="1"/>
  <c r="L65" i="1"/>
  <c r="L64" i="1"/>
  <c r="L63" i="1"/>
  <c r="L62" i="1"/>
  <c r="K65" i="1"/>
  <c r="K64" i="1"/>
  <c r="K63" i="1"/>
  <c r="K62" i="1"/>
  <c r="J65" i="1"/>
  <c r="J64" i="1"/>
  <c r="J63" i="1"/>
  <c r="J62" i="1"/>
  <c r="I65" i="1"/>
  <c r="I64" i="1"/>
  <c r="I63" i="1"/>
  <c r="I62" i="1"/>
  <c r="H65" i="1"/>
  <c r="H64" i="1"/>
  <c r="H63" i="1"/>
  <c r="H62" i="1"/>
  <c r="G65" i="1"/>
  <c r="G64" i="1"/>
  <c r="G63" i="1"/>
  <c r="G62" i="1"/>
  <c r="F65" i="1"/>
  <c r="F64" i="1"/>
  <c r="F63" i="1"/>
  <c r="F62" i="1"/>
  <c r="E65" i="1"/>
  <c r="E64" i="1"/>
  <c r="E63" i="1"/>
  <c r="E62" i="1"/>
  <c r="D65" i="1"/>
  <c r="D64" i="1"/>
  <c r="D63" i="1"/>
  <c r="D62" i="1"/>
  <c r="C65" i="1"/>
  <c r="C64" i="1"/>
  <c r="C63" i="1"/>
  <c r="C62" i="1"/>
</calcChain>
</file>

<file path=xl/sharedStrings.xml><?xml version="1.0" encoding="utf-8"?>
<sst xmlns="http://schemas.openxmlformats.org/spreadsheetml/2006/main" count="196" uniqueCount="41">
  <si>
    <t>ID</t>
  </si>
  <si>
    <t>Date Time</t>
  </si>
  <si>
    <t>Depth</t>
  </si>
  <si>
    <t>Temp Celsius</t>
  </si>
  <si>
    <t>Field Ph</t>
  </si>
  <si>
    <t>Specific Conductance</t>
  </si>
  <si>
    <t xml:space="preserve"> Parm Name</t>
  </si>
  <si>
    <t>Value</t>
  </si>
  <si>
    <t>2-JMS270.84</t>
  </si>
  <si>
    <t>2-JMS258.54</t>
  </si>
  <si>
    <t>LocID</t>
  </si>
  <si>
    <t>SampleDate</t>
  </si>
  <si>
    <t>Units</t>
  </si>
  <si>
    <t>TotalConcentration</t>
  </si>
  <si>
    <t>2-BJMS270.84-S</t>
  </si>
  <si>
    <t>PG/L</t>
  </si>
  <si>
    <t>2-BJMS258.54-S</t>
  </si>
  <si>
    <t>MAGNESIUM, DISSOLVED (MG/L AS MG)</t>
  </si>
  <si>
    <t>CALCIUM, DISSOLVED (MG/L AS CA)</t>
  </si>
  <si>
    <t>N, Kjeldahl, Total, mg/l</t>
  </si>
  <si>
    <t>N, Total mg/l</t>
  </si>
  <si>
    <t>TSS, Nonfilterable mg/l</t>
  </si>
  <si>
    <t>Turbitidy NTU</t>
  </si>
  <si>
    <t>E.Coli cfu/100 ml</t>
  </si>
  <si>
    <t>Fecal Coliform cfu/100ml</t>
  </si>
  <si>
    <t>Total Solids mg/l</t>
  </si>
  <si>
    <t>Total Phosphorous mg/l</t>
  </si>
  <si>
    <t>.2.</t>
  </si>
  <si>
    <t>Total Samples</t>
  </si>
  <si>
    <t>Minimum Value</t>
  </si>
  <si>
    <t>Maximum Value</t>
  </si>
  <si>
    <t>Average Value</t>
  </si>
  <si>
    <t>DO</t>
  </si>
  <si>
    <t>,45</t>
  </si>
  <si>
    <t>,57</t>
  </si>
  <si>
    <t>,32</t>
  </si>
  <si>
    <t>SO4 mg/l</t>
  </si>
  <si>
    <t>Average</t>
  </si>
  <si>
    <t>Max</t>
  </si>
  <si>
    <t>Min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</si>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</sst>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\ h:mm\ AM/PM"/>
    <numFmt numFmtId="165" formatCode="0.0"/>
  </numFmts>
  <fonts count="7" x14ac:knownFonts="1"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64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4" fillId="2" borderId="1" xfId="0" applyFont="1" applyFill="1" applyBorder="1" applyAlignment="1" applyProtection="1">
      <alignment horizontal="center" vertical="center"/>
    </xf>
    <xf numFmtId="14" fontId="4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14" fontId="5" fillId="0" borderId="2" xfId="0" applyNumberFormat="1" applyFont="1" applyFill="1" applyBorder="1" applyAlignment="1" applyProtection="1">
      <alignment horizontal="right" vertical="center"/>
    </xf>
    <xf numFmtId="2" fontId="5" fillId="0" borderId="2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/>
    <xf numFmtId="0" fontId="2" fillId="0" borderId="0" xfId="0" applyFont="1" applyFill="1" applyAlignment="1">
      <alignment vertical="top"/>
    </xf>
    <xf numFmtId="2" fontId="2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5" fillId="0" borderId="2" xfId="0" applyNumberFormat="1" applyFont="1" applyFill="1" applyBorder="1" applyAlignment="1" applyProtection="1">
      <alignment horizontal="right" vertical="center"/>
    </xf>
    <xf numFmtId="1" fontId="5" fillId="0" borderId="2" xfId="0" applyNumberFormat="1" applyFont="1" applyFill="1" applyBorder="1" applyAlignment="1" applyProtection="1">
      <alignment horizontal="right" vertical="center"/>
    </xf>
    <xf numFmtId="165" fontId="1" fillId="0" borderId="0" xfId="0" applyNumberFormat="1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F3FAFD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3"/>
  <sheetViews>
    <sheetView zoomScaleNormal="100" workbookViewId="0">
      <pane ySplit="1" topLeftCell="A52" activePane="bottomLeft" state="frozen"/>
      <selection pane="bottomLeft" activeCell="A52" sqref="A52"/>
    </sheetView>
  </sheetViews>
  <sheetFormatPr defaultColWidth="9.109375" defaultRowHeight="14.4" x14ac:dyDescent="0.4"/>
  <cols>
    <col min="1" max="1" width="11.6640625" style="2" customWidth="1"/>
    <col min="2" max="2" width="21.609375" style="2" customWidth="1"/>
    <col min="3" max="3" width="8.44140625" style="2" customWidth="1"/>
    <col min="4" max="4" width="16.6640625" style="2" customWidth="1"/>
    <col min="5" max="5" width="12.109375" style="2" customWidth="1"/>
    <col min="6" max="6" width="10.6640625" style="2" customWidth="1"/>
    <col min="7" max="7" width="20.5546875" style="2" customWidth="1"/>
    <col min="8" max="8" width="32.6640625" style="2" customWidth="1"/>
    <col min="9" max="9" width="11.88671875" style="2" customWidth="1"/>
    <col min="10" max="10" width="20" style="18" customWidth="1"/>
    <col min="11" max="11" width="14.21875" style="2" customWidth="1"/>
    <col min="12" max="12" width="14.5546875" style="2" customWidth="1"/>
    <col min="13" max="13" width="21.21875" style="2" customWidth="1"/>
    <col min="14" max="14" width="15.21875" style="2" customWidth="1"/>
    <col min="15" max="15" width="20.5546875" style="2" customWidth="1"/>
    <col min="16" max="16384" width="9.109375" style="2"/>
  </cols>
  <sheetData>
    <row r="1" spans="1:16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32</v>
      </c>
      <c r="F1" s="3" t="s">
        <v>4</v>
      </c>
      <c r="G1" s="3" t="s">
        <v>5</v>
      </c>
      <c r="H1" s="3" t="s">
        <v>19</v>
      </c>
      <c r="I1" s="3" t="s">
        <v>20</v>
      </c>
      <c r="J1" s="3" t="s">
        <v>21</v>
      </c>
      <c r="K1" s="16" t="s">
        <v>22</v>
      </c>
      <c r="L1" s="16" t="s">
        <v>23</v>
      </c>
      <c r="M1" s="16" t="s">
        <v>24</v>
      </c>
      <c r="N1" s="16" t="s">
        <v>25</v>
      </c>
      <c r="O1" s="16" t="s">
        <v>26</v>
      </c>
      <c r="P1" s="2" t="s">
        <v>36</v>
      </c>
    </row>
    <row r="2" spans="1:16" x14ac:dyDescent="0.4">
      <c r="A2" s="4" t="s">
        <v>8</v>
      </c>
      <c r="B2" s="5">
        <v>40213.513888888891</v>
      </c>
      <c r="C2" s="6">
        <v>0.3</v>
      </c>
      <c r="D2" s="6">
        <v>3.4</v>
      </c>
      <c r="E2" s="6">
        <v>13</v>
      </c>
      <c r="F2" s="6">
        <v>7.6</v>
      </c>
      <c r="G2" s="6">
        <v>210</v>
      </c>
      <c r="H2" s="4">
        <v>0.2</v>
      </c>
      <c r="I2" s="6">
        <v>0.78</v>
      </c>
      <c r="J2" s="17">
        <v>6</v>
      </c>
      <c r="K2" s="2">
        <v>13.6</v>
      </c>
      <c r="L2" s="2">
        <v>25</v>
      </c>
      <c r="M2" s="2">
        <v>50</v>
      </c>
      <c r="N2" s="2">
        <v>143</v>
      </c>
      <c r="O2" s="2">
        <v>0.03</v>
      </c>
    </row>
    <row r="3" spans="1:16" x14ac:dyDescent="0.4">
      <c r="A3" s="4" t="s">
        <v>8</v>
      </c>
      <c r="B3" s="5">
        <v>40294.513888888891</v>
      </c>
      <c r="C3" s="6">
        <v>0.3</v>
      </c>
      <c r="D3" s="6">
        <v>17.3</v>
      </c>
      <c r="E3" s="6">
        <v>9.5</v>
      </c>
      <c r="F3" s="6">
        <v>8.1</v>
      </c>
      <c r="G3" s="6">
        <v>256</v>
      </c>
      <c r="H3" s="4">
        <v>0.3</v>
      </c>
      <c r="I3" s="6">
        <v>0.45</v>
      </c>
      <c r="J3" s="17">
        <v>5</v>
      </c>
      <c r="K3" s="2">
        <v>1.87</v>
      </c>
      <c r="L3" s="2">
        <v>25</v>
      </c>
      <c r="M3" s="2">
        <v>25</v>
      </c>
      <c r="N3" s="2">
        <v>170</v>
      </c>
      <c r="O3" s="2">
        <v>0.03</v>
      </c>
    </row>
    <row r="4" spans="1:16" x14ac:dyDescent="0.4">
      <c r="A4" s="4" t="s">
        <v>8</v>
      </c>
      <c r="B4" s="5">
        <v>40350.458333333328</v>
      </c>
      <c r="C4" s="6">
        <v>0.3</v>
      </c>
      <c r="D4" s="6">
        <v>28.7</v>
      </c>
      <c r="E4" s="6">
        <v>8.3000000000000007</v>
      </c>
      <c r="F4" s="6">
        <v>7.7</v>
      </c>
      <c r="G4" s="6">
        <v>349</v>
      </c>
      <c r="H4" s="4">
        <v>0.4</v>
      </c>
      <c r="I4" s="6">
        <v>0.52</v>
      </c>
      <c r="J4" s="17">
        <v>8</v>
      </c>
      <c r="K4" s="2">
        <v>4.01</v>
      </c>
      <c r="L4" s="2">
        <v>75</v>
      </c>
      <c r="M4" s="2">
        <v>100</v>
      </c>
      <c r="N4" s="2">
        <v>247</v>
      </c>
      <c r="O4" s="2">
        <v>0.03</v>
      </c>
    </row>
    <row r="5" spans="1:16" x14ac:dyDescent="0.4">
      <c r="A5" s="4" t="s">
        <v>8</v>
      </c>
      <c r="B5" s="5">
        <v>40420.479861111111</v>
      </c>
      <c r="C5" s="6">
        <v>0.3</v>
      </c>
      <c r="D5" s="6">
        <v>26.2</v>
      </c>
      <c r="E5" s="6">
        <v>7.1</v>
      </c>
      <c r="F5" s="6">
        <v>7.6</v>
      </c>
      <c r="G5" s="6">
        <v>411</v>
      </c>
      <c r="H5" s="4">
        <v>0.4</v>
      </c>
      <c r="I5" s="6">
        <v>0.46</v>
      </c>
      <c r="J5" s="17">
        <v>3</v>
      </c>
      <c r="K5" s="2">
        <v>2.68</v>
      </c>
      <c r="L5" s="2">
        <v>25</v>
      </c>
      <c r="M5" s="2">
        <v>25</v>
      </c>
      <c r="N5" s="2">
        <v>290</v>
      </c>
      <c r="O5" s="2">
        <v>0.03</v>
      </c>
    </row>
    <row r="6" spans="1:16" x14ac:dyDescent="0.4">
      <c r="A6" s="4" t="s">
        <v>8</v>
      </c>
      <c r="B6" s="5">
        <v>40470.456944444442</v>
      </c>
      <c r="C6" s="6">
        <v>0.3</v>
      </c>
      <c r="D6" s="6">
        <v>15.5</v>
      </c>
      <c r="E6" s="6">
        <v>8.6999999999999993</v>
      </c>
      <c r="F6" s="6">
        <v>7.8</v>
      </c>
      <c r="G6" s="6">
        <v>446</v>
      </c>
      <c r="H6" s="4">
        <v>0.3</v>
      </c>
      <c r="I6" s="6">
        <v>0.47</v>
      </c>
      <c r="J6" s="17">
        <v>1</v>
      </c>
      <c r="K6" s="2">
        <v>1.71</v>
      </c>
      <c r="L6" s="2">
        <v>25</v>
      </c>
      <c r="M6" s="2">
        <v>25</v>
      </c>
      <c r="N6" s="2">
        <v>305</v>
      </c>
      <c r="O6" s="2">
        <v>0.3</v>
      </c>
    </row>
    <row r="7" spans="1:16" x14ac:dyDescent="0.4">
      <c r="A7" s="4" t="s">
        <v>8</v>
      </c>
      <c r="B7" s="5">
        <v>40540.444444444445</v>
      </c>
      <c r="C7" s="6">
        <v>0.3</v>
      </c>
      <c r="D7" s="6">
        <v>2.2000000000000002</v>
      </c>
      <c r="E7" s="6">
        <v>12.9</v>
      </c>
      <c r="F7" s="6">
        <v>7.3</v>
      </c>
      <c r="G7" s="6">
        <v>365</v>
      </c>
      <c r="H7" s="4">
        <v>0.4</v>
      </c>
      <c r="I7" s="6">
        <v>0.62</v>
      </c>
      <c r="J7" s="17">
        <v>3</v>
      </c>
      <c r="K7" s="2">
        <v>2.91</v>
      </c>
      <c r="L7" s="2">
        <v>25</v>
      </c>
      <c r="M7" s="2">
        <v>450</v>
      </c>
      <c r="N7" s="2">
        <v>259</v>
      </c>
      <c r="O7" s="2">
        <v>0.03</v>
      </c>
    </row>
    <row r="8" spans="1:16" x14ac:dyDescent="0.4">
      <c r="A8" s="4" t="s">
        <v>8</v>
      </c>
      <c r="B8" s="5">
        <v>40589.520833333328</v>
      </c>
      <c r="C8" s="6">
        <v>0.3</v>
      </c>
      <c r="D8" s="6">
        <v>6.3</v>
      </c>
      <c r="E8" s="6">
        <v>12.9</v>
      </c>
      <c r="F8" s="6">
        <v>6.7</v>
      </c>
      <c r="G8" s="6">
        <v>283</v>
      </c>
      <c r="H8" s="4">
        <v>0.3</v>
      </c>
      <c r="I8" s="6">
        <v>0.35</v>
      </c>
      <c r="J8" s="17">
        <v>7</v>
      </c>
      <c r="K8" s="2">
        <v>5.25</v>
      </c>
      <c r="L8" s="2">
        <v>25</v>
      </c>
      <c r="M8" s="2">
        <v>25</v>
      </c>
      <c r="N8" s="2">
        <v>201</v>
      </c>
      <c r="O8" s="2">
        <v>0.04</v>
      </c>
    </row>
    <row r="9" spans="1:16" x14ac:dyDescent="0.4">
      <c r="A9" s="4" t="s">
        <v>8</v>
      </c>
      <c r="B9" s="5">
        <v>40644.472222222219</v>
      </c>
      <c r="C9" s="6">
        <v>0.3</v>
      </c>
      <c r="D9" s="6">
        <v>14.3</v>
      </c>
      <c r="E9" s="6">
        <v>10.199999999999999</v>
      </c>
      <c r="F9" s="6">
        <v>7</v>
      </c>
      <c r="G9" s="6">
        <v>148</v>
      </c>
      <c r="H9" s="4">
        <v>0.4</v>
      </c>
      <c r="I9" s="6">
        <v>0.45</v>
      </c>
      <c r="J9" s="17">
        <v>26</v>
      </c>
      <c r="K9" s="2">
        <v>10.1</v>
      </c>
      <c r="L9" s="2">
        <v>525</v>
      </c>
      <c r="M9" s="2">
        <v>500</v>
      </c>
      <c r="N9" s="2">
        <v>127</v>
      </c>
      <c r="O9" s="2">
        <v>0.05</v>
      </c>
    </row>
    <row r="10" spans="1:16" x14ac:dyDescent="0.4">
      <c r="A10" s="4" t="s">
        <v>8</v>
      </c>
      <c r="B10" s="5">
        <v>40716.475694444445</v>
      </c>
      <c r="C10" s="6">
        <v>0.3</v>
      </c>
      <c r="D10" s="6">
        <v>25.9</v>
      </c>
      <c r="E10" s="6">
        <v>8.8000000000000007</v>
      </c>
      <c r="F10" s="6">
        <v>8</v>
      </c>
      <c r="G10" s="6">
        <v>303</v>
      </c>
      <c r="H10" s="4">
        <v>0.4</v>
      </c>
      <c r="I10" s="6">
        <v>0.5</v>
      </c>
      <c r="J10" s="17">
        <v>11</v>
      </c>
      <c r="K10" s="2">
        <v>4.7</v>
      </c>
      <c r="L10" s="2">
        <v>25</v>
      </c>
      <c r="M10" s="2">
        <v>50</v>
      </c>
      <c r="N10" s="2">
        <v>250</v>
      </c>
      <c r="O10" s="2">
        <v>0.03</v>
      </c>
    </row>
    <row r="11" spans="1:16" x14ac:dyDescent="0.4">
      <c r="A11" s="4" t="s">
        <v>8</v>
      </c>
      <c r="B11" s="5">
        <v>40779.475694444445</v>
      </c>
      <c r="C11" s="6">
        <v>0.3</v>
      </c>
      <c r="D11" s="6">
        <v>25.4</v>
      </c>
      <c r="E11" s="6">
        <v>8.1</v>
      </c>
      <c r="F11" s="6">
        <v>7.6</v>
      </c>
      <c r="G11" s="6">
        <v>382</v>
      </c>
      <c r="H11" s="4">
        <v>0.5</v>
      </c>
      <c r="I11" s="6">
        <v>0.37</v>
      </c>
      <c r="J11" s="17">
        <v>4</v>
      </c>
      <c r="K11" s="2">
        <v>2.8</v>
      </c>
      <c r="L11" s="2">
        <v>25</v>
      </c>
      <c r="M11" s="2">
        <v>25</v>
      </c>
      <c r="N11" s="2">
        <v>250</v>
      </c>
      <c r="O11" s="2">
        <v>0.03</v>
      </c>
    </row>
    <row r="12" spans="1:16" x14ac:dyDescent="0.4">
      <c r="A12" s="4" t="s">
        <v>8</v>
      </c>
      <c r="B12" s="5">
        <v>40829.465277777774</v>
      </c>
      <c r="C12" s="6">
        <v>0.3</v>
      </c>
      <c r="D12" s="6">
        <v>17.899999999999999</v>
      </c>
      <c r="E12" s="6">
        <v>8.8000000000000007</v>
      </c>
      <c r="F12" s="6">
        <v>7.6</v>
      </c>
      <c r="G12" s="6">
        <v>420</v>
      </c>
      <c r="H12" s="4">
        <v>0.4</v>
      </c>
      <c r="I12" s="6">
        <v>0.4</v>
      </c>
      <c r="J12" s="17">
        <v>9</v>
      </c>
      <c r="K12" s="2">
        <v>9.6999999999999993</v>
      </c>
      <c r="L12" s="2">
        <v>700</v>
      </c>
      <c r="M12" s="2">
        <v>825</v>
      </c>
      <c r="N12" s="2">
        <v>290</v>
      </c>
      <c r="O12" s="2">
        <v>0.08</v>
      </c>
    </row>
    <row r="13" spans="1:16" ht="13.8" customHeight="1" x14ac:dyDescent="0.4">
      <c r="A13" s="4" t="s">
        <v>8</v>
      </c>
      <c r="B13" s="5">
        <v>40889.486111111109</v>
      </c>
      <c r="C13" s="6">
        <v>0.3</v>
      </c>
      <c r="D13" s="6">
        <v>5.9</v>
      </c>
      <c r="E13" s="6">
        <v>13.4</v>
      </c>
      <c r="F13" s="6">
        <v>7.6</v>
      </c>
      <c r="G13" s="6">
        <v>130</v>
      </c>
      <c r="H13" s="4">
        <v>0.2</v>
      </c>
      <c r="I13" s="6">
        <v>0.65</v>
      </c>
      <c r="J13" s="17">
        <v>6</v>
      </c>
      <c r="K13" s="2">
        <v>7.77</v>
      </c>
      <c r="L13" s="2">
        <v>125</v>
      </c>
      <c r="M13" s="2">
        <v>50</v>
      </c>
      <c r="N13" s="2">
        <v>115</v>
      </c>
      <c r="O13" s="2">
        <v>0.02</v>
      </c>
    </row>
    <row r="14" spans="1:16" x14ac:dyDescent="0.4">
      <c r="A14" s="4" t="s">
        <v>8</v>
      </c>
      <c r="B14" s="5">
        <v>40952.486111111109</v>
      </c>
      <c r="C14" s="6">
        <v>0.3</v>
      </c>
      <c r="D14" s="6">
        <v>6.05</v>
      </c>
      <c r="E14" s="6">
        <v>9.91</v>
      </c>
      <c r="F14" s="6">
        <v>7.26</v>
      </c>
      <c r="G14" s="6">
        <v>243</v>
      </c>
      <c r="H14" s="4">
        <v>0.2</v>
      </c>
      <c r="I14" s="6">
        <v>0.42</v>
      </c>
      <c r="J14" s="17">
        <v>4</v>
      </c>
      <c r="K14" s="2">
        <v>2.02</v>
      </c>
      <c r="L14" s="2">
        <v>25</v>
      </c>
      <c r="M14" s="2">
        <v>25</v>
      </c>
      <c r="N14" s="2">
        <v>170</v>
      </c>
      <c r="O14" s="2">
        <v>0.02</v>
      </c>
    </row>
    <row r="15" spans="1:16" x14ac:dyDescent="0.4">
      <c r="A15" s="4" t="s">
        <v>8</v>
      </c>
      <c r="B15" s="5">
        <v>40994.493055555555</v>
      </c>
      <c r="C15" s="6">
        <v>0.3</v>
      </c>
      <c r="D15" s="6">
        <v>14.08</v>
      </c>
      <c r="E15" s="6">
        <v>11.21</v>
      </c>
      <c r="F15" s="6">
        <v>7.33</v>
      </c>
      <c r="G15" s="6">
        <v>123</v>
      </c>
      <c r="H15" s="4">
        <v>0.7</v>
      </c>
      <c r="I15" s="6">
        <v>0.55000000000000004</v>
      </c>
      <c r="J15" s="17">
        <v>47</v>
      </c>
      <c r="K15" s="2">
        <v>38</v>
      </c>
      <c r="L15" s="2">
        <v>1150</v>
      </c>
      <c r="M15" s="2">
        <v>1325</v>
      </c>
      <c r="N15" s="2">
        <v>133</v>
      </c>
      <c r="O15" s="2">
        <v>0.09</v>
      </c>
    </row>
    <row r="16" spans="1:16" x14ac:dyDescent="0.4">
      <c r="A16" s="4" t="s">
        <v>8</v>
      </c>
      <c r="B16" s="5">
        <v>41038.5</v>
      </c>
      <c r="C16" s="6">
        <v>0.3</v>
      </c>
      <c r="D16" s="6">
        <v>19.55</v>
      </c>
      <c r="E16" s="6">
        <v>8.92</v>
      </c>
      <c r="F16" s="6">
        <v>7.74</v>
      </c>
      <c r="G16" s="6">
        <v>201</v>
      </c>
      <c r="H16" s="4">
        <v>0.3</v>
      </c>
      <c r="I16" s="6">
        <v>0.05</v>
      </c>
      <c r="J16" s="17">
        <v>15</v>
      </c>
      <c r="K16" s="2">
        <v>13.1</v>
      </c>
      <c r="L16" s="2">
        <v>425</v>
      </c>
      <c r="M16" s="2">
        <v>625</v>
      </c>
      <c r="N16" s="2">
        <v>147</v>
      </c>
      <c r="O16" s="2">
        <v>0.05</v>
      </c>
    </row>
    <row r="17" spans="1:15" x14ac:dyDescent="0.4">
      <c r="A17" s="4" t="s">
        <v>8</v>
      </c>
      <c r="B17" s="5">
        <v>41114.5</v>
      </c>
      <c r="C17" s="6">
        <v>0.3</v>
      </c>
      <c r="D17" s="6">
        <v>28.82</v>
      </c>
      <c r="E17" s="6">
        <v>8.19</v>
      </c>
      <c r="F17" s="6">
        <v>8.08</v>
      </c>
      <c r="G17" s="6">
        <v>208</v>
      </c>
      <c r="H17" s="4">
        <v>3.4</v>
      </c>
      <c r="I17" s="6">
        <v>4.38</v>
      </c>
      <c r="J17" s="17">
        <v>4</v>
      </c>
      <c r="K17" s="2">
        <v>3.07</v>
      </c>
      <c r="L17" s="2">
        <v>25</v>
      </c>
      <c r="M17" s="2">
        <v>25</v>
      </c>
      <c r="N17" s="2">
        <v>279</v>
      </c>
      <c r="O17" s="2">
        <v>0.36</v>
      </c>
    </row>
    <row r="18" spans="1:15" x14ac:dyDescent="0.4">
      <c r="A18" s="4" t="s">
        <v>8</v>
      </c>
      <c r="B18" s="5">
        <v>41158.475694444445</v>
      </c>
      <c r="C18" s="6">
        <v>0.3</v>
      </c>
      <c r="D18" s="6">
        <v>26.44</v>
      </c>
      <c r="E18" s="6">
        <v>7.51</v>
      </c>
      <c r="F18" s="6">
        <v>7.91</v>
      </c>
      <c r="G18" s="6">
        <v>425</v>
      </c>
      <c r="H18" s="4">
        <v>0.3</v>
      </c>
      <c r="I18" s="6">
        <v>0.41</v>
      </c>
      <c r="J18" s="17">
        <v>8</v>
      </c>
      <c r="K18" s="2">
        <v>3.15</v>
      </c>
      <c r="L18" s="2">
        <v>100</v>
      </c>
      <c r="M18" s="2">
        <v>100</v>
      </c>
      <c r="N18" s="2">
        <v>291</v>
      </c>
      <c r="O18" s="2">
        <v>0.03</v>
      </c>
    </row>
    <row r="19" spans="1:15" x14ac:dyDescent="0.4">
      <c r="A19" s="4" t="s">
        <v>8</v>
      </c>
      <c r="B19" s="5">
        <v>41227.606249999997</v>
      </c>
      <c r="C19" s="6">
        <v>0.3</v>
      </c>
      <c r="D19" s="6">
        <v>9.44</v>
      </c>
      <c r="E19" s="6">
        <v>11.63</v>
      </c>
      <c r="F19" s="6">
        <v>8.08</v>
      </c>
      <c r="G19" s="6">
        <v>502</v>
      </c>
      <c r="H19" s="4">
        <v>0.26</v>
      </c>
      <c r="I19" s="6">
        <v>0.6</v>
      </c>
      <c r="J19" s="17">
        <v>3</v>
      </c>
      <c r="K19" s="2">
        <v>3.25</v>
      </c>
      <c r="L19" s="2">
        <v>25</v>
      </c>
      <c r="M19" s="2">
        <v>25</v>
      </c>
      <c r="N19" s="2">
        <v>344</v>
      </c>
      <c r="O19" s="2">
        <v>0.02</v>
      </c>
    </row>
    <row r="20" spans="1:15" x14ac:dyDescent="0.4">
      <c r="A20" s="4" t="s">
        <v>8</v>
      </c>
      <c r="B20" s="5">
        <v>41289.46875</v>
      </c>
      <c r="C20" s="6">
        <v>0.3</v>
      </c>
      <c r="D20" s="6">
        <v>8.34</v>
      </c>
      <c r="E20" s="6">
        <v>11.93</v>
      </c>
      <c r="F20" s="6">
        <v>8.0299999999999994</v>
      </c>
      <c r="G20" s="6">
        <v>260</v>
      </c>
      <c r="H20" s="4">
        <v>0.4</v>
      </c>
      <c r="I20" s="6">
        <v>0.32</v>
      </c>
      <c r="J20" s="17">
        <v>9</v>
      </c>
      <c r="K20" s="2">
        <v>8.5399999999999991</v>
      </c>
      <c r="L20" s="2">
        <v>25</v>
      </c>
      <c r="M20" s="2">
        <v>25</v>
      </c>
      <c r="N20" s="2">
        <v>256</v>
      </c>
      <c r="O20" s="2">
        <v>0.02</v>
      </c>
    </row>
    <row r="21" spans="1:15" x14ac:dyDescent="0.4">
      <c r="A21" s="4" t="s">
        <v>8</v>
      </c>
      <c r="B21" s="5">
        <v>41340.46875</v>
      </c>
      <c r="C21" s="6">
        <v>0.3</v>
      </c>
      <c r="D21" s="6">
        <v>4.97</v>
      </c>
      <c r="E21" s="19">
        <v>13.08</v>
      </c>
      <c r="F21" s="6">
        <v>7.97</v>
      </c>
      <c r="G21" s="6">
        <v>255</v>
      </c>
      <c r="H21" s="4">
        <v>0.2</v>
      </c>
      <c r="I21" s="6">
        <v>0.36</v>
      </c>
      <c r="J21" s="17">
        <v>4</v>
      </c>
      <c r="K21" s="2">
        <v>2.84</v>
      </c>
      <c r="L21" s="2">
        <v>25</v>
      </c>
      <c r="M21" s="2">
        <v>25</v>
      </c>
      <c r="N21" s="2">
        <v>153</v>
      </c>
      <c r="O21" s="2">
        <v>0.2</v>
      </c>
    </row>
    <row r="22" spans="1:15" x14ac:dyDescent="0.4">
      <c r="A22" s="4" t="s">
        <v>8</v>
      </c>
      <c r="B22" s="5">
        <v>41402.635416666664</v>
      </c>
      <c r="C22" s="6">
        <v>0.3</v>
      </c>
      <c r="D22" s="6">
        <v>12.54</v>
      </c>
      <c r="E22" s="6">
        <v>10.82</v>
      </c>
      <c r="F22" s="6">
        <v>7.69</v>
      </c>
      <c r="G22" s="6">
        <v>72</v>
      </c>
      <c r="H22" s="4">
        <v>2.5</v>
      </c>
      <c r="I22" s="6">
        <v>1.25</v>
      </c>
      <c r="J22" s="17">
        <v>297</v>
      </c>
      <c r="K22" s="2">
        <v>228</v>
      </c>
      <c r="L22" s="2">
        <v>1225</v>
      </c>
      <c r="M22" s="2">
        <v>1475</v>
      </c>
      <c r="N22" s="2">
        <v>392</v>
      </c>
      <c r="O22" s="2">
        <v>0.56000000000000005</v>
      </c>
    </row>
    <row r="23" spans="1:15" x14ac:dyDescent="0.4">
      <c r="A23" s="4" t="s">
        <v>8</v>
      </c>
      <c r="B23" s="5">
        <v>41480.673611111109</v>
      </c>
      <c r="C23" s="6">
        <v>0.3</v>
      </c>
      <c r="D23" s="6">
        <v>25.63</v>
      </c>
      <c r="E23" s="6">
        <v>7.82</v>
      </c>
      <c r="F23" s="6">
        <v>7.93</v>
      </c>
      <c r="G23" s="6">
        <v>270</v>
      </c>
      <c r="H23" s="4">
        <v>0.4</v>
      </c>
      <c r="I23" s="6">
        <v>0.56999999999999995</v>
      </c>
      <c r="J23" s="17">
        <v>16</v>
      </c>
      <c r="K23" s="2">
        <v>14</v>
      </c>
      <c r="L23" s="2">
        <v>25</v>
      </c>
      <c r="M23" s="2">
        <v>50</v>
      </c>
      <c r="N23" s="2">
        <v>196</v>
      </c>
      <c r="O23" s="2">
        <v>0.05</v>
      </c>
    </row>
    <row r="24" spans="1:15" x14ac:dyDescent="0.4">
      <c r="A24" s="4" t="s">
        <v>8</v>
      </c>
      <c r="B24" s="5">
        <v>41542.600694444445</v>
      </c>
      <c r="C24" s="6">
        <v>0.3</v>
      </c>
      <c r="D24" s="6">
        <v>20.67</v>
      </c>
      <c r="E24" s="6">
        <v>8.86</v>
      </c>
      <c r="F24" s="6">
        <v>7.92</v>
      </c>
      <c r="G24" s="6">
        <v>418</v>
      </c>
      <c r="H24" s="4">
        <v>0.2</v>
      </c>
      <c r="I24" s="6">
        <v>0.36</v>
      </c>
      <c r="J24" s="17">
        <v>5</v>
      </c>
      <c r="K24" s="2">
        <v>3.32</v>
      </c>
      <c r="L24" s="2">
        <v>25</v>
      </c>
      <c r="M24" s="2">
        <v>25</v>
      </c>
      <c r="N24" s="2">
        <v>272</v>
      </c>
      <c r="O24" s="2">
        <v>0.02</v>
      </c>
    </row>
    <row r="25" spans="1:15" x14ac:dyDescent="0.4">
      <c r="A25" s="4" t="s">
        <v>8</v>
      </c>
      <c r="B25" s="5">
        <v>41599.611111111109</v>
      </c>
      <c r="C25" s="6">
        <v>0.3</v>
      </c>
      <c r="D25" s="6">
        <v>9.6300000000000008</v>
      </c>
      <c r="E25" s="6">
        <v>10.98</v>
      </c>
      <c r="F25" s="6">
        <v>8.1199999999999992</v>
      </c>
      <c r="G25" s="6">
        <v>465</v>
      </c>
      <c r="H25" s="4">
        <v>0.3</v>
      </c>
      <c r="I25" s="6">
        <v>0.33</v>
      </c>
      <c r="J25" s="17">
        <v>2</v>
      </c>
      <c r="K25" s="2">
        <v>1.67</v>
      </c>
      <c r="L25" s="2">
        <v>25</v>
      </c>
      <c r="M25" s="2">
        <v>25</v>
      </c>
      <c r="N25" s="2">
        <v>311</v>
      </c>
      <c r="O25" s="2">
        <v>0.01</v>
      </c>
    </row>
    <row r="26" spans="1:15" x14ac:dyDescent="0.4">
      <c r="A26" s="4" t="s">
        <v>8</v>
      </c>
      <c r="B26" s="5">
        <v>41660.604166666664</v>
      </c>
      <c r="C26" s="6">
        <v>0.3</v>
      </c>
      <c r="D26" s="6">
        <v>3.9</v>
      </c>
      <c r="E26" s="6">
        <v>13.23</v>
      </c>
      <c r="F26" s="6">
        <v>7.89</v>
      </c>
      <c r="G26" s="6">
        <v>213</v>
      </c>
      <c r="H26" s="4">
        <v>0.2</v>
      </c>
      <c r="I26" s="6">
        <v>0.49</v>
      </c>
      <c r="J26" s="17">
        <v>3</v>
      </c>
      <c r="K26" s="2">
        <v>3.2</v>
      </c>
      <c r="L26" s="2">
        <v>25</v>
      </c>
      <c r="M26" s="2">
        <v>50</v>
      </c>
      <c r="N26" s="2">
        <v>153</v>
      </c>
      <c r="O26" s="2">
        <v>0.2</v>
      </c>
    </row>
    <row r="27" spans="1:15" x14ac:dyDescent="0.4">
      <c r="A27" s="4" t="s">
        <v>8</v>
      </c>
      <c r="B27" s="5">
        <v>41709.625</v>
      </c>
      <c r="C27" s="6">
        <v>0.3</v>
      </c>
      <c r="D27" s="6">
        <v>9.42</v>
      </c>
      <c r="E27" s="6">
        <v>11.16</v>
      </c>
      <c r="F27" s="6">
        <v>7.99</v>
      </c>
      <c r="G27" s="6">
        <v>190</v>
      </c>
      <c r="H27" s="4">
        <v>0.2</v>
      </c>
      <c r="I27" s="6">
        <v>0.42</v>
      </c>
      <c r="J27" s="17">
        <v>4</v>
      </c>
      <c r="K27" s="2">
        <v>3.4</v>
      </c>
      <c r="L27" s="2">
        <v>35</v>
      </c>
      <c r="M27" s="2">
        <v>25</v>
      </c>
      <c r="N27" s="2">
        <v>122</v>
      </c>
      <c r="O27" s="2">
        <v>0.02</v>
      </c>
    </row>
    <row r="28" spans="1:15" x14ac:dyDescent="0.4">
      <c r="A28" s="4" t="s">
        <v>8</v>
      </c>
      <c r="B28" s="5">
        <v>41766.590277777774</v>
      </c>
      <c r="C28" s="6">
        <v>0.3</v>
      </c>
      <c r="D28" s="6">
        <v>18.5</v>
      </c>
      <c r="E28" s="6">
        <v>9.44</v>
      </c>
      <c r="F28" s="6">
        <v>7.83</v>
      </c>
      <c r="G28" s="6">
        <v>194</v>
      </c>
      <c r="H28" s="4">
        <v>0.3</v>
      </c>
      <c r="I28" s="6">
        <v>0.51</v>
      </c>
      <c r="J28" s="17">
        <v>8</v>
      </c>
      <c r="K28" s="2">
        <v>5.9</v>
      </c>
      <c r="L28" s="2">
        <v>25</v>
      </c>
      <c r="M28" s="2">
        <v>25</v>
      </c>
      <c r="N28" s="2">
        <v>130</v>
      </c>
      <c r="O28" s="2">
        <v>0.02</v>
      </c>
    </row>
    <row r="29" spans="1:15" x14ac:dyDescent="0.4">
      <c r="A29" s="4" t="s">
        <v>8</v>
      </c>
      <c r="B29" s="5">
        <v>41843.722222222219</v>
      </c>
      <c r="C29" s="6">
        <v>0.3</v>
      </c>
      <c r="D29" s="6">
        <v>28.25</v>
      </c>
      <c r="E29" s="6">
        <v>7.72</v>
      </c>
      <c r="F29" s="6">
        <v>8.16</v>
      </c>
      <c r="G29" s="6">
        <v>410</v>
      </c>
      <c r="H29" s="4">
        <v>0.4</v>
      </c>
      <c r="I29" s="6">
        <v>0.35</v>
      </c>
      <c r="J29" s="17">
        <v>3</v>
      </c>
      <c r="K29" s="2">
        <v>1.75</v>
      </c>
      <c r="L29" s="2">
        <v>25</v>
      </c>
      <c r="M29" s="2">
        <v>25</v>
      </c>
      <c r="N29" s="2">
        <v>273</v>
      </c>
      <c r="O29" s="2">
        <v>0.02</v>
      </c>
    </row>
    <row r="30" spans="1:15" x14ac:dyDescent="0.4">
      <c r="A30" s="4" t="s">
        <v>8</v>
      </c>
      <c r="B30" s="5">
        <v>41907.53125</v>
      </c>
      <c r="C30" s="6">
        <v>0.3</v>
      </c>
      <c r="D30" s="6">
        <v>21</v>
      </c>
      <c r="E30" s="6">
        <v>8.82</v>
      </c>
      <c r="F30" s="6">
        <v>8.07</v>
      </c>
      <c r="G30" s="6">
        <v>403</v>
      </c>
      <c r="H30" s="4">
        <v>0.3</v>
      </c>
      <c r="I30" s="6">
        <v>0.4</v>
      </c>
      <c r="J30" s="17">
        <v>20</v>
      </c>
      <c r="K30" s="2">
        <v>6.24</v>
      </c>
      <c r="L30" s="2">
        <v>20</v>
      </c>
      <c r="M30" s="2">
        <v>25</v>
      </c>
      <c r="N30" s="2">
        <v>306</v>
      </c>
      <c r="O30" s="2">
        <v>0.04</v>
      </c>
    </row>
    <row r="31" spans="1:15" x14ac:dyDescent="0.4">
      <c r="A31" s="4" t="s">
        <v>8</v>
      </c>
      <c r="B31" s="5">
        <v>41967.569444444445</v>
      </c>
      <c r="C31" s="6">
        <v>0.3</v>
      </c>
      <c r="D31" s="6">
        <v>7.98</v>
      </c>
      <c r="E31" s="6">
        <v>11.86</v>
      </c>
      <c r="F31" s="6">
        <v>7.89</v>
      </c>
      <c r="G31" s="6">
        <v>358</v>
      </c>
      <c r="H31" s="4">
        <v>0.2</v>
      </c>
      <c r="I31" s="6" t="s">
        <v>27</v>
      </c>
      <c r="J31" s="17">
        <v>2</v>
      </c>
      <c r="K31" s="2">
        <v>1.45</v>
      </c>
      <c r="L31" s="2">
        <v>31</v>
      </c>
      <c r="M31" s="2">
        <v>50</v>
      </c>
      <c r="N31" s="2">
        <v>259</v>
      </c>
      <c r="O31" s="2">
        <v>0.02</v>
      </c>
    </row>
    <row r="32" spans="1:15" x14ac:dyDescent="0.4">
      <c r="A32" s="4" t="s">
        <v>8</v>
      </c>
      <c r="B32" s="5">
        <v>42058.451388888891</v>
      </c>
      <c r="C32" s="6">
        <v>0.3</v>
      </c>
      <c r="D32" s="6">
        <v>2.5099999999999998</v>
      </c>
      <c r="E32" s="6">
        <v>12.88</v>
      </c>
      <c r="F32" s="6">
        <v>7.9</v>
      </c>
      <c r="G32" s="6">
        <v>301</v>
      </c>
      <c r="H32" s="4">
        <v>0.3</v>
      </c>
      <c r="I32" s="6">
        <v>0.56000000000000005</v>
      </c>
      <c r="J32" s="17">
        <v>3</v>
      </c>
      <c r="K32" s="2">
        <v>1.73</v>
      </c>
      <c r="L32" s="2">
        <v>10</v>
      </c>
      <c r="M32" s="2">
        <v>50</v>
      </c>
      <c r="N32" s="2">
        <v>213</v>
      </c>
      <c r="O32" s="2">
        <v>0.01</v>
      </c>
    </row>
    <row r="33" spans="1:15" x14ac:dyDescent="0.4">
      <c r="A33" s="4" t="s">
        <v>8</v>
      </c>
      <c r="B33" s="5">
        <v>42114.427083333328</v>
      </c>
      <c r="C33" s="6">
        <v>0.3</v>
      </c>
      <c r="D33" s="6">
        <v>14.7</v>
      </c>
      <c r="E33" s="6">
        <v>11.51</v>
      </c>
      <c r="F33" s="6">
        <v>7.38</v>
      </c>
      <c r="G33" s="6">
        <v>132</v>
      </c>
      <c r="H33" s="4">
        <v>0.5</v>
      </c>
      <c r="I33" s="6">
        <v>0.68</v>
      </c>
      <c r="J33" s="17">
        <v>81</v>
      </c>
      <c r="K33" s="2">
        <v>44.8</v>
      </c>
      <c r="L33" s="2">
        <v>723</v>
      </c>
      <c r="M33" s="2">
        <v>900</v>
      </c>
      <c r="N33" s="2">
        <v>154</v>
      </c>
      <c r="O33" s="2">
        <v>0.14000000000000001</v>
      </c>
    </row>
    <row r="34" spans="1:15" x14ac:dyDescent="0.4">
      <c r="A34" s="4" t="s">
        <v>8</v>
      </c>
      <c r="B34" s="5">
        <v>42172.59375</v>
      </c>
      <c r="C34" s="6">
        <v>0.3</v>
      </c>
      <c r="D34" s="6">
        <v>28.8</v>
      </c>
      <c r="E34" s="6">
        <v>7.7</v>
      </c>
      <c r="F34" s="6">
        <v>7.79</v>
      </c>
      <c r="G34" s="6">
        <v>327</v>
      </c>
      <c r="H34" s="4">
        <v>0.3</v>
      </c>
      <c r="I34" s="6">
        <v>0.38</v>
      </c>
      <c r="J34" s="17">
        <v>3</v>
      </c>
      <c r="K34" s="2">
        <v>2.4</v>
      </c>
      <c r="L34" s="2">
        <v>10</v>
      </c>
      <c r="M34" s="2">
        <v>25</v>
      </c>
      <c r="N34" s="2">
        <v>208</v>
      </c>
      <c r="O34" s="2">
        <v>0.03</v>
      </c>
    </row>
    <row r="35" spans="1:15" x14ac:dyDescent="0.4">
      <c r="A35" s="4" t="s">
        <v>8</v>
      </c>
      <c r="B35" s="5">
        <v>42236.440972222219</v>
      </c>
      <c r="C35" s="6">
        <v>0.3</v>
      </c>
      <c r="D35" s="6">
        <v>26.26</v>
      </c>
      <c r="E35" s="6">
        <v>7.72</v>
      </c>
      <c r="F35" s="6">
        <v>8.41</v>
      </c>
      <c r="G35" s="6">
        <v>290</v>
      </c>
      <c r="H35" s="4">
        <v>0.3</v>
      </c>
      <c r="I35" s="6">
        <v>0.44</v>
      </c>
      <c r="J35" s="17">
        <v>4</v>
      </c>
      <c r="K35" s="2">
        <v>3.36</v>
      </c>
      <c r="L35" s="2">
        <v>41</v>
      </c>
      <c r="M35" s="2">
        <v>25</v>
      </c>
      <c r="N35" s="2">
        <v>179</v>
      </c>
      <c r="O35" s="2">
        <v>0.04</v>
      </c>
    </row>
    <row r="36" spans="1:15" x14ac:dyDescent="0.4">
      <c r="A36" s="4" t="s">
        <v>8</v>
      </c>
      <c r="B36" s="5">
        <v>42282.486111111109</v>
      </c>
      <c r="C36" s="6">
        <v>0.3</v>
      </c>
      <c r="D36" s="6">
        <v>16.2</v>
      </c>
      <c r="E36" s="6">
        <v>9.82</v>
      </c>
      <c r="F36" s="6">
        <v>7.88</v>
      </c>
      <c r="G36" s="6">
        <v>177</v>
      </c>
      <c r="H36" s="4">
        <v>0.4</v>
      </c>
      <c r="I36" s="6">
        <v>0.74</v>
      </c>
      <c r="J36" s="17">
        <v>23</v>
      </c>
      <c r="K36" s="2">
        <v>16.8</v>
      </c>
      <c r="L36" s="2">
        <v>199</v>
      </c>
      <c r="M36" s="2">
        <v>125</v>
      </c>
      <c r="N36" s="2">
        <v>159</v>
      </c>
      <c r="O36" s="2">
        <v>0.06</v>
      </c>
    </row>
    <row r="37" spans="1:15" x14ac:dyDescent="0.4">
      <c r="A37" s="4" t="s">
        <v>8</v>
      </c>
      <c r="B37" s="5">
        <v>42360.458333333328</v>
      </c>
      <c r="C37" s="6">
        <v>0.3</v>
      </c>
      <c r="D37" s="6">
        <v>8.41</v>
      </c>
      <c r="E37" s="6">
        <v>11.88</v>
      </c>
      <c r="F37" s="6">
        <v>7.88</v>
      </c>
      <c r="G37" s="6">
        <v>183</v>
      </c>
      <c r="H37" s="4">
        <v>0.2</v>
      </c>
      <c r="I37" s="6">
        <v>0.41</v>
      </c>
      <c r="J37" s="17">
        <v>1</v>
      </c>
      <c r="K37" s="2">
        <v>2.65</v>
      </c>
      <c r="L37" s="2">
        <v>52</v>
      </c>
      <c r="M37" s="2">
        <v>50</v>
      </c>
      <c r="N37" s="2">
        <v>122</v>
      </c>
      <c r="O37" s="2">
        <v>0.02</v>
      </c>
    </row>
    <row r="38" spans="1:15" x14ac:dyDescent="0.4">
      <c r="A38" s="4" t="s">
        <v>8</v>
      </c>
      <c r="B38" s="5">
        <v>42388.444444444445</v>
      </c>
      <c r="C38" s="6">
        <v>0.3</v>
      </c>
      <c r="D38" s="6">
        <v>3.44</v>
      </c>
      <c r="E38" s="6">
        <v>13.63</v>
      </c>
      <c r="F38" s="6">
        <v>8</v>
      </c>
      <c r="G38" s="6">
        <v>200</v>
      </c>
      <c r="H38" s="4">
        <v>0.1</v>
      </c>
      <c r="I38" s="6">
        <v>0.48</v>
      </c>
      <c r="J38" s="17">
        <v>2</v>
      </c>
      <c r="K38" s="2">
        <v>2.42</v>
      </c>
      <c r="L38" s="2">
        <v>41</v>
      </c>
      <c r="M38" s="2">
        <v>25</v>
      </c>
      <c r="N38" s="2">
        <v>144</v>
      </c>
      <c r="O38" s="2">
        <v>0.02</v>
      </c>
    </row>
    <row r="39" spans="1:15" x14ac:dyDescent="0.4">
      <c r="A39" s="4" t="s">
        <v>8</v>
      </c>
      <c r="B39" s="5">
        <v>42458.357638888891</v>
      </c>
      <c r="C39" s="6">
        <v>0.3</v>
      </c>
      <c r="D39" s="6">
        <v>13.7</v>
      </c>
      <c r="E39" s="6">
        <v>10.17</v>
      </c>
      <c r="F39" s="6">
        <v>7.77</v>
      </c>
      <c r="G39" s="6">
        <v>232</v>
      </c>
      <c r="H39" s="4">
        <v>0.2</v>
      </c>
      <c r="I39" s="6">
        <v>0.49</v>
      </c>
      <c r="J39" s="17">
        <v>4</v>
      </c>
      <c r="K39" s="2">
        <v>3.85</v>
      </c>
      <c r="L39" s="2">
        <v>63</v>
      </c>
      <c r="M39" s="2">
        <v>25</v>
      </c>
      <c r="N39" s="2">
        <v>154</v>
      </c>
      <c r="O39" s="2">
        <v>0.3</v>
      </c>
    </row>
    <row r="40" spans="1:15" x14ac:dyDescent="0.4">
      <c r="A40" s="4" t="s">
        <v>8</v>
      </c>
      <c r="B40" s="5">
        <v>42493.416666666664</v>
      </c>
      <c r="C40" s="6">
        <v>0.3</v>
      </c>
      <c r="D40" s="6">
        <v>18.329999999999998</v>
      </c>
      <c r="E40" s="6">
        <v>9.56</v>
      </c>
      <c r="F40" s="6">
        <v>7.73</v>
      </c>
      <c r="G40" s="6">
        <v>149</v>
      </c>
      <c r="H40" s="4">
        <v>2.8</v>
      </c>
      <c r="I40" s="6">
        <v>1.59</v>
      </c>
      <c r="J40" s="17">
        <v>322</v>
      </c>
      <c r="K40" s="2">
        <v>188</v>
      </c>
      <c r="L40" s="2">
        <v>5794</v>
      </c>
      <c r="M40" s="2">
        <v>2000</v>
      </c>
      <c r="N40" s="2">
        <v>411</v>
      </c>
      <c r="O40" s="2">
        <v>0.5</v>
      </c>
    </row>
    <row r="41" spans="1:15" x14ac:dyDescent="0.4">
      <c r="A41" s="4" t="s">
        <v>8</v>
      </c>
      <c r="B41" s="5">
        <v>42572.417361111111</v>
      </c>
      <c r="C41" s="6">
        <v>0.3</v>
      </c>
      <c r="D41" s="6">
        <v>27.54</v>
      </c>
      <c r="E41" s="6">
        <v>7.85</v>
      </c>
      <c r="F41" s="6">
        <v>7.98</v>
      </c>
      <c r="G41" s="6">
        <v>276</v>
      </c>
      <c r="H41" s="4">
        <v>0.3</v>
      </c>
      <c r="I41" s="6">
        <v>0.38</v>
      </c>
      <c r="J41" s="17">
        <v>5</v>
      </c>
      <c r="K41" s="2">
        <v>3.69</v>
      </c>
      <c r="L41" s="2">
        <v>10</v>
      </c>
      <c r="M41" s="2">
        <v>25</v>
      </c>
      <c r="N41" s="2">
        <v>184</v>
      </c>
      <c r="O41" s="2">
        <v>0.03</v>
      </c>
    </row>
    <row r="42" spans="1:15" x14ac:dyDescent="0.4">
      <c r="A42" s="4" t="s">
        <v>8</v>
      </c>
      <c r="B42" s="5">
        <v>42621.529166666667</v>
      </c>
      <c r="C42" s="6">
        <v>0.3</v>
      </c>
      <c r="D42" s="6">
        <v>26.55</v>
      </c>
      <c r="E42" s="6">
        <v>7.66</v>
      </c>
      <c r="F42" s="6">
        <v>8.11</v>
      </c>
      <c r="G42" s="6">
        <v>405</v>
      </c>
      <c r="H42" s="4">
        <v>0.6</v>
      </c>
      <c r="I42" s="6">
        <v>0.54</v>
      </c>
      <c r="J42" s="17">
        <v>2</v>
      </c>
      <c r="K42" s="2">
        <v>2.13</v>
      </c>
      <c r="L42" s="2">
        <v>10</v>
      </c>
      <c r="M42" s="2">
        <v>25</v>
      </c>
      <c r="N42" s="2">
        <v>280</v>
      </c>
      <c r="O42" s="2">
        <v>0.03</v>
      </c>
    </row>
    <row r="43" spans="1:15" x14ac:dyDescent="0.4">
      <c r="A43" s="4" t="s">
        <v>8</v>
      </c>
      <c r="B43" s="5">
        <v>42681.427083333328</v>
      </c>
      <c r="C43" s="6">
        <v>0.3</v>
      </c>
      <c r="D43" s="6">
        <v>15.56</v>
      </c>
      <c r="E43" s="6">
        <v>9.5299999999999994</v>
      </c>
      <c r="F43" s="6">
        <v>7.87</v>
      </c>
      <c r="G43" s="6">
        <v>319</v>
      </c>
      <c r="H43" s="4">
        <v>0.2</v>
      </c>
      <c r="I43" s="6">
        <v>0.28999999999999998</v>
      </c>
      <c r="J43" s="17">
        <v>2</v>
      </c>
      <c r="K43" s="2">
        <v>1.91</v>
      </c>
      <c r="L43" s="2">
        <v>10</v>
      </c>
      <c r="M43" s="2">
        <v>25</v>
      </c>
      <c r="N43" s="2">
        <v>253</v>
      </c>
    </row>
    <row r="44" spans="1:15" x14ac:dyDescent="0.4">
      <c r="A44" s="4" t="s">
        <v>8</v>
      </c>
      <c r="B44" s="5">
        <v>42793.666666666664</v>
      </c>
      <c r="C44" s="6">
        <v>0.3</v>
      </c>
      <c r="D44" s="6">
        <v>12.43</v>
      </c>
      <c r="E44" s="6">
        <v>10.58</v>
      </c>
      <c r="F44" s="6">
        <v>7.05</v>
      </c>
      <c r="G44" s="6">
        <v>313</v>
      </c>
      <c r="H44" s="4">
        <v>0.2</v>
      </c>
      <c r="I44" s="6">
        <v>0.38</v>
      </c>
      <c r="J44" s="17">
        <v>1</v>
      </c>
      <c r="K44" s="2">
        <v>1.43</v>
      </c>
      <c r="L44" s="2">
        <v>30</v>
      </c>
      <c r="M44" s="2">
        <v>25</v>
      </c>
      <c r="N44" s="2">
        <v>196</v>
      </c>
      <c r="O44" s="2">
        <v>0.01</v>
      </c>
    </row>
    <row r="45" spans="1:15" x14ac:dyDescent="0.4">
      <c r="A45" s="4" t="s">
        <v>8</v>
      </c>
      <c r="B45" s="5">
        <v>42844.618055555555</v>
      </c>
      <c r="C45" s="6">
        <v>0.3</v>
      </c>
      <c r="D45" s="6">
        <v>18.29</v>
      </c>
      <c r="E45" s="6">
        <v>9.14</v>
      </c>
      <c r="F45" s="6">
        <v>7.34</v>
      </c>
      <c r="G45" s="6">
        <v>245</v>
      </c>
      <c r="H45" s="4">
        <v>0.2</v>
      </c>
      <c r="I45" s="6">
        <v>0.3</v>
      </c>
      <c r="J45" s="17">
        <v>2</v>
      </c>
      <c r="K45" s="2">
        <v>2.25</v>
      </c>
      <c r="L45" s="2">
        <v>10</v>
      </c>
      <c r="M45" s="2">
        <v>25</v>
      </c>
      <c r="N45" s="2">
        <v>151</v>
      </c>
      <c r="O45" s="2">
        <v>0.01</v>
      </c>
    </row>
    <row r="46" spans="1:15" x14ac:dyDescent="0.4">
      <c r="A46" s="4" t="s">
        <v>8</v>
      </c>
      <c r="B46" s="5">
        <v>42915.618055555555</v>
      </c>
      <c r="C46" s="6">
        <v>0.3</v>
      </c>
      <c r="D46" s="6">
        <v>24.38</v>
      </c>
      <c r="E46" s="6">
        <v>8.49</v>
      </c>
      <c r="F46" s="6">
        <v>8</v>
      </c>
      <c r="G46" s="6">
        <v>321</v>
      </c>
      <c r="H46" s="4">
        <v>0.3</v>
      </c>
      <c r="I46" s="6">
        <v>0.52</v>
      </c>
      <c r="J46" s="17">
        <v>3</v>
      </c>
      <c r="K46" s="2">
        <v>3.1</v>
      </c>
      <c r="L46" s="2">
        <v>10</v>
      </c>
      <c r="M46" s="2">
        <v>25</v>
      </c>
      <c r="N46" s="2">
        <v>189</v>
      </c>
      <c r="O46" s="2">
        <v>0.06</v>
      </c>
    </row>
    <row r="47" spans="1:15" x14ac:dyDescent="0.4">
      <c r="A47" s="4" t="s">
        <v>8</v>
      </c>
      <c r="B47" s="5">
        <v>42971.618055555555</v>
      </c>
      <c r="C47" s="6">
        <v>0.3</v>
      </c>
      <c r="D47" s="6">
        <v>27.58</v>
      </c>
      <c r="E47" s="6">
        <v>7.05</v>
      </c>
      <c r="F47" s="6">
        <v>7.98</v>
      </c>
      <c r="G47" s="6">
        <v>374</v>
      </c>
      <c r="H47" s="4">
        <v>0.3</v>
      </c>
      <c r="I47" s="6">
        <v>0.31</v>
      </c>
      <c r="J47" s="17">
        <v>2</v>
      </c>
      <c r="K47" s="2">
        <v>2.67</v>
      </c>
      <c r="L47" s="2">
        <v>10</v>
      </c>
      <c r="M47" s="2">
        <v>25</v>
      </c>
      <c r="N47" s="2">
        <v>247</v>
      </c>
    </row>
    <row r="48" spans="1:15" x14ac:dyDescent="0.4">
      <c r="A48" s="4" t="s">
        <v>8</v>
      </c>
      <c r="B48" s="5">
        <v>43031.659722222219</v>
      </c>
      <c r="C48" s="6">
        <v>0.3</v>
      </c>
      <c r="D48" s="6">
        <v>17.5</v>
      </c>
      <c r="E48" s="6">
        <v>8.99</v>
      </c>
      <c r="F48" s="6">
        <v>7.61</v>
      </c>
      <c r="G48" s="6">
        <v>435</v>
      </c>
      <c r="H48" s="4">
        <v>0.3</v>
      </c>
      <c r="I48" s="6">
        <v>0.3</v>
      </c>
      <c r="J48" s="17">
        <v>2</v>
      </c>
      <c r="K48" s="2">
        <v>1.85</v>
      </c>
      <c r="L48" s="2">
        <v>20</v>
      </c>
      <c r="M48" s="2">
        <v>25</v>
      </c>
      <c r="N48" s="2">
        <v>281</v>
      </c>
      <c r="O48" s="2">
        <v>0.03</v>
      </c>
    </row>
    <row r="49" spans="1:15" x14ac:dyDescent="0.4">
      <c r="A49" s="4" t="s">
        <v>8</v>
      </c>
      <c r="B49" s="5">
        <v>43097.625</v>
      </c>
      <c r="C49" s="6">
        <v>0.3</v>
      </c>
      <c r="D49" s="6">
        <v>3.96</v>
      </c>
      <c r="E49" s="6">
        <v>12.81</v>
      </c>
      <c r="F49" s="6">
        <v>8.7100000000000009</v>
      </c>
      <c r="G49" s="6">
        <v>465</v>
      </c>
      <c r="H49" s="4">
        <v>0.2</v>
      </c>
      <c r="I49" s="6">
        <v>0.24</v>
      </c>
      <c r="J49" s="17">
        <v>4</v>
      </c>
      <c r="K49" s="2">
        <v>2.4500000000000002</v>
      </c>
      <c r="L49" s="2">
        <v>20</v>
      </c>
      <c r="M49" s="2">
        <v>325</v>
      </c>
      <c r="N49" s="2">
        <v>309</v>
      </c>
      <c r="O49" s="2">
        <v>0.02</v>
      </c>
    </row>
    <row r="50" spans="1:15" x14ac:dyDescent="0.4">
      <c r="A50" s="4" t="s">
        <v>8</v>
      </c>
      <c r="B50" s="5">
        <v>43116.611111111109</v>
      </c>
      <c r="C50" s="6">
        <v>0.3</v>
      </c>
      <c r="D50" s="6">
        <v>2.44</v>
      </c>
      <c r="E50" s="6">
        <v>13.9</v>
      </c>
      <c r="F50" s="6">
        <v>8.18</v>
      </c>
      <c r="G50" s="6">
        <v>235</v>
      </c>
      <c r="H50" s="4">
        <v>0.4</v>
      </c>
      <c r="I50" s="6">
        <v>0.64</v>
      </c>
      <c r="J50" s="17">
        <v>9</v>
      </c>
      <c r="K50" s="2">
        <v>10.199999999999999</v>
      </c>
      <c r="L50" s="2">
        <v>10</v>
      </c>
      <c r="M50" s="2">
        <v>25</v>
      </c>
      <c r="N50" s="2">
        <v>151</v>
      </c>
      <c r="O50" s="2">
        <v>0.04</v>
      </c>
    </row>
    <row r="51" spans="1:15" x14ac:dyDescent="0.4">
      <c r="A51" s="4" t="s">
        <v>8</v>
      </c>
      <c r="B51" s="5">
        <v>43173.631944444445</v>
      </c>
      <c r="C51" s="6">
        <v>0.3</v>
      </c>
      <c r="D51" s="6">
        <v>6.54</v>
      </c>
      <c r="E51" s="6">
        <v>12.34</v>
      </c>
      <c r="F51" s="6">
        <v>7.61</v>
      </c>
      <c r="G51" s="6">
        <v>247</v>
      </c>
      <c r="H51" s="4">
        <v>0.2</v>
      </c>
      <c r="I51" s="6">
        <v>0.32</v>
      </c>
      <c r="J51" s="17">
        <v>2</v>
      </c>
      <c r="K51" s="2">
        <v>1.88</v>
      </c>
      <c r="L51" s="2">
        <v>10</v>
      </c>
      <c r="M51" s="2">
        <v>300</v>
      </c>
      <c r="N51" s="2">
        <v>154</v>
      </c>
      <c r="O51" s="2">
        <v>0.01</v>
      </c>
    </row>
    <row r="52" spans="1:15" x14ac:dyDescent="0.4">
      <c r="A52" s="4" t="s">
        <v>8</v>
      </c>
      <c r="B52" s="5">
        <v>43249.652777777774</v>
      </c>
      <c r="C52" s="6">
        <v>0.3</v>
      </c>
      <c r="D52" s="6">
        <v>21.53</v>
      </c>
      <c r="E52" s="6">
        <v>8.58</v>
      </c>
      <c r="F52" s="6">
        <v>7.81</v>
      </c>
      <c r="G52" s="6">
        <v>169</v>
      </c>
      <c r="H52" s="4">
        <v>0.6</v>
      </c>
      <c r="I52" s="6">
        <v>0.8</v>
      </c>
      <c r="J52" s="17">
        <v>30</v>
      </c>
      <c r="K52" s="2">
        <v>29.1</v>
      </c>
      <c r="L52" s="2">
        <v>638</v>
      </c>
      <c r="M52" s="2">
        <v>475</v>
      </c>
      <c r="N52" s="2">
        <v>139</v>
      </c>
      <c r="O52" s="2">
        <v>0.06</v>
      </c>
    </row>
    <row r="53" spans="1:15" x14ac:dyDescent="0.4">
      <c r="A53" s="4" t="s">
        <v>8</v>
      </c>
      <c r="B53" s="5">
        <v>43305.631944444445</v>
      </c>
      <c r="C53" s="6">
        <v>0.3</v>
      </c>
      <c r="D53" s="6">
        <v>26.06</v>
      </c>
      <c r="E53" s="6">
        <v>8.14</v>
      </c>
      <c r="F53" s="6">
        <v>8.0299999999999994</v>
      </c>
      <c r="G53" s="6">
        <v>368</v>
      </c>
      <c r="H53" s="4">
        <v>0.3</v>
      </c>
      <c r="I53" s="6">
        <v>0.31</v>
      </c>
      <c r="J53" s="17">
        <v>4</v>
      </c>
      <c r="K53" s="2">
        <v>2.85</v>
      </c>
      <c r="L53" s="2">
        <v>20</v>
      </c>
      <c r="M53" s="2">
        <v>25</v>
      </c>
      <c r="N53" s="2">
        <v>237</v>
      </c>
      <c r="O53" s="2">
        <v>0.03</v>
      </c>
    </row>
    <row r="54" spans="1:15" x14ac:dyDescent="0.4">
      <c r="A54" s="4" t="s">
        <v>8</v>
      </c>
      <c r="B54" s="5">
        <v>43363.541666666664</v>
      </c>
      <c r="C54" s="6">
        <v>0.3</v>
      </c>
      <c r="D54" s="6">
        <v>21.98</v>
      </c>
      <c r="E54" s="6">
        <v>8.6300000000000008</v>
      </c>
      <c r="F54" s="6">
        <v>7.62</v>
      </c>
      <c r="G54" s="6">
        <v>144</v>
      </c>
      <c r="H54" s="4">
        <v>0.8</v>
      </c>
      <c r="I54" s="6">
        <v>1.06</v>
      </c>
      <c r="J54" s="17">
        <v>91</v>
      </c>
      <c r="K54" s="2">
        <v>60.1</v>
      </c>
      <c r="L54" s="2">
        <v>294</v>
      </c>
      <c r="M54" s="2">
        <v>325</v>
      </c>
      <c r="N54" s="2">
        <v>188</v>
      </c>
      <c r="O54" s="2">
        <v>0.12</v>
      </c>
    </row>
    <row r="55" spans="1:15" x14ac:dyDescent="0.4">
      <c r="A55" s="4" t="s">
        <v>8</v>
      </c>
      <c r="B55" s="5">
        <v>43432.645833333328</v>
      </c>
      <c r="C55" s="6">
        <v>0.3</v>
      </c>
      <c r="D55" s="6">
        <v>6.45</v>
      </c>
      <c r="E55" s="6">
        <v>11.26</v>
      </c>
      <c r="F55" s="6">
        <v>7.57</v>
      </c>
      <c r="G55" s="6">
        <v>179</v>
      </c>
      <c r="H55" s="4">
        <v>0.2</v>
      </c>
      <c r="I55" s="6">
        <v>0.56000000000000005</v>
      </c>
      <c r="J55" s="17">
        <v>6</v>
      </c>
      <c r="K55" s="2">
        <v>5.04</v>
      </c>
      <c r="L55" s="2">
        <v>31</v>
      </c>
      <c r="M55" s="2">
        <v>50</v>
      </c>
      <c r="N55" s="2">
        <v>120</v>
      </c>
      <c r="O55" s="2">
        <v>0.02</v>
      </c>
    </row>
    <row r="56" spans="1:15" x14ac:dyDescent="0.4">
      <c r="A56" s="4" t="s">
        <v>8</v>
      </c>
      <c r="B56" s="5">
        <v>43515.625</v>
      </c>
      <c r="C56" s="6">
        <v>0.3</v>
      </c>
      <c r="D56" s="6">
        <v>7.2</v>
      </c>
      <c r="E56" s="6">
        <v>12.68</v>
      </c>
      <c r="F56" s="6">
        <v>7.9</v>
      </c>
      <c r="G56" s="6">
        <v>152</v>
      </c>
      <c r="H56" s="4">
        <v>0.4</v>
      </c>
      <c r="I56" s="6">
        <v>0.57999999999999996</v>
      </c>
      <c r="J56" s="17">
        <v>25</v>
      </c>
      <c r="K56" s="2">
        <v>17.7</v>
      </c>
      <c r="L56" s="2">
        <v>148</v>
      </c>
      <c r="M56" s="2">
        <v>100</v>
      </c>
      <c r="N56" s="2">
        <v>123</v>
      </c>
      <c r="O56" s="2">
        <v>0.06</v>
      </c>
    </row>
    <row r="57" spans="1:15" x14ac:dyDescent="0.4">
      <c r="A57" s="4" t="s">
        <v>8</v>
      </c>
      <c r="B57" s="5">
        <v>43584.493055555555</v>
      </c>
      <c r="C57" s="6">
        <v>0.3</v>
      </c>
      <c r="D57" s="6">
        <v>16.43</v>
      </c>
      <c r="E57" s="6">
        <v>9.77</v>
      </c>
      <c r="F57" s="6">
        <v>7.87</v>
      </c>
      <c r="G57" s="6">
        <v>204</v>
      </c>
      <c r="H57" s="4">
        <v>0.2</v>
      </c>
      <c r="I57" s="6">
        <v>0.62</v>
      </c>
      <c r="J57" s="17">
        <v>10</v>
      </c>
      <c r="K57" s="2">
        <v>7.49</v>
      </c>
      <c r="L57" s="2">
        <v>41</v>
      </c>
      <c r="M57" s="2">
        <v>25</v>
      </c>
      <c r="N57" s="2">
        <v>137</v>
      </c>
      <c r="O57" s="2">
        <v>0.03</v>
      </c>
    </row>
    <row r="58" spans="1:15" x14ac:dyDescent="0.4">
      <c r="A58" s="4" t="s">
        <v>8</v>
      </c>
      <c r="B58" s="5">
        <v>43641.506944444445</v>
      </c>
      <c r="C58" s="6">
        <v>0.3</v>
      </c>
      <c r="D58" s="6">
        <v>25.12</v>
      </c>
      <c r="E58" s="6">
        <v>8.25</v>
      </c>
      <c r="F58" s="6">
        <v>7.97</v>
      </c>
      <c r="G58" s="6">
        <v>310</v>
      </c>
      <c r="H58" s="4">
        <v>0.3</v>
      </c>
      <c r="I58" s="6">
        <v>0.78</v>
      </c>
      <c r="J58" s="17">
        <v>3</v>
      </c>
      <c r="K58" s="2">
        <v>2.16</v>
      </c>
      <c r="L58" s="2">
        <v>31</v>
      </c>
      <c r="M58" s="2">
        <v>25</v>
      </c>
      <c r="N58" s="2">
        <v>189</v>
      </c>
      <c r="O58" s="2">
        <v>0.02</v>
      </c>
    </row>
    <row r="59" spans="1:15" x14ac:dyDescent="0.4">
      <c r="A59" s="4" t="s">
        <v>8</v>
      </c>
      <c r="B59" s="5">
        <v>43705.4375</v>
      </c>
      <c r="C59" s="6">
        <v>0.3</v>
      </c>
      <c r="D59" s="6">
        <v>24.32</v>
      </c>
      <c r="E59" s="6">
        <v>8.34</v>
      </c>
      <c r="F59" s="6">
        <v>8.0500000000000007</v>
      </c>
      <c r="G59" s="6">
        <v>413</v>
      </c>
      <c r="H59" s="4">
        <v>0.3</v>
      </c>
      <c r="I59" s="6">
        <v>0.56999999999999995</v>
      </c>
      <c r="J59" s="17">
        <v>8</v>
      </c>
      <c r="K59" s="2">
        <v>7.02</v>
      </c>
      <c r="L59" s="2">
        <v>10</v>
      </c>
      <c r="M59" s="2">
        <v>60</v>
      </c>
      <c r="N59" s="2">
        <v>268</v>
      </c>
      <c r="O59" s="2">
        <v>0.04</v>
      </c>
    </row>
    <row r="60" spans="1:15" ht="13.2" customHeight="1" x14ac:dyDescent="0.4">
      <c r="A60" s="4" t="s">
        <v>8</v>
      </c>
      <c r="B60" s="5">
        <v>43760.527777777774</v>
      </c>
      <c r="C60" s="6">
        <v>0.3</v>
      </c>
      <c r="D60" s="6">
        <v>15.24</v>
      </c>
      <c r="E60" s="6">
        <v>9.9700000000000006</v>
      </c>
      <c r="F60" s="6">
        <v>8.1199999999999992</v>
      </c>
      <c r="G60" s="6">
        <v>345</v>
      </c>
      <c r="H60" s="4">
        <v>0.3</v>
      </c>
      <c r="I60" s="6">
        <v>0.51</v>
      </c>
      <c r="J60" s="17">
        <v>5</v>
      </c>
      <c r="K60" s="2">
        <v>4.82</v>
      </c>
      <c r="L60" s="2">
        <v>183</v>
      </c>
      <c r="M60" s="2">
        <v>75</v>
      </c>
      <c r="N60" s="2">
        <v>214</v>
      </c>
      <c r="O60" s="2">
        <v>0.04</v>
      </c>
    </row>
    <row r="61" spans="1:15" x14ac:dyDescent="0.4">
      <c r="A61" s="4" t="s">
        <v>8</v>
      </c>
      <c r="B61" s="5">
        <v>43815.479166666664</v>
      </c>
      <c r="C61" s="6">
        <v>0.3</v>
      </c>
      <c r="D61" s="6">
        <v>6.63</v>
      </c>
      <c r="E61" s="6">
        <v>12.16</v>
      </c>
      <c r="F61" s="6">
        <v>8.15</v>
      </c>
      <c r="G61" s="6">
        <v>212</v>
      </c>
      <c r="H61" s="4">
        <v>0.5</v>
      </c>
      <c r="I61" s="6">
        <v>0.72</v>
      </c>
      <c r="J61" s="17">
        <v>27</v>
      </c>
      <c r="K61" s="2">
        <v>20.9</v>
      </c>
      <c r="L61" s="2">
        <v>185</v>
      </c>
      <c r="M61" s="2">
        <v>100</v>
      </c>
      <c r="N61" s="2">
        <v>147</v>
      </c>
      <c r="O61" s="2">
        <v>0.06</v>
      </c>
    </row>
    <row r="62" spans="1:15" x14ac:dyDescent="0.4">
      <c r="A62" s="4"/>
      <c r="B62" s="5"/>
      <c r="C62" s="15">
        <f t="shared" ref="C62:O62" si="0">AVERAGE(C2:C61)</f>
        <v>0.30000000000000038</v>
      </c>
      <c r="D62" s="15">
        <f t="shared" si="0"/>
        <v>15.83816666666667</v>
      </c>
      <c r="E62" s="15">
        <f t="shared" si="0"/>
        <v>10.096333333333332</v>
      </c>
      <c r="F62" s="15">
        <f t="shared" si="0"/>
        <v>7.8126666666666669</v>
      </c>
      <c r="G62" s="15">
        <f t="shared" si="0"/>
        <v>283.91666666666669</v>
      </c>
      <c r="H62" s="15">
        <f t="shared" si="0"/>
        <v>0.45266666666666666</v>
      </c>
      <c r="I62" s="15">
        <f t="shared" si="0"/>
        <v>0.58118644067796588</v>
      </c>
      <c r="J62" s="15">
        <f t="shared" si="0"/>
        <v>20.483333333333334</v>
      </c>
      <c r="K62" s="15">
        <f t="shared" si="0"/>
        <v>14.445833333333335</v>
      </c>
      <c r="L62" s="15">
        <f t="shared" si="0"/>
        <v>225.83333333333334</v>
      </c>
      <c r="M62" s="15">
        <f t="shared" si="0"/>
        <v>190.58333333333334</v>
      </c>
      <c r="N62" s="15">
        <f t="shared" si="0"/>
        <v>212.25</v>
      </c>
      <c r="O62" s="15">
        <f t="shared" si="0"/>
        <v>7.3965517241379244E-2</v>
      </c>
    </row>
    <row r="63" spans="1:15" x14ac:dyDescent="0.4">
      <c r="A63" s="4"/>
      <c r="B63" s="5"/>
      <c r="C63" s="2">
        <f t="shared" ref="C63:O63" si="1">MAX(C2:C61)</f>
        <v>0.3</v>
      </c>
      <c r="D63" s="2">
        <f t="shared" si="1"/>
        <v>28.82</v>
      </c>
      <c r="E63" s="2">
        <f t="shared" si="1"/>
        <v>13.9</v>
      </c>
      <c r="F63" s="2">
        <f t="shared" si="1"/>
        <v>8.7100000000000009</v>
      </c>
      <c r="G63" s="2">
        <f t="shared" si="1"/>
        <v>502</v>
      </c>
      <c r="H63" s="2">
        <f t="shared" si="1"/>
        <v>3.4</v>
      </c>
      <c r="I63" s="2">
        <f t="shared" si="1"/>
        <v>4.38</v>
      </c>
      <c r="J63" s="2">
        <f t="shared" si="1"/>
        <v>322</v>
      </c>
      <c r="K63" s="2">
        <f t="shared" si="1"/>
        <v>228</v>
      </c>
      <c r="L63" s="2">
        <f t="shared" si="1"/>
        <v>5794</v>
      </c>
      <c r="M63" s="2">
        <f t="shared" si="1"/>
        <v>2000</v>
      </c>
      <c r="N63" s="2">
        <f t="shared" si="1"/>
        <v>411</v>
      </c>
      <c r="O63" s="2">
        <f t="shared" si="1"/>
        <v>0.56000000000000005</v>
      </c>
    </row>
    <row r="64" spans="1:15" x14ac:dyDescent="0.4">
      <c r="A64" s="4"/>
      <c r="B64" s="5"/>
      <c r="C64" s="2">
        <f t="shared" ref="C64:O64" si="2">MIN(C2:C61)</f>
        <v>0.3</v>
      </c>
      <c r="D64" s="2">
        <f t="shared" si="2"/>
        <v>2.2000000000000002</v>
      </c>
      <c r="E64" s="2">
        <f t="shared" si="2"/>
        <v>7.05</v>
      </c>
      <c r="F64" s="2">
        <f t="shared" si="2"/>
        <v>6.7</v>
      </c>
      <c r="G64" s="2">
        <f t="shared" si="2"/>
        <v>72</v>
      </c>
      <c r="H64" s="2">
        <f t="shared" si="2"/>
        <v>0.1</v>
      </c>
      <c r="I64" s="2">
        <f t="shared" si="2"/>
        <v>0.05</v>
      </c>
      <c r="J64" s="2">
        <f t="shared" si="2"/>
        <v>1</v>
      </c>
      <c r="K64" s="2">
        <f t="shared" si="2"/>
        <v>1.43</v>
      </c>
      <c r="L64" s="2">
        <f t="shared" si="2"/>
        <v>10</v>
      </c>
      <c r="M64" s="2">
        <f t="shared" si="2"/>
        <v>25</v>
      </c>
      <c r="N64" s="2">
        <f t="shared" si="2"/>
        <v>115</v>
      </c>
      <c r="O64" s="2">
        <f t="shared" si="2"/>
        <v>0.01</v>
      </c>
    </row>
    <row r="65" spans="1:15" x14ac:dyDescent="0.4">
      <c r="A65" s="4"/>
      <c r="B65" s="5"/>
      <c r="C65" s="2">
        <f t="shared" ref="C65:O65" si="3">COUNT(C2:C61)</f>
        <v>60</v>
      </c>
      <c r="D65" s="2">
        <f t="shared" si="3"/>
        <v>60</v>
      </c>
      <c r="E65" s="2">
        <f t="shared" si="3"/>
        <v>60</v>
      </c>
      <c r="F65" s="2">
        <f t="shared" si="3"/>
        <v>60</v>
      </c>
      <c r="G65" s="2">
        <f t="shared" si="3"/>
        <v>60</v>
      </c>
      <c r="H65" s="2">
        <f t="shared" si="3"/>
        <v>60</v>
      </c>
      <c r="I65" s="2">
        <f t="shared" si="3"/>
        <v>59</v>
      </c>
      <c r="J65" s="2">
        <f t="shared" si="3"/>
        <v>60</v>
      </c>
      <c r="K65" s="2">
        <f t="shared" si="3"/>
        <v>60</v>
      </c>
      <c r="L65" s="2">
        <f t="shared" si="3"/>
        <v>60</v>
      </c>
      <c r="M65" s="2">
        <f t="shared" si="3"/>
        <v>60</v>
      </c>
      <c r="N65" s="2">
        <f t="shared" si="3"/>
        <v>60</v>
      </c>
      <c r="O65" s="2">
        <f t="shared" si="3"/>
        <v>58</v>
      </c>
    </row>
    <row r="66" spans="1:15" x14ac:dyDescent="0.4">
      <c r="A66" s="4"/>
      <c r="B66" s="5"/>
      <c r="C66" s="6"/>
      <c r="D66" s="6"/>
      <c r="E66" s="6"/>
      <c r="F66" s="6"/>
      <c r="G66" s="6"/>
      <c r="H66" s="4"/>
      <c r="I66" s="6"/>
      <c r="J66" s="17"/>
    </row>
    <row r="67" spans="1:15" x14ac:dyDescent="0.4">
      <c r="A67" s="4"/>
      <c r="B67" s="5"/>
      <c r="C67" s="6"/>
      <c r="D67" s="6"/>
      <c r="E67" s="6"/>
      <c r="F67" s="6"/>
      <c r="G67" s="6"/>
      <c r="H67" s="4"/>
      <c r="I67" s="6"/>
      <c r="J67" s="17"/>
    </row>
    <row r="68" spans="1:15" x14ac:dyDescent="0.4">
      <c r="A68" s="4" t="s">
        <v>9</v>
      </c>
      <c r="B68" s="5">
        <v>40213.631944444445</v>
      </c>
      <c r="C68" s="6">
        <v>0.3</v>
      </c>
      <c r="D68" s="6">
        <v>2.7</v>
      </c>
      <c r="E68" s="6">
        <v>13.8</v>
      </c>
      <c r="F68" s="6">
        <v>7.4</v>
      </c>
      <c r="G68" s="6">
        <v>240</v>
      </c>
      <c r="H68" s="4">
        <v>0.2</v>
      </c>
      <c r="I68" s="6">
        <v>0.82</v>
      </c>
      <c r="J68" s="17">
        <v>7</v>
      </c>
      <c r="K68" s="2">
        <v>12.4</v>
      </c>
      <c r="L68" s="2">
        <v>150</v>
      </c>
      <c r="M68" s="2">
        <v>150</v>
      </c>
      <c r="N68" s="2">
        <v>159</v>
      </c>
      <c r="O68" s="2">
        <v>0.03</v>
      </c>
    </row>
    <row r="69" spans="1:15" x14ac:dyDescent="0.4">
      <c r="A69" s="4" t="s">
        <v>9</v>
      </c>
      <c r="B69" s="5">
        <v>40294.666666666664</v>
      </c>
      <c r="C69" s="6">
        <v>0.3</v>
      </c>
      <c r="D69" s="6">
        <v>17.399999999999999</v>
      </c>
      <c r="E69" s="6">
        <v>9.8000000000000007</v>
      </c>
      <c r="F69" s="6">
        <v>7.9</v>
      </c>
      <c r="G69" s="6">
        <v>236</v>
      </c>
      <c r="H69" s="4">
        <v>0.3</v>
      </c>
      <c r="I69" s="6">
        <v>0.57999999999999996</v>
      </c>
      <c r="J69" s="17">
        <v>5</v>
      </c>
      <c r="K69" s="2">
        <v>3.31</v>
      </c>
      <c r="L69" s="2">
        <v>180</v>
      </c>
      <c r="M69" s="2">
        <v>300</v>
      </c>
      <c r="N69" s="2">
        <v>158</v>
      </c>
      <c r="O69" s="2">
        <v>0.03</v>
      </c>
    </row>
    <row r="70" spans="1:15" x14ac:dyDescent="0.4">
      <c r="A70" s="4" t="s">
        <v>9</v>
      </c>
      <c r="B70" s="5">
        <v>40350.576388888891</v>
      </c>
      <c r="C70" s="6">
        <v>0.3</v>
      </c>
      <c r="D70" s="6">
        <v>30</v>
      </c>
      <c r="E70" s="6">
        <v>7.7</v>
      </c>
      <c r="F70" s="6">
        <v>8</v>
      </c>
      <c r="G70" s="6">
        <v>294</v>
      </c>
      <c r="H70" s="4">
        <v>0.4</v>
      </c>
      <c r="I70" s="6">
        <v>0.74</v>
      </c>
      <c r="J70" s="17">
        <v>4</v>
      </c>
      <c r="K70" s="2">
        <v>3.83</v>
      </c>
      <c r="L70" s="2">
        <v>75</v>
      </c>
      <c r="M70" s="2">
        <v>75</v>
      </c>
      <c r="N70" s="2">
        <v>209</v>
      </c>
      <c r="O70" s="2">
        <v>0.03</v>
      </c>
    </row>
    <row r="71" spans="1:15" x14ac:dyDescent="0.4">
      <c r="A71" s="4" t="s">
        <v>9</v>
      </c>
      <c r="B71" s="5">
        <v>40420.601388888885</v>
      </c>
      <c r="C71" s="6">
        <v>0.3</v>
      </c>
      <c r="D71" s="6">
        <v>28.2</v>
      </c>
      <c r="E71" s="6">
        <v>8.5</v>
      </c>
      <c r="F71" s="6">
        <v>7.8</v>
      </c>
      <c r="G71" s="6">
        <v>312</v>
      </c>
      <c r="H71" s="4">
        <v>0.3</v>
      </c>
      <c r="I71" s="6">
        <v>0.53</v>
      </c>
      <c r="J71" s="17">
        <v>6</v>
      </c>
      <c r="K71" s="2">
        <v>4.57</v>
      </c>
      <c r="L71" s="2">
        <v>25</v>
      </c>
      <c r="M71" s="2">
        <v>50</v>
      </c>
      <c r="N71" s="2">
        <v>218</v>
      </c>
      <c r="O71" s="2">
        <v>0.03</v>
      </c>
    </row>
    <row r="72" spans="1:15" x14ac:dyDescent="0.4">
      <c r="A72" s="4" t="s">
        <v>9</v>
      </c>
      <c r="B72" s="5">
        <v>40470.635416666664</v>
      </c>
      <c r="C72" s="6">
        <v>0.3</v>
      </c>
      <c r="D72" s="6">
        <v>17.8</v>
      </c>
      <c r="E72" s="6">
        <v>10.7</v>
      </c>
      <c r="F72" s="6">
        <v>7.4</v>
      </c>
      <c r="G72" s="6">
        <v>331</v>
      </c>
      <c r="H72" s="4">
        <v>0.3</v>
      </c>
      <c r="I72" s="6">
        <v>0.53</v>
      </c>
      <c r="J72" s="17">
        <v>4</v>
      </c>
      <c r="K72" s="2">
        <v>1.27</v>
      </c>
      <c r="L72" s="2">
        <v>25</v>
      </c>
      <c r="M72" s="2">
        <v>120</v>
      </c>
      <c r="N72" s="2">
        <v>226</v>
      </c>
      <c r="O72" s="2">
        <v>0.02</v>
      </c>
    </row>
    <row r="73" spans="1:15" x14ac:dyDescent="0.4">
      <c r="A73" s="4" t="s">
        <v>9</v>
      </c>
      <c r="B73" s="5">
        <v>40540.555555555555</v>
      </c>
      <c r="C73" s="6">
        <v>0.3</v>
      </c>
      <c r="D73" s="6">
        <v>1.4</v>
      </c>
      <c r="E73" s="6">
        <v>13.9</v>
      </c>
      <c r="F73" s="6">
        <v>7.2</v>
      </c>
      <c r="G73" s="6">
        <v>331</v>
      </c>
      <c r="H73" s="4">
        <v>0.4</v>
      </c>
      <c r="I73" s="6">
        <v>0.84</v>
      </c>
      <c r="J73" s="17">
        <v>2</v>
      </c>
      <c r="K73" s="2">
        <v>2.95</v>
      </c>
      <c r="L73" s="2">
        <v>25</v>
      </c>
      <c r="M73" s="2">
        <v>50</v>
      </c>
      <c r="N73" s="2">
        <v>229</v>
      </c>
      <c r="O73" s="2">
        <v>0.04</v>
      </c>
    </row>
    <row r="74" spans="1:15" x14ac:dyDescent="0.4">
      <c r="A74" s="4" t="s">
        <v>9</v>
      </c>
      <c r="B74" s="5">
        <v>40589.680555555555</v>
      </c>
      <c r="C74" s="6">
        <v>0.3</v>
      </c>
      <c r="D74" s="6">
        <v>5.9</v>
      </c>
      <c r="E74" s="6">
        <v>14</v>
      </c>
      <c r="F74" s="6">
        <v>7.2</v>
      </c>
      <c r="G74" s="6">
        <v>234</v>
      </c>
      <c r="H74" s="4">
        <v>0.4</v>
      </c>
      <c r="I74" s="6">
        <v>0.63</v>
      </c>
      <c r="J74" s="17">
        <v>2</v>
      </c>
      <c r="K74" s="2">
        <v>2.83</v>
      </c>
      <c r="L74" s="2">
        <v>25</v>
      </c>
      <c r="M74" s="2">
        <v>25</v>
      </c>
      <c r="N74" s="2">
        <v>168</v>
      </c>
      <c r="O74" s="2">
        <v>0.02</v>
      </c>
    </row>
    <row r="75" spans="1:15" x14ac:dyDescent="0.4">
      <c r="A75" s="4" t="s">
        <v>9</v>
      </c>
      <c r="B75" s="5">
        <v>40644.638888888891</v>
      </c>
      <c r="C75" s="6">
        <v>0.3</v>
      </c>
      <c r="D75" s="6">
        <v>15.8</v>
      </c>
      <c r="E75" s="6">
        <v>10.9</v>
      </c>
      <c r="F75" s="6">
        <v>7.4</v>
      </c>
      <c r="G75" s="6">
        <v>162</v>
      </c>
      <c r="H75" s="4">
        <v>0.3</v>
      </c>
      <c r="I75" s="6">
        <v>0.43</v>
      </c>
      <c r="J75" s="17">
        <v>14</v>
      </c>
      <c r="K75" s="2">
        <v>6.88</v>
      </c>
      <c r="L75" s="2">
        <v>250</v>
      </c>
      <c r="M75" s="2">
        <v>275</v>
      </c>
      <c r="N75" s="2">
        <v>122</v>
      </c>
      <c r="O75" s="2">
        <v>0.03</v>
      </c>
    </row>
    <row r="76" spans="1:15" x14ac:dyDescent="0.4">
      <c r="A76" s="4" t="s">
        <v>9</v>
      </c>
      <c r="B76" s="5">
        <v>40716.652777777774</v>
      </c>
      <c r="C76" s="6">
        <v>0.3</v>
      </c>
      <c r="D76" s="6">
        <v>27.3</v>
      </c>
      <c r="E76" s="6">
        <v>7.9</v>
      </c>
      <c r="F76" s="6">
        <v>7.8</v>
      </c>
      <c r="G76" s="6">
        <v>102</v>
      </c>
      <c r="H76" s="4">
        <v>0.4</v>
      </c>
      <c r="I76" s="6">
        <v>0.46</v>
      </c>
      <c r="J76" s="17">
        <v>5</v>
      </c>
      <c r="K76" s="2">
        <v>5.26</v>
      </c>
      <c r="L76" s="2">
        <v>50</v>
      </c>
      <c r="M76" s="2">
        <v>50</v>
      </c>
      <c r="N76" s="2">
        <v>207</v>
      </c>
      <c r="O76" s="2">
        <v>0.02</v>
      </c>
    </row>
    <row r="77" spans="1:15" x14ac:dyDescent="0.4">
      <c r="A77" s="4" t="s">
        <v>9</v>
      </c>
      <c r="B77" s="5">
        <v>40779.618055555555</v>
      </c>
      <c r="C77" s="6">
        <v>0.3</v>
      </c>
      <c r="D77" s="6">
        <v>26.7</v>
      </c>
      <c r="E77" s="6">
        <v>8.1</v>
      </c>
      <c r="F77" s="6">
        <v>7.8</v>
      </c>
      <c r="G77" s="6">
        <v>398</v>
      </c>
      <c r="H77" s="4">
        <v>0.4</v>
      </c>
      <c r="I77" s="6">
        <v>0.34</v>
      </c>
      <c r="J77" s="17">
        <v>2</v>
      </c>
      <c r="K77" s="2">
        <v>1.83</v>
      </c>
      <c r="L77" s="2">
        <v>25</v>
      </c>
      <c r="M77" s="2">
        <v>25</v>
      </c>
      <c r="N77" s="2">
        <v>259</v>
      </c>
      <c r="O77" s="2">
        <v>0.02</v>
      </c>
    </row>
    <row r="78" spans="1:15" x14ac:dyDescent="0.4">
      <c r="A78" s="4" t="s">
        <v>9</v>
      </c>
      <c r="B78" s="5">
        <v>40829.631944444445</v>
      </c>
      <c r="C78" s="6">
        <v>0.3</v>
      </c>
      <c r="D78" s="6">
        <v>18.399999999999999</v>
      </c>
      <c r="E78" s="6">
        <v>9.6999999999999993</v>
      </c>
      <c r="F78" s="6">
        <v>7.7</v>
      </c>
      <c r="G78" s="6">
        <v>268</v>
      </c>
      <c r="H78" s="4">
        <v>0.4</v>
      </c>
      <c r="I78" s="6" t="s">
        <v>33</v>
      </c>
      <c r="J78" s="17">
        <v>15</v>
      </c>
      <c r="K78" s="2">
        <v>15.5</v>
      </c>
      <c r="L78" s="2">
        <v>600</v>
      </c>
      <c r="M78" s="2">
        <v>550</v>
      </c>
      <c r="N78" s="2">
        <v>178</v>
      </c>
      <c r="O78" s="2">
        <v>0.06</v>
      </c>
    </row>
    <row r="79" spans="1:15" x14ac:dyDescent="0.4">
      <c r="A79" s="4" t="s">
        <v>9</v>
      </c>
      <c r="B79" s="5">
        <v>40889.631944444445</v>
      </c>
      <c r="C79" s="6">
        <v>0.3</v>
      </c>
      <c r="D79" s="6">
        <v>6</v>
      </c>
      <c r="E79" s="6">
        <v>14.1</v>
      </c>
      <c r="F79" s="6">
        <v>7.5</v>
      </c>
      <c r="G79" s="6">
        <v>141</v>
      </c>
      <c r="H79" s="4">
        <v>0.3</v>
      </c>
      <c r="I79" s="6">
        <v>0.69</v>
      </c>
      <c r="J79" s="17">
        <v>13</v>
      </c>
      <c r="K79" s="2">
        <v>14.8</v>
      </c>
      <c r="L79" s="2">
        <v>50</v>
      </c>
      <c r="M79" s="2">
        <v>200</v>
      </c>
      <c r="N79" s="2">
        <v>112</v>
      </c>
      <c r="O79" s="2">
        <v>0.03</v>
      </c>
    </row>
    <row r="80" spans="1:15" x14ac:dyDescent="0.4">
      <c r="A80" s="4" t="s">
        <v>9</v>
      </c>
      <c r="B80" s="5">
        <v>40952.513888888891</v>
      </c>
      <c r="C80" s="6">
        <v>0.3</v>
      </c>
      <c r="D80" s="6">
        <v>6.56</v>
      </c>
      <c r="E80" s="6">
        <v>10.029999999999999</v>
      </c>
      <c r="F80" s="6">
        <v>7.68</v>
      </c>
      <c r="G80" s="6">
        <v>205</v>
      </c>
      <c r="H80" s="4">
        <v>0.2</v>
      </c>
      <c r="I80" s="6">
        <v>0.48</v>
      </c>
      <c r="J80" s="17">
        <v>2</v>
      </c>
      <c r="K80" s="2">
        <v>2.2000000000000002</v>
      </c>
      <c r="L80" s="2">
        <v>25</v>
      </c>
      <c r="M80" s="2">
        <v>25</v>
      </c>
      <c r="N80" s="2">
        <v>140</v>
      </c>
      <c r="O80" s="2">
        <v>0.02</v>
      </c>
    </row>
    <row r="81" spans="1:15" x14ac:dyDescent="0.4">
      <c r="A81" s="4" t="s">
        <v>9</v>
      </c>
      <c r="B81" s="5">
        <v>40994.625</v>
      </c>
      <c r="C81" s="6">
        <v>0.3</v>
      </c>
      <c r="D81" s="6">
        <v>15.06</v>
      </c>
      <c r="E81" s="6">
        <v>10.42</v>
      </c>
      <c r="F81" s="6">
        <v>7.35</v>
      </c>
      <c r="G81" s="6">
        <v>127</v>
      </c>
      <c r="H81" s="4">
        <v>0.6</v>
      </c>
      <c r="I81" s="6">
        <v>0.9</v>
      </c>
      <c r="J81" s="17">
        <v>75</v>
      </c>
      <c r="K81" s="2">
        <v>52.6</v>
      </c>
      <c r="L81" s="2">
        <v>1325</v>
      </c>
      <c r="M81" s="2">
        <v>2000</v>
      </c>
      <c r="N81" s="2">
        <v>166</v>
      </c>
      <c r="O81" s="2">
        <v>0.11</v>
      </c>
    </row>
    <row r="82" spans="1:15" x14ac:dyDescent="0.4">
      <c r="A82" s="4" t="s">
        <v>9</v>
      </c>
      <c r="B82" s="5">
        <v>41038.541666666664</v>
      </c>
      <c r="C82" s="6">
        <v>0.3</v>
      </c>
      <c r="D82" s="6">
        <v>19.89</v>
      </c>
      <c r="E82" s="19">
        <v>9.1199999999999992</v>
      </c>
      <c r="F82" s="6">
        <v>7.81</v>
      </c>
      <c r="G82" s="6">
        <v>171</v>
      </c>
      <c r="H82" s="4">
        <v>0.4</v>
      </c>
      <c r="I82" s="6">
        <v>0.67</v>
      </c>
      <c r="J82" s="17">
        <v>30</v>
      </c>
      <c r="K82" s="2">
        <v>41.2</v>
      </c>
      <c r="L82" s="2">
        <v>1200</v>
      </c>
      <c r="M82" s="2">
        <v>2000</v>
      </c>
      <c r="N82" s="2">
        <v>149</v>
      </c>
      <c r="O82" s="2">
        <v>7.0000000000000007E-2</v>
      </c>
    </row>
    <row r="83" spans="1:15" x14ac:dyDescent="0.4">
      <c r="A83" s="4" t="s">
        <v>9</v>
      </c>
      <c r="B83" s="5">
        <v>41114.625</v>
      </c>
      <c r="C83" s="6">
        <v>0.3</v>
      </c>
      <c r="D83" s="6">
        <v>28.52</v>
      </c>
      <c r="E83" s="19">
        <v>8.1199999999999992</v>
      </c>
      <c r="F83" s="6">
        <v>8.06</v>
      </c>
      <c r="G83" s="6">
        <v>396</v>
      </c>
      <c r="H83" s="4">
        <v>0.4</v>
      </c>
      <c r="I83" s="6">
        <v>0.45</v>
      </c>
      <c r="J83" s="17">
        <v>1</v>
      </c>
      <c r="K83" s="2">
        <v>1.38</v>
      </c>
      <c r="L83" s="2">
        <v>25</v>
      </c>
      <c r="M83" s="2">
        <v>125</v>
      </c>
      <c r="N83" s="2">
        <v>262</v>
      </c>
      <c r="O83" s="2">
        <v>0.03</v>
      </c>
    </row>
    <row r="84" spans="1:15" x14ac:dyDescent="0.4">
      <c r="A84" s="4" t="s">
        <v>9</v>
      </c>
      <c r="B84" s="5">
        <v>41158.5</v>
      </c>
      <c r="C84" s="6">
        <v>0.3</v>
      </c>
      <c r="D84" s="6">
        <v>26.79</v>
      </c>
      <c r="E84" s="19">
        <v>8.4499999999999993</v>
      </c>
      <c r="F84" s="6">
        <v>8.07</v>
      </c>
      <c r="G84" s="6">
        <v>347</v>
      </c>
      <c r="H84" s="4">
        <v>0.3</v>
      </c>
      <c r="I84" s="6">
        <v>0.38</v>
      </c>
      <c r="J84" s="17">
        <v>3</v>
      </c>
      <c r="K84" s="2">
        <v>2.76</v>
      </c>
      <c r="L84" s="2">
        <v>50</v>
      </c>
      <c r="M84" s="2">
        <v>75</v>
      </c>
      <c r="N84" s="2">
        <v>235</v>
      </c>
      <c r="O84" s="2">
        <v>0.03</v>
      </c>
    </row>
    <row r="85" spans="1:15" x14ac:dyDescent="0.4">
      <c r="A85" s="4" t="s">
        <v>9</v>
      </c>
      <c r="B85" s="5">
        <v>41227.576388888891</v>
      </c>
      <c r="C85" s="6">
        <v>0.3</v>
      </c>
      <c r="D85" s="6">
        <v>9.7899999999999991</v>
      </c>
      <c r="E85" s="19">
        <v>13.03</v>
      </c>
      <c r="F85" s="6">
        <v>8.0399999999999991</v>
      </c>
      <c r="G85" s="6">
        <v>396</v>
      </c>
      <c r="H85" s="4">
        <v>0.5</v>
      </c>
      <c r="I85" s="6">
        <v>0.3</v>
      </c>
      <c r="J85" s="17">
        <v>2</v>
      </c>
      <c r="K85" s="2">
        <v>2.46</v>
      </c>
      <c r="L85" s="2">
        <v>25</v>
      </c>
      <c r="M85" s="2">
        <v>200</v>
      </c>
      <c r="N85" s="2">
        <v>267</v>
      </c>
      <c r="O85" s="2">
        <v>0.02</v>
      </c>
    </row>
    <row r="86" spans="1:15" x14ac:dyDescent="0.4">
      <c r="A86" s="4" t="s">
        <v>9</v>
      </c>
      <c r="B86" s="5">
        <v>41289.444444444445</v>
      </c>
      <c r="C86" s="6">
        <v>0.3</v>
      </c>
      <c r="D86" s="6">
        <v>7.6</v>
      </c>
      <c r="E86" s="19">
        <v>11.95</v>
      </c>
      <c r="F86" s="6">
        <v>7.64</v>
      </c>
      <c r="G86" s="6">
        <v>238</v>
      </c>
      <c r="H86" s="4">
        <v>0.4</v>
      </c>
      <c r="I86" s="6">
        <v>0.56999999999999995</v>
      </c>
      <c r="J86" s="17">
        <v>14</v>
      </c>
      <c r="K86" s="2">
        <v>12.8</v>
      </c>
      <c r="L86" s="2">
        <v>300</v>
      </c>
      <c r="M86" s="2">
        <v>275</v>
      </c>
      <c r="N86" s="2">
        <v>167</v>
      </c>
      <c r="O86" s="2">
        <v>0.04</v>
      </c>
    </row>
    <row r="87" spans="1:15" x14ac:dyDescent="0.4">
      <c r="A87" s="4" t="s">
        <v>9</v>
      </c>
      <c r="B87" s="5">
        <v>41340.4375</v>
      </c>
      <c r="C87" s="6">
        <v>0.3</v>
      </c>
      <c r="D87" s="6">
        <v>4.6900000000000004</v>
      </c>
      <c r="E87" s="19">
        <v>13.38</v>
      </c>
      <c r="F87" s="6">
        <v>7.64</v>
      </c>
      <c r="G87" s="6">
        <v>252</v>
      </c>
      <c r="H87" s="4">
        <v>0.3</v>
      </c>
      <c r="I87" s="6">
        <v>0.54</v>
      </c>
      <c r="J87" s="17">
        <v>7</v>
      </c>
      <c r="K87" s="2">
        <v>8.92</v>
      </c>
      <c r="L87" s="2">
        <v>25</v>
      </c>
      <c r="M87" s="2">
        <v>100</v>
      </c>
      <c r="N87" s="2">
        <v>163</v>
      </c>
      <c r="O87" s="2">
        <v>0.02</v>
      </c>
    </row>
    <row r="88" spans="1:15" x14ac:dyDescent="0.4">
      <c r="A88" s="4" t="s">
        <v>9</v>
      </c>
      <c r="B88" s="5">
        <v>41402.652777777774</v>
      </c>
      <c r="C88" s="6">
        <v>0.3</v>
      </c>
      <c r="D88" s="6">
        <v>12.79</v>
      </c>
      <c r="E88" s="19">
        <v>10.88</v>
      </c>
      <c r="F88" s="6">
        <v>7.63</v>
      </c>
      <c r="G88" s="6">
        <v>70</v>
      </c>
      <c r="H88" s="4">
        <v>1.6</v>
      </c>
      <c r="I88" s="6">
        <v>1.21</v>
      </c>
      <c r="J88" s="17">
        <v>259</v>
      </c>
      <c r="K88" s="2">
        <v>210</v>
      </c>
      <c r="L88" s="2">
        <v>1300</v>
      </c>
      <c r="M88" s="2">
        <v>2000</v>
      </c>
      <c r="N88" s="2">
        <v>259</v>
      </c>
      <c r="O88" s="2">
        <v>0.34</v>
      </c>
    </row>
    <row r="89" spans="1:15" x14ac:dyDescent="0.4">
      <c r="A89" s="4" t="s">
        <v>9</v>
      </c>
      <c r="B89" s="5">
        <v>41480.701388888891</v>
      </c>
      <c r="C89" s="6">
        <v>0.3</v>
      </c>
      <c r="D89" s="6">
        <v>26.17</v>
      </c>
      <c r="E89" s="19">
        <v>8.16</v>
      </c>
      <c r="F89" s="6">
        <v>8.0399999999999991</v>
      </c>
      <c r="G89" s="6">
        <v>246</v>
      </c>
      <c r="H89" s="4">
        <v>0.3</v>
      </c>
      <c r="I89" s="6">
        <v>0.57999999999999996</v>
      </c>
      <c r="J89" s="17">
        <v>14</v>
      </c>
      <c r="K89" s="2">
        <v>19.8</v>
      </c>
      <c r="L89" s="2">
        <v>125</v>
      </c>
      <c r="M89" s="2">
        <v>25</v>
      </c>
      <c r="N89" s="2">
        <v>180</v>
      </c>
      <c r="O89" s="2">
        <v>0.05</v>
      </c>
    </row>
    <row r="90" spans="1:15" x14ac:dyDescent="0.4">
      <c r="A90" s="4" t="s">
        <v>9</v>
      </c>
      <c r="B90" s="5">
        <v>41542.631944444445</v>
      </c>
      <c r="C90" s="6">
        <v>0.3</v>
      </c>
      <c r="D90" s="6">
        <v>21.1</v>
      </c>
      <c r="E90" s="19">
        <v>9.5</v>
      </c>
      <c r="F90" s="6">
        <v>8.23</v>
      </c>
      <c r="G90" s="6">
        <v>353</v>
      </c>
      <c r="H90" s="4">
        <v>0.3</v>
      </c>
      <c r="I90" s="6">
        <v>0.35</v>
      </c>
      <c r="J90" s="17">
        <v>2</v>
      </c>
      <c r="K90" s="2">
        <v>2.13</v>
      </c>
      <c r="L90" s="2">
        <v>25</v>
      </c>
      <c r="M90" s="2">
        <v>100</v>
      </c>
      <c r="N90" s="2">
        <v>231</v>
      </c>
      <c r="O90" s="2">
        <v>0.03</v>
      </c>
    </row>
    <row r="91" spans="1:15" x14ac:dyDescent="0.4">
      <c r="A91" s="4" t="s">
        <v>9</v>
      </c>
      <c r="B91" s="5">
        <v>41599.638888888891</v>
      </c>
      <c r="C91" s="6">
        <v>0.3</v>
      </c>
      <c r="D91" s="6">
        <v>8.73</v>
      </c>
      <c r="E91" s="19">
        <v>12.54</v>
      </c>
      <c r="F91" s="6">
        <v>8.3800000000000008</v>
      </c>
      <c r="G91" s="6">
        <v>313</v>
      </c>
      <c r="H91" s="4">
        <v>0.3</v>
      </c>
      <c r="I91" s="6">
        <v>0.34</v>
      </c>
      <c r="J91" s="17">
        <v>7</v>
      </c>
      <c r="K91" s="2">
        <v>3.38</v>
      </c>
      <c r="L91" s="2">
        <v>25</v>
      </c>
      <c r="M91" s="2">
        <v>25</v>
      </c>
      <c r="N91" s="2">
        <v>265</v>
      </c>
      <c r="O91" s="2">
        <v>0.01</v>
      </c>
    </row>
    <row r="92" spans="1:15" x14ac:dyDescent="0.4">
      <c r="A92" s="4" t="s">
        <v>9</v>
      </c>
      <c r="B92" s="5">
        <v>41660.625</v>
      </c>
      <c r="C92" s="6">
        <v>0.3</v>
      </c>
      <c r="D92" s="6">
        <v>3.51</v>
      </c>
      <c r="E92" s="19">
        <v>13.58</v>
      </c>
      <c r="F92" s="6">
        <v>7.91</v>
      </c>
      <c r="G92" s="6">
        <v>176</v>
      </c>
      <c r="H92" s="4">
        <v>0.2</v>
      </c>
      <c r="I92" s="6">
        <v>0.66</v>
      </c>
      <c r="J92" s="17">
        <v>6</v>
      </c>
      <c r="K92" s="2">
        <v>7.43</v>
      </c>
      <c r="L92" s="2">
        <v>25</v>
      </c>
      <c r="M92" s="2">
        <v>25</v>
      </c>
      <c r="N92" s="2">
        <v>133</v>
      </c>
      <c r="O92" s="2">
        <v>0.03</v>
      </c>
    </row>
    <row r="93" spans="1:15" x14ac:dyDescent="0.4">
      <c r="A93" s="4" t="s">
        <v>9</v>
      </c>
      <c r="B93" s="5">
        <v>41709.652777777774</v>
      </c>
      <c r="C93" s="6">
        <v>0.3</v>
      </c>
      <c r="D93" s="6">
        <v>9.17</v>
      </c>
      <c r="E93" s="19">
        <v>11.35</v>
      </c>
      <c r="F93" s="6">
        <v>7.79</v>
      </c>
      <c r="G93" s="6">
        <v>193</v>
      </c>
      <c r="H93" s="4">
        <v>0.1</v>
      </c>
      <c r="I93" s="6">
        <v>0.49</v>
      </c>
      <c r="J93" s="17">
        <v>4</v>
      </c>
      <c r="K93" s="2">
        <v>3.58</v>
      </c>
      <c r="L93" s="2">
        <v>25</v>
      </c>
      <c r="M93" s="2">
        <v>50</v>
      </c>
      <c r="N93" s="2">
        <v>122</v>
      </c>
      <c r="O93" s="2">
        <v>0.02</v>
      </c>
    </row>
    <row r="94" spans="1:15" x14ac:dyDescent="0.4">
      <c r="A94" s="4" t="s">
        <v>9</v>
      </c>
      <c r="B94" s="5">
        <v>41766.614583333328</v>
      </c>
      <c r="C94" s="6">
        <v>0.3</v>
      </c>
      <c r="D94" s="6">
        <v>18.760000000000002</v>
      </c>
      <c r="E94" s="19">
        <v>9.64</v>
      </c>
      <c r="F94" s="6">
        <v>7.76</v>
      </c>
      <c r="G94" s="6">
        <v>176</v>
      </c>
      <c r="H94" s="4">
        <v>0.2</v>
      </c>
      <c r="I94" s="6">
        <v>0.56999999999999995</v>
      </c>
      <c r="J94" s="17">
        <v>8</v>
      </c>
      <c r="K94" s="2">
        <v>6.37</v>
      </c>
      <c r="L94" s="2">
        <v>25</v>
      </c>
      <c r="M94" s="2">
        <v>100</v>
      </c>
      <c r="N94" s="2">
        <v>121</v>
      </c>
      <c r="O94" s="2">
        <v>0.03</v>
      </c>
    </row>
    <row r="95" spans="1:15" x14ac:dyDescent="0.4">
      <c r="A95" s="4" t="s">
        <v>9</v>
      </c>
      <c r="B95" s="5">
        <v>41843.739583333328</v>
      </c>
      <c r="C95" s="6">
        <v>0.3</v>
      </c>
      <c r="D95" s="6">
        <v>29.09</v>
      </c>
      <c r="E95" s="19">
        <v>7.88</v>
      </c>
      <c r="F95" s="6">
        <v>8.1300000000000008</v>
      </c>
      <c r="G95" s="6">
        <v>347</v>
      </c>
      <c r="H95" s="4">
        <v>0.4</v>
      </c>
      <c r="I95" s="6">
        <v>0.51</v>
      </c>
      <c r="J95" s="17">
        <v>2</v>
      </c>
      <c r="K95" s="2">
        <v>1.8</v>
      </c>
      <c r="L95" s="2">
        <v>25</v>
      </c>
      <c r="M95" s="2">
        <v>25</v>
      </c>
      <c r="N95" s="2">
        <v>222</v>
      </c>
      <c r="O95" s="2">
        <v>0.02</v>
      </c>
    </row>
    <row r="96" spans="1:15" x14ac:dyDescent="0.4">
      <c r="A96" s="4" t="s">
        <v>9</v>
      </c>
      <c r="B96" s="5">
        <v>41907.569444444445</v>
      </c>
      <c r="C96" s="6">
        <v>0.3</v>
      </c>
      <c r="D96" s="6">
        <v>21.29</v>
      </c>
      <c r="E96" s="19">
        <v>10.130000000000001</v>
      </c>
      <c r="F96" s="6">
        <v>8.2799999999999994</v>
      </c>
      <c r="G96" s="6">
        <v>307</v>
      </c>
      <c r="H96" s="4">
        <v>0.3</v>
      </c>
      <c r="I96" s="6">
        <v>0.56000000000000005</v>
      </c>
      <c r="J96" s="17">
        <v>1</v>
      </c>
      <c r="K96" s="2">
        <v>2.2200000000000002</v>
      </c>
      <c r="M96" s="2">
        <v>25</v>
      </c>
      <c r="N96" s="2">
        <v>226</v>
      </c>
      <c r="O96" s="2">
        <v>0.04</v>
      </c>
    </row>
    <row r="97" spans="1:15" x14ac:dyDescent="0.4">
      <c r="A97" s="4" t="s">
        <v>9</v>
      </c>
      <c r="B97" s="5">
        <v>41967.590277777774</v>
      </c>
      <c r="C97" s="6">
        <v>0.3</v>
      </c>
      <c r="D97" s="6">
        <v>9.1300000000000008</v>
      </c>
      <c r="E97" s="19">
        <v>11.47</v>
      </c>
      <c r="F97" s="6">
        <v>8</v>
      </c>
      <c r="G97" s="6">
        <v>250</v>
      </c>
      <c r="H97" s="4">
        <v>0.3</v>
      </c>
      <c r="I97" s="6">
        <v>0.59</v>
      </c>
      <c r="J97" s="17">
        <v>8</v>
      </c>
      <c r="K97" s="2">
        <v>8.6999999999999993</v>
      </c>
      <c r="L97" s="2">
        <v>450</v>
      </c>
      <c r="M97" s="2">
        <v>550</v>
      </c>
      <c r="N97" s="2">
        <v>186</v>
      </c>
      <c r="O97" s="2">
        <v>0.04</v>
      </c>
    </row>
    <row r="98" spans="1:15" x14ac:dyDescent="0.4">
      <c r="A98" s="4" t="s">
        <v>9</v>
      </c>
      <c r="B98" s="5">
        <v>42058.395833333328</v>
      </c>
      <c r="C98" s="6">
        <v>0.3</v>
      </c>
      <c r="D98" s="6">
        <v>3.69</v>
      </c>
      <c r="E98" s="19">
        <v>12.92</v>
      </c>
      <c r="F98" s="6">
        <v>7.97</v>
      </c>
      <c r="G98" s="6">
        <v>469</v>
      </c>
      <c r="H98" s="4">
        <v>0.3</v>
      </c>
      <c r="I98" s="6">
        <v>0.84</v>
      </c>
      <c r="J98" s="17">
        <v>7</v>
      </c>
      <c r="K98" s="2">
        <v>9.48</v>
      </c>
      <c r="L98" s="2">
        <v>75</v>
      </c>
      <c r="M98" s="2">
        <v>25</v>
      </c>
      <c r="N98" s="2">
        <v>299</v>
      </c>
      <c r="O98" s="2">
        <v>0.02</v>
      </c>
    </row>
    <row r="99" spans="1:15" x14ac:dyDescent="0.4">
      <c r="A99" s="4" t="s">
        <v>9</v>
      </c>
      <c r="B99" s="5">
        <v>42114.40625</v>
      </c>
      <c r="C99" s="6">
        <v>0.3</v>
      </c>
      <c r="D99" s="6">
        <v>15.63</v>
      </c>
      <c r="E99" s="19">
        <v>10.25</v>
      </c>
      <c r="F99" s="6">
        <v>7.22</v>
      </c>
      <c r="G99" s="6">
        <v>143</v>
      </c>
      <c r="H99" s="4">
        <v>1.1000000000000001</v>
      </c>
      <c r="I99" s="6">
        <v>1.21</v>
      </c>
      <c r="J99" s="17">
        <v>254</v>
      </c>
      <c r="K99" s="2">
        <v>222</v>
      </c>
      <c r="L99" s="2">
        <v>2755</v>
      </c>
      <c r="M99" s="2">
        <v>2000</v>
      </c>
      <c r="N99" s="2">
        <v>254</v>
      </c>
      <c r="O99" s="2">
        <v>0.47</v>
      </c>
    </row>
    <row r="100" spans="1:15" x14ac:dyDescent="0.4">
      <c r="A100" s="4" t="s">
        <v>9</v>
      </c>
      <c r="B100" s="5">
        <v>42172.541666666664</v>
      </c>
      <c r="C100" s="6">
        <v>0.3</v>
      </c>
      <c r="D100" s="6">
        <v>29.45</v>
      </c>
      <c r="E100" s="19">
        <v>7.94</v>
      </c>
      <c r="F100" s="6">
        <v>7.75</v>
      </c>
      <c r="G100" s="6">
        <v>262</v>
      </c>
      <c r="H100" s="4">
        <v>0.3</v>
      </c>
      <c r="I100" s="6">
        <v>0.47</v>
      </c>
      <c r="J100" s="17">
        <v>4</v>
      </c>
      <c r="K100" s="2">
        <v>3.57</v>
      </c>
      <c r="L100" s="2">
        <v>10</v>
      </c>
      <c r="M100" s="2">
        <v>50</v>
      </c>
      <c r="N100" s="2">
        <v>172</v>
      </c>
      <c r="O100" s="2">
        <v>0.03</v>
      </c>
    </row>
    <row r="101" spans="1:15" x14ac:dyDescent="0.4">
      <c r="A101" s="4" t="s">
        <v>9</v>
      </c>
      <c r="B101" s="5">
        <v>42236.402777777774</v>
      </c>
      <c r="C101" s="6">
        <v>0.3</v>
      </c>
      <c r="D101" s="6">
        <v>25.59</v>
      </c>
      <c r="E101" s="19">
        <v>7.75</v>
      </c>
      <c r="F101" s="6">
        <v>8.23</v>
      </c>
      <c r="G101" s="6">
        <v>333</v>
      </c>
      <c r="H101" s="4">
        <v>0.3</v>
      </c>
      <c r="I101" s="6">
        <v>0.55000000000000004</v>
      </c>
      <c r="J101" s="17">
        <v>4</v>
      </c>
      <c r="K101" s="2">
        <v>3.99</v>
      </c>
      <c r="L101" s="2">
        <v>209</v>
      </c>
      <c r="M101" s="2">
        <v>275</v>
      </c>
      <c r="N101" s="2">
        <v>313</v>
      </c>
      <c r="O101" s="2">
        <v>0.04</v>
      </c>
    </row>
    <row r="102" spans="1:15" x14ac:dyDescent="0.4">
      <c r="A102" s="4" t="s">
        <v>9</v>
      </c>
      <c r="B102" s="5">
        <v>42282.451388888891</v>
      </c>
      <c r="C102" s="6">
        <v>0.3</v>
      </c>
      <c r="D102" s="6">
        <v>16.64</v>
      </c>
      <c r="E102" s="19">
        <v>10.15</v>
      </c>
      <c r="F102" s="6">
        <v>8.83</v>
      </c>
      <c r="G102" s="6">
        <v>167</v>
      </c>
      <c r="H102" s="4">
        <v>0.4</v>
      </c>
      <c r="I102" s="6">
        <v>0.74</v>
      </c>
      <c r="J102" s="17">
        <v>18</v>
      </c>
      <c r="K102" s="2">
        <v>16.600000000000001</v>
      </c>
      <c r="L102" s="2">
        <v>246</v>
      </c>
      <c r="M102" s="2">
        <v>525</v>
      </c>
      <c r="N102" s="2">
        <v>147</v>
      </c>
      <c r="O102" s="2">
        <v>0.06</v>
      </c>
    </row>
    <row r="103" spans="1:15" x14ac:dyDescent="0.4">
      <c r="A103" s="4" t="s">
        <v>9</v>
      </c>
      <c r="B103" s="5">
        <v>42360.409722222219</v>
      </c>
      <c r="C103" s="6">
        <v>0.3</v>
      </c>
      <c r="D103" s="6">
        <v>7.34</v>
      </c>
      <c r="E103" s="19">
        <v>12.48</v>
      </c>
      <c r="F103" s="6">
        <v>7.99</v>
      </c>
      <c r="G103" s="6">
        <v>169</v>
      </c>
      <c r="H103" s="4">
        <v>0.2</v>
      </c>
      <c r="I103" s="6" t="s">
        <v>34</v>
      </c>
      <c r="J103" s="17">
        <v>3</v>
      </c>
      <c r="K103" s="2">
        <v>5.25</v>
      </c>
      <c r="L103" s="2">
        <v>63</v>
      </c>
      <c r="M103" s="2">
        <v>100</v>
      </c>
      <c r="N103" s="2">
        <v>129</v>
      </c>
      <c r="O103" s="2">
        <v>0.02</v>
      </c>
    </row>
    <row r="104" spans="1:15" x14ac:dyDescent="0.4">
      <c r="A104" s="4" t="s">
        <v>9</v>
      </c>
      <c r="B104" s="5">
        <v>42388.40625</v>
      </c>
      <c r="C104" s="6">
        <v>0.3</v>
      </c>
      <c r="D104" s="6">
        <v>2.5099999999999998</v>
      </c>
      <c r="E104" s="19">
        <v>14.03</v>
      </c>
      <c r="F104" s="6">
        <v>8.01</v>
      </c>
      <c r="G104" s="6">
        <v>185</v>
      </c>
      <c r="H104" s="4">
        <v>0.1</v>
      </c>
      <c r="I104" s="6">
        <v>0.61</v>
      </c>
      <c r="J104" s="17">
        <v>3</v>
      </c>
      <c r="K104" s="2">
        <v>3.9</v>
      </c>
      <c r="N104" s="2">
        <v>47</v>
      </c>
      <c r="O104" s="2">
        <v>0.02</v>
      </c>
    </row>
    <row r="105" spans="1:15" x14ac:dyDescent="0.4">
      <c r="A105" s="4" t="s">
        <v>9</v>
      </c>
      <c r="B105" s="5">
        <v>42458.333333333328</v>
      </c>
      <c r="C105" s="6">
        <v>0.3</v>
      </c>
      <c r="D105" s="6">
        <v>13.1</v>
      </c>
      <c r="E105" s="19">
        <v>10.45</v>
      </c>
      <c r="F105" s="6">
        <v>7.59</v>
      </c>
      <c r="G105" s="6">
        <v>197</v>
      </c>
      <c r="H105" s="4">
        <v>0.2</v>
      </c>
      <c r="I105" s="6">
        <v>0.56999999999999995</v>
      </c>
      <c r="J105" s="17">
        <v>5</v>
      </c>
      <c r="K105" s="2">
        <v>7.36</v>
      </c>
      <c r="L105" s="2">
        <v>96</v>
      </c>
      <c r="M105" s="2">
        <v>50</v>
      </c>
      <c r="N105" s="2">
        <v>134</v>
      </c>
      <c r="O105" s="2">
        <v>0.03</v>
      </c>
    </row>
    <row r="106" spans="1:15" x14ac:dyDescent="0.4">
      <c r="A106" s="4" t="s">
        <v>9</v>
      </c>
      <c r="B106" s="5">
        <v>42458.333333333328</v>
      </c>
      <c r="C106" s="6">
        <v>0.3</v>
      </c>
      <c r="D106" s="6">
        <v>13.1</v>
      </c>
      <c r="E106" s="19">
        <v>10.45</v>
      </c>
      <c r="F106" s="6">
        <v>7.59</v>
      </c>
      <c r="G106" s="6">
        <v>197</v>
      </c>
      <c r="H106" s="4">
        <v>0.8</v>
      </c>
      <c r="I106" s="6">
        <v>0.96</v>
      </c>
      <c r="J106" s="17">
        <v>124</v>
      </c>
      <c r="K106" s="2">
        <v>83.2</v>
      </c>
      <c r="L106" s="2">
        <v>2000</v>
      </c>
      <c r="M106" s="2">
        <v>1789</v>
      </c>
      <c r="N106" s="2">
        <v>134</v>
      </c>
      <c r="O106" s="2">
        <v>0.24</v>
      </c>
    </row>
    <row r="107" spans="1:15" x14ac:dyDescent="0.4">
      <c r="A107" s="4" t="s">
        <v>9</v>
      </c>
      <c r="B107" s="5">
        <v>42572.385416666664</v>
      </c>
      <c r="C107" s="6">
        <v>0.3</v>
      </c>
      <c r="D107" s="6">
        <v>27.6</v>
      </c>
      <c r="E107" s="19">
        <v>8</v>
      </c>
      <c r="F107" s="6">
        <v>8.0399999999999991</v>
      </c>
      <c r="G107" s="6">
        <v>247</v>
      </c>
      <c r="H107" s="4">
        <v>0.3</v>
      </c>
      <c r="I107" s="6">
        <v>0.44</v>
      </c>
      <c r="J107" s="17">
        <v>2</v>
      </c>
      <c r="K107" s="2">
        <v>3.02</v>
      </c>
      <c r="L107" s="2">
        <v>41</v>
      </c>
      <c r="N107" s="2">
        <v>171</v>
      </c>
      <c r="O107" s="2">
        <v>0.02</v>
      </c>
    </row>
    <row r="108" spans="1:15" x14ac:dyDescent="0.4">
      <c r="A108" s="4" t="s">
        <v>9</v>
      </c>
      <c r="B108" s="5">
        <v>42621.510416666664</v>
      </c>
      <c r="C108" s="6">
        <v>0.3</v>
      </c>
      <c r="D108" s="6">
        <v>27.12</v>
      </c>
      <c r="E108" s="19">
        <v>8.43</v>
      </c>
      <c r="F108" s="6">
        <v>8.18</v>
      </c>
      <c r="G108" s="6">
        <v>353</v>
      </c>
      <c r="H108" s="4">
        <v>0.3</v>
      </c>
      <c r="I108" s="6">
        <v>0.42</v>
      </c>
      <c r="J108" s="17">
        <v>2</v>
      </c>
      <c r="K108" s="2">
        <v>2.4300000000000002</v>
      </c>
      <c r="L108" s="2">
        <v>10</v>
      </c>
      <c r="M108" s="2">
        <v>25</v>
      </c>
      <c r="N108" s="2">
        <v>236</v>
      </c>
      <c r="O108" s="2">
        <v>0.02</v>
      </c>
    </row>
    <row r="109" spans="1:15" x14ac:dyDescent="0.4">
      <c r="A109" s="4" t="s">
        <v>9</v>
      </c>
      <c r="B109" s="5">
        <v>42681.395833333328</v>
      </c>
      <c r="C109" s="6">
        <v>0.3</v>
      </c>
      <c r="D109" s="6">
        <v>14.03</v>
      </c>
      <c r="E109" s="19">
        <v>11.01</v>
      </c>
      <c r="F109" s="6">
        <v>8.2899999999999991</v>
      </c>
      <c r="G109" s="6">
        <v>284</v>
      </c>
      <c r="H109" s="4">
        <v>0.3</v>
      </c>
      <c r="I109" s="6" t="s">
        <v>35</v>
      </c>
      <c r="J109" s="17">
        <v>2</v>
      </c>
      <c r="K109" s="2">
        <v>1.8</v>
      </c>
      <c r="L109" s="2">
        <v>20</v>
      </c>
      <c r="M109" s="2">
        <v>25</v>
      </c>
      <c r="N109" s="2">
        <v>220</v>
      </c>
      <c r="O109" s="2">
        <v>0.02</v>
      </c>
    </row>
    <row r="110" spans="1:15" x14ac:dyDescent="0.4">
      <c r="A110" s="4" t="s">
        <v>9</v>
      </c>
      <c r="B110" s="5">
        <v>42793.701388888891</v>
      </c>
      <c r="C110" s="6">
        <v>0.3</v>
      </c>
      <c r="D110" s="6">
        <v>11.65</v>
      </c>
      <c r="E110" s="19">
        <v>11.02</v>
      </c>
      <c r="F110" s="6">
        <v>7.13</v>
      </c>
      <c r="G110" s="6">
        <v>269</v>
      </c>
      <c r="H110" s="4">
        <v>0.2</v>
      </c>
      <c r="I110" s="6">
        <v>0.49</v>
      </c>
      <c r="J110" s="17">
        <v>2</v>
      </c>
      <c r="K110" s="2">
        <v>2.2000000000000002</v>
      </c>
      <c r="L110" s="2">
        <v>279</v>
      </c>
      <c r="M110" s="2">
        <v>75</v>
      </c>
      <c r="N110" s="2">
        <v>169</v>
      </c>
      <c r="O110" s="2">
        <v>0.01</v>
      </c>
    </row>
    <row r="111" spans="1:15" x14ac:dyDescent="0.4">
      <c r="A111" s="4" t="s">
        <v>9</v>
      </c>
      <c r="B111" s="5">
        <v>42844.652777777774</v>
      </c>
      <c r="C111" s="6">
        <v>0.3</v>
      </c>
      <c r="D111" s="6">
        <v>17.440000000000001</v>
      </c>
      <c r="E111" s="19">
        <v>9.85</v>
      </c>
      <c r="F111" s="6">
        <v>7.48</v>
      </c>
      <c r="G111" s="6">
        <v>202</v>
      </c>
      <c r="H111" s="4">
        <v>0.3</v>
      </c>
      <c r="I111" s="6">
        <v>0.38</v>
      </c>
      <c r="J111" s="17">
        <v>3</v>
      </c>
      <c r="K111" s="2">
        <v>2.86</v>
      </c>
      <c r="L111" s="2">
        <v>41</v>
      </c>
      <c r="M111" s="2">
        <v>25</v>
      </c>
      <c r="N111" s="2">
        <v>123</v>
      </c>
      <c r="O111" s="2">
        <v>0.02</v>
      </c>
    </row>
    <row r="112" spans="1:15" x14ac:dyDescent="0.4">
      <c r="A112" s="4" t="s">
        <v>9</v>
      </c>
      <c r="B112" s="5">
        <v>42915.652777777774</v>
      </c>
      <c r="C112" s="6">
        <v>0.3</v>
      </c>
      <c r="D112" s="6">
        <v>25.42</v>
      </c>
      <c r="E112" s="19">
        <v>8.64</v>
      </c>
      <c r="F112" s="6">
        <v>8.15</v>
      </c>
      <c r="G112" s="6">
        <v>264</v>
      </c>
      <c r="H112" s="4">
        <v>0.3</v>
      </c>
      <c r="I112" s="6">
        <v>0.54</v>
      </c>
      <c r="J112" s="17">
        <v>3</v>
      </c>
      <c r="K112" s="2">
        <v>3.46</v>
      </c>
      <c r="L112" s="2">
        <v>63</v>
      </c>
      <c r="M112" s="2">
        <v>25</v>
      </c>
      <c r="N112" s="2">
        <v>154</v>
      </c>
      <c r="O112" s="2">
        <v>0.04</v>
      </c>
    </row>
    <row r="113" spans="1:16" x14ac:dyDescent="0.4">
      <c r="A113" s="4" t="s">
        <v>9</v>
      </c>
      <c r="B113" s="5">
        <v>42971.666666666664</v>
      </c>
      <c r="C113" s="6">
        <v>0.3</v>
      </c>
      <c r="D113" s="6">
        <v>27.98</v>
      </c>
      <c r="E113" s="19">
        <v>8.16</v>
      </c>
      <c r="F113" s="6">
        <v>8.06</v>
      </c>
      <c r="G113" s="6">
        <v>344</v>
      </c>
      <c r="H113" s="4">
        <v>0.3</v>
      </c>
      <c r="I113" s="6">
        <v>0.35</v>
      </c>
      <c r="J113" s="17">
        <v>2</v>
      </c>
      <c r="K113" s="2">
        <v>2.1</v>
      </c>
      <c r="L113" s="2">
        <v>10</v>
      </c>
      <c r="M113" s="2">
        <v>25</v>
      </c>
      <c r="N113" s="2">
        <v>225</v>
      </c>
      <c r="O113" s="2">
        <v>0.02</v>
      </c>
    </row>
    <row r="114" spans="1:16" x14ac:dyDescent="0.4">
      <c r="A114" s="4" t="s">
        <v>9</v>
      </c>
      <c r="B114" s="5">
        <v>43031.694444444445</v>
      </c>
      <c r="C114" s="6">
        <v>0.3</v>
      </c>
      <c r="D114" s="6">
        <v>19.079999999999998</v>
      </c>
      <c r="E114" s="19">
        <v>9.35</v>
      </c>
      <c r="F114" s="6">
        <v>7.76</v>
      </c>
      <c r="G114" s="6">
        <v>281</v>
      </c>
      <c r="H114" s="4">
        <v>0.3</v>
      </c>
      <c r="I114" s="6">
        <v>0.37</v>
      </c>
      <c r="J114" s="17">
        <v>2</v>
      </c>
      <c r="K114" s="2">
        <v>2.3199999999999998</v>
      </c>
      <c r="L114" s="2">
        <v>86</v>
      </c>
      <c r="M114" s="2">
        <v>100</v>
      </c>
      <c r="N114" s="2">
        <v>181</v>
      </c>
      <c r="O114" s="2">
        <v>0.03</v>
      </c>
    </row>
    <row r="115" spans="1:16" x14ac:dyDescent="0.4">
      <c r="A115" s="4" t="s">
        <v>9</v>
      </c>
      <c r="B115" s="5">
        <v>43097.666666666664</v>
      </c>
      <c r="C115" s="6">
        <v>0.3</v>
      </c>
      <c r="D115" s="6">
        <v>3.54</v>
      </c>
      <c r="E115" s="19">
        <v>13.85</v>
      </c>
      <c r="F115" s="6">
        <v>8.41</v>
      </c>
      <c r="G115" s="6">
        <v>405</v>
      </c>
      <c r="H115" s="4">
        <v>0.2</v>
      </c>
      <c r="I115" s="6">
        <v>0.27</v>
      </c>
      <c r="J115" s="17">
        <v>1</v>
      </c>
      <c r="K115" s="2">
        <v>1.43</v>
      </c>
      <c r="L115" s="2">
        <v>10</v>
      </c>
      <c r="M115" s="2">
        <v>25</v>
      </c>
      <c r="N115" s="2">
        <v>268</v>
      </c>
      <c r="O115" s="2">
        <v>0.02</v>
      </c>
    </row>
    <row r="116" spans="1:16" x14ac:dyDescent="0.4">
      <c r="A116" s="4" t="s">
        <v>9</v>
      </c>
      <c r="B116" s="5">
        <v>43116.652777777774</v>
      </c>
      <c r="C116" s="6">
        <v>0.3</v>
      </c>
      <c r="D116" s="6">
        <v>0.96</v>
      </c>
      <c r="E116" s="19">
        <v>14.59</v>
      </c>
      <c r="F116" s="6">
        <v>8.02</v>
      </c>
      <c r="G116" s="6">
        <v>351</v>
      </c>
      <c r="H116" s="4">
        <v>0.3</v>
      </c>
      <c r="I116" s="6">
        <v>0.51</v>
      </c>
      <c r="J116" s="17">
        <v>4</v>
      </c>
      <c r="K116" s="2">
        <v>4.83</v>
      </c>
      <c r="L116" s="2">
        <v>75</v>
      </c>
      <c r="M116" s="2">
        <v>50</v>
      </c>
      <c r="N116" s="2">
        <v>220</v>
      </c>
      <c r="O116" s="2">
        <v>0.03</v>
      </c>
    </row>
    <row r="117" spans="1:16" x14ac:dyDescent="0.4">
      <c r="A117" s="4" t="s">
        <v>9</v>
      </c>
      <c r="B117" s="5">
        <v>43173.673611111109</v>
      </c>
      <c r="C117" s="6">
        <v>0.3</v>
      </c>
      <c r="D117" s="6">
        <v>6.75</v>
      </c>
      <c r="E117" s="19">
        <v>12.04</v>
      </c>
      <c r="F117" s="6">
        <v>7.6</v>
      </c>
      <c r="G117" s="6">
        <v>249</v>
      </c>
      <c r="H117" s="4">
        <v>0.2</v>
      </c>
      <c r="I117" s="6">
        <v>0.39</v>
      </c>
      <c r="J117" s="17">
        <v>2</v>
      </c>
      <c r="K117" s="2">
        <v>2.68</v>
      </c>
      <c r="L117" s="2">
        <v>10</v>
      </c>
      <c r="M117" s="2">
        <v>25</v>
      </c>
      <c r="N117" s="2">
        <v>150</v>
      </c>
      <c r="O117" s="2">
        <v>0.01</v>
      </c>
    </row>
    <row r="118" spans="1:16" x14ac:dyDescent="0.4">
      <c r="A118" s="4" t="s">
        <v>9</v>
      </c>
      <c r="B118" s="5">
        <v>43249.423611111109</v>
      </c>
      <c r="C118" s="6">
        <v>0.3</v>
      </c>
      <c r="D118" s="6">
        <v>21.7</v>
      </c>
      <c r="E118" s="19">
        <v>8.92</v>
      </c>
      <c r="F118" s="6">
        <v>7.52</v>
      </c>
      <c r="G118" s="6">
        <v>173</v>
      </c>
      <c r="H118" s="4">
        <v>0.3</v>
      </c>
      <c r="I118" s="6">
        <v>0.6</v>
      </c>
      <c r="J118" s="17">
        <v>18</v>
      </c>
      <c r="K118" s="2">
        <v>17.5</v>
      </c>
      <c r="L118" s="2">
        <v>327</v>
      </c>
      <c r="M118" s="2">
        <v>575</v>
      </c>
      <c r="N118" s="2">
        <v>128</v>
      </c>
      <c r="O118" s="2">
        <v>0.05</v>
      </c>
    </row>
    <row r="119" spans="1:16" x14ac:dyDescent="0.4">
      <c r="A119" s="4" t="s">
        <v>9</v>
      </c>
      <c r="B119" s="5">
        <v>43305.666666666664</v>
      </c>
      <c r="C119" s="6">
        <v>0.3</v>
      </c>
      <c r="D119" s="6">
        <v>26.89</v>
      </c>
      <c r="E119" s="19">
        <v>8.17</v>
      </c>
      <c r="F119" s="6">
        <v>7.95</v>
      </c>
      <c r="G119" s="6">
        <v>335</v>
      </c>
      <c r="H119" s="4">
        <v>0.4</v>
      </c>
      <c r="I119" s="6">
        <v>0.51</v>
      </c>
      <c r="J119" s="17">
        <v>6</v>
      </c>
      <c r="K119" s="2">
        <v>7.38</v>
      </c>
      <c r="L119" s="2">
        <v>74</v>
      </c>
      <c r="M119" s="2">
        <v>75</v>
      </c>
      <c r="N119" s="2">
        <v>218</v>
      </c>
      <c r="O119" s="2">
        <v>0.05</v>
      </c>
    </row>
    <row r="120" spans="1:16" x14ac:dyDescent="0.4">
      <c r="A120" s="4" t="s">
        <v>9</v>
      </c>
      <c r="B120" s="5">
        <v>43363.576388888891</v>
      </c>
      <c r="C120" s="6">
        <v>0.3</v>
      </c>
      <c r="D120" s="6">
        <v>22.17</v>
      </c>
      <c r="E120" s="19">
        <v>8.93</v>
      </c>
      <c r="F120" s="6">
        <v>7.56</v>
      </c>
      <c r="G120" s="6">
        <v>121</v>
      </c>
      <c r="H120" s="4">
        <v>0.4</v>
      </c>
      <c r="I120" s="6">
        <v>0.72</v>
      </c>
      <c r="J120" s="17">
        <v>25</v>
      </c>
      <c r="K120" s="2">
        <v>29.4</v>
      </c>
      <c r="L120" s="2">
        <v>189</v>
      </c>
      <c r="M120" s="2">
        <v>550</v>
      </c>
      <c r="N120" s="2">
        <v>116</v>
      </c>
      <c r="O120" s="2">
        <v>0.06</v>
      </c>
    </row>
    <row r="121" spans="1:16" x14ac:dyDescent="0.4">
      <c r="A121" s="4" t="s">
        <v>9</v>
      </c>
      <c r="B121" s="5">
        <v>43432.673611111109</v>
      </c>
      <c r="C121" s="6">
        <v>0.3</v>
      </c>
      <c r="D121" s="6">
        <v>6.67</v>
      </c>
      <c r="E121" s="19">
        <v>12.56</v>
      </c>
      <c r="F121" s="6">
        <v>7.65</v>
      </c>
      <c r="G121" s="6">
        <v>169</v>
      </c>
      <c r="H121" s="4">
        <v>0.2</v>
      </c>
      <c r="I121" s="6">
        <v>0.7</v>
      </c>
      <c r="J121" s="17">
        <v>5</v>
      </c>
      <c r="K121" s="2">
        <v>5.87</v>
      </c>
      <c r="L121" s="2">
        <v>122</v>
      </c>
      <c r="M121" s="2">
        <v>59</v>
      </c>
      <c r="N121" s="2">
        <v>113</v>
      </c>
      <c r="O121" s="2">
        <v>0.02</v>
      </c>
      <c r="P121" s="2">
        <v>13</v>
      </c>
    </row>
    <row r="122" spans="1:16" x14ac:dyDescent="0.4">
      <c r="A122" s="4" t="s">
        <v>9</v>
      </c>
      <c r="B122" s="5">
        <v>43515.659722222219</v>
      </c>
      <c r="C122" s="6">
        <v>0.3</v>
      </c>
      <c r="D122" s="6">
        <v>6.81</v>
      </c>
      <c r="E122" s="19">
        <v>13.04</v>
      </c>
      <c r="F122" s="6">
        <v>8.06</v>
      </c>
      <c r="G122" s="6">
        <v>161</v>
      </c>
      <c r="H122" s="4">
        <v>0.4</v>
      </c>
      <c r="I122" s="6">
        <v>0.82</v>
      </c>
      <c r="J122" s="17">
        <v>28</v>
      </c>
      <c r="K122" s="2">
        <v>22</v>
      </c>
      <c r="L122" s="2">
        <v>75</v>
      </c>
      <c r="M122" s="2">
        <v>173</v>
      </c>
      <c r="N122" s="2">
        <v>137</v>
      </c>
      <c r="O122" s="2">
        <v>0.06</v>
      </c>
    </row>
    <row r="123" spans="1:16" x14ac:dyDescent="0.4">
      <c r="A123" s="4" t="s">
        <v>9</v>
      </c>
      <c r="B123" s="5">
        <v>43584.534722222219</v>
      </c>
      <c r="C123" s="6">
        <v>0.3</v>
      </c>
      <c r="D123" s="6">
        <v>16.53</v>
      </c>
      <c r="E123" s="19">
        <v>10.37</v>
      </c>
      <c r="F123" s="6">
        <v>7.93</v>
      </c>
      <c r="G123" s="6">
        <v>196</v>
      </c>
      <c r="H123" s="4">
        <v>0.2</v>
      </c>
      <c r="I123" s="6">
        <v>0.79</v>
      </c>
      <c r="J123" s="17">
        <v>7</v>
      </c>
      <c r="K123" s="2">
        <v>5.44</v>
      </c>
      <c r="L123" s="2">
        <v>52</v>
      </c>
      <c r="M123" s="2">
        <v>50</v>
      </c>
      <c r="N123" s="2">
        <v>119</v>
      </c>
      <c r="O123" s="2">
        <v>0.03</v>
      </c>
    </row>
    <row r="124" spans="1:16" x14ac:dyDescent="0.4">
      <c r="A124" s="4" t="s">
        <v>9</v>
      </c>
      <c r="B124" s="5">
        <v>43641.534722222219</v>
      </c>
      <c r="C124" s="6">
        <v>0.3</v>
      </c>
      <c r="D124" s="6">
        <v>26.01</v>
      </c>
      <c r="E124" s="19">
        <v>8.6199999999999992</v>
      </c>
      <c r="F124" s="6">
        <v>7.88</v>
      </c>
      <c r="G124" s="6">
        <v>265</v>
      </c>
      <c r="H124" s="4">
        <v>0.4</v>
      </c>
      <c r="I124" s="6">
        <v>0.76</v>
      </c>
      <c r="J124" s="17">
        <v>4</v>
      </c>
      <c r="K124" s="2">
        <v>3.01</v>
      </c>
      <c r="L124" s="2">
        <v>10</v>
      </c>
      <c r="M124" s="2">
        <v>25</v>
      </c>
      <c r="N124" s="2">
        <v>162</v>
      </c>
      <c r="O124" s="2">
        <v>0.02</v>
      </c>
    </row>
    <row r="125" spans="1:16" x14ac:dyDescent="0.4">
      <c r="A125" s="4" t="s">
        <v>9</v>
      </c>
      <c r="B125" s="5">
        <v>43705.458333333328</v>
      </c>
      <c r="C125" s="6">
        <v>0.3</v>
      </c>
      <c r="D125" s="6">
        <v>25.55</v>
      </c>
      <c r="E125" s="19">
        <v>8.24</v>
      </c>
      <c r="F125" s="6">
        <v>8</v>
      </c>
      <c r="G125" s="6">
        <v>309</v>
      </c>
      <c r="H125" s="4">
        <v>0.3</v>
      </c>
      <c r="I125" s="6">
        <v>0.61</v>
      </c>
      <c r="J125" s="17">
        <v>3</v>
      </c>
      <c r="K125" s="2">
        <v>2.81</v>
      </c>
      <c r="L125" s="2">
        <v>25</v>
      </c>
      <c r="M125" s="2">
        <v>145</v>
      </c>
      <c r="N125" s="2">
        <v>194</v>
      </c>
      <c r="O125" s="2">
        <v>0.03</v>
      </c>
    </row>
    <row r="126" spans="1:16" x14ac:dyDescent="0.4">
      <c r="A126" s="4" t="s">
        <v>9</v>
      </c>
      <c r="B126" s="5">
        <v>43760.493055555555</v>
      </c>
      <c r="C126" s="6">
        <v>0.3</v>
      </c>
      <c r="D126" s="6">
        <v>15.2</v>
      </c>
      <c r="E126" s="19">
        <v>9.68</v>
      </c>
      <c r="F126" s="6">
        <v>7.98</v>
      </c>
      <c r="G126" s="6">
        <v>283</v>
      </c>
      <c r="H126" s="4">
        <v>0.5</v>
      </c>
      <c r="I126" s="6">
        <v>0.59</v>
      </c>
      <c r="J126" s="17">
        <v>7</v>
      </c>
      <c r="K126" s="2">
        <v>6.28</v>
      </c>
      <c r="L126" s="2">
        <v>145</v>
      </c>
      <c r="M126" s="2">
        <v>75</v>
      </c>
      <c r="N126" s="2">
        <v>173</v>
      </c>
      <c r="O126" s="2">
        <v>0.04</v>
      </c>
    </row>
    <row r="127" spans="1:16" x14ac:dyDescent="0.4">
      <c r="A127" s="4" t="s">
        <v>9</v>
      </c>
      <c r="B127" s="5">
        <v>43815.451388888891</v>
      </c>
      <c r="C127" s="6">
        <v>0.3</v>
      </c>
      <c r="D127" s="6">
        <v>6.21</v>
      </c>
      <c r="E127" s="19">
        <v>12.7</v>
      </c>
      <c r="F127" s="6">
        <v>8.1999999999999993</v>
      </c>
      <c r="G127" s="6">
        <v>236</v>
      </c>
      <c r="H127" s="4">
        <v>0.4</v>
      </c>
      <c r="I127" s="6">
        <v>0.57999999999999996</v>
      </c>
      <c r="J127" s="17">
        <v>11</v>
      </c>
      <c r="K127" s="2">
        <v>10.1</v>
      </c>
      <c r="L127" s="2">
        <v>50</v>
      </c>
      <c r="M127" s="2">
        <v>50</v>
      </c>
      <c r="N127" s="2">
        <v>144</v>
      </c>
      <c r="O127" s="2">
        <v>0.04</v>
      </c>
    </row>
    <row r="128" spans="1:16" x14ac:dyDescent="0.4">
      <c r="A128" s="15" t="s">
        <v>31</v>
      </c>
      <c r="B128" s="15"/>
      <c r="C128" s="15"/>
      <c r="D128" s="15">
        <f t="shared" ref="D128" si="4">AVERAGE(D68:D127)</f>
        <v>15.976666666666668</v>
      </c>
      <c r="E128" s="15">
        <f t="shared" ref="E128:O128" si="5">AVERAGE(E68:E127)</f>
        <v>10.521999999999997</v>
      </c>
      <c r="F128" s="15">
        <f t="shared" si="5"/>
        <v>7.8428333333333313</v>
      </c>
      <c r="G128" s="15">
        <f t="shared" si="5"/>
        <v>253.85</v>
      </c>
      <c r="H128" s="15">
        <f t="shared" si="5"/>
        <v>0.35666666666666669</v>
      </c>
      <c r="I128" s="15">
        <f t="shared" si="5"/>
        <v>0.5882456140350879</v>
      </c>
      <c r="J128" s="15">
        <f t="shared" si="5"/>
        <v>18.083333333333332</v>
      </c>
      <c r="K128" s="15">
        <f t="shared" si="5"/>
        <v>15.990500000000003</v>
      </c>
      <c r="L128" s="15">
        <f t="shared" si="5"/>
        <v>235.31034482758622</v>
      </c>
      <c r="M128" s="15">
        <f t="shared" si="5"/>
        <v>285.9655172413793</v>
      </c>
      <c r="N128" s="15">
        <f t="shared" si="5"/>
        <v>183.15</v>
      </c>
      <c r="O128" s="15">
        <f t="shared" si="5"/>
        <v>4.799999999999998E-2</v>
      </c>
    </row>
    <row r="129" spans="1:15" x14ac:dyDescent="0.4">
      <c r="A129" s="2" t="s">
        <v>30</v>
      </c>
      <c r="D129" s="2">
        <f t="shared" ref="D129:F129" si="6">MAX(D68:D127)</f>
        <v>30</v>
      </c>
      <c r="E129" s="2">
        <f t="shared" si="6"/>
        <v>14.59</v>
      </c>
      <c r="F129" s="2">
        <f t="shared" si="6"/>
        <v>8.83</v>
      </c>
      <c r="G129" s="2">
        <f t="shared" ref="G129:O129" si="7">MAX(G68:G127)</f>
        <v>469</v>
      </c>
      <c r="H129" s="2">
        <f t="shared" si="7"/>
        <v>1.6</v>
      </c>
      <c r="I129" s="2">
        <f t="shared" si="7"/>
        <v>1.21</v>
      </c>
      <c r="J129" s="2">
        <f t="shared" si="7"/>
        <v>259</v>
      </c>
      <c r="K129" s="2">
        <f t="shared" si="7"/>
        <v>222</v>
      </c>
      <c r="L129" s="2">
        <f t="shared" si="7"/>
        <v>2755</v>
      </c>
      <c r="M129" s="2">
        <f t="shared" si="7"/>
        <v>2000</v>
      </c>
      <c r="N129" s="2">
        <f t="shared" si="7"/>
        <v>313</v>
      </c>
      <c r="O129" s="2">
        <f t="shared" si="7"/>
        <v>0.47</v>
      </c>
    </row>
    <row r="130" spans="1:15" x14ac:dyDescent="0.4">
      <c r="A130" s="2" t="s">
        <v>29</v>
      </c>
      <c r="D130" s="2">
        <f t="shared" ref="D130:F130" si="8">MIN(D68:D127)</f>
        <v>0.96</v>
      </c>
      <c r="E130" s="2">
        <f t="shared" si="8"/>
        <v>7.7</v>
      </c>
      <c r="F130" s="2">
        <f t="shared" si="8"/>
        <v>7.13</v>
      </c>
      <c r="G130" s="2">
        <f t="shared" ref="G130:O130" si="9">MIN(G68:G127)</f>
        <v>70</v>
      </c>
      <c r="H130" s="2">
        <f t="shared" si="9"/>
        <v>0.1</v>
      </c>
      <c r="I130" s="2">
        <f t="shared" si="9"/>
        <v>0.27</v>
      </c>
      <c r="J130" s="2">
        <f t="shared" si="9"/>
        <v>1</v>
      </c>
      <c r="K130" s="2">
        <f t="shared" si="9"/>
        <v>1.27</v>
      </c>
      <c r="L130" s="2">
        <f t="shared" si="9"/>
        <v>10</v>
      </c>
      <c r="M130" s="2">
        <f t="shared" si="9"/>
        <v>25</v>
      </c>
      <c r="N130" s="2">
        <f t="shared" si="9"/>
        <v>47</v>
      </c>
      <c r="O130" s="2">
        <f t="shared" si="9"/>
        <v>0.01</v>
      </c>
    </row>
    <row r="131" spans="1:15" x14ac:dyDescent="0.4">
      <c r="A131" s="2" t="s">
        <v>28</v>
      </c>
      <c r="D131" s="2">
        <f t="shared" ref="D131:F131" si="10">COUNT(D68:D127)</f>
        <v>60</v>
      </c>
      <c r="E131" s="2">
        <f t="shared" si="10"/>
        <v>60</v>
      </c>
      <c r="F131" s="2">
        <f t="shared" si="10"/>
        <v>60</v>
      </c>
      <c r="G131" s="2">
        <f t="shared" ref="G131:O131" si="11">COUNT(G68:G127)</f>
        <v>60</v>
      </c>
      <c r="H131" s="2">
        <f t="shared" si="11"/>
        <v>60</v>
      </c>
      <c r="I131" s="2">
        <f t="shared" si="11"/>
        <v>57</v>
      </c>
      <c r="J131" s="2">
        <f t="shared" si="11"/>
        <v>60</v>
      </c>
      <c r="K131" s="2">
        <f t="shared" si="11"/>
        <v>60</v>
      </c>
      <c r="L131" s="2">
        <f t="shared" si="11"/>
        <v>58</v>
      </c>
      <c r="M131" s="2">
        <f t="shared" si="11"/>
        <v>58</v>
      </c>
      <c r="N131" s="2">
        <f t="shared" si="11"/>
        <v>60</v>
      </c>
      <c r="O131" s="2">
        <f t="shared" si="11"/>
        <v>60</v>
      </c>
    </row>
    <row r="132" spans="1:15" x14ac:dyDescent="0.4">
      <c r="E132" s="19"/>
    </row>
    <row r="133" spans="1:15" x14ac:dyDescent="0.4">
      <c r="E133" s="19"/>
    </row>
    <row r="134" spans="1:15" x14ac:dyDescent="0.4">
      <c r="E134" s="19"/>
    </row>
    <row r="135" spans="1:15" x14ac:dyDescent="0.4">
      <c r="E135" s="19"/>
    </row>
    <row r="136" spans="1:15" x14ac:dyDescent="0.4">
      <c r="E136" s="19"/>
    </row>
    <row r="137" spans="1:15" x14ac:dyDescent="0.4">
      <c r="E137" s="19"/>
    </row>
    <row r="138" spans="1:15" x14ac:dyDescent="0.4">
      <c r="E138" s="19"/>
    </row>
    <row r="139" spans="1:15" x14ac:dyDescent="0.4">
      <c r="E139" s="19"/>
    </row>
    <row r="140" spans="1:15" x14ac:dyDescent="0.4">
      <c r="E140" s="19"/>
    </row>
    <row r="141" spans="1:15" x14ac:dyDescent="0.4">
      <c r="E141" s="19"/>
    </row>
    <row r="142" spans="1:15" x14ac:dyDescent="0.4">
      <c r="E142" s="19"/>
    </row>
    <row r="143" spans="1:15" x14ac:dyDescent="0.4">
      <c r="E143" s="19"/>
    </row>
    <row r="144" spans="1:15" x14ac:dyDescent="0.4">
      <c r="E144" s="19"/>
    </row>
    <row r="145" spans="5:5" x14ac:dyDescent="0.4">
      <c r="E145" s="19"/>
    </row>
    <row r="146" spans="5:5" x14ac:dyDescent="0.4">
      <c r="E146" s="19"/>
    </row>
    <row r="147" spans="5:5" x14ac:dyDescent="0.4">
      <c r="E147" s="19"/>
    </row>
    <row r="148" spans="5:5" x14ac:dyDescent="0.4">
      <c r="E148" s="19"/>
    </row>
    <row r="149" spans="5:5" x14ac:dyDescent="0.4">
      <c r="E149" s="19"/>
    </row>
    <row r="150" spans="5:5" x14ac:dyDescent="0.4">
      <c r="E150" s="19"/>
    </row>
    <row r="151" spans="5:5" x14ac:dyDescent="0.4">
      <c r="E151" s="19"/>
    </row>
    <row r="152" spans="5:5" x14ac:dyDescent="0.4">
      <c r="E152" s="19"/>
    </row>
    <row r="153" spans="5:5" x14ac:dyDescent="0.4">
      <c r="E153" s="19"/>
    </row>
    <row r="154" spans="5:5" x14ac:dyDescent="0.4">
      <c r="E154" s="19"/>
    </row>
    <row r="155" spans="5:5" x14ac:dyDescent="0.4">
      <c r="E155" s="19"/>
    </row>
    <row r="156" spans="5:5" x14ac:dyDescent="0.4">
      <c r="E156" s="19"/>
    </row>
    <row r="157" spans="5:5" x14ac:dyDescent="0.4">
      <c r="E157" s="19"/>
    </row>
    <row r="158" spans="5:5" x14ac:dyDescent="0.4">
      <c r="E158" s="19"/>
    </row>
    <row r="159" spans="5:5" x14ac:dyDescent="0.4">
      <c r="E159" s="19"/>
    </row>
    <row r="160" spans="5:5" x14ac:dyDescent="0.4">
      <c r="E160" s="19"/>
    </row>
    <row r="161" spans="1:10" x14ac:dyDescent="0.4">
      <c r="E161" s="19"/>
    </row>
    <row r="162" spans="1:10" x14ac:dyDescent="0.4">
      <c r="E162" s="19"/>
    </row>
    <row r="163" spans="1:10" x14ac:dyDescent="0.4">
      <c r="E163" s="19"/>
    </row>
    <row r="164" spans="1:10" x14ac:dyDescent="0.4">
      <c r="E164" s="19"/>
    </row>
    <row r="165" spans="1:10" x14ac:dyDescent="0.4">
      <c r="E165" s="19"/>
    </row>
    <row r="166" spans="1:10" x14ac:dyDescent="0.4">
      <c r="E166" s="19"/>
    </row>
    <row r="167" spans="1:10" x14ac:dyDescent="0.4">
      <c r="E167" s="19"/>
    </row>
    <row r="168" spans="1:10" x14ac:dyDescent="0.4">
      <c r="E168" s="19"/>
    </row>
    <row r="169" spans="1:10" x14ac:dyDescent="0.4">
      <c r="E169" s="19"/>
    </row>
    <row r="170" spans="1:10" x14ac:dyDescent="0.4">
      <c r="E170" s="19"/>
    </row>
    <row r="171" spans="1:10" x14ac:dyDescent="0.4">
      <c r="E171" s="19"/>
    </row>
    <row r="172" spans="1:10" x14ac:dyDescent="0.4">
      <c r="E172" s="19"/>
    </row>
    <row r="173" spans="1:10" s="15" customFormat="1" x14ac:dyDescent="0.4">
      <c r="A173" s="2"/>
      <c r="B173" s="2"/>
      <c r="C173" s="2"/>
      <c r="D173" s="2"/>
      <c r="E173" s="2"/>
      <c r="F173" s="2"/>
      <c r="G173" s="2"/>
      <c r="H173" s="2"/>
      <c r="I173" s="2"/>
      <c r="J173" s="18"/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topLeftCell="A5" workbookViewId="0"/>
  </sheetViews>
  <sheetFormatPr defaultColWidth="9.109375" defaultRowHeight="14.4" x14ac:dyDescent="0.4"/>
  <cols>
    <col min="1" max="1" width="14.6640625" style="1" bestFit="1" customWidth="1"/>
    <col min="2" max="2" width="11.6640625" style="1" bestFit="1" customWidth="1"/>
    <col min="3" max="3" width="5.6640625" style="1" bestFit="1" customWidth="1"/>
    <col min="4" max="4" width="18.33203125" style="1" bestFit="1" customWidth="1"/>
    <col min="5" max="16384" width="9.109375" style="1"/>
  </cols>
  <sheetData>
    <row r="1" spans="1:4" s="13" customFormat="1" x14ac:dyDescent="0.55000000000000004">
      <c r="A1" s="7" t="s">
        <v>10</v>
      </c>
      <c r="B1" s="8" t="s">
        <v>11</v>
      </c>
      <c r="C1" s="7" t="s">
        <v>12</v>
      </c>
      <c r="D1" s="9" t="s">
        <v>13</v>
      </c>
    </row>
    <row r="2" spans="1:4" s="13" customFormat="1" x14ac:dyDescent="0.55000000000000004">
      <c r="A2" s="10" t="s">
        <v>14</v>
      </c>
      <c r="B2" s="11">
        <v>42935</v>
      </c>
      <c r="C2" s="10" t="s">
        <v>15</v>
      </c>
      <c r="D2" s="20">
        <v>106.343000009656</v>
      </c>
    </row>
    <row r="3" spans="1:4" s="13" customFormat="1" x14ac:dyDescent="0.55000000000000004">
      <c r="A3" s="10" t="s">
        <v>14</v>
      </c>
      <c r="B3" s="11">
        <v>43153</v>
      </c>
      <c r="C3" s="10" t="s">
        <v>15</v>
      </c>
      <c r="D3" s="20">
        <v>457.16699816286598</v>
      </c>
    </row>
    <row r="4" spans="1:4" s="13" customFormat="1" x14ac:dyDescent="0.55000000000000004">
      <c r="A4" s="10" t="s">
        <v>14</v>
      </c>
      <c r="B4" s="11">
        <v>43360</v>
      </c>
      <c r="C4" s="10" t="s">
        <v>15</v>
      </c>
      <c r="D4" s="20">
        <v>600.83800426125504</v>
      </c>
    </row>
    <row r="5" spans="1:4" s="13" customFormat="1" x14ac:dyDescent="0.55000000000000004">
      <c r="A5" s="10" t="s">
        <v>37</v>
      </c>
      <c r="B5" s="11"/>
      <c r="C5" s="10"/>
      <c r="D5" s="20">
        <f>AVERAGE(D2:D4)</f>
        <v>388.11600081125897</v>
      </c>
    </row>
    <row r="6" spans="1:4" s="13" customFormat="1" x14ac:dyDescent="0.55000000000000004">
      <c r="A6" s="10" t="s">
        <v>38</v>
      </c>
      <c r="B6" s="11"/>
      <c r="C6" s="10"/>
      <c r="D6" s="20">
        <v>600.79999999999995</v>
      </c>
    </row>
    <row r="7" spans="1:4" s="13" customFormat="1" x14ac:dyDescent="0.55000000000000004">
      <c r="A7" s="10" t="s">
        <v>39</v>
      </c>
      <c r="B7" s="11"/>
      <c r="C7" s="10"/>
      <c r="D7" s="20">
        <v>106.3</v>
      </c>
    </row>
    <row r="8" spans="1:4" s="13" customFormat="1" x14ac:dyDescent="0.55000000000000004">
      <c r="A8" s="10" t="s">
        <v>40</v>
      </c>
      <c r="B8" s="11"/>
      <c r="C8" s="10"/>
      <c r="D8" s="21">
        <v>3</v>
      </c>
    </row>
    <row r="9" spans="1:4" s="13" customFormat="1" x14ac:dyDescent="0.55000000000000004">
      <c r="A9" s="10"/>
      <c r="B9" s="11"/>
      <c r="C9" s="10"/>
      <c r="D9" s="12"/>
    </row>
    <row r="10" spans="1:4" s="13" customFormat="1" x14ac:dyDescent="0.55000000000000004">
      <c r="A10" s="10"/>
      <c r="B10" s="11"/>
      <c r="C10" s="10"/>
      <c r="D10" s="12"/>
    </row>
    <row r="11" spans="1:4" s="13" customFormat="1" x14ac:dyDescent="0.55000000000000004">
      <c r="A11" s="10"/>
      <c r="B11" s="11"/>
      <c r="C11" s="10"/>
      <c r="D11" s="12"/>
    </row>
    <row r="12" spans="1:4" s="13" customFormat="1" x14ac:dyDescent="0.55000000000000004">
      <c r="A12" s="10" t="s">
        <v>16</v>
      </c>
      <c r="B12" s="11">
        <v>42935</v>
      </c>
      <c r="C12" s="10" t="s">
        <v>15</v>
      </c>
      <c r="D12" s="20">
        <v>222.03399996459501</v>
      </c>
    </row>
    <row r="13" spans="1:4" s="13" customFormat="1" x14ac:dyDescent="0.55000000000000004">
      <c r="A13" s="10" t="s">
        <v>16</v>
      </c>
      <c r="B13" s="11">
        <v>43152</v>
      </c>
      <c r="C13" s="10" t="s">
        <v>15</v>
      </c>
      <c r="D13" s="20">
        <v>614.75500266253903</v>
      </c>
    </row>
    <row r="14" spans="1:4" s="13" customFormat="1" x14ac:dyDescent="0.55000000000000004">
      <c r="A14" s="10" t="s">
        <v>16</v>
      </c>
      <c r="B14" s="11">
        <v>43360</v>
      </c>
      <c r="C14" s="10" t="s">
        <v>15</v>
      </c>
      <c r="D14" s="20">
        <v>3215.95100642741</v>
      </c>
    </row>
    <row r="15" spans="1:4" x14ac:dyDescent="0.4">
      <c r="A15" s="10" t="s">
        <v>37</v>
      </c>
      <c r="D15" s="20">
        <f>AVERAGE(D12:D14)</f>
        <v>1350.9133363515148</v>
      </c>
    </row>
    <row r="16" spans="1:4" x14ac:dyDescent="0.4">
      <c r="A16" s="10" t="s">
        <v>38</v>
      </c>
      <c r="D16" s="20">
        <v>3216</v>
      </c>
    </row>
    <row r="17" spans="1:4" x14ac:dyDescent="0.4">
      <c r="A17" s="10" t="s">
        <v>39</v>
      </c>
      <c r="D17" s="20">
        <v>222</v>
      </c>
    </row>
    <row r="18" spans="1:4" x14ac:dyDescent="0.4">
      <c r="A18" s="10" t="s">
        <v>40</v>
      </c>
      <c r="D18" s="21">
        <v>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4"/>
  <sheetViews>
    <sheetView tabSelected="1" topLeftCell="A10" zoomScaleNormal="100" workbookViewId="0">
      <selection activeCell="A2" sqref="A2"/>
    </sheetView>
  </sheetViews>
  <sheetFormatPr defaultColWidth="9.109375" defaultRowHeight="14.4" x14ac:dyDescent="0.4"/>
  <cols>
    <col min="1" max="1" width="11.6640625" style="2" customWidth="1"/>
    <col min="2" max="2" width="20.38671875" style="2" customWidth="1"/>
    <col min="3" max="3" width="34.33203125" style="2" customWidth="1"/>
    <col min="4" max="4" width="8" style="2" customWidth="1"/>
    <col min="5" max="16384" width="9.109375" style="2"/>
  </cols>
  <sheetData>
    <row r="1" spans="1:4" x14ac:dyDescent="0.4">
      <c r="A1" s="14"/>
    </row>
    <row r="5" spans="1:4" x14ac:dyDescent="0.4">
      <c r="A5" s="3" t="s">
        <v>0</v>
      </c>
      <c r="B5" s="3" t="s">
        <v>1</v>
      </c>
      <c r="C5" s="3" t="s">
        <v>6</v>
      </c>
      <c r="D5" s="3" t="s">
        <v>7</v>
      </c>
    </row>
    <row r="6" spans="1:4" x14ac:dyDescent="0.4">
      <c r="A6" s="4" t="s">
        <v>8</v>
      </c>
      <c r="B6" s="5">
        <v>43363.541666666664</v>
      </c>
      <c r="C6" s="4" t="s">
        <v>17</v>
      </c>
      <c r="D6" s="22">
        <v>3.05</v>
      </c>
    </row>
    <row r="7" spans="1:4" x14ac:dyDescent="0.4">
      <c r="A7" s="4" t="s">
        <v>8</v>
      </c>
      <c r="B7" s="5">
        <v>43363.541666666664</v>
      </c>
      <c r="C7" s="4" t="s">
        <v>18</v>
      </c>
      <c r="D7" s="22">
        <v>17.399999999999999</v>
      </c>
    </row>
    <row r="8" spans="1:4" x14ac:dyDescent="0.4">
      <c r="A8" s="4" t="s">
        <v>8</v>
      </c>
      <c r="B8" s="5">
        <v>43432.645833333328</v>
      </c>
      <c r="C8" s="4" t="s">
        <v>18</v>
      </c>
      <c r="D8" s="22">
        <v>21</v>
      </c>
    </row>
    <row r="9" spans="1:4" x14ac:dyDescent="0.4">
      <c r="A9" s="4" t="s">
        <v>8</v>
      </c>
      <c r="B9" s="5">
        <v>43432.645833333328</v>
      </c>
      <c r="C9" s="4" t="s">
        <v>17</v>
      </c>
      <c r="D9" s="22">
        <v>4.0599999999999996</v>
      </c>
    </row>
    <row r="10" spans="1:4" x14ac:dyDescent="0.4">
      <c r="A10" s="4" t="s">
        <v>37</v>
      </c>
      <c r="B10" s="5"/>
      <c r="C10" s="4"/>
      <c r="D10" s="22">
        <f>AVERAGE(D6:D9)</f>
        <v>11.377500000000001</v>
      </c>
    </row>
    <row r="11" spans="1:4" x14ac:dyDescent="0.4">
      <c r="A11" s="4" t="s">
        <v>38</v>
      </c>
      <c r="B11" s="5"/>
      <c r="C11" s="4"/>
      <c r="D11" s="22">
        <f>MAX(D6:D9)</f>
        <v>21</v>
      </c>
    </row>
    <row r="12" spans="1:4" x14ac:dyDescent="0.4">
      <c r="A12" s="4" t="s">
        <v>39</v>
      </c>
      <c r="B12" s="5"/>
      <c r="C12" s="4"/>
      <c r="D12" s="22">
        <f>MIN(D6:D9)</f>
        <v>3.05</v>
      </c>
    </row>
    <row r="13" spans="1:4" x14ac:dyDescent="0.4">
      <c r="A13" s="4" t="s">
        <v>40</v>
      </c>
      <c r="B13" s="5"/>
      <c r="C13" s="4"/>
      <c r="D13" s="6">
        <f>COUNT(D6:D9)</f>
        <v>4</v>
      </c>
    </row>
    <row r="14" spans="1:4" x14ac:dyDescent="0.4">
      <c r="A14" s="4"/>
      <c r="B14" s="5"/>
      <c r="C14" s="4"/>
      <c r="D14" s="6"/>
    </row>
    <row r="15" spans="1:4" x14ac:dyDescent="0.4">
      <c r="A15" s="4"/>
      <c r="B15" s="5"/>
      <c r="C15" s="4"/>
      <c r="D15" s="6"/>
    </row>
    <row r="16" spans="1:4" x14ac:dyDescent="0.4">
      <c r="A16" s="4"/>
      <c r="B16" s="5"/>
      <c r="C16" s="4"/>
      <c r="D16" s="6"/>
    </row>
    <row r="17" spans="1:4" x14ac:dyDescent="0.4">
      <c r="A17" s="4" t="s">
        <v>9</v>
      </c>
      <c r="B17" s="5">
        <v>43363.576388888891</v>
      </c>
      <c r="C17" s="4" t="s">
        <v>17</v>
      </c>
      <c r="D17" s="22">
        <v>2.84</v>
      </c>
    </row>
    <row r="18" spans="1:4" x14ac:dyDescent="0.4">
      <c r="A18" s="4" t="s">
        <v>9</v>
      </c>
      <c r="B18" s="5">
        <v>43363.576388888891</v>
      </c>
      <c r="C18" s="4" t="s">
        <v>18</v>
      </c>
      <c r="D18" s="22">
        <v>15.4</v>
      </c>
    </row>
    <row r="19" spans="1:4" x14ac:dyDescent="0.4">
      <c r="A19" s="4" t="s">
        <v>9</v>
      </c>
      <c r="B19" s="5">
        <v>43432.673611111109</v>
      </c>
      <c r="C19" s="4" t="s">
        <v>17</v>
      </c>
      <c r="D19" s="22">
        <v>4</v>
      </c>
    </row>
    <row r="20" spans="1:4" x14ac:dyDescent="0.4">
      <c r="A20" s="4" t="s">
        <v>9</v>
      </c>
      <c r="B20" s="5">
        <v>43432.673611111109</v>
      </c>
      <c r="C20" s="4" t="s">
        <v>18</v>
      </c>
      <c r="D20" s="22">
        <v>19.600000000000001</v>
      </c>
    </row>
    <row r="21" spans="1:4" x14ac:dyDescent="0.4">
      <c r="A21" s="4" t="s">
        <v>37</v>
      </c>
      <c r="D21" s="22">
        <f>AVERAGE(D17:D20)</f>
        <v>10.46</v>
      </c>
    </row>
    <row r="22" spans="1:4" x14ac:dyDescent="0.4">
      <c r="A22" s="4" t="s">
        <v>38</v>
      </c>
      <c r="D22" s="22">
        <f>MAX(D17:D20)</f>
        <v>19.600000000000001</v>
      </c>
    </row>
    <row r="23" spans="1:4" x14ac:dyDescent="0.4">
      <c r="A23" s="4" t="s">
        <v>39</v>
      </c>
      <c r="D23" s="22">
        <f>MIN(D17:D20)</f>
        <v>2.84</v>
      </c>
    </row>
    <row r="24" spans="1:4" x14ac:dyDescent="0.4">
      <c r="A24" s="4" t="s">
        <v>40</v>
      </c>
      <c r="D24" s="6">
        <f>COUNT(D17:D20)</f>
        <v>4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Assessment_Parms</vt:lpstr>
      <vt:lpstr>PCB_Data</vt:lpstr>
      <vt:lpstr>DissMetals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Dail, Mary (DEQ)</dc:creator>
  <cp:lastModifiedBy>user</cp:lastModifiedBy>
  <dcterms:created xsi:type="dcterms:W3CDTF">2021-02-02T19:54:51Z</dcterms:created>
  <dcterms:modified xsi:type="dcterms:W3CDTF">2022-03-18T05:57:50Z</dcterms:modified>
</cp:coreProperties>
</file>