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gel\IDriveSync\Rexos\Rexos working documents\Product Documentation\"/>
    </mc:Choice>
  </mc:AlternateContent>
  <bookViews>
    <workbookView xWindow="480" yWindow="120" windowWidth="18195" windowHeight="12330" xr2:uid="{00000000-000D-0000-FFFF-FFFF00000000}"/>
  </bookViews>
  <sheets>
    <sheet name="Sheet1" sheetId="1" r:id="rId1"/>
    <sheet name="Sheet2" sheetId="2" r:id="rId2"/>
    <sheet name="Sheet3" sheetId="3" r:id="rId3"/>
  </sheets>
  <calcPr calcId="171027"/>
  <fileRecoveryPr autoRecover="0"/>
</workbook>
</file>

<file path=xl/calcChain.xml><?xml version="1.0" encoding="utf-8"?>
<calcChain xmlns="http://schemas.openxmlformats.org/spreadsheetml/2006/main">
  <c r="B9" i="1" l="1"/>
  <c r="B8" i="1"/>
  <c r="B7" i="1"/>
  <c r="G8" i="1" l="1"/>
  <c r="G4" i="1" l="1"/>
  <c r="F4" i="1"/>
  <c r="D5" i="1" l="1"/>
  <c r="F8" i="1" l="1"/>
  <c r="D7" i="1" s="1"/>
  <c r="D8" i="1" s="1"/>
  <c r="D9" i="1" s="1"/>
</calcChain>
</file>

<file path=xl/sharedStrings.xml><?xml version="1.0" encoding="utf-8"?>
<sst xmlns="http://schemas.openxmlformats.org/spreadsheetml/2006/main" count="3" uniqueCount="3">
  <si>
    <t>Production (barrels per day)</t>
  </si>
  <si>
    <t>Production (Litres per day equivalent)</t>
  </si>
  <si>
    <t>Application rate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</si>
</sst>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0" xfId="0" applyFont="1" applyFill="1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" xfId="0" applyFont="1" applyFill="1" applyBorder="1"/>
    <xf numFmtId="3" fontId="2" fillId="0" borderId="1" xfId="0" applyNumberFormat="1" applyFont="1" applyBorder="1" applyProtection="1">
      <protection locked="0"/>
    </xf>
    <xf numFmtId="0" fontId="4" fillId="3" borderId="0" xfId="0" applyFont="1" applyFill="1" applyAlignment="1">
      <alignment horizontal="center" vertical="center" wrapText="1"/>
    </xf>
    <xf numFmtId="3" fontId="2" fillId="2" borderId="1" xfId="0" applyNumberFormat="1" applyFont="1" applyFill="1" applyBorder="1"/>
    <xf numFmtId="0" fontId="4" fillId="0" borderId="0" xfId="0" applyFont="1" applyAlignment="1">
      <alignment horizontal="center" vertical="center" wrapText="1"/>
    </xf>
    <xf numFmtId="4" fontId="2" fillId="3" borderId="0" xfId="0" applyNumberFormat="1" applyFont="1" applyFill="1"/>
    <xf numFmtId="165" fontId="2" fillId="2" borderId="1" xfId="0" applyNumberFormat="1" applyFont="1" applyFill="1" applyBorder="1"/>
    <xf numFmtId="0" fontId="2" fillId="3" borderId="0" xfId="0" applyFont="1" applyFill="1" applyProtection="1">
      <protection locked="0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164" fontId="2" fillId="0" borderId="0" xfId="1" applyFont="1"/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16" fmlaLink="$E$8" horiz="1" inc="50" max="1000" min="100" page="100" val="50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66675</xdr:rowOff>
        </xdr:from>
        <xdr:to>
          <xdr:col>6</xdr:col>
          <xdr:colOff>1352550</xdr:colOff>
          <xdr:row>7</xdr:row>
          <xdr:rowOff>38100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tabSelected="1" zoomScaleNormal="100" workbookViewId="0">
      <selection activeCell="D4" sqref="D4"/>
    </sheetView>
  </sheetViews>
  <sheetFormatPr defaultRowHeight="15" x14ac:dyDescent="0.25"/>
  <cols>
    <col min="1" max="1" width="3.42578125" style="2" customWidth="1"/>
    <col min="2" max="2" width="50.42578125" style="2" bestFit="1" customWidth="1"/>
    <col min="3" max="3" width="2.5703125" style="2" customWidth="1"/>
    <col min="4" max="4" width="16.28515625" style="2" bestFit="1" customWidth="1"/>
    <col min="5" max="5" width="4.28515625" style="2" hidden="1" customWidth="1"/>
    <col min="6" max="6" width="15.28515625" style="2" hidden="1" customWidth="1"/>
    <col min="7" max="7" width="23.85546875" style="2" customWidth="1"/>
    <col min="8" max="8" width="3.42578125" style="2" customWidth="1"/>
    <col min="9" max="10" width="9.140625" style="2"/>
    <col min="11" max="11" width="12" style="2" bestFit="1" customWidth="1"/>
    <col min="12" max="16384" width="9.140625" style="2"/>
  </cols>
  <sheetData>
    <row r="1" spans="1:8" ht="15.75" thickBot="1" x14ac:dyDescent="0.3">
      <c r="A1" s="1"/>
      <c r="B1" s="1"/>
      <c r="C1" s="1"/>
      <c r="D1" s="1"/>
      <c r="E1" s="1"/>
      <c r="F1" s="1"/>
      <c r="G1" s="1"/>
      <c r="H1" s="1"/>
    </row>
    <row r="2" spans="1:8" ht="19.5" thickBot="1" x14ac:dyDescent="0.35">
      <c r="A2" s="1"/>
      <c r="B2" s="3" t="s">
        <v>2</v>
      </c>
      <c r="C2" s="4"/>
      <c r="D2" s="4"/>
      <c r="E2" s="4"/>
      <c r="F2" s="4"/>
      <c r="G2" s="5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6" t="s">
        <v>0</v>
      </c>
      <c r="C4" s="1"/>
      <c r="D4" s="7">
        <v>10000</v>
      </c>
      <c r="E4" s="1"/>
      <c r="F4" s="1" t="b">
        <f>IF(D4="",TRUE,FALSE)</f>
        <v>0</v>
      </c>
      <c r="G4" s="8" t="str">
        <f>IF(D4="","Enter the DAILY production rate in bpd","")</f>
        <v/>
      </c>
      <c r="H4" s="1"/>
    </row>
    <row r="5" spans="1:8" x14ac:dyDescent="0.25">
      <c r="A5" s="1"/>
      <c r="B5" s="6" t="s">
        <v>1</v>
      </c>
      <c r="C5" s="1"/>
      <c r="D5" s="9">
        <f>D4*(42*3.78)</f>
        <v>1587600</v>
      </c>
      <c r="E5" s="1"/>
      <c r="F5" s="1"/>
      <c r="G5" s="10"/>
      <c r="H5" s="1"/>
    </row>
    <row r="6" spans="1:8" x14ac:dyDescent="0.25">
      <c r="A6" s="1"/>
      <c r="B6" s="1"/>
      <c r="C6" s="1"/>
      <c r="D6" s="11"/>
      <c r="E6" s="1"/>
      <c r="F6" s="1"/>
      <c r="G6" s="1"/>
      <c r="H6" s="1"/>
    </row>
    <row r="7" spans="1:8" x14ac:dyDescent="0.25">
      <c r="A7" s="1"/>
      <c r="B7" s="6" t="str">
        <f>"Application rate - litres per day @ "&amp;E8&amp;" ppm"</f>
        <v>Application rate - litres per day @ 500 ppm</v>
      </c>
      <c r="C7" s="1"/>
      <c r="D7" s="12">
        <f>(D5*F8)</f>
        <v>793.80000000000007</v>
      </c>
      <c r="E7" s="1"/>
      <c r="F7" s="1"/>
      <c r="G7" s="1"/>
      <c r="H7" s="1"/>
    </row>
    <row r="8" spans="1:8" x14ac:dyDescent="0.25">
      <c r="A8" s="1"/>
      <c r="B8" s="6" t="str">
        <f>"Application rate - litres per hour @ "&amp;E8&amp;" ppm"</f>
        <v>Application rate - litres per hour @ 500 ppm</v>
      </c>
      <c r="C8" s="1"/>
      <c r="D8" s="12">
        <f>D7/24</f>
        <v>33.075000000000003</v>
      </c>
      <c r="E8" s="13">
        <v>500</v>
      </c>
      <c r="F8" s="1">
        <f>E8/1000000</f>
        <v>5.0000000000000001E-4</v>
      </c>
      <c r="G8" s="14" t="str">
        <f>"Dosage rate
 = "&amp;E8&amp;" ppm"</f>
        <v>Dosage rate
 = 500 ppm</v>
      </c>
      <c r="H8" s="1"/>
    </row>
    <row r="9" spans="1:8" x14ac:dyDescent="0.25">
      <c r="A9" s="1"/>
      <c r="B9" s="6" t="str">
        <f>"Application rate - litres per minute @ "&amp;E8&amp;" ppm"</f>
        <v>Application rate - litres per minute @ 500 ppm</v>
      </c>
      <c r="C9" s="1"/>
      <c r="D9" s="12">
        <f>D8/60</f>
        <v>0.55125000000000002</v>
      </c>
      <c r="E9" s="1"/>
      <c r="F9" s="1"/>
      <c r="G9" s="15"/>
      <c r="H9" s="1"/>
    </row>
    <row r="10" spans="1:8" x14ac:dyDescent="0.25">
      <c r="A10" s="1"/>
      <c r="B10" s="1"/>
      <c r="C10" s="1"/>
      <c r="D10" s="11"/>
      <c r="E10" s="1"/>
      <c r="F10" s="1"/>
      <c r="G10" s="1"/>
      <c r="H10" s="1"/>
    </row>
    <row r="12" spans="1:8" x14ac:dyDescent="0.25">
      <c r="D12" s="16"/>
    </row>
    <row r="13" spans="1:8" x14ac:dyDescent="0.25">
      <c r="D13" s="17"/>
    </row>
    <row r="14" spans="1:8" x14ac:dyDescent="0.25">
      <c r="D14" s="17"/>
    </row>
    <row r="15" spans="1:8" x14ac:dyDescent="0.25">
      <c r="D15" s="17"/>
    </row>
    <row r="16" spans="1:8" x14ac:dyDescent="0.25">
      <c r="D16" s="18"/>
    </row>
    <row r="17" spans="4:4" x14ac:dyDescent="0.25">
      <c r="D17" s="18"/>
    </row>
    <row r="21" spans="4:4" x14ac:dyDescent="0.25">
      <c r="D21" s="17"/>
    </row>
    <row r="22" spans="4:4" x14ac:dyDescent="0.25">
      <c r="D22" s="17"/>
    </row>
  </sheetData>
  <sheetProtection sheet="1" objects="1" scenarios="1" selectLockedCells="1"/>
  <mergeCells count="3">
    <mergeCell ref="G8:G9"/>
    <mergeCell ref="B2:G2"/>
    <mergeCell ref="G4:G5"/>
  </mergeCells>
  <conditionalFormatting sqref="D4">
    <cfRule type="expression" dxfId="0" priority="1">
      <formula>$F$4=TRUE</formula>
    </cfRule>
  </conditionalFormatting>
  <dataValidations xWindow="276" yWindow="291" count="1">
    <dataValidation allowBlank="1" showErrorMessage="1" promptTitle="Production" prompt="Enter the production rate or flow rate in Barrels per day (BPD)" sqref="D4" xr:uid="{BA6AB206-9205-4E3E-AECB-37B95C33F056}"/>
  </dataValidations>
  <pageMargins left="0.7" right="0.7" top="0.75" bottom="0.75" header="0.3" footer="0.3"/>
  <pageSetup paperSize="9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6</xdr:col>
                    <xdr:colOff>190500</xdr:colOff>
                    <xdr:row>6</xdr:row>
                    <xdr:rowOff>66675</xdr:rowOff>
                  </from>
                  <to>
                    <xdr:col>6</xdr:col>
                    <xdr:colOff>1352550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Nigel</cp:lastModifiedBy>
  <dcterms:created xsi:type="dcterms:W3CDTF">2015-09-01T15:07:55Z</dcterms:created>
  <dcterms:modified xsi:type="dcterms:W3CDTF">2017-10-06T15:36:19Z</dcterms:modified>
</cp:coreProperties>
</file>