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Conversion Table Various" sheetId="1" r:id="rId1"/>
  </sheets>
  <definedNames>
    <definedName name="_xlnm.Print_Area" localSheetId="0">'Conversion Table Various'!$A$1:$S$82</definedName>
  </definedNames>
  <calcPr calcId="144525"/>
</workbook>
</file>

<file path=xl/calcChain.xml><?xml version="1.0" encoding="utf-8"?>
<calcChain xmlns="http://schemas.openxmlformats.org/spreadsheetml/2006/main">
  <c r="H45" i="1" l="1"/>
  <c r="L44" i="1"/>
  <c r="K44" i="1"/>
  <c r="J44" i="1"/>
  <c r="H44" i="1"/>
  <c r="G44" i="1"/>
  <c r="L43" i="1"/>
  <c r="K43" i="1"/>
  <c r="J43" i="1"/>
  <c r="H43" i="1"/>
  <c r="G43" i="1"/>
  <c r="L42" i="1"/>
  <c r="K42" i="1"/>
  <c r="J42" i="1"/>
  <c r="H42" i="1"/>
  <c r="G42" i="1"/>
  <c r="L41" i="1"/>
  <c r="K41" i="1"/>
  <c r="J41" i="1"/>
  <c r="H41" i="1"/>
  <c r="G41" i="1"/>
  <c r="L40" i="1"/>
  <c r="K40" i="1"/>
  <c r="J40" i="1"/>
  <c r="H40" i="1"/>
  <c r="G40" i="1"/>
  <c r="L39" i="1"/>
  <c r="K39" i="1"/>
  <c r="J39" i="1"/>
  <c r="H39" i="1"/>
  <c r="G39" i="1"/>
  <c r="L38" i="1"/>
  <c r="K38" i="1"/>
  <c r="J38" i="1"/>
  <c r="H38" i="1"/>
  <c r="G38" i="1"/>
  <c r="L37" i="1"/>
  <c r="K37" i="1"/>
  <c r="J37" i="1"/>
  <c r="H37" i="1"/>
  <c r="G37" i="1"/>
  <c r="L36" i="1"/>
  <c r="K36" i="1"/>
  <c r="J36" i="1"/>
  <c r="H36" i="1"/>
  <c r="G36" i="1"/>
  <c r="L35" i="1"/>
  <c r="K35" i="1"/>
  <c r="J35" i="1"/>
  <c r="H35" i="1"/>
  <c r="G35" i="1"/>
  <c r="L34" i="1"/>
  <c r="K34" i="1"/>
  <c r="J34" i="1"/>
  <c r="H34" i="1"/>
  <c r="G34" i="1"/>
  <c r="L33" i="1"/>
  <c r="K33" i="1"/>
  <c r="J33" i="1"/>
  <c r="H33" i="1"/>
  <c r="G33" i="1"/>
  <c r="L32" i="1"/>
  <c r="K32" i="1"/>
  <c r="J32" i="1"/>
  <c r="H32" i="1"/>
  <c r="G32" i="1"/>
  <c r="L31" i="1"/>
  <c r="K31" i="1"/>
  <c r="J31" i="1"/>
  <c r="H31" i="1"/>
  <c r="G31" i="1"/>
  <c r="L30" i="1"/>
  <c r="K30" i="1"/>
  <c r="J30" i="1"/>
  <c r="H30" i="1"/>
  <c r="G30" i="1"/>
  <c r="L29" i="1"/>
  <c r="K29" i="1"/>
  <c r="J29" i="1"/>
  <c r="H29" i="1"/>
  <c r="G29" i="1"/>
  <c r="D46" i="1" s="1"/>
  <c r="F46" i="1" s="1"/>
  <c r="E22" i="1"/>
  <c r="S21" i="1"/>
  <c r="R21" i="1"/>
  <c r="Q21" i="1"/>
  <c r="P21" i="1"/>
  <c r="O21" i="1"/>
  <c r="S20" i="1"/>
  <c r="R20" i="1"/>
  <c r="Q20" i="1"/>
  <c r="P20" i="1"/>
  <c r="O20" i="1"/>
  <c r="H20" i="1"/>
  <c r="G20" i="1"/>
  <c r="S19" i="1"/>
  <c r="R19" i="1"/>
  <c r="Q19" i="1"/>
  <c r="P19" i="1"/>
  <c r="O19" i="1"/>
  <c r="H19" i="1"/>
  <c r="G19" i="1"/>
  <c r="S18" i="1"/>
  <c r="R18" i="1"/>
  <c r="Q18" i="1"/>
  <c r="P18" i="1"/>
  <c r="O18" i="1"/>
  <c r="H18" i="1"/>
  <c r="G18" i="1"/>
  <c r="S17" i="1"/>
  <c r="R17" i="1"/>
  <c r="Q17" i="1"/>
  <c r="P17" i="1"/>
  <c r="O17" i="1"/>
  <c r="H17" i="1"/>
  <c r="G17" i="1"/>
  <c r="S16" i="1"/>
  <c r="R16" i="1"/>
  <c r="Q16" i="1"/>
  <c r="P16" i="1"/>
  <c r="O16" i="1"/>
  <c r="H16" i="1"/>
  <c r="G16" i="1"/>
  <c r="S15" i="1"/>
  <c r="R15" i="1"/>
  <c r="Q15" i="1"/>
  <c r="P15" i="1"/>
  <c r="O15" i="1"/>
  <c r="H15" i="1"/>
  <c r="G15" i="1"/>
  <c r="S14" i="1"/>
  <c r="R14" i="1"/>
  <c r="Q14" i="1"/>
  <c r="P14" i="1"/>
  <c r="O14" i="1"/>
  <c r="H14" i="1"/>
  <c r="G14" i="1"/>
  <c r="S13" i="1"/>
  <c r="R13" i="1"/>
  <c r="Q13" i="1"/>
  <c r="P13" i="1"/>
  <c r="O13" i="1"/>
  <c r="H13" i="1"/>
  <c r="G13" i="1"/>
  <c r="S12" i="1"/>
  <c r="R12" i="1"/>
  <c r="Q12" i="1"/>
  <c r="P12" i="1"/>
  <c r="O12" i="1"/>
  <c r="H12" i="1"/>
  <c r="G12" i="1"/>
  <c r="S11" i="1"/>
  <c r="R11" i="1"/>
  <c r="Q11" i="1"/>
  <c r="P11" i="1"/>
  <c r="O11" i="1"/>
  <c r="H11" i="1"/>
  <c r="G11" i="1"/>
  <c r="S10" i="1"/>
  <c r="R10" i="1"/>
  <c r="Q10" i="1"/>
  <c r="P10" i="1"/>
  <c r="O10" i="1"/>
  <c r="H10" i="1"/>
  <c r="G10" i="1"/>
  <c r="S9" i="1"/>
  <c r="R9" i="1"/>
  <c r="Q9" i="1"/>
  <c r="P9" i="1"/>
  <c r="O9" i="1"/>
  <c r="H9" i="1"/>
  <c r="G9" i="1"/>
  <c r="S8" i="1"/>
  <c r="R8" i="1"/>
  <c r="Q8" i="1"/>
  <c r="P8" i="1"/>
  <c r="O8" i="1"/>
  <c r="H8" i="1"/>
  <c r="G8" i="1"/>
  <c r="S7" i="1"/>
  <c r="R7" i="1"/>
  <c r="Q7" i="1"/>
  <c r="P7" i="1"/>
  <c r="P22" i="1" s="1"/>
  <c r="J12" i="1" s="1"/>
  <c r="O7" i="1"/>
  <c r="H7" i="1"/>
  <c r="B12" i="1" s="1"/>
  <c r="G7" i="1"/>
  <c r="S6" i="1"/>
  <c r="R6" i="1"/>
  <c r="Q6" i="1"/>
  <c r="P6" i="1"/>
  <c r="O6" i="1"/>
  <c r="O22" i="1" s="1"/>
  <c r="L23" i="1" s="1"/>
  <c r="N23" i="1" s="1"/>
  <c r="H6" i="1"/>
  <c r="G6" i="1"/>
  <c r="H5" i="1"/>
  <c r="G5" i="1"/>
  <c r="C24" i="1" s="1"/>
  <c r="E24" i="1" s="1"/>
  <c r="G45" i="1" l="1"/>
</calcChain>
</file>

<file path=xl/sharedStrings.xml><?xml version="1.0" encoding="utf-8"?>
<sst xmlns="http://schemas.openxmlformats.org/spreadsheetml/2006/main" count="51" uniqueCount="25">
  <si>
    <t>Air Freight</t>
  </si>
  <si>
    <t>Dimensions:</t>
  </si>
  <si>
    <t>Piece</t>
  </si>
  <si>
    <t>L</t>
  </si>
  <si>
    <t>W</t>
  </si>
  <si>
    <t>H</t>
  </si>
  <si>
    <t>V Weight</t>
  </si>
  <si>
    <t>Cubic Feet</t>
  </si>
  <si>
    <t>Centimeters</t>
  </si>
  <si>
    <t>Conversion to Inches</t>
  </si>
  <si>
    <t>Inches</t>
  </si>
  <si>
    <t>pcs</t>
  </si>
  <si>
    <t>Vol Weight</t>
  </si>
  <si>
    <t>Cubic Meters</t>
  </si>
  <si>
    <t>in cms</t>
  </si>
  <si>
    <t>Gross Weight:</t>
  </si>
  <si>
    <t>Lbs</t>
  </si>
  <si>
    <t>Kgs</t>
  </si>
  <si>
    <t xml:space="preserve"> </t>
  </si>
  <si>
    <t>KILOS=</t>
  </si>
  <si>
    <t>LBS=</t>
  </si>
  <si>
    <t>Volume Weight:</t>
  </si>
  <si>
    <t>kgs</t>
  </si>
  <si>
    <t>lbs</t>
  </si>
  <si>
    <t>Conversion to Centimeters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</si>
</sst>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;[Red]0"/>
    <numFmt numFmtId="166" formatCode="0.000000"/>
    <numFmt numFmtId="167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7" fillId="0" borderId="0"/>
  </cellStyleXfs>
  <cellXfs count="98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3" fillId="2" borderId="2" xfId="1" applyFont="1" applyFill="1" applyBorder="1" applyProtection="1">
      <protection hidden="1"/>
    </xf>
    <xf numFmtId="0" fontId="3" fillId="2" borderId="3" xfId="1" applyFont="1" applyFill="1" applyBorder="1" applyAlignment="1" applyProtection="1">
      <alignment horizontal="center"/>
      <protection hidden="1"/>
    </xf>
    <xf numFmtId="0" fontId="3" fillId="2" borderId="4" xfId="1" applyFont="1" applyFill="1" applyBorder="1" applyAlignment="1" applyProtection="1">
      <alignment horizontal="center"/>
      <protection hidden="1"/>
    </xf>
    <xf numFmtId="1" fontId="3" fillId="2" borderId="3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3" borderId="9" xfId="1" applyFont="1" applyFill="1" applyBorder="1" applyAlignment="1" applyProtection="1">
      <alignment horizontal="center"/>
      <protection hidden="1"/>
    </xf>
    <xf numFmtId="1" fontId="2" fillId="3" borderId="10" xfId="1" applyNumberFormat="1" applyFill="1" applyBorder="1" applyProtection="1">
      <protection locked="0"/>
    </xf>
    <xf numFmtId="2" fontId="2" fillId="3" borderId="8" xfId="1" applyNumberFormat="1" applyFill="1" applyBorder="1" applyProtection="1">
      <protection locked="0"/>
    </xf>
    <xf numFmtId="2" fontId="2" fillId="3" borderId="11" xfId="1" applyNumberFormat="1" applyFill="1" applyBorder="1" applyProtection="1">
      <protection locked="0"/>
    </xf>
    <xf numFmtId="1" fontId="2" fillId="4" borderId="7" xfId="1" applyNumberFormat="1" applyFill="1" applyBorder="1" applyProtection="1">
      <protection hidden="1"/>
    </xf>
    <xf numFmtId="164" fontId="0" fillId="2" borderId="11" xfId="0" applyNumberFormat="1" applyFill="1" applyBorder="1" applyAlignment="1">
      <alignment horizontal="center"/>
    </xf>
    <xf numFmtId="0" fontId="3" fillId="3" borderId="2" xfId="1" applyFont="1" applyFill="1" applyBorder="1" applyProtection="1">
      <protection hidden="1"/>
    </xf>
    <xf numFmtId="0" fontId="3" fillId="3" borderId="3" xfId="1" applyFont="1" applyFill="1" applyBorder="1" applyAlignment="1" applyProtection="1">
      <alignment horizontal="center"/>
      <protection hidden="1"/>
    </xf>
    <xf numFmtId="0" fontId="3" fillId="3" borderId="4" xfId="1" applyFont="1" applyFill="1" applyBorder="1" applyAlignment="1" applyProtection="1">
      <alignment horizontal="center"/>
      <protection hidden="1"/>
    </xf>
    <xf numFmtId="0" fontId="3" fillId="3" borderId="5" xfId="1" applyFont="1" applyFill="1" applyBorder="1" applyAlignment="1" applyProtection="1">
      <alignment horizontal="center"/>
      <protection hidden="1"/>
    </xf>
    <xf numFmtId="0" fontId="3" fillId="3" borderId="11" xfId="1" applyFont="1" applyFill="1" applyBorder="1" applyAlignment="1" applyProtection="1">
      <alignment horizontal="center"/>
      <protection hidden="1"/>
    </xf>
    <xf numFmtId="0" fontId="3" fillId="3" borderId="0" xfId="1" applyFont="1" applyFill="1" applyBorder="1" applyAlignment="1" applyProtection="1">
      <alignment horizontal="center"/>
      <protection hidden="1"/>
    </xf>
    <xf numFmtId="0" fontId="2" fillId="3" borderId="9" xfId="1" applyFill="1" applyBorder="1" applyProtection="1">
      <protection hidden="1"/>
    </xf>
    <xf numFmtId="0" fontId="2" fillId="3" borderId="9" xfId="1" applyFont="1" applyFill="1" applyBorder="1" applyProtection="1">
      <protection hidden="1"/>
    </xf>
    <xf numFmtId="1" fontId="2" fillId="3" borderId="10" xfId="1" applyNumberFormat="1" applyFont="1" applyFill="1" applyBorder="1" applyProtection="1">
      <protection locked="0"/>
    </xf>
    <xf numFmtId="0" fontId="2" fillId="3" borderId="8" xfId="1" applyNumberFormat="1" applyFont="1" applyFill="1" applyBorder="1" applyProtection="1">
      <protection locked="0"/>
    </xf>
    <xf numFmtId="2" fontId="0" fillId="5" borderId="11" xfId="0" applyNumberFormat="1" applyFill="1" applyBorder="1"/>
    <xf numFmtId="2" fontId="0" fillId="6" borderId="11" xfId="0" applyNumberFormat="1" applyFill="1" applyBorder="1"/>
    <xf numFmtId="2" fontId="0" fillId="2" borderId="0" xfId="0" applyNumberFormat="1" applyFill="1"/>
    <xf numFmtId="0" fontId="2" fillId="3" borderId="8" xfId="1" applyNumberFormat="1" applyFill="1" applyBorder="1" applyProtection="1">
      <protection locked="0"/>
    </xf>
    <xf numFmtId="2" fontId="5" fillId="2" borderId="0" xfId="0" applyNumberFormat="1" applyFont="1" applyFill="1"/>
    <xf numFmtId="0" fontId="3" fillId="7" borderId="11" xfId="1" applyFont="1" applyFill="1" applyBorder="1" applyAlignment="1" applyProtection="1">
      <alignment horizontal="center"/>
      <protection hidden="1"/>
    </xf>
    <xf numFmtId="0" fontId="4" fillId="8" borderId="11" xfId="0" applyFont="1" applyFill="1" applyBorder="1" applyAlignment="1">
      <alignment horizontal="center"/>
    </xf>
    <xf numFmtId="2" fontId="2" fillId="9" borderId="11" xfId="1" applyNumberFormat="1" applyFill="1" applyBorder="1" applyAlignment="1" applyProtection="1">
      <alignment horizontal="center"/>
      <protection hidden="1"/>
    </xf>
    <xf numFmtId="1" fontId="2" fillId="3" borderId="8" xfId="1" applyNumberFormat="1" applyFill="1" applyBorder="1" applyProtection="1">
      <protection locked="0"/>
    </xf>
    <xf numFmtId="1" fontId="2" fillId="3" borderId="11" xfId="1" applyNumberFormat="1" applyFill="1" applyBorder="1" applyProtection="1">
      <protection locked="0"/>
    </xf>
    <xf numFmtId="2" fontId="0" fillId="2" borderId="11" xfId="0" applyNumberFormat="1" applyFill="1" applyBorder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3" borderId="0" xfId="1" applyFill="1" applyBorder="1" applyProtection="1">
      <protection hidden="1"/>
    </xf>
    <xf numFmtId="0" fontId="2" fillId="3" borderId="13" xfId="1" applyFill="1" applyBorder="1" applyProtection="1">
      <protection hidden="1"/>
    </xf>
    <xf numFmtId="1" fontId="2" fillId="4" borderId="13" xfId="1" applyNumberFormat="1" applyFill="1" applyBorder="1" applyProtection="1">
      <protection hidden="1"/>
    </xf>
    <xf numFmtId="0" fontId="3" fillId="3" borderId="9" xfId="1" applyFont="1" applyFill="1" applyBorder="1" applyProtection="1">
      <protection hidden="1"/>
    </xf>
    <xf numFmtId="165" fontId="2" fillId="3" borderId="11" xfId="1" applyNumberFormat="1" applyFill="1" applyBorder="1" applyProtection="1">
      <protection hidden="1"/>
    </xf>
    <xf numFmtId="1" fontId="2" fillId="4" borderId="13" xfId="1" applyNumberFormat="1" applyFill="1" applyBorder="1"/>
    <xf numFmtId="2" fontId="0" fillId="10" borderId="11" xfId="0" applyNumberFormat="1" applyFill="1" applyBorder="1" applyAlignment="1">
      <alignment horizontal="center"/>
    </xf>
    <xf numFmtId="2" fontId="2" fillId="10" borderId="11" xfId="1" applyNumberFormat="1" applyFill="1" applyBorder="1" applyProtection="1">
      <protection hidden="1"/>
    </xf>
    <xf numFmtId="0" fontId="2" fillId="3" borderId="14" xfId="1" applyFill="1" applyBorder="1" applyProtection="1">
      <protection hidden="1"/>
    </xf>
    <xf numFmtId="0" fontId="3" fillId="3" borderId="1" xfId="1" applyFont="1" applyFill="1" applyBorder="1" applyAlignment="1" applyProtection="1">
      <alignment horizontal="right"/>
      <protection hidden="1"/>
    </xf>
    <xf numFmtId="1" fontId="3" fillId="3" borderId="1" xfId="1" applyNumberFormat="1" applyFont="1" applyFill="1" applyBorder="1" applyAlignment="1" applyProtection="1">
      <alignment horizontal="left"/>
      <protection hidden="1"/>
    </xf>
    <xf numFmtId="1" fontId="3" fillId="3" borderId="15" xfId="1" applyNumberFormat="1" applyFont="1" applyFill="1" applyBorder="1" applyAlignment="1" applyProtection="1">
      <alignment horizontal="left"/>
      <protection hidden="1"/>
    </xf>
    <xf numFmtId="0" fontId="3" fillId="3" borderId="14" xfId="1" applyFont="1" applyFill="1" applyBorder="1" applyProtection="1">
      <protection hidden="1"/>
    </xf>
    <xf numFmtId="1" fontId="2" fillId="3" borderId="11" xfId="1" applyNumberFormat="1" applyFill="1" applyBorder="1" applyProtection="1">
      <protection hidden="1"/>
    </xf>
    <xf numFmtId="0" fontId="2" fillId="3" borderId="1" xfId="1" applyFill="1" applyBorder="1" applyProtection="1">
      <protection hidden="1"/>
    </xf>
    <xf numFmtId="0" fontId="2" fillId="3" borderId="15" xfId="1" applyFont="1" applyFill="1" applyBorder="1" applyProtection="1">
      <protection hidden="1"/>
    </xf>
    <xf numFmtId="1" fontId="2" fillId="4" borderId="15" xfId="1" applyNumberFormat="1" applyFill="1" applyBorder="1"/>
    <xf numFmtId="0" fontId="1" fillId="2" borderId="0" xfId="0" applyFont="1" applyFill="1" applyBorder="1"/>
    <xf numFmtId="0" fontId="3" fillId="11" borderId="2" xfId="1" applyFont="1" applyFill="1" applyBorder="1" applyProtection="1">
      <protection hidden="1"/>
    </xf>
    <xf numFmtId="0" fontId="3" fillId="11" borderId="3" xfId="1" applyFont="1" applyFill="1" applyBorder="1" applyAlignment="1" applyProtection="1">
      <alignment horizontal="center"/>
      <protection hidden="1"/>
    </xf>
    <xf numFmtId="0" fontId="3" fillId="11" borderId="4" xfId="1" applyFont="1" applyFill="1" applyBorder="1" applyAlignment="1" applyProtection="1">
      <alignment horizontal="center"/>
      <protection hidden="1"/>
    </xf>
    <xf numFmtId="0" fontId="3" fillId="11" borderId="5" xfId="1" applyFont="1" applyFill="1" applyBorder="1" applyAlignment="1" applyProtection="1">
      <alignment horizontal="center"/>
      <protection hidden="1"/>
    </xf>
    <xf numFmtId="0" fontId="3" fillId="2" borderId="11" xfId="1" applyFont="1" applyFill="1" applyBorder="1" applyAlignment="1" applyProtection="1">
      <alignment horizontal="center"/>
      <protection hidden="1"/>
    </xf>
    <xf numFmtId="0" fontId="3" fillId="2" borderId="0" xfId="1" applyFont="1" applyFill="1" applyBorder="1" applyAlignment="1" applyProtection="1">
      <alignment horizontal="center"/>
      <protection hidden="1"/>
    </xf>
    <xf numFmtId="0" fontId="3" fillId="11" borderId="6" xfId="1" applyFont="1" applyFill="1" applyBorder="1" applyAlignment="1" applyProtection="1">
      <alignment horizontal="center"/>
      <protection hidden="1"/>
    </xf>
    <xf numFmtId="0" fontId="3" fillId="11" borderId="7" xfId="1" applyFont="1" applyFill="1" applyBorder="1" applyAlignment="1" applyProtection="1">
      <alignment horizontal="center"/>
      <protection hidden="1"/>
    </xf>
    <xf numFmtId="0" fontId="3" fillId="11" borderId="8" xfId="1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>
      <alignment horizontal="center"/>
    </xf>
    <xf numFmtId="0" fontId="2" fillId="11" borderId="9" xfId="1" applyFont="1" applyFill="1" applyBorder="1" applyProtection="1">
      <protection hidden="1"/>
    </xf>
    <xf numFmtId="1" fontId="2" fillId="11" borderId="10" xfId="1" applyNumberFormat="1" applyFont="1" applyFill="1" applyBorder="1" applyProtection="1">
      <protection locked="0"/>
    </xf>
    <xf numFmtId="0" fontId="2" fillId="11" borderId="8" xfId="1" applyNumberFormat="1" applyFont="1" applyFill="1" applyBorder="1" applyProtection="1">
      <protection locked="0"/>
    </xf>
    <xf numFmtId="1" fontId="0" fillId="5" borderId="11" xfId="0" applyNumberFormat="1" applyFill="1" applyBorder="1"/>
    <xf numFmtId="166" fontId="0" fillId="2" borderId="11" xfId="0" applyNumberFormat="1" applyFill="1" applyBorder="1"/>
    <xf numFmtId="166" fontId="0" fillId="2" borderId="0" xfId="0" applyNumberFormat="1" applyFill="1" applyBorder="1"/>
    <xf numFmtId="0" fontId="2" fillId="11" borderId="9" xfId="1" applyFill="1" applyBorder="1" applyProtection="1">
      <protection hidden="1"/>
    </xf>
    <xf numFmtId="0" fontId="2" fillId="11" borderId="8" xfId="1" applyNumberFormat="1" applyFill="1" applyBorder="1" applyProtection="1">
      <protection locked="0"/>
    </xf>
    <xf numFmtId="0" fontId="0" fillId="2" borderId="0" xfId="0" applyFill="1" applyBorder="1" applyAlignment="1">
      <alignment horizontal="center"/>
    </xf>
    <xf numFmtId="1" fontId="2" fillId="11" borderId="10" xfId="1" applyNumberFormat="1" applyFill="1" applyBorder="1" applyProtection="1">
      <protection locked="0"/>
    </xf>
    <xf numFmtId="0" fontId="4" fillId="12" borderId="11" xfId="0" applyFont="1" applyFill="1" applyBorder="1" applyAlignment="1">
      <alignment horizontal="center"/>
    </xf>
    <xf numFmtId="2" fontId="5" fillId="13" borderId="12" xfId="0" applyNumberFormat="1" applyFont="1" applyFill="1" applyBorder="1" applyAlignment="1">
      <alignment horizontal="center"/>
    </xf>
    <xf numFmtId="0" fontId="2" fillId="11" borderId="0" xfId="1" applyFill="1" applyBorder="1" applyProtection="1">
      <protection hidden="1"/>
    </xf>
    <xf numFmtId="0" fontId="2" fillId="2" borderId="11" xfId="1" applyFill="1" applyBorder="1" applyProtection="1">
      <protection hidden="1"/>
    </xf>
    <xf numFmtId="0" fontId="2" fillId="2" borderId="0" xfId="1" applyFill="1" applyBorder="1" applyProtection="1">
      <protection hidden="1"/>
    </xf>
    <xf numFmtId="0" fontId="2" fillId="11" borderId="14" xfId="1" applyFill="1" applyBorder="1" applyProtection="1">
      <protection hidden="1"/>
    </xf>
    <xf numFmtId="0" fontId="3" fillId="11" borderId="1" xfId="1" applyFont="1" applyFill="1" applyBorder="1" applyAlignment="1" applyProtection="1">
      <alignment horizontal="right"/>
      <protection hidden="1"/>
    </xf>
    <xf numFmtId="1" fontId="3" fillId="11" borderId="1" xfId="1" applyNumberFormat="1" applyFont="1" applyFill="1" applyBorder="1" applyAlignment="1" applyProtection="1">
      <alignment horizontal="left"/>
      <protection hidden="1"/>
    </xf>
    <xf numFmtId="1" fontId="3" fillId="11" borderId="15" xfId="1" applyNumberFormat="1" applyFont="1" applyFill="1" applyBorder="1" applyAlignment="1" applyProtection="1">
      <alignment horizontal="left"/>
      <protection hidden="1"/>
    </xf>
    <xf numFmtId="1" fontId="0" fillId="0" borderId="0" xfId="0" applyNumberFormat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</cellXfs>
  <cellStyles count="5">
    <cellStyle name="Euro" xfId="2"/>
    <cellStyle name="Normal" xfId="0" builtinId="0"/>
    <cellStyle name="Normal 2" xfId="1"/>
    <cellStyle name="Normal 2 2" xfId="3"/>
    <cellStyle name="표준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523875</xdr:colOff>
      <xdr:row>0</xdr:row>
      <xdr:rowOff>0</xdr:rowOff>
    </xdr:from>
    <xdr:to>
      <xdr:col>18</xdr:col>
      <xdr:colOff>71438</xdr:colOff>
      <xdr:row>2</xdr:row>
      <xdr:rowOff>657880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5031" y="0"/>
          <a:ext cx="2595563" cy="1550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5"/>
  <sheetViews>
    <sheetView tabSelected="1" zoomScale="80" zoomScaleNormal="80" workbookViewId="0">
      <selection activeCell="C22" sqref="C22"/>
    </sheetView>
  </sheetViews>
  <sheetFormatPr defaultRowHeight="15" x14ac:dyDescent="0.25"/>
  <cols>
    <col min="1" max="1" width="4.28515625" style="1" customWidth="1"/>
    <col min="2" max="2" width="15.85546875" bestFit="1" customWidth="1"/>
    <col min="3" max="3" width="9.42578125" bestFit="1" customWidth="1"/>
    <col min="4" max="4" width="9.28515625" bestFit="1" customWidth="1"/>
    <col min="5" max="5" width="9.85546875" bestFit="1" customWidth="1"/>
    <col min="6" max="6" width="9.28515625" bestFit="1" customWidth="1"/>
    <col min="7" max="7" width="11.85546875" style="86" bestFit="1" customWidth="1"/>
    <col min="8" max="8" width="14.7109375" style="1" bestFit="1" customWidth="1"/>
    <col min="9" max="9" width="1.28515625" style="1" customWidth="1"/>
    <col min="10" max="10" width="15.85546875" bestFit="1" customWidth="1"/>
    <col min="11" max="14" width="9.28515625" bestFit="1" customWidth="1"/>
    <col min="15" max="15" width="12.42578125" bestFit="1" customWidth="1"/>
    <col min="16" max="16" width="14.7109375" bestFit="1" customWidth="1"/>
    <col min="17" max="19" width="9.28515625" bestFit="1" customWidth="1"/>
    <col min="21" max="21" width="9.85546875" bestFit="1" customWidth="1"/>
    <col min="24" max="57" width="9.140625" style="1"/>
  </cols>
  <sheetData>
    <row r="1" spans="2:23" ht="53.25" customHeight="1" x14ac:dyDescent="0.25">
      <c r="B1" s="1"/>
      <c r="C1" s="1"/>
      <c r="D1" s="1"/>
      <c r="E1" s="1"/>
      <c r="F1" s="1"/>
      <c r="G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6.5" customHeight="1" x14ac:dyDescent="0.25">
      <c r="B2" s="1"/>
      <c r="C2" s="1"/>
      <c r="D2" s="1"/>
      <c r="E2" s="1"/>
      <c r="F2" s="1"/>
      <c r="G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56.25" customHeight="1" thickBot="1" x14ac:dyDescent="0.3">
      <c r="B3" s="1"/>
      <c r="C3" s="1"/>
      <c r="D3" s="90" t="s">
        <v>0</v>
      </c>
      <c r="E3" s="90"/>
      <c r="F3" s="90"/>
      <c r="G3" s="2"/>
      <c r="J3" s="1"/>
      <c r="K3" s="1"/>
      <c r="L3" s="90" t="s">
        <v>0</v>
      </c>
      <c r="M3" s="90"/>
      <c r="N3" s="90"/>
      <c r="O3" s="1"/>
      <c r="P3" s="1"/>
      <c r="Q3" s="1"/>
      <c r="R3" s="1"/>
      <c r="S3" s="1"/>
      <c r="T3" s="1"/>
      <c r="U3" s="1"/>
      <c r="V3" s="1"/>
      <c r="W3" s="1"/>
    </row>
    <row r="4" spans="2:23" ht="15.75" thickBot="1" x14ac:dyDescent="0.3">
      <c r="B4" s="3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7" t="s">
        <v>7</v>
      </c>
      <c r="I4" s="8"/>
      <c r="J4" s="1"/>
      <c r="K4" s="1"/>
      <c r="L4" s="91" t="s">
        <v>8</v>
      </c>
      <c r="M4" s="92"/>
      <c r="N4" s="93"/>
      <c r="O4" s="9"/>
      <c r="P4" s="1"/>
      <c r="Q4" s="94" t="s">
        <v>9</v>
      </c>
      <c r="R4" s="94"/>
      <c r="S4" s="94"/>
      <c r="T4" s="1"/>
      <c r="U4" s="1"/>
      <c r="V4" s="1"/>
      <c r="W4" s="1"/>
    </row>
    <row r="5" spans="2:23" ht="15.75" thickBot="1" x14ac:dyDescent="0.3">
      <c r="B5" s="10" t="s">
        <v>10</v>
      </c>
      <c r="C5" s="11"/>
      <c r="D5" s="12"/>
      <c r="E5" s="13"/>
      <c r="F5" s="13"/>
      <c r="G5" s="14">
        <f t="shared" ref="G5:G20" si="0">C5*(D5*E5*F5)/366</f>
        <v>0</v>
      </c>
      <c r="H5" s="15">
        <f>(D5*E5*F5/1728)*C5</f>
        <v>0</v>
      </c>
      <c r="I5" s="8"/>
      <c r="J5" s="16" t="s">
        <v>1</v>
      </c>
      <c r="K5" s="17" t="s">
        <v>11</v>
      </c>
      <c r="L5" s="17" t="s">
        <v>3</v>
      </c>
      <c r="M5" s="17" t="s">
        <v>4</v>
      </c>
      <c r="N5" s="18" t="s">
        <v>5</v>
      </c>
      <c r="O5" s="19" t="s">
        <v>12</v>
      </c>
      <c r="P5" s="20" t="s">
        <v>13</v>
      </c>
      <c r="Q5" s="21" t="s">
        <v>3</v>
      </c>
      <c r="R5" s="21" t="s">
        <v>4</v>
      </c>
      <c r="S5" s="21" t="s">
        <v>5</v>
      </c>
      <c r="T5" s="1"/>
      <c r="U5" s="1"/>
      <c r="V5" s="1"/>
      <c r="W5" s="1"/>
    </row>
    <row r="6" spans="2:23" ht="15.75" thickBot="1" x14ac:dyDescent="0.3">
      <c r="B6" s="22"/>
      <c r="C6" s="11"/>
      <c r="D6" s="12"/>
      <c r="E6" s="13"/>
      <c r="F6" s="13"/>
      <c r="G6" s="14">
        <f t="shared" si="0"/>
        <v>0</v>
      </c>
      <c r="H6" s="15">
        <f t="shared" ref="H6:H11" si="1">(D6*E6*F6/1728)*C6</f>
        <v>0</v>
      </c>
      <c r="I6" s="8"/>
      <c r="J6" s="23" t="s">
        <v>14</v>
      </c>
      <c r="K6" s="24"/>
      <c r="L6" s="25"/>
      <c r="M6" s="25"/>
      <c r="N6" s="25"/>
      <c r="O6" s="26">
        <f t="shared" ref="O6:O21" si="2">(L6*M6*N6/6000)*K6</f>
        <v>0</v>
      </c>
      <c r="P6" s="27">
        <f>(L6*M6*N6)*K6</f>
        <v>0</v>
      </c>
      <c r="Q6" s="28">
        <f>L6*0.3937</f>
        <v>0</v>
      </c>
      <c r="R6" s="28">
        <f>M6*0.3937</f>
        <v>0</v>
      </c>
      <c r="S6" s="28">
        <f>N6*0.3937</f>
        <v>0</v>
      </c>
      <c r="T6" s="1"/>
      <c r="U6" s="1"/>
      <c r="V6" s="1"/>
      <c r="W6" s="1"/>
    </row>
    <row r="7" spans="2:23" ht="15.75" thickBot="1" x14ac:dyDescent="0.3">
      <c r="B7" s="22"/>
      <c r="C7" s="11"/>
      <c r="D7" s="12"/>
      <c r="E7" s="13"/>
      <c r="F7" s="13"/>
      <c r="G7" s="14">
        <f t="shared" si="0"/>
        <v>0</v>
      </c>
      <c r="H7" s="15">
        <f t="shared" si="1"/>
        <v>0</v>
      </c>
      <c r="I7" s="8"/>
      <c r="J7" s="22"/>
      <c r="K7" s="24"/>
      <c r="L7" s="29"/>
      <c r="M7" s="29"/>
      <c r="N7" s="29"/>
      <c r="O7" s="26">
        <f t="shared" si="2"/>
        <v>0</v>
      </c>
      <c r="P7" s="27">
        <f t="shared" ref="P7:P21" si="3">(L7*M7*N7)*K7</f>
        <v>0</v>
      </c>
      <c r="Q7" s="30">
        <f t="shared" ref="Q7:S21" si="4">L7*0.3937</f>
        <v>0</v>
      </c>
      <c r="R7" s="30">
        <f t="shared" si="4"/>
        <v>0</v>
      </c>
      <c r="S7" s="30">
        <f t="shared" si="4"/>
        <v>0</v>
      </c>
      <c r="T7" s="1"/>
      <c r="U7" s="1"/>
      <c r="V7" s="1"/>
      <c r="W7" s="1"/>
    </row>
    <row r="8" spans="2:23" ht="15.75" thickBot="1" x14ac:dyDescent="0.3">
      <c r="B8" s="22"/>
      <c r="C8" s="11"/>
      <c r="D8" s="12"/>
      <c r="E8" s="13"/>
      <c r="F8" s="13"/>
      <c r="G8" s="14">
        <f t="shared" si="0"/>
        <v>0</v>
      </c>
      <c r="H8" s="15">
        <f t="shared" si="1"/>
        <v>0</v>
      </c>
      <c r="I8" s="8"/>
      <c r="J8" s="22"/>
      <c r="K8" s="24"/>
      <c r="L8" s="29"/>
      <c r="M8" s="29"/>
      <c r="N8" s="29"/>
      <c r="O8" s="26">
        <f t="shared" si="2"/>
        <v>0</v>
      </c>
      <c r="P8" s="27">
        <f t="shared" si="3"/>
        <v>0</v>
      </c>
      <c r="Q8" s="28">
        <f t="shared" si="4"/>
        <v>0</v>
      </c>
      <c r="R8" s="28">
        <f t="shared" si="4"/>
        <v>0</v>
      </c>
      <c r="S8" s="28">
        <f t="shared" si="4"/>
        <v>0</v>
      </c>
      <c r="T8" s="1"/>
      <c r="U8" s="1"/>
      <c r="V8" s="1"/>
      <c r="W8" s="1"/>
    </row>
    <row r="9" spans="2:23" ht="15.75" thickBot="1" x14ac:dyDescent="0.3">
      <c r="B9" s="22"/>
      <c r="C9" s="11"/>
      <c r="D9" s="12"/>
      <c r="E9" s="13"/>
      <c r="F9" s="13"/>
      <c r="G9" s="14">
        <f t="shared" si="0"/>
        <v>0</v>
      </c>
      <c r="H9" s="15">
        <f t="shared" si="1"/>
        <v>0</v>
      </c>
      <c r="I9" s="8"/>
      <c r="J9" s="22"/>
      <c r="K9" s="11"/>
      <c r="L9" s="29"/>
      <c r="M9" s="29"/>
      <c r="N9" s="29"/>
      <c r="O9" s="26">
        <f t="shared" si="2"/>
        <v>0</v>
      </c>
      <c r="P9" s="27">
        <f t="shared" si="3"/>
        <v>0</v>
      </c>
      <c r="Q9" s="30">
        <f t="shared" si="4"/>
        <v>0</v>
      </c>
      <c r="R9" s="30">
        <f t="shared" si="4"/>
        <v>0</v>
      </c>
      <c r="S9" s="30">
        <f t="shared" si="4"/>
        <v>0</v>
      </c>
      <c r="T9" s="1"/>
      <c r="U9" s="1"/>
      <c r="V9" s="1"/>
      <c r="W9" s="1"/>
    </row>
    <row r="10" spans="2:23" ht="15.75" thickBot="1" x14ac:dyDescent="0.3">
      <c r="B10" s="22"/>
      <c r="C10" s="11"/>
      <c r="D10" s="12"/>
      <c r="E10" s="13"/>
      <c r="F10" s="13"/>
      <c r="G10" s="14">
        <f t="shared" si="0"/>
        <v>0</v>
      </c>
      <c r="H10" s="15">
        <f t="shared" si="1"/>
        <v>0</v>
      </c>
      <c r="I10" s="8"/>
      <c r="J10" s="22"/>
      <c r="K10" s="11"/>
      <c r="L10" s="29"/>
      <c r="M10" s="29"/>
      <c r="N10" s="29"/>
      <c r="O10" s="26">
        <f t="shared" si="2"/>
        <v>0</v>
      </c>
      <c r="P10" s="27">
        <f t="shared" si="3"/>
        <v>0</v>
      </c>
      <c r="Q10" s="28">
        <f t="shared" si="4"/>
        <v>0</v>
      </c>
      <c r="R10" s="28">
        <f t="shared" si="4"/>
        <v>0</v>
      </c>
      <c r="S10" s="28">
        <f t="shared" si="4"/>
        <v>0</v>
      </c>
      <c r="T10" s="1"/>
      <c r="U10" s="1"/>
      <c r="V10" s="1"/>
      <c r="W10" s="1"/>
    </row>
    <row r="11" spans="2:23" ht="15.75" thickBot="1" x14ac:dyDescent="0.3">
      <c r="B11" s="31" t="s">
        <v>7</v>
      </c>
      <c r="C11" s="11"/>
      <c r="D11" s="12"/>
      <c r="E11" s="13"/>
      <c r="F11" s="13"/>
      <c r="G11" s="14">
        <f t="shared" si="0"/>
        <v>0</v>
      </c>
      <c r="H11" s="15">
        <f t="shared" si="1"/>
        <v>0</v>
      </c>
      <c r="I11" s="8"/>
      <c r="J11" s="32" t="s">
        <v>13</v>
      </c>
      <c r="K11" s="11"/>
      <c r="L11" s="29"/>
      <c r="M11" s="29"/>
      <c r="N11" s="29"/>
      <c r="O11" s="26">
        <f t="shared" si="2"/>
        <v>0</v>
      </c>
      <c r="P11" s="27">
        <f t="shared" si="3"/>
        <v>0</v>
      </c>
      <c r="Q11" s="28">
        <f t="shared" si="4"/>
        <v>0</v>
      </c>
      <c r="R11" s="28">
        <f t="shared" si="4"/>
        <v>0</v>
      </c>
      <c r="S11" s="28">
        <f t="shared" si="4"/>
        <v>0</v>
      </c>
      <c r="T11" s="1"/>
      <c r="U11" s="1"/>
      <c r="V11" s="1"/>
      <c r="W11" s="1"/>
    </row>
    <row r="12" spans="2:23" ht="15.75" thickBot="1" x14ac:dyDescent="0.3">
      <c r="B12" s="33">
        <f>SUM(H5:H20)</f>
        <v>0</v>
      </c>
      <c r="C12" s="11"/>
      <c r="D12" s="34"/>
      <c r="E12" s="35"/>
      <c r="F12" s="35"/>
      <c r="G12" s="14">
        <f t="shared" si="0"/>
        <v>0</v>
      </c>
      <c r="H12" s="36">
        <f t="shared" ref="H12:H20" si="5">D12*E12*F12/1728</f>
        <v>0</v>
      </c>
      <c r="I12" s="8"/>
      <c r="J12" s="37">
        <f>P22</f>
        <v>0</v>
      </c>
      <c r="K12" s="11"/>
      <c r="L12" s="29"/>
      <c r="M12" s="29"/>
      <c r="N12" s="29"/>
      <c r="O12" s="26">
        <f t="shared" si="2"/>
        <v>0</v>
      </c>
      <c r="P12" s="27">
        <f t="shared" si="3"/>
        <v>0</v>
      </c>
      <c r="Q12" s="30">
        <f t="shared" si="4"/>
        <v>0</v>
      </c>
      <c r="R12" s="30">
        <f t="shared" si="4"/>
        <v>0</v>
      </c>
      <c r="S12" s="30">
        <f t="shared" si="4"/>
        <v>0</v>
      </c>
      <c r="T12" s="1"/>
      <c r="U12" s="1"/>
      <c r="V12" s="1"/>
      <c r="W12" s="1"/>
    </row>
    <row r="13" spans="2:23" ht="15.75" thickBot="1" x14ac:dyDescent="0.3">
      <c r="B13" s="22"/>
      <c r="C13" s="11"/>
      <c r="D13" s="34"/>
      <c r="E13" s="35"/>
      <c r="F13" s="35"/>
      <c r="G13" s="14">
        <f t="shared" si="0"/>
        <v>0</v>
      </c>
      <c r="H13" s="36">
        <f t="shared" si="5"/>
        <v>0</v>
      </c>
      <c r="I13" s="8"/>
      <c r="J13" s="22"/>
      <c r="K13" s="11"/>
      <c r="L13" s="29"/>
      <c r="M13" s="29"/>
      <c r="N13" s="29"/>
      <c r="O13" s="26">
        <f t="shared" si="2"/>
        <v>0</v>
      </c>
      <c r="P13" s="27">
        <f t="shared" si="3"/>
        <v>0</v>
      </c>
      <c r="Q13" s="28">
        <f t="shared" si="4"/>
        <v>0</v>
      </c>
      <c r="R13" s="28">
        <f t="shared" si="4"/>
        <v>0</v>
      </c>
      <c r="S13" s="28">
        <f t="shared" si="4"/>
        <v>0</v>
      </c>
      <c r="T13" s="1"/>
      <c r="U13" s="1"/>
      <c r="V13" s="1"/>
      <c r="W13" s="1"/>
    </row>
    <row r="14" spans="2:23" ht="15.75" thickBot="1" x14ac:dyDescent="0.3">
      <c r="B14" s="22"/>
      <c r="C14" s="11"/>
      <c r="D14" s="34"/>
      <c r="E14" s="35"/>
      <c r="F14" s="35"/>
      <c r="G14" s="14">
        <f t="shared" si="0"/>
        <v>0</v>
      </c>
      <c r="H14" s="36">
        <f t="shared" si="5"/>
        <v>0</v>
      </c>
      <c r="I14" s="8"/>
      <c r="J14" s="22"/>
      <c r="K14" s="11"/>
      <c r="L14" s="29"/>
      <c r="M14" s="29"/>
      <c r="N14" s="29"/>
      <c r="O14" s="26">
        <f t="shared" si="2"/>
        <v>0</v>
      </c>
      <c r="P14" s="27">
        <f t="shared" si="3"/>
        <v>0</v>
      </c>
      <c r="Q14" s="30">
        <f t="shared" si="4"/>
        <v>0</v>
      </c>
      <c r="R14" s="30">
        <f t="shared" si="4"/>
        <v>0</v>
      </c>
      <c r="S14" s="30">
        <f t="shared" si="4"/>
        <v>0</v>
      </c>
      <c r="T14" s="38"/>
      <c r="U14" s="1"/>
      <c r="V14" s="1"/>
      <c r="W14" s="1"/>
    </row>
    <row r="15" spans="2:23" ht="15.75" thickBot="1" x14ac:dyDescent="0.3">
      <c r="B15" s="22"/>
      <c r="C15" s="11"/>
      <c r="D15" s="34"/>
      <c r="E15" s="35"/>
      <c r="F15" s="35"/>
      <c r="G15" s="14">
        <f>C15*(D15*E15*F15)/366</f>
        <v>0</v>
      </c>
      <c r="H15" s="36">
        <f t="shared" si="5"/>
        <v>0</v>
      </c>
      <c r="I15" s="8"/>
      <c r="J15" s="22"/>
      <c r="K15" s="11"/>
      <c r="L15" s="29"/>
      <c r="M15" s="29"/>
      <c r="N15" s="29"/>
      <c r="O15" s="26">
        <f>(L15*M15*N15/6000)*K15</f>
        <v>0</v>
      </c>
      <c r="P15" s="27">
        <f t="shared" si="3"/>
        <v>0</v>
      </c>
      <c r="Q15" s="28">
        <f t="shared" si="4"/>
        <v>0</v>
      </c>
      <c r="R15" s="28">
        <f t="shared" si="4"/>
        <v>0</v>
      </c>
      <c r="S15" s="28">
        <f t="shared" si="4"/>
        <v>0</v>
      </c>
      <c r="T15" s="1"/>
      <c r="U15" s="1"/>
      <c r="V15" s="1"/>
      <c r="W15" s="1"/>
    </row>
    <row r="16" spans="2:23" ht="15.75" thickBot="1" x14ac:dyDescent="0.3">
      <c r="B16" s="22"/>
      <c r="C16" s="11"/>
      <c r="D16" s="34"/>
      <c r="E16" s="35"/>
      <c r="F16" s="35"/>
      <c r="G16" s="14">
        <f>C16*(D16*E16*F16)/366</f>
        <v>0</v>
      </c>
      <c r="H16" s="36">
        <f t="shared" si="5"/>
        <v>0</v>
      </c>
      <c r="I16" s="8"/>
      <c r="J16" s="22"/>
      <c r="K16" s="11"/>
      <c r="L16" s="29"/>
      <c r="M16" s="29"/>
      <c r="N16" s="29"/>
      <c r="O16" s="26">
        <f>(L16*M16*N16/6000)*K16</f>
        <v>0</v>
      </c>
      <c r="P16" s="27">
        <f t="shared" si="3"/>
        <v>0</v>
      </c>
      <c r="Q16" s="30">
        <f t="shared" si="4"/>
        <v>0</v>
      </c>
      <c r="R16" s="30">
        <f t="shared" si="4"/>
        <v>0</v>
      </c>
      <c r="S16" s="30">
        <f t="shared" si="4"/>
        <v>0</v>
      </c>
      <c r="T16" s="1"/>
      <c r="U16" s="1"/>
      <c r="V16" s="1"/>
      <c r="W16" s="1"/>
    </row>
    <row r="17" spans="2:23" ht="15.75" thickBot="1" x14ac:dyDescent="0.3">
      <c r="B17" s="22"/>
      <c r="C17" s="11"/>
      <c r="D17" s="34"/>
      <c r="E17" s="35"/>
      <c r="F17" s="35"/>
      <c r="G17" s="14">
        <f>C17*(D17*E17*F17)/366</f>
        <v>0</v>
      </c>
      <c r="H17" s="36">
        <f t="shared" si="5"/>
        <v>0</v>
      </c>
      <c r="I17" s="8"/>
      <c r="J17" s="22"/>
      <c r="K17" s="11"/>
      <c r="L17" s="29"/>
      <c r="M17" s="29"/>
      <c r="N17" s="29"/>
      <c r="O17" s="26">
        <f>(L17*M17*N17/6000)*K17</f>
        <v>0</v>
      </c>
      <c r="P17" s="27">
        <f t="shared" si="3"/>
        <v>0</v>
      </c>
      <c r="Q17" s="28">
        <f t="shared" si="4"/>
        <v>0</v>
      </c>
      <c r="R17" s="28">
        <f t="shared" si="4"/>
        <v>0</v>
      </c>
      <c r="S17" s="28">
        <f t="shared" si="4"/>
        <v>0</v>
      </c>
      <c r="T17" s="1"/>
      <c r="U17" s="1"/>
      <c r="V17" s="1"/>
      <c r="W17" s="1"/>
    </row>
    <row r="18" spans="2:23" ht="15.75" thickBot="1" x14ac:dyDescent="0.3">
      <c r="B18" s="22"/>
      <c r="C18" s="11"/>
      <c r="D18" s="34"/>
      <c r="E18" s="35"/>
      <c r="F18" s="35"/>
      <c r="G18" s="14">
        <f t="shared" si="0"/>
        <v>0</v>
      </c>
      <c r="H18" s="36">
        <f t="shared" si="5"/>
        <v>0</v>
      </c>
      <c r="I18" s="8"/>
      <c r="J18" s="22"/>
      <c r="K18" s="11"/>
      <c r="L18" s="29"/>
      <c r="M18" s="29"/>
      <c r="N18" s="29"/>
      <c r="O18" s="26">
        <f t="shared" si="2"/>
        <v>0</v>
      </c>
      <c r="P18" s="27">
        <f t="shared" si="3"/>
        <v>0</v>
      </c>
      <c r="Q18" s="30">
        <f t="shared" si="4"/>
        <v>0</v>
      </c>
      <c r="R18" s="30">
        <f t="shared" si="4"/>
        <v>0</v>
      </c>
      <c r="S18" s="30">
        <f t="shared" si="4"/>
        <v>0</v>
      </c>
      <c r="T18" s="1"/>
      <c r="U18" s="1"/>
      <c r="V18" s="1"/>
      <c r="W18" s="1"/>
    </row>
    <row r="19" spans="2:23" ht="15.75" thickBot="1" x14ac:dyDescent="0.3">
      <c r="B19" s="22"/>
      <c r="C19" s="11"/>
      <c r="D19" s="34"/>
      <c r="E19" s="35"/>
      <c r="F19" s="35"/>
      <c r="G19" s="14">
        <f t="shared" si="0"/>
        <v>0</v>
      </c>
      <c r="H19" s="36">
        <f t="shared" si="5"/>
        <v>0</v>
      </c>
      <c r="I19" s="8"/>
      <c r="J19" s="22"/>
      <c r="K19" s="11"/>
      <c r="L19" s="29"/>
      <c r="M19" s="29"/>
      <c r="N19" s="29"/>
      <c r="O19" s="26">
        <f t="shared" si="2"/>
        <v>0</v>
      </c>
      <c r="P19" s="27">
        <f t="shared" si="3"/>
        <v>0</v>
      </c>
      <c r="Q19" s="28">
        <f t="shared" si="4"/>
        <v>0</v>
      </c>
      <c r="R19" s="28">
        <f t="shared" si="4"/>
        <v>0</v>
      </c>
      <c r="S19" s="28">
        <f t="shared" si="4"/>
        <v>0</v>
      </c>
      <c r="T19" s="1"/>
      <c r="U19" s="1"/>
      <c r="V19" s="1"/>
      <c r="W19" s="1"/>
    </row>
    <row r="20" spans="2:23" ht="15.75" thickBot="1" x14ac:dyDescent="0.3">
      <c r="B20" s="22"/>
      <c r="C20" s="11"/>
      <c r="D20" s="34"/>
      <c r="E20" s="35"/>
      <c r="F20" s="35"/>
      <c r="G20" s="14">
        <f t="shared" si="0"/>
        <v>0</v>
      </c>
      <c r="H20" s="36">
        <f t="shared" si="5"/>
        <v>0</v>
      </c>
      <c r="I20" s="8"/>
      <c r="J20" s="22"/>
      <c r="K20" s="11"/>
      <c r="L20" s="29"/>
      <c r="M20" s="29"/>
      <c r="N20" s="29"/>
      <c r="O20" s="26">
        <f>(L20*M20*N20/6000)*K20</f>
        <v>0</v>
      </c>
      <c r="P20" s="27">
        <f t="shared" si="3"/>
        <v>0</v>
      </c>
      <c r="Q20" s="28">
        <f>L20*0.3937</f>
        <v>0</v>
      </c>
      <c r="R20" s="28">
        <f>M20*0.3937</f>
        <v>0</v>
      </c>
      <c r="S20" s="28">
        <f>N20*0.3937</f>
        <v>0</v>
      </c>
      <c r="T20" s="1"/>
      <c r="U20" s="1"/>
      <c r="V20" s="1"/>
      <c r="W20" s="1"/>
    </row>
    <row r="21" spans="2:23" ht="15.75" thickBot="1" x14ac:dyDescent="0.3">
      <c r="B21" s="22"/>
      <c r="C21" s="39"/>
      <c r="D21" s="39"/>
      <c r="E21" s="39"/>
      <c r="F21" s="40"/>
      <c r="G21" s="41"/>
      <c r="J21" s="22"/>
      <c r="K21" s="11"/>
      <c r="L21" s="29"/>
      <c r="M21" s="29"/>
      <c r="N21" s="29"/>
      <c r="O21" s="26">
        <f t="shared" si="2"/>
        <v>0</v>
      </c>
      <c r="P21" s="27">
        <f t="shared" si="3"/>
        <v>0</v>
      </c>
      <c r="Q21" s="30">
        <f t="shared" si="4"/>
        <v>0</v>
      </c>
      <c r="R21" s="30">
        <f t="shared" si="4"/>
        <v>0</v>
      </c>
      <c r="S21" s="30">
        <f t="shared" si="4"/>
        <v>0</v>
      </c>
      <c r="T21" s="1"/>
      <c r="U21" s="1"/>
      <c r="V21" s="1"/>
      <c r="W21" s="1"/>
    </row>
    <row r="22" spans="2:23" ht="15.75" thickBot="1" x14ac:dyDescent="0.3">
      <c r="B22" s="42" t="s">
        <v>15</v>
      </c>
      <c r="C22" s="35"/>
      <c r="D22" s="39" t="s">
        <v>16</v>
      </c>
      <c r="E22" s="43">
        <f>C22/2.2046</f>
        <v>0</v>
      </c>
      <c r="F22" s="40" t="s">
        <v>17</v>
      </c>
      <c r="G22" s="44"/>
      <c r="J22" s="22"/>
      <c r="K22" s="39"/>
      <c r="L22" s="39"/>
      <c r="M22" s="39"/>
      <c r="N22" s="39"/>
      <c r="O22" s="45">
        <f>SUM(O6:O21)</f>
        <v>0</v>
      </c>
      <c r="P22" s="46">
        <f>SUM(P6:P21)/1000000</f>
        <v>0</v>
      </c>
      <c r="Q22" s="1"/>
      <c r="R22" s="1"/>
      <c r="S22" s="1"/>
      <c r="T22" s="1"/>
      <c r="U22" s="1"/>
      <c r="V22" s="1"/>
      <c r="W22" s="1"/>
    </row>
    <row r="23" spans="2:23" ht="15.75" thickBot="1" x14ac:dyDescent="0.3">
      <c r="B23" s="22"/>
      <c r="C23" s="39" t="s">
        <v>18</v>
      </c>
      <c r="D23" s="39"/>
      <c r="E23" s="39"/>
      <c r="F23" s="40"/>
      <c r="G23" s="44"/>
      <c r="J23" s="47"/>
      <c r="K23" s="48" t="s">
        <v>19</v>
      </c>
      <c r="L23" s="49">
        <f>O22</f>
        <v>0</v>
      </c>
      <c r="M23" s="48" t="s">
        <v>20</v>
      </c>
      <c r="N23" s="50">
        <f>L23*2.0246</f>
        <v>0</v>
      </c>
      <c r="O23" s="1"/>
      <c r="P23" s="1"/>
      <c r="Q23" s="1"/>
      <c r="R23" s="1"/>
      <c r="S23" s="1"/>
      <c r="T23" s="1"/>
      <c r="U23" s="1"/>
      <c r="V23" s="1"/>
      <c r="W23" s="1"/>
    </row>
    <row r="24" spans="2:23" ht="15.75" thickBot="1" x14ac:dyDescent="0.3">
      <c r="B24" s="51" t="s">
        <v>21</v>
      </c>
      <c r="C24" s="52">
        <f>SUM(G5:G20)</f>
        <v>0</v>
      </c>
      <c r="D24" s="53" t="s">
        <v>22</v>
      </c>
      <c r="E24" s="52">
        <f>C24*2.2046</f>
        <v>0</v>
      </c>
      <c r="F24" s="54" t="s">
        <v>23</v>
      </c>
      <c r="G24" s="5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x14ac:dyDescent="0.25">
      <c r="B25" s="1"/>
      <c r="C25" s="1"/>
      <c r="D25" s="1"/>
      <c r="E25" s="1"/>
      <c r="F25" s="1"/>
      <c r="G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ht="15.75" thickBot="1" x14ac:dyDescent="0.3">
      <c r="B26" s="1"/>
      <c r="C26" s="1"/>
      <c r="D26" s="90" t="s">
        <v>0</v>
      </c>
      <c r="E26" s="90"/>
      <c r="F26" s="90"/>
      <c r="G26" s="1"/>
      <c r="J26" s="1"/>
      <c r="K26" s="1"/>
      <c r="L26" s="1"/>
      <c r="M26" s="1"/>
      <c r="N26" s="9"/>
      <c r="O26" s="9"/>
      <c r="P26" s="9"/>
      <c r="Q26" s="9"/>
      <c r="R26" s="1"/>
      <c r="S26" s="1"/>
      <c r="T26" s="1"/>
      <c r="U26" s="1"/>
      <c r="V26" s="1"/>
      <c r="W26" s="1"/>
    </row>
    <row r="27" spans="2:23" ht="15.75" thickBot="1" x14ac:dyDescent="0.3">
      <c r="B27" s="1"/>
      <c r="C27" s="1"/>
      <c r="D27" s="95" t="s">
        <v>10</v>
      </c>
      <c r="E27" s="96"/>
      <c r="F27" s="97"/>
      <c r="G27" s="9"/>
      <c r="J27" s="94" t="s">
        <v>24</v>
      </c>
      <c r="K27" s="94"/>
      <c r="L27" s="94"/>
      <c r="M27" s="1"/>
      <c r="N27" s="9"/>
      <c r="O27" s="56"/>
      <c r="P27" s="56"/>
      <c r="Q27" s="9"/>
      <c r="R27" s="1"/>
      <c r="S27" s="1"/>
      <c r="T27" s="1"/>
      <c r="U27" s="1"/>
      <c r="V27" s="1"/>
      <c r="W27" s="1"/>
    </row>
    <row r="28" spans="2:23" ht="15.75" thickBot="1" x14ac:dyDescent="0.3">
      <c r="B28" s="57" t="s">
        <v>1</v>
      </c>
      <c r="C28" s="58" t="s">
        <v>11</v>
      </c>
      <c r="D28" s="58" t="s">
        <v>3</v>
      </c>
      <c r="E28" s="58" t="s">
        <v>4</v>
      </c>
      <c r="F28" s="59" t="s">
        <v>5</v>
      </c>
      <c r="G28" s="60" t="s">
        <v>12</v>
      </c>
      <c r="H28" s="61" t="s">
        <v>13</v>
      </c>
      <c r="I28" s="62"/>
      <c r="J28" s="63" t="s">
        <v>3</v>
      </c>
      <c r="K28" s="64" t="s">
        <v>4</v>
      </c>
      <c r="L28" s="65" t="s">
        <v>5</v>
      </c>
      <c r="M28" s="1"/>
      <c r="N28" s="9"/>
      <c r="O28" s="66"/>
      <c r="P28" s="9"/>
      <c r="Q28" s="9"/>
      <c r="R28" s="1"/>
      <c r="S28" s="1"/>
      <c r="T28" s="1"/>
      <c r="U28" s="1"/>
      <c r="V28" s="1"/>
      <c r="W28" s="1"/>
    </row>
    <row r="29" spans="2:23" ht="15.75" thickBot="1" x14ac:dyDescent="0.3">
      <c r="B29" s="67" t="s">
        <v>14</v>
      </c>
      <c r="C29" s="68"/>
      <c r="D29" s="69"/>
      <c r="E29" s="69"/>
      <c r="F29" s="69"/>
      <c r="G29" s="70">
        <f>(D29*E29*F29/366)*C29</f>
        <v>0</v>
      </c>
      <c r="H29" s="71">
        <f>D29*E29*F29/1000000*C29</f>
        <v>0</v>
      </c>
      <c r="I29" s="72"/>
      <c r="J29" s="2">
        <f>D29/0.3937</f>
        <v>0</v>
      </c>
      <c r="K29" s="2">
        <f>E29/0.3937</f>
        <v>0</v>
      </c>
      <c r="L29" s="2">
        <f>F29/0.3937</f>
        <v>0</v>
      </c>
      <c r="M29" s="1"/>
      <c r="N29" s="9"/>
      <c r="O29" s="87"/>
      <c r="P29" s="9"/>
      <c r="Q29" s="9"/>
      <c r="R29" s="1"/>
      <c r="S29" s="1"/>
      <c r="T29" s="1"/>
      <c r="U29" s="1"/>
      <c r="V29" s="1"/>
      <c r="W29" s="1"/>
    </row>
    <row r="30" spans="2:23" ht="15.75" thickBot="1" x14ac:dyDescent="0.3">
      <c r="B30" s="73"/>
      <c r="C30" s="68"/>
      <c r="D30" s="74"/>
      <c r="E30" s="74"/>
      <c r="F30" s="74"/>
      <c r="G30" s="70">
        <f t="shared" ref="G30:G44" si="6">(D30*E30*F30/366)*C30</f>
        <v>0</v>
      </c>
      <c r="H30" s="71">
        <f t="shared" ref="H30:H44" si="7">D30*E30*F30/1000000*C30</f>
        <v>0</v>
      </c>
      <c r="I30" s="72"/>
      <c r="J30" s="2">
        <f t="shared" ref="J30:L44" si="8">D30/0.3937</f>
        <v>0</v>
      </c>
      <c r="K30" s="2">
        <f t="shared" si="8"/>
        <v>0</v>
      </c>
      <c r="L30" s="2">
        <f t="shared" si="8"/>
        <v>0</v>
      </c>
      <c r="M30" s="1"/>
      <c r="N30" s="9"/>
      <c r="O30" s="88"/>
      <c r="P30" s="9"/>
      <c r="Q30" s="9"/>
      <c r="R30" s="1"/>
      <c r="S30" s="1"/>
      <c r="T30" s="1"/>
      <c r="U30" s="1"/>
      <c r="V30" s="1"/>
      <c r="W30" s="1"/>
    </row>
    <row r="31" spans="2:23" ht="15.75" thickBot="1" x14ac:dyDescent="0.3">
      <c r="B31" s="73"/>
      <c r="C31" s="68"/>
      <c r="D31" s="74"/>
      <c r="E31" s="74"/>
      <c r="F31" s="74"/>
      <c r="G31" s="70">
        <f t="shared" si="6"/>
        <v>0</v>
      </c>
      <c r="H31" s="71">
        <f t="shared" si="7"/>
        <v>0</v>
      </c>
      <c r="I31" s="72"/>
      <c r="J31" s="2">
        <f t="shared" si="8"/>
        <v>0</v>
      </c>
      <c r="K31" s="2">
        <f t="shared" si="8"/>
        <v>0</v>
      </c>
      <c r="L31" s="2">
        <f t="shared" si="8"/>
        <v>0</v>
      </c>
      <c r="M31" s="1"/>
      <c r="N31" s="9"/>
      <c r="O31" s="75"/>
      <c r="P31" s="9"/>
      <c r="Q31" s="9"/>
      <c r="R31" s="1"/>
      <c r="S31" s="1"/>
      <c r="T31" s="1"/>
      <c r="U31" s="1"/>
      <c r="V31" s="1"/>
      <c r="W31" s="1"/>
    </row>
    <row r="32" spans="2:23" ht="15.75" thickBot="1" x14ac:dyDescent="0.3">
      <c r="B32" s="73"/>
      <c r="C32" s="76"/>
      <c r="D32" s="74"/>
      <c r="E32" s="74"/>
      <c r="F32" s="74"/>
      <c r="G32" s="70">
        <f t="shared" si="6"/>
        <v>0</v>
      </c>
      <c r="H32" s="71">
        <f t="shared" si="7"/>
        <v>0</v>
      </c>
      <c r="I32" s="72"/>
      <c r="J32" s="2">
        <f t="shared" si="8"/>
        <v>0</v>
      </c>
      <c r="K32" s="2">
        <f t="shared" si="8"/>
        <v>0</v>
      </c>
      <c r="L32" s="2">
        <f t="shared" si="8"/>
        <v>0</v>
      </c>
      <c r="M32" s="1"/>
      <c r="N32" s="9"/>
      <c r="O32" s="66"/>
      <c r="P32" s="9"/>
      <c r="Q32" s="9"/>
      <c r="R32" s="1"/>
      <c r="S32" s="1"/>
      <c r="T32" s="1"/>
      <c r="U32" s="1"/>
      <c r="V32" s="1"/>
      <c r="W32" s="1"/>
    </row>
    <row r="33" spans="2:23" ht="15.75" thickBot="1" x14ac:dyDescent="0.3">
      <c r="B33" s="73"/>
      <c r="C33" s="76"/>
      <c r="D33" s="74"/>
      <c r="E33" s="74"/>
      <c r="F33" s="74"/>
      <c r="G33" s="70">
        <f t="shared" si="6"/>
        <v>0</v>
      </c>
      <c r="H33" s="71">
        <f t="shared" si="7"/>
        <v>0</v>
      </c>
      <c r="I33" s="72"/>
      <c r="J33" s="2">
        <f t="shared" si="8"/>
        <v>0</v>
      </c>
      <c r="K33" s="2">
        <f t="shared" si="8"/>
        <v>0</v>
      </c>
      <c r="L33" s="2">
        <f t="shared" si="8"/>
        <v>0</v>
      </c>
      <c r="M33" s="1"/>
      <c r="N33" s="9"/>
      <c r="O33" s="89"/>
      <c r="P33" s="9"/>
      <c r="Q33" s="9"/>
      <c r="R33" s="1"/>
      <c r="S33" s="1"/>
      <c r="T33" s="1"/>
      <c r="U33" s="1"/>
      <c r="V33" s="1"/>
      <c r="W33" s="1"/>
    </row>
    <row r="34" spans="2:23" ht="15.75" thickBot="1" x14ac:dyDescent="0.3">
      <c r="B34" s="77" t="s">
        <v>13</v>
      </c>
      <c r="C34" s="76"/>
      <c r="D34" s="74"/>
      <c r="E34" s="74"/>
      <c r="F34" s="74"/>
      <c r="G34" s="70">
        <f t="shared" si="6"/>
        <v>0</v>
      </c>
      <c r="H34" s="71">
        <f t="shared" si="7"/>
        <v>0</v>
      </c>
      <c r="I34" s="72"/>
      <c r="J34" s="2">
        <f t="shared" si="8"/>
        <v>0</v>
      </c>
      <c r="K34" s="2">
        <f t="shared" si="8"/>
        <v>0</v>
      </c>
      <c r="L34" s="2">
        <f t="shared" si="8"/>
        <v>0</v>
      </c>
      <c r="M34" s="1"/>
      <c r="N34" s="9"/>
      <c r="O34" s="88"/>
      <c r="P34" s="9"/>
      <c r="Q34" s="9"/>
      <c r="R34" s="1"/>
      <c r="S34" s="1"/>
      <c r="T34" s="1"/>
      <c r="U34" s="1"/>
      <c r="V34" s="1"/>
      <c r="W34" s="1"/>
    </row>
    <row r="35" spans="2:23" ht="15.75" thickBot="1" x14ac:dyDescent="0.3">
      <c r="B35" s="78"/>
      <c r="C35" s="76"/>
      <c r="D35" s="74"/>
      <c r="E35" s="74"/>
      <c r="F35" s="74"/>
      <c r="G35" s="70">
        <f t="shared" si="6"/>
        <v>0</v>
      </c>
      <c r="H35" s="71">
        <f t="shared" si="7"/>
        <v>0</v>
      </c>
      <c r="I35" s="72"/>
      <c r="J35" s="2">
        <f t="shared" si="8"/>
        <v>0</v>
      </c>
      <c r="K35" s="2">
        <f t="shared" si="8"/>
        <v>0</v>
      </c>
      <c r="L35" s="2">
        <f t="shared" si="8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ht="15.75" thickBot="1" x14ac:dyDescent="0.3">
      <c r="B36" s="73"/>
      <c r="C36" s="76"/>
      <c r="D36" s="74"/>
      <c r="E36" s="74"/>
      <c r="F36" s="74"/>
      <c r="G36" s="70">
        <f t="shared" si="6"/>
        <v>0</v>
      </c>
      <c r="H36" s="71">
        <f t="shared" si="7"/>
        <v>0</v>
      </c>
      <c r="I36" s="72"/>
      <c r="J36" s="2">
        <f t="shared" si="8"/>
        <v>0</v>
      </c>
      <c r="K36" s="2">
        <f t="shared" si="8"/>
        <v>0</v>
      </c>
      <c r="L36" s="2">
        <f t="shared" si="8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.75" thickBot="1" x14ac:dyDescent="0.3">
      <c r="B37" s="73"/>
      <c r="C37" s="76"/>
      <c r="D37" s="74"/>
      <c r="E37" s="74"/>
      <c r="F37" s="74"/>
      <c r="G37" s="70">
        <f t="shared" si="6"/>
        <v>0</v>
      </c>
      <c r="H37" s="71">
        <f t="shared" si="7"/>
        <v>0</v>
      </c>
      <c r="I37" s="72"/>
      <c r="J37" s="2">
        <f t="shared" si="8"/>
        <v>0</v>
      </c>
      <c r="K37" s="2">
        <f t="shared" si="8"/>
        <v>0</v>
      </c>
      <c r="L37" s="2">
        <f t="shared" si="8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5.75" thickBot="1" x14ac:dyDescent="0.3">
      <c r="B38" s="73"/>
      <c r="C38" s="76"/>
      <c r="D38" s="74"/>
      <c r="E38" s="74"/>
      <c r="F38" s="74"/>
      <c r="G38" s="70">
        <f t="shared" si="6"/>
        <v>0</v>
      </c>
      <c r="H38" s="71">
        <f t="shared" si="7"/>
        <v>0</v>
      </c>
      <c r="I38" s="72"/>
      <c r="J38" s="2">
        <f t="shared" si="8"/>
        <v>0</v>
      </c>
      <c r="K38" s="2">
        <f t="shared" si="8"/>
        <v>0</v>
      </c>
      <c r="L38" s="2">
        <f t="shared" si="8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5.75" thickBot="1" x14ac:dyDescent="0.3">
      <c r="B39" s="73"/>
      <c r="C39" s="76"/>
      <c r="D39" s="74"/>
      <c r="E39" s="74"/>
      <c r="F39" s="74"/>
      <c r="G39" s="70">
        <f t="shared" si="6"/>
        <v>0</v>
      </c>
      <c r="H39" s="71">
        <f t="shared" si="7"/>
        <v>0</v>
      </c>
      <c r="I39" s="72"/>
      <c r="J39" s="2">
        <f t="shared" si="8"/>
        <v>0</v>
      </c>
      <c r="K39" s="2">
        <f t="shared" si="8"/>
        <v>0</v>
      </c>
      <c r="L39" s="2">
        <f t="shared" si="8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5.75" thickBot="1" x14ac:dyDescent="0.3">
      <c r="B40" s="73"/>
      <c r="C40" s="76"/>
      <c r="D40" s="74"/>
      <c r="E40" s="74"/>
      <c r="F40" s="74"/>
      <c r="G40" s="70">
        <f t="shared" si="6"/>
        <v>0</v>
      </c>
      <c r="H40" s="71">
        <f t="shared" si="7"/>
        <v>0</v>
      </c>
      <c r="I40" s="72"/>
      <c r="J40" s="2">
        <f t="shared" si="8"/>
        <v>0</v>
      </c>
      <c r="K40" s="2">
        <f t="shared" si="8"/>
        <v>0</v>
      </c>
      <c r="L40" s="2">
        <f t="shared" si="8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5.75" thickBot="1" x14ac:dyDescent="0.3">
      <c r="B41" s="73"/>
      <c r="C41" s="76"/>
      <c r="D41" s="74"/>
      <c r="E41" s="74"/>
      <c r="F41" s="74"/>
      <c r="G41" s="70">
        <f t="shared" si="6"/>
        <v>0</v>
      </c>
      <c r="H41" s="71">
        <f t="shared" si="7"/>
        <v>0</v>
      </c>
      <c r="I41" s="72"/>
      <c r="J41" s="2">
        <f t="shared" si="8"/>
        <v>0</v>
      </c>
      <c r="K41" s="2">
        <f t="shared" si="8"/>
        <v>0</v>
      </c>
      <c r="L41" s="2">
        <f t="shared" si="8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5.75" thickBot="1" x14ac:dyDescent="0.3">
      <c r="B42" s="73"/>
      <c r="C42" s="76"/>
      <c r="D42" s="74"/>
      <c r="E42" s="74"/>
      <c r="F42" s="74"/>
      <c r="G42" s="70">
        <f t="shared" si="6"/>
        <v>0</v>
      </c>
      <c r="H42" s="71">
        <f t="shared" si="7"/>
        <v>0</v>
      </c>
      <c r="I42" s="72"/>
      <c r="J42" s="2">
        <f t="shared" si="8"/>
        <v>0</v>
      </c>
      <c r="K42" s="2">
        <f t="shared" si="8"/>
        <v>0</v>
      </c>
      <c r="L42" s="2">
        <f t="shared" si="8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5.75" thickBot="1" x14ac:dyDescent="0.3">
      <c r="B43" s="73"/>
      <c r="C43" s="76"/>
      <c r="D43" s="74"/>
      <c r="E43" s="74"/>
      <c r="F43" s="74"/>
      <c r="G43" s="70">
        <f t="shared" si="6"/>
        <v>0</v>
      </c>
      <c r="H43" s="71">
        <f t="shared" si="7"/>
        <v>0</v>
      </c>
      <c r="I43" s="72"/>
      <c r="J43" s="2">
        <f t="shared" si="8"/>
        <v>0</v>
      </c>
      <c r="K43" s="2">
        <f t="shared" si="8"/>
        <v>0</v>
      </c>
      <c r="L43" s="2">
        <f t="shared" si="8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5.75" thickBot="1" x14ac:dyDescent="0.3">
      <c r="B44" s="73"/>
      <c r="C44" s="76"/>
      <c r="D44" s="74"/>
      <c r="E44" s="74"/>
      <c r="F44" s="74"/>
      <c r="G44" s="70">
        <f t="shared" si="6"/>
        <v>0</v>
      </c>
      <c r="H44" s="71">
        <f t="shared" si="7"/>
        <v>0</v>
      </c>
      <c r="I44" s="72"/>
      <c r="J44" s="2">
        <f t="shared" si="8"/>
        <v>0</v>
      </c>
      <c r="K44" s="2">
        <f t="shared" si="8"/>
        <v>0</v>
      </c>
      <c r="L44" s="2">
        <f t="shared" si="8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5.75" thickBot="1" x14ac:dyDescent="0.3">
      <c r="B45" s="73"/>
      <c r="C45" s="79"/>
      <c r="D45" s="79"/>
      <c r="E45" s="79"/>
      <c r="F45" s="79"/>
      <c r="G45" s="45">
        <f>SUM(G29:G44)</f>
        <v>0</v>
      </c>
      <c r="H45" s="80">
        <f>SUM(H29:H44)</f>
        <v>0</v>
      </c>
      <c r="I45" s="8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5.75" thickBot="1" x14ac:dyDescent="0.3">
      <c r="B46" s="82"/>
      <c r="C46" s="83" t="s">
        <v>19</v>
      </c>
      <c r="D46" s="84">
        <f>SUM(G29:G44)</f>
        <v>0</v>
      </c>
      <c r="E46" s="83" t="s">
        <v>20</v>
      </c>
      <c r="F46" s="85">
        <f>D46*2.2046</f>
        <v>0</v>
      </c>
      <c r="G4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x14ac:dyDescent="0.25">
      <c r="C47" s="1"/>
      <c r="D47" s="1"/>
      <c r="E47" s="1"/>
      <c r="F47" s="1"/>
      <c r="G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s="1" customFormat="1" x14ac:dyDescent="0.25">
      <c r="G48" s="2"/>
    </row>
    <row r="49" spans="7:7" s="1" customFormat="1" ht="15" customHeight="1" x14ac:dyDescent="0.25">
      <c r="G49" s="2"/>
    </row>
    <row r="50" spans="7:7" s="1" customFormat="1" x14ac:dyDescent="0.25">
      <c r="G50" s="2"/>
    </row>
    <row r="51" spans="7:7" s="1" customFormat="1" x14ac:dyDescent="0.25">
      <c r="G51" s="2"/>
    </row>
    <row r="52" spans="7:7" s="1" customFormat="1" x14ac:dyDescent="0.25">
      <c r="G52" s="2"/>
    </row>
    <row r="53" spans="7:7" s="1" customFormat="1" x14ac:dyDescent="0.25">
      <c r="G53" s="2"/>
    </row>
    <row r="54" spans="7:7" s="1" customFormat="1" x14ac:dyDescent="0.25">
      <c r="G54" s="2"/>
    </row>
    <row r="55" spans="7:7" s="1" customFormat="1" x14ac:dyDescent="0.25">
      <c r="G55" s="2"/>
    </row>
    <row r="56" spans="7:7" s="1" customFormat="1" x14ac:dyDescent="0.25">
      <c r="G56" s="2"/>
    </row>
    <row r="57" spans="7:7" s="1" customFormat="1" x14ac:dyDescent="0.25">
      <c r="G57" s="2"/>
    </row>
    <row r="58" spans="7:7" s="1" customFormat="1" x14ac:dyDescent="0.25">
      <c r="G58" s="2"/>
    </row>
    <row r="59" spans="7:7" s="1" customFormat="1" x14ac:dyDescent="0.25">
      <c r="G59" s="2"/>
    </row>
    <row r="60" spans="7:7" s="1" customFormat="1" x14ac:dyDescent="0.25">
      <c r="G60" s="2"/>
    </row>
    <row r="61" spans="7:7" s="1" customFormat="1" x14ac:dyDescent="0.25">
      <c r="G61" s="2"/>
    </row>
    <row r="62" spans="7:7" s="1" customFormat="1" x14ac:dyDescent="0.25">
      <c r="G62" s="2"/>
    </row>
    <row r="63" spans="7:7" s="1" customFormat="1" x14ac:dyDescent="0.25">
      <c r="G63" s="2"/>
    </row>
    <row r="64" spans="7:7" s="1" customFormat="1" x14ac:dyDescent="0.25">
      <c r="G64" s="2"/>
    </row>
    <row r="65" spans="7:7" s="1" customFormat="1" x14ac:dyDescent="0.25">
      <c r="G65" s="2"/>
    </row>
    <row r="66" spans="7:7" s="1" customFormat="1" x14ac:dyDescent="0.25">
      <c r="G66" s="2"/>
    </row>
    <row r="67" spans="7:7" s="1" customFormat="1" x14ac:dyDescent="0.25">
      <c r="G67" s="2"/>
    </row>
    <row r="68" spans="7:7" s="1" customFormat="1" x14ac:dyDescent="0.25">
      <c r="G68" s="2"/>
    </row>
    <row r="69" spans="7:7" s="1" customFormat="1" x14ac:dyDescent="0.25">
      <c r="G69" s="2"/>
    </row>
    <row r="70" spans="7:7" s="1" customFormat="1" x14ac:dyDescent="0.25">
      <c r="G70" s="2"/>
    </row>
    <row r="71" spans="7:7" s="1" customFormat="1" x14ac:dyDescent="0.25">
      <c r="G71" s="2"/>
    </row>
    <row r="72" spans="7:7" s="1" customFormat="1" x14ac:dyDescent="0.25">
      <c r="G72" s="2"/>
    </row>
    <row r="73" spans="7:7" s="1" customFormat="1" x14ac:dyDescent="0.25">
      <c r="G73" s="2"/>
    </row>
    <row r="74" spans="7:7" s="1" customFormat="1" x14ac:dyDescent="0.25">
      <c r="G74" s="2"/>
    </row>
    <row r="75" spans="7:7" s="1" customFormat="1" x14ac:dyDescent="0.25">
      <c r="G75" s="2"/>
    </row>
    <row r="76" spans="7:7" s="1" customFormat="1" x14ac:dyDescent="0.25">
      <c r="G76" s="2"/>
    </row>
    <row r="77" spans="7:7" s="1" customFormat="1" x14ac:dyDescent="0.25">
      <c r="G77" s="2"/>
    </row>
    <row r="78" spans="7:7" s="1" customFormat="1" x14ac:dyDescent="0.25">
      <c r="G78" s="2"/>
    </row>
    <row r="79" spans="7:7" s="1" customFormat="1" x14ac:dyDescent="0.25">
      <c r="G79" s="2"/>
    </row>
    <row r="80" spans="7:7" s="1" customFormat="1" x14ac:dyDescent="0.25">
      <c r="G80" s="2"/>
    </row>
    <row r="81" spans="7:7" s="1" customFormat="1" x14ac:dyDescent="0.25">
      <c r="G81" s="2"/>
    </row>
    <row r="82" spans="7:7" s="1" customFormat="1" x14ac:dyDescent="0.25">
      <c r="G82" s="2"/>
    </row>
    <row r="83" spans="7:7" s="1" customFormat="1" x14ac:dyDescent="0.25">
      <c r="G83" s="2"/>
    </row>
    <row r="84" spans="7:7" s="1" customFormat="1" x14ac:dyDescent="0.25">
      <c r="G84" s="2"/>
    </row>
    <row r="85" spans="7:7" s="1" customFormat="1" x14ac:dyDescent="0.25">
      <c r="G85" s="2"/>
    </row>
    <row r="86" spans="7:7" s="1" customFormat="1" x14ac:dyDescent="0.25">
      <c r="G86" s="2"/>
    </row>
    <row r="87" spans="7:7" s="1" customFormat="1" x14ac:dyDescent="0.25">
      <c r="G87" s="2"/>
    </row>
    <row r="88" spans="7:7" s="1" customFormat="1" x14ac:dyDescent="0.25">
      <c r="G88" s="2"/>
    </row>
    <row r="89" spans="7:7" s="1" customFormat="1" x14ac:dyDescent="0.25">
      <c r="G89" s="2"/>
    </row>
    <row r="90" spans="7:7" s="1" customFormat="1" x14ac:dyDescent="0.25">
      <c r="G90" s="2"/>
    </row>
    <row r="91" spans="7:7" s="1" customFormat="1" x14ac:dyDescent="0.25">
      <c r="G91" s="2"/>
    </row>
    <row r="92" spans="7:7" s="1" customFormat="1" x14ac:dyDescent="0.25">
      <c r="G92" s="2"/>
    </row>
    <row r="93" spans="7:7" s="1" customFormat="1" x14ac:dyDescent="0.25">
      <c r="G93" s="2"/>
    </row>
    <row r="94" spans="7:7" s="1" customFormat="1" x14ac:dyDescent="0.25">
      <c r="G94" s="2"/>
    </row>
    <row r="95" spans="7:7" s="1" customFormat="1" x14ac:dyDescent="0.25">
      <c r="G95" s="2"/>
    </row>
    <row r="96" spans="7:7" s="1" customFormat="1" x14ac:dyDescent="0.25">
      <c r="G96" s="2"/>
    </row>
    <row r="97" spans="7:7" s="1" customFormat="1" x14ac:dyDescent="0.25">
      <c r="G97" s="2"/>
    </row>
    <row r="98" spans="7:7" s="1" customFormat="1" x14ac:dyDescent="0.25">
      <c r="G98" s="2"/>
    </row>
    <row r="99" spans="7:7" s="1" customFormat="1" x14ac:dyDescent="0.25">
      <c r="G99" s="2"/>
    </row>
    <row r="100" spans="7:7" s="1" customFormat="1" x14ac:dyDescent="0.25">
      <c r="G100" s="2"/>
    </row>
    <row r="101" spans="7:7" s="1" customFormat="1" x14ac:dyDescent="0.25">
      <c r="G101" s="2"/>
    </row>
    <row r="102" spans="7:7" s="1" customFormat="1" x14ac:dyDescent="0.25">
      <c r="G102" s="2"/>
    </row>
    <row r="103" spans="7:7" s="1" customFormat="1" x14ac:dyDescent="0.25">
      <c r="G103" s="2"/>
    </row>
    <row r="104" spans="7:7" s="1" customFormat="1" x14ac:dyDescent="0.25">
      <c r="G104" s="2"/>
    </row>
    <row r="105" spans="7:7" s="1" customFormat="1" x14ac:dyDescent="0.25">
      <c r="G105" s="2"/>
    </row>
    <row r="106" spans="7:7" s="1" customFormat="1" x14ac:dyDescent="0.25">
      <c r="G106" s="2"/>
    </row>
    <row r="107" spans="7:7" s="1" customFormat="1" x14ac:dyDescent="0.25">
      <c r="G107" s="2"/>
    </row>
    <row r="108" spans="7:7" s="1" customFormat="1" x14ac:dyDescent="0.25">
      <c r="G108" s="2"/>
    </row>
    <row r="109" spans="7:7" s="1" customFormat="1" x14ac:dyDescent="0.25">
      <c r="G109" s="2"/>
    </row>
    <row r="110" spans="7:7" s="1" customFormat="1" x14ac:dyDescent="0.25">
      <c r="G110" s="2"/>
    </row>
    <row r="111" spans="7:7" s="1" customFormat="1" x14ac:dyDescent="0.25">
      <c r="G111" s="2"/>
    </row>
    <row r="112" spans="7:7" s="1" customFormat="1" x14ac:dyDescent="0.25">
      <c r="G112" s="2"/>
    </row>
    <row r="113" spans="7:7" s="1" customFormat="1" x14ac:dyDescent="0.25">
      <c r="G113" s="2"/>
    </row>
    <row r="114" spans="7:7" s="1" customFormat="1" x14ac:dyDescent="0.25">
      <c r="G114" s="2"/>
    </row>
    <row r="115" spans="7:7" s="1" customFormat="1" x14ac:dyDescent="0.25">
      <c r="G115" s="2"/>
    </row>
    <row r="116" spans="7:7" s="1" customFormat="1" x14ac:dyDescent="0.25">
      <c r="G116" s="2"/>
    </row>
    <row r="117" spans="7:7" s="1" customFormat="1" x14ac:dyDescent="0.25">
      <c r="G117" s="2"/>
    </row>
    <row r="118" spans="7:7" s="1" customFormat="1" x14ac:dyDescent="0.25">
      <c r="G118" s="2"/>
    </row>
    <row r="119" spans="7:7" s="1" customFormat="1" x14ac:dyDescent="0.25">
      <c r="G119" s="2"/>
    </row>
    <row r="120" spans="7:7" s="1" customFormat="1" x14ac:dyDescent="0.25">
      <c r="G120" s="2"/>
    </row>
    <row r="121" spans="7:7" s="1" customFormat="1" x14ac:dyDescent="0.25">
      <c r="G121" s="2"/>
    </row>
    <row r="122" spans="7:7" s="1" customFormat="1" x14ac:dyDescent="0.25">
      <c r="G122" s="2"/>
    </row>
    <row r="123" spans="7:7" s="1" customFormat="1" x14ac:dyDescent="0.25">
      <c r="G123" s="2"/>
    </row>
    <row r="124" spans="7:7" s="1" customFormat="1" x14ac:dyDescent="0.25">
      <c r="G124" s="2"/>
    </row>
    <row r="125" spans="7:7" s="1" customFormat="1" x14ac:dyDescent="0.25">
      <c r="G125" s="2"/>
    </row>
    <row r="126" spans="7:7" s="1" customFormat="1" x14ac:dyDescent="0.25">
      <c r="G126" s="2"/>
    </row>
    <row r="127" spans="7:7" s="1" customFormat="1" x14ac:dyDescent="0.25">
      <c r="G127" s="2"/>
    </row>
    <row r="128" spans="7:7" s="1" customFormat="1" x14ac:dyDescent="0.25">
      <c r="G128" s="2"/>
    </row>
    <row r="129" spans="7:7" s="1" customFormat="1" x14ac:dyDescent="0.25">
      <c r="G129" s="2"/>
    </row>
    <row r="130" spans="7:7" s="1" customFormat="1" x14ac:dyDescent="0.25">
      <c r="G130" s="2"/>
    </row>
    <row r="131" spans="7:7" s="1" customFormat="1" x14ac:dyDescent="0.25">
      <c r="G131" s="2"/>
    </row>
    <row r="132" spans="7:7" s="1" customFormat="1" x14ac:dyDescent="0.25">
      <c r="G132" s="2"/>
    </row>
    <row r="133" spans="7:7" s="1" customFormat="1" x14ac:dyDescent="0.25">
      <c r="G133" s="2"/>
    </row>
    <row r="134" spans="7:7" s="1" customFormat="1" x14ac:dyDescent="0.25">
      <c r="G134" s="2"/>
    </row>
    <row r="135" spans="7:7" s="1" customFormat="1" x14ac:dyDescent="0.25">
      <c r="G135" s="2"/>
    </row>
    <row r="136" spans="7:7" s="1" customFormat="1" x14ac:dyDescent="0.25">
      <c r="G136" s="2"/>
    </row>
    <row r="137" spans="7:7" s="1" customFormat="1" x14ac:dyDescent="0.25">
      <c r="G137" s="2"/>
    </row>
    <row r="138" spans="7:7" s="1" customFormat="1" x14ac:dyDescent="0.25">
      <c r="G138" s="2"/>
    </row>
    <row r="139" spans="7:7" s="1" customFormat="1" x14ac:dyDescent="0.25">
      <c r="G139" s="2"/>
    </row>
    <row r="140" spans="7:7" s="1" customFormat="1" x14ac:dyDescent="0.25">
      <c r="G140" s="2"/>
    </row>
    <row r="141" spans="7:7" s="1" customFormat="1" x14ac:dyDescent="0.25">
      <c r="G141" s="2"/>
    </row>
    <row r="142" spans="7:7" s="1" customFormat="1" x14ac:dyDescent="0.25">
      <c r="G142" s="2"/>
    </row>
    <row r="143" spans="7:7" s="1" customFormat="1" x14ac:dyDescent="0.25">
      <c r="G143" s="2"/>
    </row>
    <row r="144" spans="7:7" s="1" customFormat="1" x14ac:dyDescent="0.25">
      <c r="G144" s="2"/>
    </row>
    <row r="145" spans="7:7" s="1" customFormat="1" x14ac:dyDescent="0.25">
      <c r="G145" s="2"/>
    </row>
    <row r="146" spans="7:7" s="1" customFormat="1" x14ac:dyDescent="0.25">
      <c r="G146" s="2"/>
    </row>
    <row r="147" spans="7:7" s="1" customFormat="1" x14ac:dyDescent="0.25">
      <c r="G147" s="2"/>
    </row>
    <row r="148" spans="7:7" s="1" customFormat="1" x14ac:dyDescent="0.25">
      <c r="G148" s="2"/>
    </row>
    <row r="149" spans="7:7" s="1" customFormat="1" x14ac:dyDescent="0.25">
      <c r="G149" s="2"/>
    </row>
    <row r="150" spans="7:7" s="1" customFormat="1" x14ac:dyDescent="0.25">
      <c r="G150" s="2"/>
    </row>
    <row r="151" spans="7:7" s="1" customFormat="1" x14ac:dyDescent="0.25">
      <c r="G151" s="2"/>
    </row>
    <row r="152" spans="7:7" s="1" customFormat="1" x14ac:dyDescent="0.25">
      <c r="G152" s="2"/>
    </row>
    <row r="153" spans="7:7" s="1" customFormat="1" x14ac:dyDescent="0.25">
      <c r="G153" s="2"/>
    </row>
    <row r="154" spans="7:7" s="1" customFormat="1" x14ac:dyDescent="0.25">
      <c r="G154" s="2"/>
    </row>
    <row r="155" spans="7:7" s="1" customFormat="1" x14ac:dyDescent="0.25">
      <c r="G155" s="2"/>
    </row>
    <row r="156" spans="7:7" s="1" customFormat="1" x14ac:dyDescent="0.25">
      <c r="G156" s="2"/>
    </row>
    <row r="157" spans="7:7" s="1" customFormat="1" x14ac:dyDescent="0.25">
      <c r="G157" s="2"/>
    </row>
    <row r="158" spans="7:7" s="1" customFormat="1" x14ac:dyDescent="0.25">
      <c r="G158" s="2"/>
    </row>
    <row r="159" spans="7:7" s="1" customFormat="1" x14ac:dyDescent="0.25">
      <c r="G159" s="2"/>
    </row>
    <row r="160" spans="7:7" s="1" customFormat="1" x14ac:dyDescent="0.25">
      <c r="G160" s="2"/>
    </row>
    <row r="161" spans="7:7" s="1" customFormat="1" x14ac:dyDescent="0.25">
      <c r="G161" s="2"/>
    </row>
    <row r="162" spans="7:7" s="1" customFormat="1" x14ac:dyDescent="0.25">
      <c r="G162" s="2"/>
    </row>
    <row r="163" spans="7:7" s="1" customFormat="1" x14ac:dyDescent="0.25">
      <c r="G163" s="2"/>
    </row>
    <row r="164" spans="7:7" s="1" customFormat="1" x14ac:dyDescent="0.25">
      <c r="G164" s="2"/>
    </row>
    <row r="165" spans="7:7" s="1" customFormat="1" x14ac:dyDescent="0.25">
      <c r="G165" s="2"/>
    </row>
    <row r="166" spans="7:7" s="1" customFormat="1" x14ac:dyDescent="0.25">
      <c r="G166" s="2"/>
    </row>
    <row r="167" spans="7:7" s="1" customFormat="1" x14ac:dyDescent="0.25">
      <c r="G167" s="2"/>
    </row>
    <row r="168" spans="7:7" s="1" customFormat="1" x14ac:dyDescent="0.25">
      <c r="G168" s="2"/>
    </row>
    <row r="169" spans="7:7" s="1" customFormat="1" x14ac:dyDescent="0.25">
      <c r="G169" s="2"/>
    </row>
    <row r="170" spans="7:7" s="1" customFormat="1" x14ac:dyDescent="0.25">
      <c r="G170" s="2"/>
    </row>
    <row r="171" spans="7:7" s="1" customFormat="1" x14ac:dyDescent="0.25">
      <c r="G171" s="2"/>
    </row>
    <row r="172" spans="7:7" s="1" customFormat="1" x14ac:dyDescent="0.25">
      <c r="G172" s="2"/>
    </row>
    <row r="173" spans="7:7" s="1" customFormat="1" x14ac:dyDescent="0.25">
      <c r="G173" s="2"/>
    </row>
    <row r="174" spans="7:7" s="1" customFormat="1" x14ac:dyDescent="0.25">
      <c r="G174" s="2"/>
    </row>
    <row r="175" spans="7:7" s="1" customFormat="1" x14ac:dyDescent="0.25">
      <c r="G175" s="2"/>
    </row>
    <row r="176" spans="7:7" s="1" customFormat="1" x14ac:dyDescent="0.25">
      <c r="G176" s="2"/>
    </row>
    <row r="177" spans="7:7" s="1" customFormat="1" x14ac:dyDescent="0.25">
      <c r="G177" s="2"/>
    </row>
    <row r="178" spans="7:7" s="1" customFormat="1" x14ac:dyDescent="0.25">
      <c r="G178" s="2"/>
    </row>
    <row r="179" spans="7:7" s="1" customFormat="1" x14ac:dyDescent="0.25">
      <c r="G179" s="2"/>
    </row>
    <row r="180" spans="7:7" s="1" customFormat="1" x14ac:dyDescent="0.25">
      <c r="G180" s="2"/>
    </row>
    <row r="181" spans="7:7" s="1" customFormat="1" x14ac:dyDescent="0.25">
      <c r="G181" s="2"/>
    </row>
    <row r="182" spans="7:7" s="1" customFormat="1" x14ac:dyDescent="0.25">
      <c r="G182" s="2"/>
    </row>
    <row r="183" spans="7:7" s="1" customFormat="1" x14ac:dyDescent="0.25">
      <c r="G183" s="2"/>
    </row>
    <row r="184" spans="7:7" s="1" customFormat="1" x14ac:dyDescent="0.25">
      <c r="G184" s="2"/>
    </row>
    <row r="185" spans="7:7" s="1" customFormat="1" x14ac:dyDescent="0.25">
      <c r="G185" s="2"/>
    </row>
    <row r="186" spans="7:7" s="1" customFormat="1" x14ac:dyDescent="0.25">
      <c r="G186" s="2"/>
    </row>
    <row r="187" spans="7:7" s="1" customFormat="1" x14ac:dyDescent="0.25">
      <c r="G187" s="2"/>
    </row>
    <row r="188" spans="7:7" s="1" customFormat="1" x14ac:dyDescent="0.25">
      <c r="G188" s="2"/>
    </row>
    <row r="189" spans="7:7" s="1" customFormat="1" x14ac:dyDescent="0.25">
      <c r="G189" s="2"/>
    </row>
    <row r="190" spans="7:7" s="1" customFormat="1" x14ac:dyDescent="0.25">
      <c r="G190" s="2"/>
    </row>
    <row r="191" spans="7:7" s="1" customFormat="1" x14ac:dyDescent="0.25">
      <c r="G191" s="2"/>
    </row>
    <row r="192" spans="7:7" s="1" customFormat="1" x14ac:dyDescent="0.25">
      <c r="G192" s="2"/>
    </row>
    <row r="193" spans="7:7" s="1" customFormat="1" x14ac:dyDescent="0.25">
      <c r="G193" s="2"/>
    </row>
    <row r="194" spans="7:7" s="1" customFormat="1" x14ac:dyDescent="0.25">
      <c r="G194" s="2"/>
    </row>
    <row r="195" spans="7:7" s="1" customFormat="1" x14ac:dyDescent="0.25">
      <c r="G195" s="2"/>
    </row>
    <row r="196" spans="7:7" s="1" customFormat="1" x14ac:dyDescent="0.25">
      <c r="G196" s="2"/>
    </row>
    <row r="197" spans="7:7" s="1" customFormat="1" x14ac:dyDescent="0.25">
      <c r="G197" s="2"/>
    </row>
    <row r="198" spans="7:7" s="1" customFormat="1" x14ac:dyDescent="0.25">
      <c r="G198" s="2"/>
    </row>
    <row r="199" spans="7:7" s="1" customFormat="1" x14ac:dyDescent="0.25">
      <c r="G199" s="2"/>
    </row>
    <row r="200" spans="7:7" s="1" customFormat="1" x14ac:dyDescent="0.25">
      <c r="G200" s="2"/>
    </row>
    <row r="201" spans="7:7" s="1" customFormat="1" x14ac:dyDescent="0.25">
      <c r="G201" s="2"/>
    </row>
    <row r="202" spans="7:7" s="1" customFormat="1" x14ac:dyDescent="0.25">
      <c r="G202" s="2"/>
    </row>
    <row r="203" spans="7:7" s="1" customFormat="1" x14ac:dyDescent="0.25">
      <c r="G203" s="2"/>
    </row>
    <row r="204" spans="7:7" s="1" customFormat="1" x14ac:dyDescent="0.25">
      <c r="G204" s="2"/>
    </row>
    <row r="205" spans="7:7" s="1" customFormat="1" x14ac:dyDescent="0.25">
      <c r="G205" s="2"/>
    </row>
    <row r="206" spans="7:7" s="1" customFormat="1" x14ac:dyDescent="0.25">
      <c r="G206" s="2"/>
    </row>
    <row r="207" spans="7:7" s="1" customFormat="1" x14ac:dyDescent="0.25">
      <c r="G207" s="2"/>
    </row>
    <row r="208" spans="7:7" s="1" customFormat="1" x14ac:dyDescent="0.25">
      <c r="G208" s="2"/>
    </row>
    <row r="209" spans="7:7" s="1" customFormat="1" x14ac:dyDescent="0.25">
      <c r="G209" s="2"/>
    </row>
    <row r="210" spans="7:7" s="1" customFormat="1" x14ac:dyDescent="0.25">
      <c r="G210" s="2"/>
    </row>
    <row r="211" spans="7:7" s="1" customFormat="1" x14ac:dyDescent="0.25">
      <c r="G211" s="2"/>
    </row>
    <row r="212" spans="7:7" s="1" customFormat="1" x14ac:dyDescent="0.25">
      <c r="G212" s="2"/>
    </row>
    <row r="213" spans="7:7" s="1" customFormat="1" x14ac:dyDescent="0.25">
      <c r="G213" s="2"/>
    </row>
    <row r="214" spans="7:7" s="1" customFormat="1" x14ac:dyDescent="0.25">
      <c r="G214" s="2"/>
    </row>
    <row r="215" spans="7:7" s="1" customFormat="1" x14ac:dyDescent="0.25">
      <c r="G215" s="2"/>
    </row>
    <row r="216" spans="7:7" s="1" customFormat="1" x14ac:dyDescent="0.25">
      <c r="G216" s="2"/>
    </row>
    <row r="217" spans="7:7" s="1" customFormat="1" x14ac:dyDescent="0.25">
      <c r="G217" s="2"/>
    </row>
    <row r="218" spans="7:7" s="1" customFormat="1" x14ac:dyDescent="0.25">
      <c r="G218" s="2"/>
    </row>
    <row r="219" spans="7:7" s="1" customFormat="1" x14ac:dyDescent="0.25">
      <c r="G219" s="2"/>
    </row>
    <row r="220" spans="7:7" s="1" customFormat="1" x14ac:dyDescent="0.25">
      <c r="G220" s="2"/>
    </row>
    <row r="221" spans="7:7" s="1" customFormat="1" x14ac:dyDescent="0.25">
      <c r="G221" s="2"/>
    </row>
    <row r="222" spans="7:7" s="1" customFormat="1" x14ac:dyDescent="0.25">
      <c r="G222" s="2"/>
    </row>
    <row r="223" spans="7:7" s="1" customFormat="1" x14ac:dyDescent="0.25">
      <c r="G223" s="2"/>
    </row>
    <row r="224" spans="7:7" s="1" customFormat="1" x14ac:dyDescent="0.25">
      <c r="G224" s="2"/>
    </row>
    <row r="225" spans="7:7" s="1" customFormat="1" x14ac:dyDescent="0.25">
      <c r="G225" s="2"/>
    </row>
    <row r="226" spans="7:7" s="1" customFormat="1" x14ac:dyDescent="0.25">
      <c r="G226" s="2"/>
    </row>
    <row r="227" spans="7:7" s="1" customFormat="1" x14ac:dyDescent="0.25">
      <c r="G227" s="2"/>
    </row>
    <row r="228" spans="7:7" s="1" customFormat="1" x14ac:dyDescent="0.25">
      <c r="G228" s="2"/>
    </row>
    <row r="229" spans="7:7" s="1" customFormat="1" x14ac:dyDescent="0.25">
      <c r="G229" s="2"/>
    </row>
    <row r="230" spans="7:7" s="1" customFormat="1" x14ac:dyDescent="0.25">
      <c r="G230" s="2"/>
    </row>
    <row r="231" spans="7:7" s="1" customFormat="1" x14ac:dyDescent="0.25">
      <c r="G231" s="2"/>
    </row>
    <row r="232" spans="7:7" s="1" customFormat="1" x14ac:dyDescent="0.25">
      <c r="G232" s="2"/>
    </row>
    <row r="233" spans="7:7" s="1" customFormat="1" x14ac:dyDescent="0.25">
      <c r="G233" s="2"/>
    </row>
    <row r="234" spans="7:7" s="1" customFormat="1" x14ac:dyDescent="0.25">
      <c r="G234" s="2"/>
    </row>
    <row r="235" spans="7:7" s="1" customFormat="1" x14ac:dyDescent="0.25">
      <c r="G235" s="2"/>
    </row>
    <row r="236" spans="7:7" s="1" customFormat="1" x14ac:dyDescent="0.25">
      <c r="G236" s="2"/>
    </row>
    <row r="237" spans="7:7" s="1" customFormat="1" x14ac:dyDescent="0.25">
      <c r="G237" s="2"/>
    </row>
    <row r="238" spans="7:7" s="1" customFormat="1" x14ac:dyDescent="0.25">
      <c r="G238" s="2"/>
    </row>
    <row r="239" spans="7:7" s="1" customFormat="1" x14ac:dyDescent="0.25">
      <c r="G239" s="2"/>
    </row>
    <row r="240" spans="7:7" s="1" customFormat="1" x14ac:dyDescent="0.25">
      <c r="G240" s="2"/>
    </row>
    <row r="241" spans="7:7" s="1" customFormat="1" x14ac:dyDescent="0.25">
      <c r="G241" s="2"/>
    </row>
    <row r="242" spans="7:7" s="1" customFormat="1" x14ac:dyDescent="0.25">
      <c r="G242" s="2"/>
    </row>
    <row r="243" spans="7:7" s="1" customFormat="1" x14ac:dyDescent="0.25">
      <c r="G243" s="2"/>
    </row>
    <row r="244" spans="7:7" s="1" customFormat="1" x14ac:dyDescent="0.25">
      <c r="G244" s="2"/>
    </row>
    <row r="245" spans="7:7" s="1" customFormat="1" x14ac:dyDescent="0.25">
      <c r="G245" s="2"/>
    </row>
    <row r="246" spans="7:7" s="1" customFormat="1" x14ac:dyDescent="0.25">
      <c r="G246" s="2"/>
    </row>
    <row r="247" spans="7:7" s="1" customFormat="1" x14ac:dyDescent="0.25">
      <c r="G247" s="2"/>
    </row>
    <row r="248" spans="7:7" s="1" customFormat="1" x14ac:dyDescent="0.25">
      <c r="G248" s="2"/>
    </row>
    <row r="249" spans="7:7" s="1" customFormat="1" x14ac:dyDescent="0.25">
      <c r="G249" s="2"/>
    </row>
    <row r="250" spans="7:7" s="1" customFormat="1" x14ac:dyDescent="0.25">
      <c r="G250" s="2"/>
    </row>
    <row r="251" spans="7:7" s="1" customFormat="1" x14ac:dyDescent="0.25">
      <c r="G251" s="2"/>
    </row>
    <row r="252" spans="7:7" s="1" customFormat="1" x14ac:dyDescent="0.25">
      <c r="G252" s="2"/>
    </row>
    <row r="253" spans="7:7" s="1" customFormat="1" x14ac:dyDescent="0.25">
      <c r="G253" s="2"/>
    </row>
    <row r="254" spans="7:7" s="1" customFormat="1" x14ac:dyDescent="0.25">
      <c r="G254" s="2"/>
    </row>
    <row r="255" spans="7:7" s="1" customFormat="1" x14ac:dyDescent="0.25">
      <c r="G255" s="2"/>
    </row>
    <row r="256" spans="7:7" s="1" customFormat="1" x14ac:dyDescent="0.25">
      <c r="G256" s="2"/>
    </row>
    <row r="257" spans="7:7" s="1" customFormat="1" x14ac:dyDescent="0.25">
      <c r="G257" s="2"/>
    </row>
    <row r="258" spans="7:7" s="1" customFormat="1" x14ac:dyDescent="0.25">
      <c r="G258" s="2"/>
    </row>
    <row r="259" spans="7:7" s="1" customFormat="1" x14ac:dyDescent="0.25">
      <c r="G259" s="2"/>
    </row>
    <row r="260" spans="7:7" s="1" customFormat="1" x14ac:dyDescent="0.25">
      <c r="G260" s="2"/>
    </row>
    <row r="261" spans="7:7" s="1" customFormat="1" x14ac:dyDescent="0.25">
      <c r="G261" s="2"/>
    </row>
    <row r="262" spans="7:7" s="1" customFormat="1" x14ac:dyDescent="0.25">
      <c r="G262" s="2"/>
    </row>
    <row r="263" spans="7:7" s="1" customFormat="1" x14ac:dyDescent="0.25">
      <c r="G263" s="2"/>
    </row>
    <row r="264" spans="7:7" s="1" customFormat="1" x14ac:dyDescent="0.25">
      <c r="G264" s="2"/>
    </row>
    <row r="265" spans="7:7" s="1" customFormat="1" x14ac:dyDescent="0.25">
      <c r="G265" s="2"/>
    </row>
    <row r="266" spans="7:7" s="1" customFormat="1" x14ac:dyDescent="0.25">
      <c r="G266" s="2"/>
    </row>
    <row r="267" spans="7:7" s="1" customFormat="1" x14ac:dyDescent="0.25">
      <c r="G267" s="2"/>
    </row>
    <row r="268" spans="7:7" s="1" customFormat="1" x14ac:dyDescent="0.25">
      <c r="G268" s="2"/>
    </row>
    <row r="269" spans="7:7" s="1" customFormat="1" x14ac:dyDescent="0.25">
      <c r="G269" s="2"/>
    </row>
    <row r="270" spans="7:7" s="1" customFormat="1" x14ac:dyDescent="0.25">
      <c r="G270" s="2"/>
    </row>
    <row r="271" spans="7:7" s="1" customFormat="1" x14ac:dyDescent="0.25">
      <c r="G271" s="2"/>
    </row>
    <row r="272" spans="7:7" s="1" customFormat="1" x14ac:dyDescent="0.25">
      <c r="G272" s="2"/>
    </row>
    <row r="273" spans="7:16" s="1" customFormat="1" x14ac:dyDescent="0.25">
      <c r="G273" s="2"/>
    </row>
    <row r="274" spans="7:16" s="1" customFormat="1" x14ac:dyDescent="0.25">
      <c r="G274" s="2"/>
    </row>
    <row r="275" spans="7:16" s="1" customFormat="1" x14ac:dyDescent="0.25">
      <c r="G275" s="2"/>
    </row>
    <row r="276" spans="7:16" s="1" customFormat="1" x14ac:dyDescent="0.25">
      <c r="G276" s="2"/>
    </row>
    <row r="277" spans="7:16" s="1" customFormat="1" x14ac:dyDescent="0.25">
      <c r="G277" s="2"/>
    </row>
    <row r="278" spans="7:16" s="1" customFormat="1" x14ac:dyDescent="0.25">
      <c r="G278" s="2"/>
    </row>
    <row r="279" spans="7:16" s="1" customFormat="1" x14ac:dyDescent="0.25">
      <c r="G279" s="2"/>
    </row>
    <row r="280" spans="7:16" s="1" customFormat="1" x14ac:dyDescent="0.25">
      <c r="G280" s="2"/>
    </row>
    <row r="281" spans="7:16" s="1" customFormat="1" x14ac:dyDescent="0.25">
      <c r="G281" s="2"/>
    </row>
    <row r="282" spans="7:16" s="1" customFormat="1" x14ac:dyDescent="0.25">
      <c r="G282" s="2"/>
    </row>
    <row r="283" spans="7:16" s="1" customFormat="1" x14ac:dyDescent="0.25">
      <c r="G283" s="2"/>
    </row>
    <row r="284" spans="7:16" s="1" customFormat="1" x14ac:dyDescent="0.25">
      <c r="G284" s="2"/>
    </row>
    <row r="285" spans="7:16" s="1" customFormat="1" x14ac:dyDescent="0.25">
      <c r="G285" s="2"/>
      <c r="O285"/>
      <c r="P285"/>
    </row>
  </sheetData>
  <sheetProtection sheet="1" objects="1" scenarios="1" selectLockedCells="1"/>
  <mergeCells count="9">
    <mergeCell ref="Q4:S4"/>
    <mergeCell ref="D26:F26"/>
    <mergeCell ref="D27:F27"/>
    <mergeCell ref="J27:L27"/>
    <mergeCell ref="O29:O30"/>
    <mergeCell ref="O33:O34"/>
    <mergeCell ref="D3:F3"/>
    <mergeCell ref="L3:N3"/>
    <mergeCell ref="L4:N4"/>
  </mergeCells>
  <printOptions horizontalCentered="1" verticalCentered="1"/>
  <pageMargins left="0" right="0" top="0" bottom="0" header="0.5" footer="0.3"/>
  <pageSetup scale="70" orientation="landscape" r:id="rId1"/>
  <rowBreaks count="1" manualBreakCount="1">
    <brk id="2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Conversion Table Various</vt:lpstr>
      <vt:lpstr>'Conversion Table Various'!Print_Area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2015-02-18T19:08:09Z</dcterms:created>
  <dcterms:modified xsi:type="dcterms:W3CDTF">2015-02-19T13:16:33Z</dcterms:modified>
</cp:coreProperties>
</file>