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I16" i="1" s="1"/>
  <c r="J16" i="1" s="1"/>
  <c r="D17" i="1"/>
  <c r="I17" i="1" s="1"/>
  <c r="J17" i="1" s="1"/>
  <c r="D18" i="1"/>
  <c r="I18" i="1" s="1"/>
  <c r="J18" i="1" s="1"/>
  <c r="D19" i="1"/>
  <c r="I19" i="1" s="1"/>
  <c r="J19" i="1" s="1"/>
  <c r="D20" i="1"/>
  <c r="I20" i="1" s="1"/>
  <c r="J20" i="1" s="1"/>
  <c r="D21" i="1"/>
  <c r="I21" i="1" s="1"/>
  <c r="J21" i="1" s="1"/>
  <c r="D22" i="1"/>
  <c r="I22" i="1" s="1"/>
  <c r="J22" i="1" s="1"/>
  <c r="D23" i="1"/>
  <c r="I23" i="1" s="1"/>
  <c r="J23" i="1" s="1"/>
  <c r="D24" i="1"/>
  <c r="I24" i="1" s="1"/>
  <c r="J24" i="1" s="1"/>
  <c r="D25" i="1"/>
  <c r="I25" i="1" s="1"/>
  <c r="J25" i="1" s="1"/>
  <c r="D26" i="1"/>
  <c r="I26" i="1" s="1"/>
  <c r="J26" i="1" s="1"/>
  <c r="D27" i="1"/>
  <c r="I27" i="1" s="1"/>
  <c r="J27" i="1" s="1"/>
  <c r="D28" i="1"/>
  <c r="I28" i="1" s="1"/>
  <c r="J28" i="1" s="1"/>
  <c r="D29" i="1"/>
  <c r="I29" i="1" s="1"/>
  <c r="J29" i="1" s="1"/>
  <c r="D30" i="1"/>
  <c r="I30" i="1" s="1"/>
  <c r="J30" i="1" s="1"/>
  <c r="D15" i="1"/>
  <c r="I15" i="1" s="1"/>
  <c r="J15" i="1" s="1"/>
  <c r="F6" i="1"/>
  <c r="H6" i="1" s="1"/>
  <c r="F5" i="1"/>
  <c r="H5" i="1" s="1"/>
  <c r="F4" i="1"/>
  <c r="H4" i="1" s="1"/>
  <c r="F3" i="1"/>
  <c r="H3" i="1" s="1"/>
  <c r="F2" i="1"/>
</calcChain>
</file>

<file path=xl/sharedStrings.xml><?xml version="1.0" encoding="utf-8"?>
<sst xmlns="http://schemas.openxmlformats.org/spreadsheetml/2006/main" count="53" uniqueCount="37">
  <si>
    <t>DATE</t>
  </si>
  <si>
    <t>SALE PRICE</t>
  </si>
  <si>
    <t>IMP VALUE</t>
  </si>
  <si>
    <t>RES SP</t>
  </si>
  <si>
    <t>PER</t>
  </si>
  <si>
    <t>COMMENTS</t>
  </si>
  <si>
    <t xml:space="preserve"> </t>
  </si>
  <si>
    <t>CONCLUSION</t>
  </si>
  <si>
    <t>PARCEL NUMBER</t>
  </si>
  <si>
    <t>LAKE FRONT</t>
  </si>
  <si>
    <t>CHANNEL LOTS</t>
  </si>
  <si>
    <t>CREEK LOTS</t>
  </si>
  <si>
    <t>BACK LOTS</t>
  </si>
  <si>
    <t>LOT TYPE/SIZE</t>
  </si>
  <si>
    <t>2022 RATE</t>
  </si>
  <si>
    <t>2022 RATE/PER</t>
  </si>
  <si>
    <t>SALE/PER</t>
  </si>
  <si>
    <t>2023 RATE PER</t>
  </si>
  <si>
    <t>2023 RATE</t>
  </si>
  <si>
    <t>FF</t>
  </si>
  <si>
    <t>AC</t>
  </si>
  <si>
    <t>14-22-100-021</t>
  </si>
  <si>
    <t>LK FRT/ACRE</t>
  </si>
  <si>
    <t>14-21-251-021</t>
  </si>
  <si>
    <t>14-16-498-009</t>
  </si>
  <si>
    <t>14-21-299-008</t>
  </si>
  <si>
    <t>14-21-426-012</t>
  </si>
  <si>
    <t>N/A</t>
  </si>
  <si>
    <t>KEY</t>
  </si>
  <si>
    <t>1-</t>
  </si>
  <si>
    <t>VACANT SALE</t>
  </si>
  <si>
    <t>2-</t>
  </si>
  <si>
    <t>BORROWED SALE</t>
  </si>
  <si>
    <t>3-</t>
  </si>
  <si>
    <t>TIME ADJUSTED SALE</t>
  </si>
  <si>
    <t>4-</t>
  </si>
  <si>
    <t>EXTRACTED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</si>
</sst>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1" fontId="0" fillId="2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Layout" zoomScaleNormal="100" workbookViewId="0">
      <selection activeCell="D15" sqref="D15"/>
    </sheetView>
  </sheetViews>
  <sheetFormatPr defaultRowHeight="15" x14ac:dyDescent="0.25"/>
  <cols>
    <col min="1" max="1" width="2" style="3" bestFit="1" customWidth="1"/>
    <col min="2" max="2" width="16.140625" style="3" bestFit="1" customWidth="1"/>
    <col min="3" max="3" width="10.7109375" style="3" bestFit="1" customWidth="1"/>
    <col min="4" max="4" width="14.140625" style="3" bestFit="1" customWidth="1"/>
    <col min="5" max="5" width="10.85546875" style="3" bestFit="1" customWidth="1"/>
    <col min="6" max="8" width="9.28515625" style="3" bestFit="1" customWidth="1"/>
    <col min="9" max="9" width="13.7109375" style="3" bestFit="1" customWidth="1"/>
    <col min="10" max="10" width="9.85546875" style="3" bestFit="1" customWidth="1"/>
    <col min="11" max="11" width="12" style="3" bestFit="1" customWidth="1"/>
    <col min="12" max="12" width="18.42578125" style="3" customWidth="1"/>
    <col min="13" max="13" width="9.85546875" style="3" bestFit="1" customWidth="1"/>
    <col min="14" max="16384" width="9.140625" style="3"/>
  </cols>
  <sheetData>
    <row r="1" spans="1:12" s="1" customFormat="1" x14ac:dyDescent="0.25">
      <c r="B1" s="2" t="s">
        <v>8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19</v>
      </c>
      <c r="H1" s="2" t="s">
        <v>4</v>
      </c>
      <c r="I1" s="2" t="s">
        <v>20</v>
      </c>
      <c r="J1" s="2" t="s">
        <v>4</v>
      </c>
      <c r="K1" s="2" t="s">
        <v>5</v>
      </c>
    </row>
    <row r="2" spans="1:12" x14ac:dyDescent="0.25">
      <c r="A2" s="3">
        <v>1</v>
      </c>
      <c r="B2" s="4" t="s">
        <v>21</v>
      </c>
      <c r="C2" s="5">
        <v>44412</v>
      </c>
      <c r="D2" s="4">
        <v>195000</v>
      </c>
      <c r="E2" s="4">
        <v>0</v>
      </c>
      <c r="F2" s="4">
        <f>SUM(D2-E2)</f>
        <v>195000</v>
      </c>
      <c r="G2" s="4">
        <v>323</v>
      </c>
      <c r="H2" s="6">
        <v>561</v>
      </c>
      <c r="I2" s="4">
        <v>6.57</v>
      </c>
      <c r="J2" s="4">
        <v>2078</v>
      </c>
      <c r="K2" s="4" t="s">
        <v>22</v>
      </c>
    </row>
    <row r="3" spans="1:12" x14ac:dyDescent="0.25">
      <c r="A3" s="3">
        <v>4</v>
      </c>
      <c r="B3" s="4" t="s">
        <v>23</v>
      </c>
      <c r="C3" s="5">
        <v>44650</v>
      </c>
      <c r="D3" s="4">
        <v>464500</v>
      </c>
      <c r="E3" s="4">
        <v>217682</v>
      </c>
      <c r="F3" s="4">
        <f>SUM(D3-E3)</f>
        <v>246818</v>
      </c>
      <c r="G3" s="4">
        <v>125</v>
      </c>
      <c r="H3" s="6">
        <f>SUM(F3/G3)</f>
        <v>1974.5440000000001</v>
      </c>
      <c r="I3" s="4">
        <v>0</v>
      </c>
      <c r="J3" s="4">
        <v>0</v>
      </c>
      <c r="K3" s="4" t="s">
        <v>9</v>
      </c>
    </row>
    <row r="4" spans="1:12" x14ac:dyDescent="0.25">
      <c r="A4" s="3">
        <v>4</v>
      </c>
      <c r="B4" s="4" t="s">
        <v>24</v>
      </c>
      <c r="C4" s="5">
        <v>44498</v>
      </c>
      <c r="D4" s="4">
        <v>195000</v>
      </c>
      <c r="E4" s="4">
        <v>104417</v>
      </c>
      <c r="F4" s="4">
        <f>SUM(D4-E4)</f>
        <v>90583</v>
      </c>
      <c r="G4" s="4">
        <v>54</v>
      </c>
      <c r="H4" s="6">
        <f>SUM(F4/G4)</f>
        <v>1677.462962962963</v>
      </c>
      <c r="I4" s="4">
        <v>0</v>
      </c>
      <c r="J4" s="4">
        <v>0</v>
      </c>
      <c r="K4" s="4" t="s">
        <v>12</v>
      </c>
    </row>
    <row r="5" spans="1:12" x14ac:dyDescent="0.25">
      <c r="A5" s="3">
        <v>4</v>
      </c>
      <c r="B5" s="4" t="s">
        <v>25</v>
      </c>
      <c r="C5" s="5">
        <v>44453</v>
      </c>
      <c r="D5" s="4">
        <v>480000</v>
      </c>
      <c r="E5" s="4">
        <v>211901</v>
      </c>
      <c r="F5" s="4">
        <f>SUM(D5-E5)</f>
        <v>268099</v>
      </c>
      <c r="G5" s="4">
        <v>65.95</v>
      </c>
      <c r="H5" s="6">
        <f>SUM(F5/G5)</f>
        <v>4065.1857467778618</v>
      </c>
      <c r="I5" s="4">
        <v>0</v>
      </c>
      <c r="J5" s="4">
        <v>0</v>
      </c>
      <c r="K5" s="4" t="s">
        <v>9</v>
      </c>
    </row>
    <row r="6" spans="1:12" x14ac:dyDescent="0.25">
      <c r="A6" s="3">
        <v>4</v>
      </c>
      <c r="B6" s="4" t="s">
        <v>26</v>
      </c>
      <c r="C6" s="5">
        <v>44449</v>
      </c>
      <c r="D6" s="4">
        <v>550000</v>
      </c>
      <c r="E6" s="4">
        <v>250910</v>
      </c>
      <c r="F6" s="4">
        <f>SUM(D6-E6)</f>
        <v>299090</v>
      </c>
      <c r="G6" s="4">
        <v>68</v>
      </c>
      <c r="H6" s="6">
        <f>SUM(F6/G6)</f>
        <v>4398.3823529411766</v>
      </c>
      <c r="I6" s="4">
        <v>0</v>
      </c>
      <c r="J6" s="4">
        <v>0</v>
      </c>
      <c r="K6" s="4" t="s">
        <v>9</v>
      </c>
    </row>
    <row r="7" spans="1:12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5">
      <c r="B8" s="1"/>
      <c r="H8" s="7"/>
    </row>
    <row r="9" spans="1:12" x14ac:dyDescent="0.25">
      <c r="B9" s="2" t="s">
        <v>7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16</v>
      </c>
      <c r="H9" s="2" t="s">
        <v>16</v>
      </c>
      <c r="I9" s="2" t="s">
        <v>17</v>
      </c>
      <c r="J9" s="2" t="s">
        <v>18</v>
      </c>
      <c r="K9" s="8" t="s">
        <v>28</v>
      </c>
      <c r="L9" s="9"/>
    </row>
    <row r="10" spans="1:12" x14ac:dyDescent="0.25">
      <c r="B10" s="2" t="s">
        <v>13</v>
      </c>
      <c r="C10" s="2" t="s">
        <v>6</v>
      </c>
      <c r="D10" s="2"/>
      <c r="E10" s="2"/>
      <c r="F10" s="2"/>
      <c r="G10" s="2"/>
      <c r="H10" s="2"/>
      <c r="I10" s="2"/>
      <c r="J10" s="2" t="s">
        <v>6</v>
      </c>
      <c r="K10" s="10" t="s">
        <v>29</v>
      </c>
      <c r="L10" s="11" t="s">
        <v>30</v>
      </c>
    </row>
    <row r="11" spans="1:12" x14ac:dyDescent="0.25">
      <c r="B11" s="4" t="s">
        <v>9</v>
      </c>
      <c r="C11" s="4">
        <v>700</v>
      </c>
      <c r="D11" s="6" t="s">
        <v>6</v>
      </c>
      <c r="E11" s="6">
        <v>561</v>
      </c>
      <c r="F11" s="6">
        <v>4065</v>
      </c>
      <c r="G11" s="6">
        <v>4398</v>
      </c>
      <c r="H11" s="6">
        <v>1975</v>
      </c>
      <c r="I11" s="6" t="s">
        <v>6</v>
      </c>
      <c r="J11" s="4">
        <v>1000</v>
      </c>
      <c r="K11" s="10" t="s">
        <v>31</v>
      </c>
      <c r="L11" s="11" t="s">
        <v>32</v>
      </c>
    </row>
    <row r="12" spans="1:12" x14ac:dyDescent="0.25">
      <c r="B12" s="4" t="s">
        <v>10</v>
      </c>
      <c r="C12" s="4" t="s">
        <v>27</v>
      </c>
      <c r="D12" s="4" t="s">
        <v>27</v>
      </c>
      <c r="E12" s="6"/>
      <c r="F12" s="6"/>
      <c r="G12" s="4"/>
      <c r="H12" s="4"/>
      <c r="I12" s="4"/>
      <c r="J12" s="4"/>
      <c r="K12" s="10" t="s">
        <v>33</v>
      </c>
      <c r="L12" s="11" t="s">
        <v>34</v>
      </c>
    </row>
    <row r="13" spans="1:12" x14ac:dyDescent="0.25">
      <c r="B13" s="4" t="s">
        <v>11</v>
      </c>
      <c r="C13" s="4" t="s">
        <v>27</v>
      </c>
      <c r="D13" s="4" t="s">
        <v>27</v>
      </c>
      <c r="E13" s="4"/>
      <c r="F13" s="4"/>
      <c r="G13" s="4"/>
      <c r="H13" s="4"/>
      <c r="I13" s="4"/>
      <c r="J13" s="4"/>
      <c r="K13" s="12" t="s">
        <v>35</v>
      </c>
      <c r="L13" s="13" t="s">
        <v>36</v>
      </c>
    </row>
    <row r="14" spans="1:12" x14ac:dyDescent="0.25">
      <c r="B14" s="4" t="s">
        <v>12</v>
      </c>
      <c r="C14" s="4">
        <v>100</v>
      </c>
      <c r="D14" s="6" t="s">
        <v>6</v>
      </c>
      <c r="E14" s="6">
        <v>1677</v>
      </c>
      <c r="F14" s="6"/>
      <c r="G14" s="6"/>
      <c r="H14" s="6"/>
      <c r="I14" s="4" t="s">
        <v>6</v>
      </c>
      <c r="J14" s="4">
        <v>140</v>
      </c>
    </row>
    <row r="15" spans="1:12" x14ac:dyDescent="0.25">
      <c r="B15" s="4">
        <v>1</v>
      </c>
      <c r="C15" s="4">
        <v>6000</v>
      </c>
      <c r="D15" s="4">
        <f>SUM(C15/B15)</f>
        <v>6000</v>
      </c>
      <c r="E15" s="4"/>
      <c r="F15" s="4"/>
      <c r="G15" s="4"/>
      <c r="H15" s="4"/>
      <c r="I15" s="4">
        <f>SUM(D15*1.1)</f>
        <v>6600.0000000000009</v>
      </c>
      <c r="J15" s="4">
        <f>SUM(I15*B15)</f>
        <v>6600.0000000000009</v>
      </c>
    </row>
    <row r="16" spans="1:12" x14ac:dyDescent="0.25">
      <c r="B16" s="4">
        <v>1.5</v>
      </c>
      <c r="C16" s="4">
        <v>9000</v>
      </c>
      <c r="D16" s="4">
        <f t="shared" ref="D16:D30" si="0">SUM(C16/B16)</f>
        <v>6000</v>
      </c>
      <c r="E16" s="4"/>
      <c r="F16" s="4"/>
      <c r="G16" s="4"/>
      <c r="H16" s="4"/>
      <c r="I16" s="4">
        <f>SUM(D16*1.1)</f>
        <v>6600.0000000000009</v>
      </c>
      <c r="J16" s="4">
        <f>SUM(I16*B16)</f>
        <v>9900.0000000000018</v>
      </c>
    </row>
    <row r="17" spans="2:10" x14ac:dyDescent="0.25">
      <c r="B17" s="4">
        <v>2</v>
      </c>
      <c r="C17" s="4">
        <v>10000</v>
      </c>
      <c r="D17" s="4">
        <f t="shared" si="0"/>
        <v>5000</v>
      </c>
      <c r="E17" s="4"/>
      <c r="F17" s="4"/>
      <c r="G17" s="4"/>
      <c r="H17" s="4"/>
      <c r="I17" s="4">
        <f>SUM(D17*1.1)</f>
        <v>5500</v>
      </c>
      <c r="J17" s="4">
        <f>SUM(I17*B17)</f>
        <v>11000</v>
      </c>
    </row>
    <row r="18" spans="2:10" x14ac:dyDescent="0.25">
      <c r="B18" s="4">
        <v>2.5</v>
      </c>
      <c r="C18" s="4">
        <v>10000</v>
      </c>
      <c r="D18" s="4">
        <f t="shared" si="0"/>
        <v>4000</v>
      </c>
      <c r="E18" s="4"/>
      <c r="F18" s="4"/>
      <c r="G18" s="4"/>
      <c r="H18" s="4"/>
      <c r="I18" s="4">
        <f>SUM(D18*1.1)</f>
        <v>4400</v>
      </c>
      <c r="J18" s="4">
        <f>SUM(I18*B18)</f>
        <v>11000</v>
      </c>
    </row>
    <row r="19" spans="2:10" x14ac:dyDescent="0.25">
      <c r="B19" s="4">
        <v>3</v>
      </c>
      <c r="C19" s="4">
        <v>10500</v>
      </c>
      <c r="D19" s="4">
        <f t="shared" si="0"/>
        <v>3500</v>
      </c>
      <c r="E19" s="4"/>
      <c r="F19" s="4"/>
      <c r="G19" s="4"/>
      <c r="H19" s="4"/>
      <c r="I19" s="4">
        <f>SUM(D19*1.1)</f>
        <v>3850.0000000000005</v>
      </c>
      <c r="J19" s="4">
        <f>SUM(I19*B19)</f>
        <v>11550.000000000002</v>
      </c>
    </row>
    <row r="20" spans="2:10" x14ac:dyDescent="0.25">
      <c r="B20" s="4">
        <v>4</v>
      </c>
      <c r="C20" s="4">
        <v>10800</v>
      </c>
      <c r="D20" s="4">
        <f t="shared" si="0"/>
        <v>2700</v>
      </c>
      <c r="E20" s="4"/>
      <c r="F20" s="4"/>
      <c r="G20" s="4"/>
      <c r="H20" s="4"/>
      <c r="I20" s="4">
        <f>SUM(D20*1.1)</f>
        <v>2970.0000000000005</v>
      </c>
      <c r="J20" s="4">
        <f>SUM(I20*B20)</f>
        <v>11880.000000000002</v>
      </c>
    </row>
    <row r="21" spans="2:10" x14ac:dyDescent="0.25">
      <c r="B21" s="4">
        <v>5</v>
      </c>
      <c r="C21" s="4">
        <v>13000</v>
      </c>
      <c r="D21" s="4">
        <f t="shared" si="0"/>
        <v>2600</v>
      </c>
      <c r="E21" s="4"/>
      <c r="F21" s="4"/>
      <c r="G21" s="4"/>
      <c r="H21" s="4"/>
      <c r="I21" s="4">
        <f>SUM(D21*1.1)</f>
        <v>2860.0000000000005</v>
      </c>
      <c r="J21" s="4">
        <f>SUM(I21*B21)</f>
        <v>14300.000000000002</v>
      </c>
    </row>
    <row r="22" spans="2:10" x14ac:dyDescent="0.25">
      <c r="B22" s="4">
        <v>7</v>
      </c>
      <c r="C22" s="4">
        <v>17500</v>
      </c>
      <c r="D22" s="4">
        <f t="shared" si="0"/>
        <v>2500</v>
      </c>
      <c r="E22" s="4">
        <v>2078</v>
      </c>
      <c r="F22" s="4"/>
      <c r="G22" s="4"/>
      <c r="H22" s="4"/>
      <c r="I22" s="4">
        <f>SUM(D22*1.1)</f>
        <v>2750</v>
      </c>
      <c r="J22" s="4">
        <f>SUM(I22*B22)</f>
        <v>19250</v>
      </c>
    </row>
    <row r="23" spans="2:10" x14ac:dyDescent="0.25">
      <c r="B23" s="4">
        <v>10</v>
      </c>
      <c r="C23" s="4">
        <v>24000</v>
      </c>
      <c r="D23" s="4">
        <f t="shared" si="0"/>
        <v>2400</v>
      </c>
      <c r="E23" s="4"/>
      <c r="F23" s="4"/>
      <c r="G23" s="4"/>
      <c r="H23" s="4"/>
      <c r="I23" s="4">
        <f>SUM(D23*1.1)</f>
        <v>2640</v>
      </c>
      <c r="J23" s="4">
        <f>SUM(I23*B23)</f>
        <v>26400</v>
      </c>
    </row>
    <row r="24" spans="2:10" x14ac:dyDescent="0.25">
      <c r="B24" s="4">
        <v>15</v>
      </c>
      <c r="C24" s="4">
        <v>34500</v>
      </c>
      <c r="D24" s="4">
        <f t="shared" si="0"/>
        <v>2300</v>
      </c>
      <c r="E24" s="4"/>
      <c r="F24" s="4"/>
      <c r="G24" s="4"/>
      <c r="H24" s="4"/>
      <c r="I24" s="4">
        <f>SUM(D24*1.1)</f>
        <v>2530</v>
      </c>
      <c r="J24" s="4">
        <f>SUM(I24*B24)</f>
        <v>37950</v>
      </c>
    </row>
    <row r="25" spans="2:10" x14ac:dyDescent="0.25">
      <c r="B25" s="4">
        <v>20</v>
      </c>
      <c r="C25" s="4">
        <v>44000</v>
      </c>
      <c r="D25" s="4">
        <f t="shared" si="0"/>
        <v>2200</v>
      </c>
      <c r="E25" s="4"/>
      <c r="F25" s="4"/>
      <c r="G25" s="4"/>
      <c r="H25" s="4"/>
      <c r="I25" s="4">
        <f>SUM(D25*1.1)</f>
        <v>2420</v>
      </c>
      <c r="J25" s="4">
        <f>SUM(I25*B25)</f>
        <v>48400</v>
      </c>
    </row>
    <row r="26" spans="2:10" x14ac:dyDescent="0.25">
      <c r="B26" s="4">
        <v>25</v>
      </c>
      <c r="C26" s="4">
        <v>50000</v>
      </c>
      <c r="D26" s="4">
        <f t="shared" si="0"/>
        <v>2000</v>
      </c>
      <c r="E26" s="4"/>
      <c r="F26" s="4"/>
      <c r="G26" s="4"/>
      <c r="H26" s="4"/>
      <c r="I26" s="4">
        <f>SUM(D26*1.1)</f>
        <v>2200</v>
      </c>
      <c r="J26" s="4">
        <f>SUM(I26*B26)</f>
        <v>55000</v>
      </c>
    </row>
    <row r="27" spans="2:10" x14ac:dyDescent="0.25">
      <c r="B27" s="4">
        <v>30</v>
      </c>
      <c r="C27" s="4">
        <v>60000</v>
      </c>
      <c r="D27" s="4">
        <f t="shared" si="0"/>
        <v>2000</v>
      </c>
      <c r="E27" s="4"/>
      <c r="F27" s="4"/>
      <c r="G27" s="4"/>
      <c r="H27" s="4"/>
      <c r="I27" s="4">
        <f>SUM(D27*1.1)</f>
        <v>2200</v>
      </c>
      <c r="J27" s="4">
        <f>SUM(I27*B27)</f>
        <v>66000</v>
      </c>
    </row>
    <row r="28" spans="2:10" x14ac:dyDescent="0.25">
      <c r="B28" s="4">
        <v>40</v>
      </c>
      <c r="C28" s="4">
        <v>80000</v>
      </c>
      <c r="D28" s="4">
        <f t="shared" si="0"/>
        <v>2000</v>
      </c>
      <c r="E28" s="4"/>
      <c r="F28" s="4"/>
      <c r="G28" s="4"/>
      <c r="H28" s="4"/>
      <c r="I28" s="4">
        <f>SUM(D28*1.1)</f>
        <v>2200</v>
      </c>
      <c r="J28" s="4">
        <f>SUM(I28*B28)</f>
        <v>88000</v>
      </c>
    </row>
    <row r="29" spans="2:10" x14ac:dyDescent="0.25">
      <c r="B29" s="4">
        <v>50</v>
      </c>
      <c r="C29" s="4">
        <v>100000</v>
      </c>
      <c r="D29" s="4">
        <f t="shared" si="0"/>
        <v>2000</v>
      </c>
      <c r="E29" s="4"/>
      <c r="F29" s="4"/>
      <c r="G29" s="4"/>
      <c r="H29" s="4"/>
      <c r="I29" s="4">
        <f>SUM(D29*1.1)</f>
        <v>2200</v>
      </c>
      <c r="J29" s="4">
        <f>SUM(I29*B29)</f>
        <v>110000</v>
      </c>
    </row>
    <row r="30" spans="2:10" x14ac:dyDescent="0.25">
      <c r="B30" s="4">
        <v>100</v>
      </c>
      <c r="C30" s="4">
        <v>200000</v>
      </c>
      <c r="D30" s="4">
        <f t="shared" si="0"/>
        <v>2000</v>
      </c>
      <c r="E30" s="4"/>
      <c r="F30" s="4"/>
      <c r="G30" s="4"/>
      <c r="H30" s="4"/>
      <c r="I30" s="4">
        <f>SUM(D30*1.1)</f>
        <v>2200</v>
      </c>
      <c r="J30" s="4">
        <f>SUM(I30*B30)</f>
        <v>220000</v>
      </c>
    </row>
  </sheetData>
  <pageMargins left="0.7" right="0.7" top="0.75" bottom="0.75" header="0.3" footer="0.3"/>
  <pageSetup scale="66" orientation="portrait" r:id="rId1"/>
  <headerFooter>
    <oddHeader xml:space="preserve">&amp;C2023 LAND CRYSTAL LAKE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2023-03-15T12:53:44Z</cp:lastPrinted>
  <dcterms:created xsi:type="dcterms:W3CDTF">2021-01-12T02:38:57Z</dcterms:created>
  <dcterms:modified xsi:type="dcterms:W3CDTF">2023-03-15T13:07:45Z</dcterms:modified>
</cp:coreProperties>
</file>