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730"/>
  <workbookPr codeName="ThisWorkbook"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24000" windowHeight="8910" xr2:uid="{00000000-000D-0000-FFFF-FFFF00000000}"/>
  </bookViews>
  <sheets>
    <sheet name="What If Just A.S.K. Tool Kit" sheetId="9" r:id="rId1"/>
    <sheet name="Toolkit Content" sheetId="1" r:id="rId2"/>
    <sheet name="What If Pledge" sheetId="2" r:id="rId3"/>
    <sheet name="ASK Worksheet" sheetId="3" r:id="rId4"/>
    <sheet name="College Checklist" sheetId="4" r:id="rId5"/>
    <sheet name="Building Your Personal Brand" sheetId="5" r:id="rId6"/>
    <sheet name="Community Volunteer Assessment" sheetId="6" r:id="rId7"/>
    <sheet name="Career Interest Survey" sheetId="7" r:id="rId8"/>
    <sheet name="Choosing a Career" sheetId="8" r:id="rId9"/>
    <sheet name="Dignity &amp; Respect" sheetId="10" r:id="rId10"/>
    <sheet name="WIJA Defintions" sheetId="13" r:id="rId11"/>
    <sheet name="A.S.K. Gap Assessment Sheet" sheetId="11" r:id="rId12"/>
    <sheet name="Financial Resources Gap Closure" sheetId="12" r:id="rId13"/>
    <sheet name="Dream Form" sheetId="14" r:id="rId14"/>
    <sheet name="Dream Pursuit Plan" sheetId="16" r:id="rId15"/>
  </sheets>
  <definedNames>
    <definedName name="_xlnm._FilterDatabase" localSheetId="7" hidden="1">'Career Interest Survey'!$E$23:$M$96</definedName>
    <definedName name="_xlnm._FilterDatabase" localSheetId="10" hidden="1">'WIJA Defintions'!$D$3:$E$252</definedName>
    <definedName name="_xlnm.Print_Area" localSheetId="2">'What If Pledge'!$D$2:$Q$25</definedName>
  </definedNames>
  <calcPr calcId="171027"/>
  <fileRecoveryPr autoRecover="0"/>
</workbook>
</file>

<file path=xl/calcChain.xml><?xml version="1.0" encoding="utf-8"?>
<calcChain xmlns="http://schemas.openxmlformats.org/spreadsheetml/2006/main">
  <c r="L20" i="12" l="1"/>
  <c r="H94" i="10"/>
  <c r="G94" i="10" s="1"/>
  <c r="Y105" i="10" s="1"/>
  <c r="H36" i="10"/>
  <c r="G36" i="10" s="1"/>
  <c r="Y47" i="10" s="1"/>
  <c r="E115" i="8"/>
  <c r="E99" i="8"/>
  <c r="E89" i="8"/>
  <c r="E79" i="8"/>
  <c r="E69" i="8"/>
  <c r="E48" i="8"/>
  <c r="E35" i="8"/>
  <c r="E25" i="8"/>
  <c r="AR103" i="7"/>
  <c r="AR104" i="7"/>
  <c r="AR105" i="7"/>
  <c r="AR106" i="7"/>
  <c r="AR107" i="7"/>
  <c r="AR108" i="7"/>
  <c r="AR109" i="7"/>
  <c r="AR110" i="7"/>
  <c r="AR111" i="7"/>
  <c r="AR112" i="7"/>
  <c r="AR113" i="7"/>
  <c r="AR114" i="7"/>
  <c r="AR115" i="7"/>
  <c r="AR116" i="7"/>
  <c r="AR117" i="7"/>
  <c r="AR102" i="7"/>
  <c r="M96" i="7"/>
  <c r="H117" i="7" s="1"/>
  <c r="H96" i="7"/>
  <c r="H116" i="7" s="1"/>
  <c r="M85" i="7"/>
  <c r="H115" i="7" s="1"/>
  <c r="H85" i="7"/>
  <c r="H114" i="7" s="1"/>
  <c r="M74" i="7"/>
  <c r="H113" i="7" s="1"/>
  <c r="H74" i="7"/>
  <c r="H112" i="7" s="1"/>
  <c r="M63" i="7"/>
  <c r="H111" i="7" s="1"/>
  <c r="H63" i="7"/>
  <c r="H110" i="7" s="1"/>
  <c r="M52" i="7"/>
  <c r="H109" i="7" s="1"/>
  <c r="H52" i="7"/>
  <c r="H108" i="7" s="1"/>
  <c r="M41" i="7"/>
  <c r="H107" i="7" s="1"/>
  <c r="H41" i="7"/>
  <c r="H106" i="7" s="1"/>
  <c r="M30" i="7"/>
  <c r="H105" i="7" s="1"/>
  <c r="H30" i="7"/>
  <c r="H104" i="7" s="1"/>
  <c r="M19" i="7"/>
  <c r="H103" i="7" s="1"/>
  <c r="H19" i="7"/>
  <c r="H102" i="7" s="1"/>
  <c r="I103" i="7" l="1"/>
  <c r="AS103" i="7" s="1"/>
  <c r="I107" i="7"/>
  <c r="AS107" i="7" s="1"/>
  <c r="I111" i="7"/>
  <c r="AS111" i="7" s="1"/>
  <c r="I115" i="7"/>
  <c r="AS115" i="7" s="1"/>
  <c r="I106" i="7"/>
  <c r="AS106" i="7" s="1"/>
  <c r="I114" i="7"/>
  <c r="AS114" i="7" s="1"/>
  <c r="I104" i="7"/>
  <c r="AS104" i="7" s="1"/>
  <c r="I108" i="7"/>
  <c r="AS108" i="7" s="1"/>
  <c r="I112" i="7"/>
  <c r="AS112" i="7" s="1"/>
  <c r="I116" i="7"/>
  <c r="AS116" i="7" s="1"/>
  <c r="I105" i="7"/>
  <c r="AS105" i="7" s="1"/>
  <c r="I109" i="7"/>
  <c r="AS109" i="7" s="1"/>
  <c r="I113" i="7"/>
  <c r="AS113" i="7" s="1"/>
  <c r="I117" i="7"/>
  <c r="AS117" i="7" s="1"/>
  <c r="I110" i="7"/>
  <c r="AS110" i="7" s="1"/>
  <c r="I102" i="7"/>
  <c r="AS102" i="7" s="1"/>
  <c r="F12" i="8" l="1"/>
  <c r="F13" i="8"/>
  <c r="F11" i="8"/>
  <c r="E93" i="8" l="1"/>
  <c r="E103" i="8"/>
  <c r="E97" i="8"/>
  <c r="E111" i="8"/>
  <c r="E95" i="8"/>
  <c r="E107" i="8"/>
  <c r="E73" i="8"/>
  <c r="E83" i="8"/>
  <c r="E77" i="8"/>
  <c r="E87" i="8"/>
  <c r="E75" i="8"/>
  <c r="E85" i="8"/>
  <c r="E39" i="8"/>
  <c r="E63" i="8"/>
  <c r="E45" i="8"/>
  <c r="E67" i="8"/>
  <c r="E42" i="8"/>
  <c r="E65" i="8"/>
  <c r="E29" i="8"/>
  <c r="E19" i="8"/>
  <c r="E33" i="8"/>
  <c r="E23" i="8"/>
  <c r="E31" i="8"/>
  <c r="E21" i="8"/>
  <c r="N76" i="5" l="1"/>
  <c r="F122" i="4"/>
  <c r="F127" i="4" s="1"/>
  <c r="F112" i="4"/>
  <c r="F126" i="4" s="1"/>
  <c r="F100" i="4"/>
  <c r="F125" i="4" s="1"/>
  <c r="F128" i="4" l="1"/>
  <c r="L8" i="12" s="1"/>
  <c r="L22" i="12" s="1"/>
</calcChain>
</file>

<file path=xl/sharedStrings.xml><?xml version="1.0" encoding="utf-8"?>
<sst xmlns="http://schemas.openxmlformats.org/spreadsheetml/2006/main" count="1382" uniqueCount="1117">
  <si>
    <t>Content</t>
  </si>
  <si>
    <t xml:space="preserve"> </t>
  </si>
  <si>
    <t>WHAT IF? PLEDGE</t>
  </si>
  <si>
    <t>A.S.K. Worksheet</t>
  </si>
  <si>
    <t>Why do I want to do this?</t>
  </si>
  <si>
    <t>How would this impact my life?</t>
  </si>
  <si>
    <t>How would this impact the lives of others?</t>
  </si>
  <si>
    <t>Is this something that I have done before?</t>
  </si>
  <si>
    <t>If yes,  when?</t>
  </si>
  <si>
    <t>Did I enjoy it?</t>
  </si>
  <si>
    <t>Does this inspire me?</t>
  </si>
  <si>
    <t>What about it inspires me?</t>
  </si>
  <si>
    <t>Does this motivate me?</t>
  </si>
  <si>
    <t>Why does it motivate me?</t>
  </si>
  <si>
    <t>Does this inspire a change that you want to see?</t>
  </si>
  <si>
    <t>Why does it inspire a change?</t>
  </si>
  <si>
    <t>What are some of the key attributes for this?</t>
  </si>
  <si>
    <t>What are the requirements for this?</t>
  </si>
  <si>
    <t>Who are some of the people that I can discuss this with?</t>
  </si>
  <si>
    <t>Have I set up a meeting  with any of the above individuals?</t>
  </si>
  <si>
    <t>If so, when will I meet with them?</t>
  </si>
  <si>
    <t>Where are other the resources for this?</t>
  </si>
  <si>
    <t>On a scale of 1 to 5 how confident am I on closing my gaps?</t>
  </si>
  <si>
    <t>Select</t>
  </si>
  <si>
    <t>What do I need to do to improve my confidence?</t>
  </si>
  <si>
    <t>Have I satisfied the state testing requirements for High School Graduation?</t>
  </si>
  <si>
    <t>Have I taken any courses that are college prep courses?</t>
  </si>
  <si>
    <t>If Yes, when did this occur?  If No, please schedule a dates ASAP</t>
  </si>
  <si>
    <t>Have you taken the ACT or SAT?</t>
  </si>
  <si>
    <t>What was your score?</t>
  </si>
  <si>
    <t>Do I need to take the ACT?</t>
  </si>
  <si>
    <t>Do I need to take the SAT?</t>
  </si>
  <si>
    <t>When will I take the ACT?</t>
  </si>
  <si>
    <t>When will I take the SAT?</t>
  </si>
  <si>
    <t>What are my career desires?</t>
  </si>
  <si>
    <t>What am I planning to major in?</t>
  </si>
  <si>
    <t>Have I developed a college list of schools?</t>
  </si>
  <si>
    <t>List those colleges.</t>
  </si>
  <si>
    <t>When do I plan to visit?</t>
  </si>
  <si>
    <t xml:space="preserve">What are the Requirements to attend the college of my choice? </t>
  </si>
  <si>
    <t>GPA</t>
  </si>
  <si>
    <t>If so what are they?</t>
  </si>
  <si>
    <t>Are there any application deadlines for  the colleges of my choice?</t>
  </si>
  <si>
    <t>Will a Recommendation letter(s), Transcript, or any other information be needed as part of the application process?</t>
  </si>
  <si>
    <t>If so what will be needed?</t>
  </si>
  <si>
    <t>What is the due date for these items?</t>
  </si>
  <si>
    <t>Does the colleges of my choice have a summer program/enrichment program/exploratory program?</t>
  </si>
  <si>
    <t>Is there a particular type of school you would like to attend?</t>
  </si>
  <si>
    <t>Do I want to participate in a Fraternity or Sorority in college?</t>
  </si>
  <si>
    <t xml:space="preserve">Do I want to say close to home? </t>
  </si>
  <si>
    <t>Will extracurricular activities be a part of my college experience?</t>
  </si>
  <si>
    <t>Is there a particular state where I would like to attend college?</t>
  </si>
  <si>
    <t>If so what state?</t>
  </si>
  <si>
    <t>Do I want to go to college out of the country?</t>
  </si>
  <si>
    <t>If so what Country?</t>
  </si>
  <si>
    <t>Are there any deposits required for the schools that I have chosen in my choices?</t>
  </si>
  <si>
    <t>When is it due?</t>
  </si>
  <si>
    <t>What is the cost of the following for my college choices?</t>
  </si>
  <si>
    <t>Tuition - ( Instate or Out of State)</t>
  </si>
  <si>
    <t>Room &amp; Board</t>
  </si>
  <si>
    <t>Meal Plan</t>
  </si>
  <si>
    <t>Books</t>
  </si>
  <si>
    <t>Housing</t>
  </si>
  <si>
    <t>Food</t>
  </si>
  <si>
    <t>How will I travel to and from college?</t>
  </si>
  <si>
    <t>My own vehicle</t>
  </si>
  <si>
    <t>What is the projected cost for driving your own vehicle?</t>
  </si>
  <si>
    <t>Air-Plane</t>
  </si>
  <si>
    <t>What is the projected cost for air-fare to go to and from school?</t>
  </si>
  <si>
    <t>Bus</t>
  </si>
  <si>
    <t>What is the projected cost for riding the bus to and from school?</t>
  </si>
  <si>
    <t>Ride with other</t>
  </si>
  <si>
    <t>What is the projected cost of riding with others to and from school?</t>
  </si>
  <si>
    <t>My Resources: Job, Savings, Personal family resources, etc.</t>
  </si>
  <si>
    <t>Scholarships</t>
  </si>
  <si>
    <t>Grants</t>
  </si>
  <si>
    <t>College Check List</t>
  </si>
  <si>
    <t>List 5 Key Attributes about Yourself</t>
  </si>
  <si>
    <t>Have 3 other people list five key attributes about you</t>
  </si>
  <si>
    <t>Does the list from other regarding your key attributes support your goal/vision?</t>
  </si>
  <si>
    <t>How long will it take to turn those weaknesses into strengths to support your goals/vision</t>
  </si>
  <si>
    <t>If yes develop a plan and timeline to make your social media reflect your goals/vision and key attributes.</t>
  </si>
  <si>
    <t>Your Personal Branding Statement</t>
  </si>
  <si>
    <t>2. Who are some of the key individuals, groups, companies, etc that you currently come in contact with or plan on coming in contact with in the future that you would like to have your unique name and image make a lasting impression on?</t>
  </si>
  <si>
    <t>Let's write a brief statement about yourself that utilizes you goals/vision, key attributes and strengths</t>
  </si>
  <si>
    <t>Example:</t>
  </si>
  <si>
    <t>Let's write 3 different statements.  There is no wrong way to do it since it is about you and you are unique.</t>
  </si>
  <si>
    <t>Which of the following Types of people do I like working with:</t>
  </si>
  <si>
    <t>Elderly</t>
  </si>
  <si>
    <t>Young</t>
  </si>
  <si>
    <t>Men</t>
  </si>
  <si>
    <t>Women</t>
  </si>
  <si>
    <t>Boys</t>
  </si>
  <si>
    <t>Girls</t>
  </si>
  <si>
    <t>Disabled</t>
  </si>
  <si>
    <t>Hearing Impaired</t>
  </si>
  <si>
    <t>Veterans</t>
  </si>
  <si>
    <t>Homeless</t>
  </si>
  <si>
    <t>Domestic Violence</t>
  </si>
  <si>
    <t>Different Races and Ethnicities</t>
  </si>
  <si>
    <t>Which do I like doing for others:</t>
  </si>
  <si>
    <t>Crafts</t>
  </si>
  <si>
    <t>Gardening</t>
  </si>
  <si>
    <t>Reading</t>
  </si>
  <si>
    <t>Driving</t>
  </si>
  <si>
    <t>Cooking</t>
  </si>
  <si>
    <t>Bathing</t>
  </si>
  <si>
    <t>Feeding</t>
  </si>
  <si>
    <t>Giving Medical Attention</t>
  </si>
  <si>
    <t>Interpreting</t>
  </si>
  <si>
    <t>Tutoring</t>
  </si>
  <si>
    <t>Do you like doing any of the following:</t>
  </si>
  <si>
    <t>Working with animals</t>
  </si>
  <si>
    <t>Caring for animals</t>
  </si>
  <si>
    <t>Cleaning a neighborhood</t>
  </si>
  <si>
    <t>Cleaning a highway</t>
  </si>
  <si>
    <t>Cleaning a school</t>
  </si>
  <si>
    <t>Disaster Relief</t>
  </si>
  <si>
    <t>Creating or Developing different Items</t>
  </si>
  <si>
    <t>Have you volunteered in the past doing any of the following:</t>
  </si>
  <si>
    <t>Donating books and clothes to organizations for a worthy cause</t>
  </si>
  <si>
    <t>Career Interest Survey</t>
  </si>
  <si>
    <t>Like all types of Pets</t>
  </si>
  <si>
    <t>Like using tools around the house</t>
  </si>
  <si>
    <t>Love to hunt and fish</t>
  </si>
  <si>
    <t>Nursing sick animals back to life</t>
  </si>
  <si>
    <t>Like constructing things using wood or bricks</t>
  </si>
  <si>
    <t>Believe in protecting the environment</t>
  </si>
  <si>
    <t>Like Math</t>
  </si>
  <si>
    <t>Love to Garden</t>
  </si>
  <si>
    <t>Like putting together small appliances or tables and desk</t>
  </si>
  <si>
    <t>Like Earth Science</t>
  </si>
  <si>
    <t>Like to use rulers, protractors and other measuring tools</t>
  </si>
  <si>
    <t>Like to plant trees an flowers</t>
  </si>
  <si>
    <t>Like to pay attention to details</t>
  </si>
  <si>
    <t>Like to take photographs</t>
  </si>
  <si>
    <t>Like to run your own business</t>
  </si>
  <si>
    <t>Like to design and make jewelry</t>
  </si>
  <si>
    <t>Lead group at school or church</t>
  </si>
  <si>
    <t>Like to do creative writing</t>
  </si>
  <si>
    <t>Like to analyze data</t>
  </si>
  <si>
    <t>Enjoy speech and drama classes</t>
  </si>
  <si>
    <t>Like to read business books, newspapers, watch business movies</t>
  </si>
  <si>
    <t>Like art and graphic design</t>
  </si>
  <si>
    <t>Like dealing with people and money</t>
  </si>
  <si>
    <t>Enjoy making YouTube videos or audio visual</t>
  </si>
  <si>
    <t>Like to study Economics</t>
  </si>
  <si>
    <t>Curious about Technology</t>
  </si>
  <si>
    <t>Setting goals is important</t>
  </si>
  <si>
    <t>Like to teach or mentor others</t>
  </si>
  <si>
    <t>Like Accounting</t>
  </si>
  <si>
    <t>Enjoy reading and writing</t>
  </si>
  <si>
    <t>Enjoy giving instructions and communicating directions</t>
  </si>
  <si>
    <t>Very Trustworthy</t>
  </si>
  <si>
    <t>Like to tutor others</t>
  </si>
  <si>
    <t>Pay attention to detail</t>
  </si>
  <si>
    <t>Enjoy Social Studies and Language Arts</t>
  </si>
  <si>
    <t>Like to develop and follow budgets</t>
  </si>
  <si>
    <t>Decision Maker</t>
  </si>
  <si>
    <t>Enjoy doing fund-raisers</t>
  </si>
  <si>
    <t>Innovative and love to involve Others</t>
  </si>
  <si>
    <t>Balance a checkbook or ledger</t>
  </si>
  <si>
    <t>Like to learn a foreign language</t>
  </si>
  <si>
    <t>Learned first aid or CPR</t>
  </si>
  <si>
    <t>Like to debate</t>
  </si>
  <si>
    <t>Like Biological Science</t>
  </si>
  <si>
    <t>Like to volunteer and service work</t>
  </si>
  <si>
    <t>Like to care for others when they are sick</t>
  </si>
  <si>
    <t>Enjoy history</t>
  </si>
  <si>
    <t>Like occupational health classes</t>
  </si>
  <si>
    <t>Believe in following polices and laws</t>
  </si>
  <si>
    <t>No problem looking at blood, cuts or  wounds</t>
  </si>
  <si>
    <t>Like the subject of American Government</t>
  </si>
  <si>
    <t>Have good patience</t>
  </si>
  <si>
    <t>Organization is important</t>
  </si>
  <si>
    <t>Enjoy Anatomy</t>
  </si>
  <si>
    <t>Enjoy Meeting people</t>
  </si>
  <si>
    <t>Like working at shelters</t>
  </si>
  <si>
    <t>Enjoy helping people make decisions</t>
  </si>
  <si>
    <t>Caring person</t>
  </si>
  <si>
    <t>Interested in various cultures</t>
  </si>
  <si>
    <t>Like Foreign languages</t>
  </si>
  <si>
    <t>Like Psychology/Sociology</t>
  </si>
  <si>
    <t>Like planning vacations and events</t>
  </si>
  <si>
    <t>Think of new ways to do things better</t>
  </si>
  <si>
    <t>Solid speaking skills</t>
  </si>
  <si>
    <t>Enjoy volunteering for worthy causes</t>
  </si>
  <si>
    <t>Like to cook, bake and serve others</t>
  </si>
  <si>
    <t>Enjoy helping people of all ages</t>
  </si>
  <si>
    <t>Like building computers</t>
  </si>
  <si>
    <t>Like Government and History</t>
  </si>
  <si>
    <t>Enjoy playing with electronic gadgets</t>
  </si>
  <si>
    <t>Love following Court cases in the news</t>
  </si>
  <si>
    <t>Enjoy doing graphic designs</t>
  </si>
  <si>
    <t>Community Minded</t>
  </si>
  <si>
    <t>Like to see detail within the big picture</t>
  </si>
  <si>
    <t>Like to Debate</t>
  </si>
  <si>
    <t>Enjoy reading diagrams and technical manuals</t>
  </si>
  <si>
    <t>Can work under pressure in dangerous situations</t>
  </si>
  <si>
    <t>Enjoy solving problems</t>
  </si>
  <si>
    <t>Respect rules and regulation</t>
  </si>
  <si>
    <t>Like to take machining classes</t>
  </si>
  <si>
    <t>Like Economics</t>
  </si>
  <si>
    <t>Enjoy doing installing and repairing</t>
  </si>
  <si>
    <t>Like to give people advice on clothes and other products</t>
  </si>
  <si>
    <t>Step by step thinker</t>
  </si>
  <si>
    <t>Like to design or model new clothes</t>
  </si>
  <si>
    <t>Like Math and Geometry</t>
  </si>
  <si>
    <t>Like business education or marketing</t>
  </si>
  <si>
    <t>Enjoy doing routine work that is always accurate</t>
  </si>
  <si>
    <t>Very persuasive person</t>
  </si>
  <si>
    <t>Like to weld or work with metals</t>
  </si>
  <si>
    <t>Very self-motivated</t>
  </si>
  <si>
    <t>Like to work in teams to get a task done</t>
  </si>
  <si>
    <t>Very Creative</t>
  </si>
  <si>
    <t>Love to explore</t>
  </si>
  <si>
    <t>Like physical science</t>
  </si>
  <si>
    <t>Like identifying various plants, animals and marine life</t>
  </si>
  <si>
    <t>Like to drive or ride</t>
  </si>
  <si>
    <t>Like to solve mechanical problems</t>
  </si>
  <si>
    <t>Would enjoy working in a laboratory</t>
  </si>
  <si>
    <t>Would enjoy working in a warehouse or taking inventory</t>
  </si>
  <si>
    <t>Very methodical</t>
  </si>
  <si>
    <t>Like math</t>
  </si>
  <si>
    <t>Like to design experiments and audio videos</t>
  </si>
  <si>
    <t>Like reading mechanical and automotive magazines</t>
  </si>
  <si>
    <t>Like math and science</t>
  </si>
  <si>
    <t>Like to use computers to plan work or processes</t>
  </si>
  <si>
    <t>The production, processing, marketing, distribution, financing and development of agricultural commodities and resources.</t>
  </si>
  <si>
    <t>Career in designing, planning, managing, building and maintaining an environment suited around buildings, and other types of dwellings</t>
  </si>
  <si>
    <t>Designing, producing exhibiting, performing, writing and publishing multimedia content including visual and performing arts.</t>
  </si>
  <si>
    <t>Planning, organizing, directing and evaluating business functions essential to efficient and productive business operations.</t>
  </si>
  <si>
    <t>Planning, managing and providing education and training services and related learning support services.</t>
  </si>
  <si>
    <t>Planning, services for financial and investment planning, banking, insurance and business financial management.</t>
  </si>
  <si>
    <t>Executing government function to include governance; national security,; foreign service, planning; revenue and taxation; regulation and management and administration</t>
  </si>
  <si>
    <t>Planning, managing, and providing therapeutic services, diagnostic services, health informatics, support services, and biotechnology research and development.</t>
  </si>
  <si>
    <t>The management, marketing and operations of restaurants and other food services, lodging, attractions, and recreation events and travel related services</t>
  </si>
  <si>
    <t>Preparing individuals for employment in career pathways that relates to family and human needs</t>
  </si>
  <si>
    <t>Building linkages to information technology occupations framework for careers related to design, development and support of integrated services</t>
  </si>
  <si>
    <t>Planning, managing and providing legal, public safety, protective services and homeland security.</t>
  </si>
  <si>
    <t>Planning, managing and performing the processing of materials into immediate or final products related to technical support activities.</t>
  </si>
  <si>
    <t>Planning, managing and performing marketing activities.</t>
  </si>
  <si>
    <t>Planning managing , and providing scientific research and profession technical services</t>
  </si>
  <si>
    <t>Planning, management, and movement of people, materials and good by air, pipeline, road train and water.</t>
  </si>
  <si>
    <t>What are the educational and/or training requirements for each of my career options?</t>
  </si>
  <si>
    <t>Where are these educational and/or training requirements for my career option offered/located?</t>
  </si>
  <si>
    <t>Is an internship or Co-Op program needed in my career options?  If yes list what is needed.</t>
  </si>
  <si>
    <t>What parts of the country are my career options located?</t>
  </si>
  <si>
    <t>What has been the average starting salary and median salary for my career options over the past 5 years?</t>
  </si>
  <si>
    <t>What is the cost of living for those parts of the country where my career options are located?</t>
  </si>
  <si>
    <t>List 3 publications, books or websites to read on an ongoing basis to understand my career options:</t>
  </si>
  <si>
    <t>No</t>
  </si>
  <si>
    <t>Have you set up a date to go over your Gap Closure Plan with your partners?</t>
  </si>
  <si>
    <t>Is so what Is that date or dates?</t>
  </si>
  <si>
    <t>Have I taken all of my required core courses for High School graduation?</t>
  </si>
  <si>
    <t>Have I set up a meeting with my Guidance Counselor?</t>
  </si>
  <si>
    <t>Does it require an accredit university curriculum?</t>
  </si>
  <si>
    <t xml:space="preserve">Have I visited any colleges or universities for student day? </t>
  </si>
  <si>
    <t>ACT Score</t>
  </si>
  <si>
    <t>SAT Score</t>
  </si>
  <si>
    <t>If yes, have you applied for it?</t>
  </si>
  <si>
    <t>Large/Small School</t>
  </si>
  <si>
    <t>Public/Private School</t>
  </si>
  <si>
    <t>Do I want to attend a City/Rural School?</t>
  </si>
  <si>
    <t>Will I be participating in athletics in college?</t>
  </si>
  <si>
    <t>Do I want to live in Dorm or Off Campus?</t>
  </si>
  <si>
    <t>Is there a particular region of the country that I would like attend college?</t>
  </si>
  <si>
    <t>If yes, what region?</t>
  </si>
  <si>
    <t>Have you visited the website College Scorecard at collegescroecard.ed.gov?</t>
  </si>
  <si>
    <t xml:space="preserve">Love to paint doors and houses </t>
  </si>
  <si>
    <t>Have I met the High School Requirements for Graduation?</t>
  </si>
  <si>
    <t>Who do I plan to visit?</t>
  </si>
  <si>
    <t>What is the cost of the deposit?</t>
  </si>
  <si>
    <t>Federal Application for Student Aid (FAFSA) - https//fafsa.ed.gov</t>
  </si>
  <si>
    <t>Work Study</t>
  </si>
  <si>
    <t>Personal  or Student Loans</t>
  </si>
  <si>
    <t>Have you applied for those scholarships?</t>
  </si>
  <si>
    <t>Have you applied for those Grants?</t>
  </si>
  <si>
    <t>Have you applied for those loans?</t>
  </si>
  <si>
    <t>Have you sent your scores to the schools of your choice?</t>
  </si>
  <si>
    <t>If yes, list what your volunteer work.</t>
  </si>
  <si>
    <t>Do I have any state testing requirements for high school graduation?</t>
  </si>
  <si>
    <t>Do you have any recommendation letters from three different sources?</t>
  </si>
  <si>
    <t>If yes please list them.</t>
  </si>
  <si>
    <t>Who is the key person(s) that I will review my financial plan with?</t>
  </si>
  <si>
    <t>Dignity</t>
  </si>
  <si>
    <t>Have you participated in any volunteer work?</t>
  </si>
  <si>
    <t>If no, list who you will ask for a recommendation letter and when will you do it.</t>
  </si>
  <si>
    <t>Does your social media represent your goal/vision and key attributes?</t>
  </si>
  <si>
    <t>3. Describe the key qualities that you have that you want people to remember about you each time they here your name on a constant basis?</t>
  </si>
  <si>
    <t>non-judgmental</t>
  </si>
  <si>
    <t>Like electronic computer aided drafting</t>
  </si>
  <si>
    <t>Describe your goals/vision that you have set for yourself?</t>
  </si>
  <si>
    <t>Does your Key Attributes about yourself support your goals/vision?</t>
  </si>
  <si>
    <t>Is there a difference In your attributes versus what others think are your key attributes?</t>
  </si>
  <si>
    <t>1. Describe how your unique name or image is a reflection of  your key attributes.</t>
  </si>
  <si>
    <t>Based on the above branding definition, does your attributes, strengths and goals/vision support what you want people to think about you when they hear your name?</t>
  </si>
  <si>
    <t xml:space="preserve">I am a dedicated, hardworking individual whose purpose in life is to find ways to help those who are less fortunate. My way of achieving this by establishing a non-profit organization that caters to the needs of less fortunate. </t>
  </si>
  <si>
    <t>Now that you have your statement; compare it to your key attributes, what others thinks, your resume and your social media.</t>
  </si>
  <si>
    <t>Is there a correlation between your statement and the other information that you have?</t>
  </si>
  <si>
    <t>United Way of America - http://www.unitedway.org/</t>
  </si>
  <si>
    <t>The Salvation Army - http://www.salvationarmy.org/</t>
  </si>
  <si>
    <t>American Red Cross - http://www.redcross.org/</t>
  </si>
  <si>
    <t>Goodwill Industries - http://www.goodwill.org/</t>
  </si>
  <si>
    <t>BigBrothersBigSisters of America - http://www.bbbs.org/</t>
  </si>
  <si>
    <t>America Cancer Society - http://www.cancer.org/</t>
  </si>
  <si>
    <t>Boys and Girls Club of America - http://www.bgca.org/Pages/index.aspx</t>
  </si>
  <si>
    <t>Habitat for Humanity - http://www.habitat.org/</t>
  </si>
  <si>
    <t>Your Score</t>
  </si>
  <si>
    <t>List your Social Media Accounts below:</t>
  </si>
  <si>
    <t>Activity Fees (Parking Decal, laundry, etc.)</t>
  </si>
  <si>
    <t>Skills or Resources Needed To Achieve My What If?</t>
  </si>
  <si>
    <t>How will you close this gap?</t>
  </si>
  <si>
    <t>A.S.K.  Gap Assessment Sheet</t>
  </si>
  <si>
    <t>Did I list the resources that may be needed to close my identified gaps?</t>
  </si>
  <si>
    <t>Based upon my identified gaps and resources that I will need I will began doing the following:</t>
  </si>
  <si>
    <t>Is the cost to attend college more than my resources?</t>
  </si>
  <si>
    <t>College Checklist Financial Resource Gap Closure Worksheet</t>
  </si>
  <si>
    <t>Student Loans</t>
  </si>
  <si>
    <t>FASFA</t>
  </si>
  <si>
    <t>Any additional scholarships</t>
  </si>
  <si>
    <t>Any additional grants</t>
  </si>
  <si>
    <t>Available workstudy</t>
  </si>
  <si>
    <t>Opportunity to secure a job</t>
  </si>
  <si>
    <t>Additional Money that I may borrow from family members</t>
  </si>
  <si>
    <t>New Gap Closure Amount</t>
  </si>
  <si>
    <t>If no, put a plan together to close or eliminate any not positive differences and be sure to incorporate any positive differences that may have been missing form your statement.</t>
  </si>
  <si>
    <t>http://www.volunteermatch.org/volunteers/</t>
  </si>
  <si>
    <t>Assets</t>
  </si>
  <si>
    <t>Debits</t>
  </si>
  <si>
    <t>Balance Sheet</t>
  </si>
  <si>
    <t>Statement of Cash</t>
  </si>
  <si>
    <t>Income Statement</t>
  </si>
  <si>
    <t>Motivation</t>
  </si>
  <si>
    <t>Success</t>
  </si>
  <si>
    <t>Commitment</t>
  </si>
  <si>
    <t>Drive</t>
  </si>
  <si>
    <t>Service</t>
  </si>
  <si>
    <t xml:space="preserve">Navy </t>
  </si>
  <si>
    <t>Marines</t>
  </si>
  <si>
    <t>Personal Branding</t>
  </si>
  <si>
    <t>STEM</t>
  </si>
  <si>
    <t>Interviews</t>
  </si>
  <si>
    <t>Behavioral Interviews</t>
  </si>
  <si>
    <t>Performance</t>
  </si>
  <si>
    <t>Budget</t>
  </si>
  <si>
    <t>Engineer</t>
  </si>
  <si>
    <t>Discipline</t>
  </si>
  <si>
    <t>Leader</t>
  </si>
  <si>
    <t>Manager</t>
  </si>
  <si>
    <t>Supervisor</t>
  </si>
  <si>
    <t>Career</t>
  </si>
  <si>
    <t>Job</t>
  </si>
  <si>
    <t>Choices</t>
  </si>
  <si>
    <t>Training</t>
  </si>
  <si>
    <t>Co-Op</t>
  </si>
  <si>
    <t>Internship</t>
  </si>
  <si>
    <t>Entrepreneur</t>
  </si>
  <si>
    <t>Cash Flow</t>
  </si>
  <si>
    <t>Accredited</t>
  </si>
  <si>
    <t>Planning</t>
  </si>
  <si>
    <t>Mobile</t>
  </si>
  <si>
    <t>Merger</t>
  </si>
  <si>
    <t>Competency</t>
  </si>
  <si>
    <t>Focus</t>
  </si>
  <si>
    <t>Personal Development</t>
  </si>
  <si>
    <t>Assessment</t>
  </si>
  <si>
    <t>Innovation</t>
  </si>
  <si>
    <t>Cost Accounting</t>
  </si>
  <si>
    <t>Zero-Sum Game</t>
  </si>
  <si>
    <t>Escrow</t>
  </si>
  <si>
    <t>Phishing</t>
  </si>
  <si>
    <t>Inclusive</t>
  </si>
  <si>
    <t>Trade</t>
  </si>
  <si>
    <t>Supplies</t>
  </si>
  <si>
    <t>Customers</t>
  </si>
  <si>
    <t>Strategy</t>
  </si>
  <si>
    <t>Tactical</t>
  </si>
  <si>
    <t>Communication</t>
  </si>
  <si>
    <t>Confrontation</t>
  </si>
  <si>
    <t>Bullying</t>
  </si>
  <si>
    <t>Eligibility</t>
  </si>
  <si>
    <t>Nest Egg</t>
  </si>
  <si>
    <t>Investments</t>
  </si>
  <si>
    <t>Earning</t>
  </si>
  <si>
    <t>Core</t>
  </si>
  <si>
    <t>Dividends</t>
  </si>
  <si>
    <t>Common Stock</t>
  </si>
  <si>
    <t>Preferred Stock</t>
  </si>
  <si>
    <t>Fiduciary</t>
  </si>
  <si>
    <t>Theory</t>
  </si>
  <si>
    <t>Ranks</t>
  </si>
  <si>
    <t>Chromosome</t>
  </si>
  <si>
    <t>Epiphany</t>
  </si>
  <si>
    <t>Filibuster</t>
  </si>
  <si>
    <t>Dreams</t>
  </si>
  <si>
    <t>Hubris</t>
  </si>
  <si>
    <t>Infrastructure</t>
  </si>
  <si>
    <t>Kinetic</t>
  </si>
  <si>
    <t>Nomenclature</t>
  </si>
  <si>
    <t>Omnipotent</t>
  </si>
  <si>
    <t>Plagiarize</t>
  </si>
  <si>
    <t>Totalitarian</t>
  </si>
  <si>
    <t>Bonds</t>
  </si>
  <si>
    <t>Treasury Bills</t>
  </si>
  <si>
    <t>Analogy</t>
  </si>
  <si>
    <t>Chronology</t>
  </si>
  <si>
    <t>Decorum</t>
  </si>
  <si>
    <t>Fallacy</t>
  </si>
  <si>
    <t>Guru</t>
  </si>
  <si>
    <t>Hypocrisy</t>
  </si>
  <si>
    <t>Immune</t>
  </si>
  <si>
    <t>Introspection</t>
  </si>
  <si>
    <t>Maneuver</t>
  </si>
  <si>
    <t>Quota</t>
  </si>
  <si>
    <t>Unanimous</t>
  </si>
  <si>
    <t>Usurp</t>
  </si>
  <si>
    <t>Covert</t>
  </si>
  <si>
    <t>Abrasive</t>
  </si>
  <si>
    <t>Defendant</t>
  </si>
  <si>
    <t>Credible</t>
  </si>
  <si>
    <t>Enigma</t>
  </si>
  <si>
    <t>(A person) who shows little concern for the feelings of others; harsh:</t>
  </si>
  <si>
    <t>(A person, organization, or course of study) officially recognized or authorized</t>
  </si>
  <si>
    <t>The ability to make good judgments and quick decisions, typically in a particular domain such as business</t>
  </si>
  <si>
    <t>A method of accounting that recognizes expenses when incurred and revenue when earned rather than when payment is made or received.</t>
  </si>
  <si>
    <t>The aerial warfare service branch of the United States Armed Forces and one of the seven American uniformed services. Initially part of the United States</t>
  </si>
  <si>
    <t>A comparison between two things, typically for the purpose of explanation or clarification:</t>
  </si>
  <si>
    <t>The evaluation or estimation of the nature, quality, or ability of someone or something:</t>
  </si>
  <si>
    <t>A useful or valuable thing, person, or quality.  Or Property owned by a person or company, regarded as having value and available to meet debts, commitments, or legacies</t>
  </si>
  <si>
    <t>In financial accounting, a balance sheet or statement of financial position is a summary of the financial balances of a sole proprietorship, a business partnership, a corporation or other business organization, such as an LLC or an LLP. Assets, liabilities and ownership equity are listed as of a specific date, such as the end of its financial year.</t>
  </si>
  <si>
    <t>Interviewing that is “the most accurate predictor of future performance based upon past performance in a similar situation”.</t>
  </si>
  <si>
    <t>It is a debt security, under which the issuer owes the holders a debt and, depending on the terms of the bond, is obliged to pay them interest (the coupon) and/or to repay the principal at a later date, termed the maturity date</t>
  </si>
  <si>
    <t>An estimate of income and expenditure for a set period of time</t>
  </si>
  <si>
    <t>The use of superior strength or influence to intimidate (someone), typically to force him or her to do what one wants:</t>
  </si>
  <si>
    <t>An occupation undertaken for a significant period of a person's life and with opportunities for progress</t>
  </si>
  <si>
    <t>An act of selecting or making a decision when faced with two or more possibilities</t>
  </si>
  <si>
    <t>It is a DNA molecule with part or all of the genetic material (genome) of an organism.</t>
  </si>
  <si>
    <t>It is the science of arranging events in their order of occurrence in time.</t>
  </si>
  <si>
    <t>The state or quality of being dedicated to a cause, activity, etc</t>
  </si>
  <si>
    <t>Securities representing equity ownership in a corporation, providing voting rights, and entitling the holder to a share of the company's success through dividends and/or capital appreciation .</t>
  </si>
  <si>
    <t>Communication is the act of conveying intended meaning to another entity through the use of mutually understood signs and semiotic rules.</t>
  </si>
  <si>
    <t xml:space="preserve">it  is the capability to apply or use a set of related knowledge, skills, and abilities required to successfully perform "critical work functions" or tasks in a defined work setting. </t>
  </si>
  <si>
    <t>A hostile or argumentative meeting or situation between opposing parties</t>
  </si>
  <si>
    <t>It is an academic program linking college classroom studies with professional work experience in a field related to a student’s career goals. Co-op joins theory and practice through knowledge and experience.</t>
  </si>
  <si>
    <t>The central or most important part of something</t>
  </si>
  <si>
    <t>It is a process of recording, classifying, analyzing, summarizing allocating and evaluating various alternative courses of action and control of costs</t>
  </si>
  <si>
    <t>A fraudulent imitation of something else; a forgery:</t>
  </si>
  <si>
    <t>A person or thing  that is able to be believed; convincing</t>
  </si>
  <si>
    <t>Credit</t>
  </si>
  <si>
    <t>A person or organization that buys goods or services from a store or business</t>
  </si>
  <si>
    <t>An entry recording an amount owed, listed on the left-hand side or column of an account</t>
  </si>
  <si>
    <t>The behavior in keeping with good taste and propriety:</t>
  </si>
  <si>
    <t>The state or quality of being worthy of honor or respect</t>
  </si>
  <si>
    <t>An individual, company, or institution sued or accused in a court of law</t>
  </si>
  <si>
    <t>The practice of training people to obey rules or a code of behavior, using punishment to correct disobedience. Or A branch of knowledge, typically one studied in higher education.</t>
  </si>
  <si>
    <t>A dividend is a payment made by a corporation to its shareholders,</t>
  </si>
  <si>
    <t>An idea or aspirations one has in hopes to one day achieve them.</t>
  </si>
  <si>
    <t>An innate, biologically determined urge to attain a goal or satisfy a need.</t>
  </si>
  <si>
    <t>They are the amount of profit that a company produces during a specific period, which is usually defined as a quarter (three calendar months) or a year</t>
  </si>
  <si>
    <t>The state of having the right to do or obtain something through satisfaction of the appropriate conditions</t>
  </si>
  <si>
    <t>A person or thing that is mysterious, puzzling, or difficult to understand</t>
  </si>
  <si>
    <t>A person who organizes and operates a business or businesses, taking on greater than normal financial risks in order to do so.</t>
  </si>
  <si>
    <t>Any situation in which an enlightening realization allows a problem or situation to be understood from a new and deeper perspective</t>
  </si>
  <si>
    <t>a contractual arrangement in which a third party receives and disburses money or documents for the primary transacting parties, with the disbursement dependent on conditions agreed to by the transacting parties</t>
  </si>
  <si>
    <t>A mistaken belief, especially one based on unsound argument:</t>
  </si>
  <si>
    <t>A fiduciary is a person who holds a legal or ethical relationship of trust with one or more other parties (person or group of persons).</t>
  </si>
  <si>
    <t>An action such as a prolonged speech that obstructs progress in a legislative assembly while not technically contravening the required procedures:</t>
  </si>
  <si>
    <t>The center of interest or activity:</t>
  </si>
  <si>
    <t>An influential teacher or popular expert</t>
  </si>
  <si>
    <t>Excessive pride or self-confidence</t>
  </si>
  <si>
    <t>The practice of claiming to have moral standards or beliefs to which one's own behavior does not conform; pretense.</t>
  </si>
  <si>
    <t>To not be affected or influenced by something</t>
  </si>
  <si>
    <t>To not exclude any section of society or any party involved in something. Or Containing (a specified element) as part of a whole</t>
  </si>
  <si>
    <t xml:space="preserve"> It is (of a person) having one's true identity concealed:</t>
  </si>
  <si>
    <t>Income statement (also referred to as (a) statement of income and expense or (b) statement of profit or loss or (c) profit and loss account) is a financial statement that summaries the results of a company’s operations for a period.</t>
  </si>
  <si>
    <t>The basic physical and organizational structures and facilities (e.g., buildings, roads, and power supplies) needed for the operation of a society or enterprise.</t>
  </si>
  <si>
    <t>The application of better solutions that meet new requirements, unarticulated needs, or existing market needs.</t>
  </si>
  <si>
    <t>The position of a student or trainee who works in an organization, sometimes without pay, in order to gain work experience or satisfy requirements for a qualification:</t>
  </si>
  <si>
    <t>A meeting of people face to face, especially for consultation or to gather information.</t>
  </si>
  <si>
    <t>The examination of one's own conscious thoughts and feelings.</t>
  </si>
  <si>
    <t>An act of devoting time, effort, or energy to a particular undertaking with the expectation of a worthwhile result</t>
  </si>
  <si>
    <t>A task or piece of work, especially one that is paid:</t>
  </si>
  <si>
    <t>It is relating to, or resulting from motion</t>
  </si>
  <si>
    <t>The person who leads or commands a group, organization, or country</t>
  </si>
  <si>
    <t>A person responsible for controlling or administering all or part of a company or similar organization</t>
  </si>
  <si>
    <t>A movement or series of moves requiring skill and care</t>
  </si>
  <si>
    <t>It is a branch of the United States Armed Forces responsible for providing power projection, using the mobility of the United States Navy</t>
  </si>
  <si>
    <t>A combination of two things, especially companies, into one</t>
  </si>
  <si>
    <t>A change of the form or nature of a thing or person into a completely different one, by natural or supernatural means</t>
  </si>
  <si>
    <t>Able or willing to move easily or freely between occupations, places of residence, or social classes:</t>
  </si>
  <si>
    <t>The general desire or willingness of someone to do something.</t>
  </si>
  <si>
    <t>The branch of a nation's armed services that conducts military operations at sea</t>
  </si>
  <si>
    <t>A sum of money saved for the future</t>
  </si>
  <si>
    <t>The difference between the assets and liabilities of a person or company.</t>
  </si>
  <si>
    <t>The devising or choosing of names for things, especially in a science or other discipline.</t>
  </si>
  <si>
    <t>It (of a deity) is having unlimited power; able to do anything</t>
  </si>
  <si>
    <t>A typical example or pattern of something; a model:</t>
  </si>
  <si>
    <t>The action or process of carrying out or accomplishing an action, task, or function</t>
  </si>
  <si>
    <t>The combination of characteristics or qualities that form an individual's distinctive character.</t>
  </si>
  <si>
    <t>The practice of people marketing themselves and their careers as brands.</t>
  </si>
  <si>
    <t>It involves the growth and enhancement of all aspects of the person</t>
  </si>
  <si>
    <t>Phishing is the attempt to acquire sensitive information such as usernames, passwords, and credit card details (and sometimes, indirectly, money), often for malicious reasons, by masquerading as a trustworthy entity in an electronic communication.</t>
  </si>
  <si>
    <t>It is the taking (the work or an idea of someone else) and passing  it off as one's own.</t>
  </si>
  <si>
    <t>Planning (also called forethought) is the process of thinking about and organizing the activities required to achieve a desired goal.</t>
  </si>
  <si>
    <t>A plaintiff is the party who initiates a lawsuit (also known as an action) before a court.</t>
  </si>
  <si>
    <t>Stock that entitles the holder to a fixed dividend, whose payment takes priority over that of common-stock dividends.</t>
  </si>
  <si>
    <t>A limited or fixed number or amount of people or things, in particular.</t>
  </si>
  <si>
    <t>A position in the hierarchy of the armed forces. Or A listing of individuals or things in a particular order of importance.</t>
  </si>
  <si>
    <t>To be given, felt, or done in return</t>
  </si>
  <si>
    <t>The condition of being known or talked about by many people; fame.</t>
  </si>
  <si>
    <t xml:space="preserve">a brief written account of personal, educational, and professional qualifications and experience, as that prepared by an applicant for a job. </t>
  </si>
  <si>
    <t>Résumé</t>
  </si>
  <si>
    <t>It is the profit from an investment as a percentage of the amount invested.</t>
  </si>
  <si>
    <t xml:space="preserve">A loss entailed by giving up something in order to gain something else. </t>
  </si>
  <si>
    <t>The action of helping or doing work for someone.</t>
  </si>
  <si>
    <t>The forming of a theory or conjecture without firm evidence.</t>
  </si>
  <si>
    <t>It is a financial statement that shows how changes in balance sheet accounts and income affect cash and cash equivalents, and breaks the analysis down to operating, investing and financing activities.</t>
  </si>
  <si>
    <t>A high level plan to achieve one or more goals under conditions of uncertainty.</t>
  </si>
  <si>
    <t>The accomplishment of an aim or purpose.</t>
  </si>
  <si>
    <t>A person who supervises a person or an activity.</t>
  </si>
  <si>
    <t>It is the amount of something that firms, consumers, laborers, providers of financial assets, or other economic agents are willing to provide to the marketplace.</t>
  </si>
  <si>
    <t>It is a small-scale action serving a larger purpose.</t>
  </si>
  <si>
    <t>A tax or duty to be paid on a particular class of imports or exports.</t>
  </si>
  <si>
    <t>Imports</t>
  </si>
  <si>
    <t>Exports</t>
  </si>
  <si>
    <t>A set of principles on which the practice of an activity is based:</t>
  </si>
  <si>
    <t>A system of government that is centralized and dictatorial and requires complete subservience to the state.</t>
  </si>
  <si>
    <t xml:space="preserve">The action of buying and selling goods and services. Or A skilled job, typically one requiring manual skills and special training: </t>
  </si>
  <si>
    <t>The action of teaching a person or animal a particular skill or type of behavior.</t>
  </si>
  <si>
    <t>A short-dated government security, yielding no interest but issued at a discount on its redemption price.</t>
  </si>
  <si>
    <t>Two or more people in which all are fully in agreement</t>
  </si>
  <si>
    <t>To take the place of (someone in a position of power) illegally: supplant.</t>
  </si>
  <si>
    <t>To be able to adapt or be adapted to many different functions or activities.</t>
  </si>
  <si>
    <t>It is a situation in which a participant's gain (or loss) is exactly balanced by the losses (or gains) of the other participant(s).</t>
  </si>
  <si>
    <t>It is a commodity, article, or service brought in to the country from abroad for sale.</t>
  </si>
  <si>
    <t>It is a commodity, article, or service sold abroad.</t>
  </si>
  <si>
    <t>Plausible</t>
  </si>
  <si>
    <t>Plethora</t>
  </si>
  <si>
    <t>Rescind</t>
  </si>
  <si>
    <t>Objective</t>
  </si>
  <si>
    <t>Bolster</t>
  </si>
  <si>
    <t>Heed</t>
  </si>
  <si>
    <t>Acquiesce</t>
  </si>
  <si>
    <t>Deliberate</t>
  </si>
  <si>
    <t>Chronic</t>
  </si>
  <si>
    <t>Dexterity</t>
  </si>
  <si>
    <t>Cumbersome</t>
  </si>
  <si>
    <t>Elusive</t>
  </si>
  <si>
    <t>Recuperate</t>
  </si>
  <si>
    <t>Gritty</t>
  </si>
  <si>
    <t>Philanthropy</t>
  </si>
  <si>
    <t>Jeopardize</t>
  </si>
  <si>
    <t>Embezzlement</t>
  </si>
  <si>
    <t>Redress</t>
  </si>
  <si>
    <t>Benign</t>
  </si>
  <si>
    <t>Referendum</t>
  </si>
  <si>
    <t>Refute</t>
  </si>
  <si>
    <t>Placate</t>
  </si>
  <si>
    <t>Novice</t>
  </si>
  <si>
    <t>Aptitude</t>
  </si>
  <si>
    <t>Brandish</t>
  </si>
  <si>
    <t>Bluff</t>
  </si>
  <si>
    <t>Cunning</t>
  </si>
  <si>
    <t>Defiance</t>
  </si>
  <si>
    <t>Dismal</t>
  </si>
  <si>
    <t>Egregious</t>
  </si>
  <si>
    <t>Emerge</t>
  </si>
  <si>
    <t>Foresight</t>
  </si>
  <si>
    <t>To accept something reluctantly but without protest.</t>
  </si>
  <si>
    <t>Difficult to understand; obscure.</t>
  </si>
  <si>
    <t>A natural ability to do something.</t>
  </si>
  <si>
    <t>To be hostile and aggressive.</t>
  </si>
  <si>
    <t>An attempt to deceive someone into believing that one can or will do something.</t>
  </si>
  <si>
    <t>To support or strengthen; prop up.</t>
  </si>
  <si>
    <t>To wave or flourish (something, especially a weapon) as a threat or in anger or excitement.</t>
  </si>
  <si>
    <t>Something persisting for a long time or constantly recurring.</t>
  </si>
  <si>
    <t>Something that can be slow or complicated and therefore inefficient.</t>
  </si>
  <si>
    <t>Having or showing skill in achieving one's ends by deceit or evasion.</t>
  </si>
  <si>
    <t>Open resistance; bold disobedience.</t>
  </si>
  <si>
    <t>Something done consciously and intentionally.</t>
  </si>
  <si>
    <t>Skilled in performing tasks, especially with the hands.</t>
  </si>
  <si>
    <t>Something is depressing; dreary</t>
  </si>
  <si>
    <t>Outstandingly bad; shocking, easily noticed.</t>
  </si>
  <si>
    <t>Something difficult to find, catch, remember or achieve.</t>
  </si>
  <si>
    <t>It is theft or misappropriation of funds placed in one's trust or belonging to one's employer.</t>
  </si>
  <si>
    <t>The ability to predict or the action of predicting what will happen or be needed in the future.</t>
  </si>
  <si>
    <t>One showing courage and resolve.</t>
  </si>
  <si>
    <t>To pay attention to; take notice of.</t>
  </si>
  <si>
    <t>To put (someone or something) into a situation in which there is a danger of loss, harm, or failure.</t>
  </si>
  <si>
    <t>A person new to or inexperienced in a field or situation.</t>
  </si>
  <si>
    <t>(To (a person or their judgment) not be influenced by personal feelings or opinions in considering and representing facts.  OR A goal or target one tries to reach or achieve.</t>
  </si>
  <si>
    <t>The desire to promote the welfare of others, expressed especially by the generous donation of money to good causes.</t>
  </si>
  <si>
    <t>To make (someone) less angry or hostile.</t>
  </si>
  <si>
    <t>Accepting an argument or statement as  seeming reasonable or probable</t>
  </si>
  <si>
    <t>A large or excessive amount of (something).</t>
  </si>
  <si>
    <t>To recover or regain (something lost or taken).</t>
  </si>
  <si>
    <t>A remedy or set right (an undesirable or unfair situation).</t>
  </si>
  <si>
    <t>A general vote by the electorate on a single political question that has been referred to them for a direct decision.</t>
  </si>
  <si>
    <t>Is to seek to  prove that (someone) is wrong,</t>
  </si>
  <si>
    <t>To revoke, cancel, or repeal (a law, order, or agreement).</t>
  </si>
  <si>
    <t>Illuminate</t>
  </si>
  <si>
    <t>Impending</t>
  </si>
  <si>
    <t>Jargon</t>
  </si>
  <si>
    <t>Kindle</t>
  </si>
  <si>
    <t>Luminous</t>
  </si>
  <si>
    <t>Materialize</t>
  </si>
  <si>
    <t>Momentum</t>
  </si>
  <si>
    <t>Muster</t>
  </si>
  <si>
    <t>Obscure</t>
  </si>
  <si>
    <t>Persistent</t>
  </si>
  <si>
    <t>Pertinent</t>
  </si>
  <si>
    <t>Potential</t>
  </si>
  <si>
    <t>Replenish</t>
  </si>
  <si>
    <t>Scarcity</t>
  </si>
  <si>
    <t>Serenity</t>
  </si>
  <si>
    <t>Somber</t>
  </si>
  <si>
    <t>Swagger</t>
  </si>
  <si>
    <t>Vigilant</t>
  </si>
  <si>
    <t>Vulnerable</t>
  </si>
  <si>
    <t>Zeal</t>
  </si>
  <si>
    <t>Introvert</t>
  </si>
  <si>
    <t>Perceptions</t>
  </si>
  <si>
    <t>Analytical</t>
  </si>
  <si>
    <t>Functional</t>
  </si>
  <si>
    <t>Dominance</t>
  </si>
  <si>
    <t>Anxiety</t>
  </si>
  <si>
    <t>Phobia</t>
  </si>
  <si>
    <t>Frustration</t>
  </si>
  <si>
    <t>Compulsive</t>
  </si>
  <si>
    <t>Obsession</t>
  </si>
  <si>
    <t>Bandwidth</t>
  </si>
  <si>
    <t>Bit</t>
  </si>
  <si>
    <t>Blog</t>
  </si>
  <si>
    <t>Bounce</t>
  </si>
  <si>
    <t>Byte</t>
  </si>
  <si>
    <t>Cache</t>
  </si>
  <si>
    <t>Cloud</t>
  </si>
  <si>
    <t>CMS</t>
  </si>
  <si>
    <t>Cookie</t>
  </si>
  <si>
    <t>CPU</t>
  </si>
  <si>
    <t>Data Base</t>
  </si>
  <si>
    <t>Dialog Box</t>
  </si>
  <si>
    <t>Desktop</t>
  </si>
  <si>
    <t>Modem</t>
  </si>
  <si>
    <t>Domain</t>
  </si>
  <si>
    <t>Ethernet</t>
  </si>
  <si>
    <t>Firewall</t>
  </si>
  <si>
    <t>GIF</t>
  </si>
  <si>
    <t>HTML</t>
  </si>
  <si>
    <t>HTTP</t>
  </si>
  <si>
    <t>URL</t>
  </si>
  <si>
    <t>Hyperlink</t>
  </si>
  <si>
    <t>IP Address</t>
  </si>
  <si>
    <t>Java</t>
  </si>
  <si>
    <t>J Peg</t>
  </si>
  <si>
    <t>LAN</t>
  </si>
  <si>
    <t>Mainframe</t>
  </si>
  <si>
    <t>Malware</t>
  </si>
  <si>
    <t>MPEG</t>
  </si>
  <si>
    <t>Network</t>
  </si>
  <si>
    <t>PDF</t>
  </si>
  <si>
    <t>Proxy</t>
  </si>
  <si>
    <t>RAM</t>
  </si>
  <si>
    <t>ROM</t>
  </si>
  <si>
    <t>SAN</t>
  </si>
  <si>
    <t>Server</t>
  </si>
  <si>
    <t>SPAM</t>
  </si>
  <si>
    <t>USB</t>
  </si>
  <si>
    <t>WAN</t>
  </si>
  <si>
    <t>Mechanical</t>
  </si>
  <si>
    <t>Electrical</t>
  </si>
  <si>
    <t>Industrial</t>
  </si>
  <si>
    <t>Impulse</t>
  </si>
  <si>
    <t>Incentive</t>
  </si>
  <si>
    <t>Reward</t>
  </si>
  <si>
    <t>Encouragement</t>
  </si>
  <si>
    <t>Ambition</t>
  </si>
  <si>
    <t>Inspiration</t>
  </si>
  <si>
    <t>Challenge</t>
  </si>
  <si>
    <t>Assert</t>
  </si>
  <si>
    <t>Provocation</t>
  </si>
  <si>
    <t>Vindicate</t>
  </si>
  <si>
    <t>Gross Profit</t>
  </si>
  <si>
    <t>Yield</t>
  </si>
  <si>
    <t>Probe</t>
  </si>
  <si>
    <t>Rebate</t>
  </si>
  <si>
    <t>Transformation</t>
  </si>
  <si>
    <t>Economics</t>
  </si>
  <si>
    <t>It is hostile or violent behavior or attitudes toward another; readiness to attack or confront.</t>
  </si>
  <si>
    <t>A strong desire to do or to achieve something, typically requiring determination and hard work.</t>
  </si>
  <si>
    <t>Relating to or using analysis or logical reasoning.</t>
  </si>
  <si>
    <t>A feeling of worry, nervousness, or unease, typically about an imminent event or something with an uncertain outcome</t>
  </si>
  <si>
    <t>To state a fact or belief confidently and forcefully.</t>
  </si>
  <si>
    <t>The range of frequencies within a given band, in particular that used for transmitting a signal.</t>
  </si>
  <si>
    <t>The basic unit of information in computing and digital communications.</t>
  </si>
  <si>
    <t>A regularly updated website or web page, typically one run by an individual or small group, that is written in an informal or conversational style.</t>
  </si>
  <si>
    <t>It is electronic mail that is returned to the sender because it cannot be delivered for some reason.</t>
  </si>
  <si>
    <t>The byte is a unit of digital information that most commonly consists of eight bits.</t>
  </si>
  <si>
    <t>A collection of items of the same type stored in a hidden or inaccessible place.</t>
  </si>
  <si>
    <t>A call to take part in a contest or competition, especially a duel. Or An objection or query as to the truth of something, often with an implicit demand for proof.</t>
  </si>
  <si>
    <t>A network of remote servers hosted on the Internet and used to store, manage, and process data in place of local servers or personal computers.</t>
  </si>
  <si>
    <t>Content Management System is a system designed to manage the content of a website or other electronic resource that is used collaboratively by a number of people.</t>
  </si>
  <si>
    <t>A packet of data sent by an Internet server to a browser, which is returned by the browser each time it subsequently accesses the same server, used to identify the user or track their access to the server.</t>
  </si>
  <si>
    <t>A central processing unit is the electronic circuitry within a computer that carries out the instructions of a computer program by performing the basic arithmetic, logical, control and input/output (I/O) operations specified by the instructions.</t>
  </si>
  <si>
    <t>A structured set of data held in a computer, especially one that is accessible in various ways.</t>
  </si>
  <si>
    <t>It is a computer display area that represents the kinds of objects one might find on a real desktop: documents, phonebook, telephone, reference sources, writing (and possibly drawing) tools, project folders.</t>
  </si>
  <si>
    <t>It is a small window that communicates information to the user and prompts them for a response.</t>
  </si>
  <si>
    <t>A distinct subset of the Internet with addresses sharing a common suffix or under the control of a particular organization or individual</t>
  </si>
  <si>
    <t>Power and influence over others.</t>
  </si>
  <si>
    <t>It is the social science that describes the factors that determine the production, distribution and consumption of goods and services.</t>
  </si>
  <si>
    <t>The action of giving someone support, confidence, or hope.</t>
  </si>
  <si>
    <t>Study and application of electricity.</t>
  </si>
  <si>
    <t>A system for connecting a number of computer systems to form a local area network, with protocols to control the passing of information and to avoid simultaneous transmission by two or more systems.</t>
  </si>
  <si>
    <t>An outgoing, overtly expressive person.</t>
  </si>
  <si>
    <t>Extrovert</t>
  </si>
  <si>
    <t>Terse</t>
  </si>
  <si>
    <t>Sparing in the use of words; abrupt</t>
  </si>
  <si>
    <t>A part of a computer system or network that is designed to block unauthorized access while permitting outward communication.</t>
  </si>
  <si>
    <t>The feeling of being upset or annoyed, especially because of inability to change or achieve something.</t>
  </si>
  <si>
    <t>It is of or having a special activity, purpose, or task; relating to the way in which something works or operates.</t>
  </si>
  <si>
    <t>Graphics Interchange Format are a lossless format for image files that supports both animated and static images</t>
  </si>
  <si>
    <t>It is a company's total revenue (equivalent to total sales) minus the cost of goods sold</t>
  </si>
  <si>
    <t>Hypertext Markup Language, a standardized system for tagging text files to achieve font, color, graphic, and hyperlink effects on World Wide Web pages.</t>
  </si>
  <si>
    <t>It is the underlying protocol used by the World Wide Web and this protocol defines how messages are formatted and transmitted, and what actions Web servers and browsers should take in response to various commands.</t>
  </si>
  <si>
    <t>It is a reference to data that the reader can directly follow.</t>
  </si>
  <si>
    <t>To light up or help to clarify or explain (a subject or matter</t>
  </si>
  <si>
    <t>It is about to happen; imminent.</t>
  </si>
  <si>
    <t>A sudden strong and unreflective urge or desire to act.</t>
  </si>
  <si>
    <t>A thing that motivates or encourages one to do something.</t>
  </si>
  <si>
    <t>It is of, relating to, or characterized by industry.</t>
  </si>
  <si>
    <t>The process of being mentally stimulated to do or feel something, especially to do something creative.</t>
  </si>
  <si>
    <t>A shy, reticent person.</t>
  </si>
  <si>
    <t>The ability to understand something immediately, without the need for conscious reasoning.</t>
  </si>
  <si>
    <t>A unique string of numbers separated by periods that identifies each computer using the Internet Protocol to communicate over a network</t>
  </si>
  <si>
    <t>It is a commonly used method of lossy compression for digital images, particularly for those images produced by digital photography.</t>
  </si>
  <si>
    <t>It is special words or expressions that are used by a particular profession or group and are difficult for others to understand</t>
  </si>
  <si>
    <t>It is a general-purpose computer programming language that is concurrent, class-based, object-oriented, and specifically designed to have as few implementation dependencies as possible.</t>
  </si>
  <si>
    <t>To arouse or inspire (an emotion or feeling).</t>
  </si>
  <si>
    <t>It is full of or shedding light; bright or shining, especially in the dark</t>
  </si>
  <si>
    <t>A large powerful computer, often serving many connected terminals and usually used by large complex organizations</t>
  </si>
  <si>
    <t>Malicious software that is intended to damage or disable computers and computer systems.</t>
  </si>
  <si>
    <t>Metamorphosis</t>
  </si>
  <si>
    <t>Net worth</t>
  </si>
  <si>
    <t>Paradigm</t>
  </si>
  <si>
    <t>Personality</t>
  </si>
  <si>
    <t>Plaintiff</t>
  </si>
  <si>
    <t>Pristine</t>
  </si>
  <si>
    <t>Protocol</t>
  </si>
  <si>
    <t>Reciprocal</t>
  </si>
  <si>
    <t>Renown</t>
  </si>
  <si>
    <t>Restitution</t>
  </si>
  <si>
    <t>Return on Investment</t>
  </si>
  <si>
    <t>Sabotage</t>
  </si>
  <si>
    <t>Sacrifice</t>
  </si>
  <si>
    <t>Speculation</t>
  </si>
  <si>
    <t>Science, Technology, Engineering and Mathematics.</t>
  </si>
  <si>
    <t>Tariff</t>
  </si>
  <si>
    <t>Temperament</t>
  </si>
  <si>
    <t>Versatile</t>
  </si>
  <si>
    <t>Abstruse</t>
  </si>
  <si>
    <t>Acumen</t>
  </si>
  <si>
    <t>Accrual Accounting</t>
  </si>
  <si>
    <t>Aggression</t>
  </si>
  <si>
    <t>Air force</t>
  </si>
  <si>
    <t>Belligerent</t>
  </si>
  <si>
    <t>Cash flow describes a real or virtual movement of money due to receipt from a source</t>
  </si>
  <si>
    <t>Is  resulting from or relating to an irresistible urge, especially one that is against one's conscious wishes:</t>
  </si>
  <si>
    <t>Counterfeit</t>
  </si>
  <si>
    <t>A person, thing or process not openly acknowledged or displayed</t>
  </si>
  <si>
    <t>the ability of a customer to obtain goods or services before payment, based on the trust that payment will be made in the future</t>
  </si>
  <si>
    <t>Something that becomes apparent, important, or prominent that was not originally seen or thought about.</t>
  </si>
  <si>
    <t>A person who designs, builds, or maintains engines, machines, or public works.  A person is normally certified through education or some other means of their skills</t>
  </si>
  <si>
    <t>Incognito</t>
  </si>
  <si>
    <t>Intuition</t>
  </si>
  <si>
    <t>To become actual fact; happen.</t>
  </si>
  <si>
    <t>Working or produced by machines or machinery.</t>
  </si>
  <si>
    <t>A combined device for modulation and demodulation, for example, between the digital data of a computer and the analog signal of a telephone line.</t>
  </si>
  <si>
    <t>The quantity of motion of a moving body or object, measured as a product of its mass and velocity.</t>
  </si>
  <si>
    <t>An international standard for encoding and compressing video images.</t>
  </si>
  <si>
    <t>A formal gathering of troops, especially for inspection, display, or exercise.</t>
  </si>
  <si>
    <t>A group or system of interconnected people or things.</t>
  </si>
  <si>
    <t>An extreme or irrational fear of or aversion to something.</t>
  </si>
  <si>
    <t>Latent qualities or abilities that may be developed and lead to future success or usefulness.</t>
  </si>
  <si>
    <t>A local area network (LAN) is a computer network that interconnects computers within a limited area.</t>
  </si>
  <si>
    <t>It is something that isnot discovered or known about; uncertain.</t>
  </si>
  <si>
    <t>An idea or thought that continually preoccupies or intrudes on a person's mind.</t>
  </si>
  <si>
    <t>PDF stands for Portable Document Format - a file format used to present and share documents independent of which computer, device or software is used to view it.</t>
  </si>
  <si>
    <t>A way of regarding, understanding, or interpreting something; a mental impression.</t>
  </si>
  <si>
    <t>Continuing firmly or obstinately in a course of action in spite of difficulty or opposition.</t>
  </si>
  <si>
    <t>Something relevant or applicable to a particular matter; apposite.</t>
  </si>
  <si>
    <t>It is something in its original condition; unspoiled.</t>
  </si>
  <si>
    <t>To physically explore or examine (something) with the hands or an instrument or to mentally question something in order to gather greater insight.</t>
  </si>
  <si>
    <t>The accepted or established code of procedure or behavior in any group, organization, or situation.</t>
  </si>
  <si>
    <t>An action or speech that makes someone annoyed or angry, especially deliberately.</t>
  </si>
  <si>
    <t>The authority to represent someone else, especially in voting.</t>
  </si>
  <si>
    <t>Random-access memory is a form of computer data storage which stores data and machine code currently being used to  provide the processor with quick access to the operating system, applications and needed data.</t>
  </si>
  <si>
    <t>a partial refund to someone who has paid too much money for tax, rent, or a utility.</t>
  </si>
  <si>
    <t>To restore (a stock or supply of something) to the former level or condition:</t>
  </si>
  <si>
    <t xml:space="preserve">The restoring of something lost or stolen to its proper owner or the restoring of something to its original state: </t>
  </si>
  <si>
    <t>Gentle; kindly</t>
  </si>
  <si>
    <t>A thing given in recognition of one's service, effort, or achievement.</t>
  </si>
  <si>
    <t>Read-only memory (ROM) is a type of non-volatile memory used in computers and other electronic devices.</t>
  </si>
  <si>
    <t>To deliberately destroy, damage, or obstruct (something), especially for political or military advantage.</t>
  </si>
  <si>
    <t>SAN (storage area network) is a high-speed network of storage devices that connects those storage devices with servers, providing block-level storage</t>
  </si>
  <si>
    <t>The limited availability of a commodity, which may be in demand in the market</t>
  </si>
  <si>
    <t>The state of being calm, peaceful, and untroubled:</t>
  </si>
  <si>
    <t>To put an end to (a connection or relationship); break off.</t>
  </si>
  <si>
    <t>To be dark or dull in color or tone; gloomy:</t>
  </si>
  <si>
    <t>An irrelevant or inappropriate messages sent on the Internet to a large number of recipients.</t>
  </si>
  <si>
    <t>To walk or behave in a very confident and typically arrogant or aggressive way:</t>
  </si>
  <si>
    <t>The tendency to behave angrily or emotionally</t>
  </si>
  <si>
    <t>A thorough or dramatic change in form or appearance:</t>
  </si>
  <si>
    <t>A Uniform Resource Locator (URL), colloquially termed a web address, is a reference to a web resource that specifies its location on a computer network and a mechanism for retrieving it.</t>
  </si>
  <si>
    <t>USB, short for Universal Serial Bus, is an industry standard that defines cables, connectors and communications protocols for connection, communication, and power supply between computers and devices.</t>
  </si>
  <si>
    <t>To keep careful watch for possible danger or difficulties.</t>
  </si>
  <si>
    <t>Somtheing or someone to be shown or proven to be right, reasonable, or justified.</t>
  </si>
  <si>
    <t>To be susceptible to physical or emotional attack or harm.</t>
  </si>
  <si>
    <t>A wide area network (WAN) is  computer network that extends over a large geographical distance</t>
  </si>
  <si>
    <t>In finance, the term yield describes the amount in cash (in percentage terms) that returns to the owners of a security, in the form of interest or dividends received from the security or non-finance it is to give way to arguments, demands, or pressure:</t>
  </si>
  <si>
    <t>To have great energy or enthusiasm in pursuit of a cause or an objective:</t>
  </si>
  <si>
    <t>What is Your Dream?  List your dream in the space below:</t>
  </si>
  <si>
    <t>Explore</t>
  </si>
  <si>
    <t>Let's  Examine and Evaluate the possibility of your dream</t>
  </si>
  <si>
    <t>Does your dream involve strengths that you currently have?</t>
  </si>
  <si>
    <t>List your strengths:</t>
  </si>
  <si>
    <t>List your weaknesses:</t>
  </si>
  <si>
    <t>Do you know others who have similar dreams as yours?</t>
  </si>
  <si>
    <t>If so who are they?</t>
  </si>
  <si>
    <t>Do you feel there is a level of difficulty in achieving your dream?</t>
  </si>
  <si>
    <t>Rate the level of difficulty from 0 to 100%:</t>
  </si>
  <si>
    <t>Is there a person or thing that inspires you towards your dream?</t>
  </si>
  <si>
    <t>If so who?</t>
  </si>
  <si>
    <t>Have you reached out to the person or researched the thing?</t>
  </si>
  <si>
    <t>If so when?</t>
  </si>
  <si>
    <t>Engage</t>
  </si>
  <si>
    <t>Let's see how you can Participate or Become more Involved in your dream</t>
  </si>
  <si>
    <t>Are there things that you can do right now to get started on your dream?</t>
  </si>
  <si>
    <t>If yes, List them:</t>
  </si>
  <si>
    <t>Are there others that you need to contact to help you on your dream?</t>
  </si>
  <si>
    <t>If yes list them:</t>
  </si>
  <si>
    <t>Have you began to work on parts of your dream?</t>
  </si>
  <si>
    <t>Will others close to you be impacted by your dream?</t>
  </si>
  <si>
    <t>List Your Top Five things that you will work on to pursue your dream?</t>
  </si>
  <si>
    <t>Pursue</t>
  </si>
  <si>
    <t>For each of your answers that you selected no to,  please put together a plan of action on how you will change the no(s) to yes.</t>
  </si>
  <si>
    <t>What are the strengths that you have that will help you pursue your dream?</t>
  </si>
  <si>
    <t>How can you remove any weaknesses that you have that may get in the way of pursuing your dream?</t>
  </si>
  <si>
    <t>List there names once they are found:</t>
  </si>
  <si>
    <t>Find a way to improve your current level of difficulty percent that you have regarding your dream.</t>
  </si>
  <si>
    <t>List it here:</t>
  </si>
  <si>
    <t>Find someone or something that will help you to be inspired about your dream.</t>
  </si>
  <si>
    <t>List the person or thing here:</t>
  </si>
  <si>
    <t>Begin thinking about and working on those things that you can do right now to pursue your dream.</t>
  </si>
  <si>
    <t>List those things here:</t>
  </si>
  <si>
    <t>Make contact with others who can be a resource for you in achieving your dream?</t>
  </si>
  <si>
    <t>List there names here:</t>
  </si>
  <si>
    <t>Think about those who may be impacted by your dream and if they can be a resource and then reach out to them?</t>
  </si>
  <si>
    <t>Put together a plan for each of your top 5 thing that you will work on to pursue your dream</t>
  </si>
  <si>
    <t>Dream Pursuit Plan #1</t>
  </si>
  <si>
    <t>Dream Pursuit Plan #2</t>
  </si>
  <si>
    <t>Dream Pursuit Plan #3</t>
  </si>
  <si>
    <t>Dream Pursuit Plan #4</t>
  </si>
  <si>
    <t>Dream Pursuit Plan #5</t>
  </si>
  <si>
    <t>Other key documents include, WIJA definitions,  gasp assessment sheets, Dream Form, Dream Pursuit Plan Form</t>
  </si>
  <si>
    <t>Imagine a Powerful Tool You Can Use Right Now to Change Your Life…</t>
  </si>
  <si>
    <t xml:space="preserve"> JUST A.S.K.! </t>
  </si>
  <si>
    <r>
      <t>It's Available</t>
    </r>
    <r>
      <rPr>
        <sz val="22"/>
        <color theme="9" tint="-0.249977111117893"/>
        <rFont val="Segoe UI Semibold"/>
        <family val="2"/>
      </rPr>
      <t/>
    </r>
  </si>
  <si>
    <t>Get Started --&gt;</t>
  </si>
  <si>
    <r>
      <t xml:space="preserve">Toolkit that Supports the book </t>
    </r>
    <r>
      <rPr>
        <b/>
        <sz val="12"/>
        <color theme="9" tint="-0.249977111117893"/>
        <rFont val="Segoe UI"/>
        <family val="2"/>
      </rPr>
      <t xml:space="preserve">What If? Just A.S.K. </t>
    </r>
    <r>
      <rPr>
        <sz val="12"/>
        <color theme="1" tint="0.499984740745262"/>
        <rFont val="Segoe UI"/>
        <family val="2"/>
      </rPr>
      <t xml:space="preserve"> 
Authored by </t>
    </r>
    <r>
      <rPr>
        <b/>
        <sz val="12"/>
        <color rgb="FF000066"/>
        <rFont val="Segoe UI"/>
        <family val="2"/>
      </rPr>
      <t xml:space="preserve">Rodney D. Brooks </t>
    </r>
    <r>
      <rPr>
        <sz val="12"/>
        <color rgb="FF000066"/>
        <rFont val="Segoe UI"/>
        <family val="2"/>
      </rPr>
      <t>with</t>
    </r>
    <r>
      <rPr>
        <b/>
        <sz val="12"/>
        <color rgb="FF000066"/>
        <rFont val="Segoe UI"/>
        <family val="2"/>
      </rPr>
      <t xml:space="preserve"> Breanne E. Brooks</t>
    </r>
  </si>
  <si>
    <r>
      <rPr>
        <b/>
        <sz val="24"/>
        <color theme="9" tint="-0.249977111117893"/>
        <rFont val="Segoe UI Semibold"/>
        <family val="2"/>
      </rPr>
      <t>What If? Just A.S.K.</t>
    </r>
    <r>
      <rPr>
        <b/>
        <sz val="24"/>
        <color theme="3" tint="0.39997558519241921"/>
        <rFont val="Segoe UI Semibold"/>
        <family val="2"/>
      </rPr>
      <t xml:space="preserve"> </t>
    </r>
    <r>
      <rPr>
        <b/>
        <sz val="24"/>
        <color rgb="FF000066"/>
        <rFont val="Segoe UI Semibold"/>
        <family val="2"/>
      </rPr>
      <t>Tool Kit</t>
    </r>
  </si>
  <si>
    <r>
      <t xml:space="preserve">What if you could change, improve, or become an influence in those things you wanted to?  Would you do it?  If someone asked you how would you do it; 
</t>
    </r>
    <r>
      <rPr>
        <b/>
        <sz val="12"/>
        <color theme="9" tint="-0.249977111117893"/>
        <rFont val="Segoe UI "/>
      </rPr>
      <t>Could you tell them how?</t>
    </r>
  </si>
  <si>
    <r>
      <t xml:space="preserve">Now you can…
Just A.S.K!
</t>
    </r>
    <r>
      <rPr>
        <b/>
        <sz val="12"/>
        <color rgb="FF000066"/>
        <rFont val="Segoe UI "/>
      </rPr>
      <t xml:space="preserve">
 </t>
    </r>
    <r>
      <rPr>
        <b/>
        <u/>
        <sz val="12"/>
        <color rgb="FF000066"/>
        <rFont val="Segoe UI "/>
      </rPr>
      <t>A</t>
    </r>
    <r>
      <rPr>
        <sz val="12"/>
        <color rgb="FF000066"/>
        <rFont val="Segoe UI "/>
      </rPr>
      <t xml:space="preserve">sk the question
</t>
    </r>
    <r>
      <rPr>
        <b/>
        <u/>
        <sz val="12"/>
        <color rgb="FF000066"/>
        <rFont val="Segoe UI "/>
      </rPr>
      <t>S</t>
    </r>
    <r>
      <rPr>
        <sz val="12"/>
        <color rgb="FF000066"/>
        <rFont val="Segoe UI "/>
      </rPr>
      <t xml:space="preserve">eek the answer within yourself 
</t>
    </r>
    <r>
      <rPr>
        <b/>
        <u/>
        <sz val="12"/>
        <color rgb="FF000066"/>
        <rFont val="Segoe UI "/>
      </rPr>
      <t>K</t>
    </r>
    <r>
      <rPr>
        <sz val="12"/>
        <color rgb="FF000066"/>
        <rFont val="Segoe UI "/>
      </rPr>
      <t>now and believe in your abilities</t>
    </r>
  </si>
  <si>
    <t>1. What if? Pledge Form</t>
  </si>
  <si>
    <t>2. A.S.K Worksheet</t>
  </si>
  <si>
    <t>3. College Checklist</t>
  </si>
  <si>
    <t>4. Building Your Personal Brand Worksheet</t>
  </si>
  <si>
    <t>5. Community Volunteer Assessment Worksheet</t>
  </si>
  <si>
    <t>6. Career Interest Survery</t>
  </si>
  <si>
    <t>8. Dignity &amp; Respect Checklist</t>
  </si>
  <si>
    <t>Take the pledge! --&gt;</t>
  </si>
  <si>
    <r>
      <rPr>
        <sz val="12"/>
        <color theme="9" tint="-0.249977111117893"/>
        <rFont val="Segoe UI Semibold"/>
        <family val="2"/>
      </rPr>
      <t>I PLEDGE</t>
    </r>
    <r>
      <rPr>
        <sz val="12"/>
        <color rgb="FFFF0000"/>
        <rFont val="Segoe UI Semibold"/>
        <family val="2"/>
      </rPr>
      <t xml:space="preserve"> </t>
    </r>
    <r>
      <rPr>
        <sz val="12"/>
        <color theme="1"/>
        <rFont val="Segoe UI Semibold"/>
        <family val="2"/>
      </rPr>
      <t>I will look for ways to change, improve and influence those things that I desire to help me, my family, my friends and my community.</t>
    </r>
  </si>
  <si>
    <r>
      <rPr>
        <sz val="12"/>
        <color theme="9" tint="-0.249977111117893"/>
        <rFont val="Segoe UI Semibold"/>
        <family val="2"/>
      </rPr>
      <t>I PLEDGE</t>
    </r>
    <r>
      <rPr>
        <sz val="12"/>
        <color rgb="FFFF0000"/>
        <rFont val="Segoe UI Semibold"/>
        <family val="2"/>
      </rPr>
      <t xml:space="preserve"> </t>
    </r>
    <r>
      <rPr>
        <sz val="12"/>
        <color theme="1"/>
        <rFont val="Segoe UI Semibold"/>
        <family val="2"/>
      </rPr>
      <t xml:space="preserve">I will ask the question </t>
    </r>
    <r>
      <rPr>
        <b/>
        <sz val="12"/>
        <color theme="9" tint="-0.249977111117893"/>
        <rFont val="Segoe UI Semibold"/>
        <family val="2"/>
      </rPr>
      <t>WHAT IF?</t>
    </r>
    <r>
      <rPr>
        <sz val="12"/>
        <color rgb="FFFF0000"/>
        <rFont val="Segoe UI Semibold"/>
        <family val="2"/>
      </rPr>
      <t xml:space="preserve"> </t>
    </r>
    <r>
      <rPr>
        <sz val="12"/>
        <color theme="1"/>
        <rFont val="Segoe UI Semibold"/>
        <family val="2"/>
      </rPr>
      <t>to help me develop a vision, goal or a better state for myself, my family, my friends and my community.</t>
    </r>
  </si>
  <si>
    <r>
      <rPr>
        <sz val="12"/>
        <color theme="9" tint="-0.249977111117893"/>
        <rFont val="Segoe UI Semibold"/>
        <family val="2"/>
      </rPr>
      <t>I PLEDGE</t>
    </r>
    <r>
      <rPr>
        <sz val="12"/>
        <color rgb="FFFF0000"/>
        <rFont val="Segoe UI Semibold"/>
        <family val="2"/>
      </rPr>
      <t xml:space="preserve"> </t>
    </r>
    <r>
      <rPr>
        <sz val="12"/>
        <color theme="1"/>
        <rFont val="Segoe UI Semibold"/>
        <family val="2"/>
      </rPr>
      <t xml:space="preserve">I will seek the answers within myself first and then utilize my resources to find ways to achieve my vision, my goals and a better way of seeing, believing and doing those things that I asked the </t>
    </r>
    <r>
      <rPr>
        <b/>
        <sz val="12"/>
        <color theme="9" tint="-0.249977111117893"/>
        <rFont val="Segoe UI Semibold"/>
        <family val="2"/>
      </rPr>
      <t>WHAT IF?</t>
    </r>
    <r>
      <rPr>
        <b/>
        <sz val="12"/>
        <color rgb="FFFF0000"/>
        <rFont val="Segoe UI Semibold"/>
        <family val="2"/>
      </rPr>
      <t xml:space="preserve"> </t>
    </r>
    <r>
      <rPr>
        <sz val="12"/>
        <color theme="1"/>
        <rFont val="Segoe UI Semibold"/>
        <family val="2"/>
      </rPr>
      <t>question to.</t>
    </r>
  </si>
  <si>
    <r>
      <rPr>
        <sz val="12"/>
        <color theme="9" tint="-0.249977111117893"/>
        <rFont val="Segoe UI Semibold"/>
        <family val="2"/>
      </rPr>
      <t>I PLEDGE</t>
    </r>
    <r>
      <rPr>
        <sz val="12"/>
        <color rgb="FFFF0000"/>
        <rFont val="Segoe UI Semibold"/>
        <family val="2"/>
      </rPr>
      <t xml:space="preserve"> </t>
    </r>
    <r>
      <rPr>
        <sz val="12"/>
        <color theme="1"/>
        <rFont val="Segoe UI Semibold"/>
        <family val="2"/>
      </rPr>
      <t>I will know and believe in my abilities which will include improving those things that I may be deficient in that keeps me from achieving my vision, my goals or my better state.</t>
    </r>
  </si>
  <si>
    <r>
      <t xml:space="preserve">By joining with others, I will </t>
    </r>
    <r>
      <rPr>
        <b/>
        <i/>
        <sz val="12"/>
        <color theme="9" tint="-0.249977111117893"/>
        <rFont val="Segoe UI Semibold"/>
        <family val="2"/>
      </rPr>
      <t>A</t>
    </r>
    <r>
      <rPr>
        <i/>
        <sz val="12"/>
        <color theme="1"/>
        <rFont val="Segoe UI Semibold"/>
        <family val="2"/>
      </rPr>
      <t xml:space="preserve">sk the question, </t>
    </r>
    <r>
      <rPr>
        <b/>
        <i/>
        <sz val="12"/>
        <color theme="9" tint="-0.249977111117893"/>
        <rFont val="Segoe UI Semibold"/>
        <family val="2"/>
      </rPr>
      <t>S</t>
    </r>
    <r>
      <rPr>
        <i/>
        <sz val="12"/>
        <color theme="1"/>
        <rFont val="Segoe UI Semibold"/>
        <family val="2"/>
      </rPr>
      <t xml:space="preserve">eek the answers within myself and then utilize my resources and </t>
    </r>
    <r>
      <rPr>
        <b/>
        <i/>
        <sz val="12"/>
        <color theme="9" tint="-0.249977111117893"/>
        <rFont val="Segoe UI Semibold"/>
        <family val="2"/>
      </rPr>
      <t>K</t>
    </r>
    <r>
      <rPr>
        <i/>
        <sz val="12"/>
        <color theme="1"/>
        <rFont val="Segoe UI Semibold"/>
        <family val="2"/>
      </rPr>
      <t>now and believe in my abilities.</t>
    </r>
  </si>
  <si>
    <t xml:space="preserve">Name Printed: </t>
  </si>
  <si>
    <t>Signature:</t>
  </si>
  <si>
    <t xml:space="preserve">Date: </t>
  </si>
  <si>
    <t>ASK Worksheet --&gt;</t>
  </si>
  <si>
    <t>&lt;-- Table of Contents</t>
  </si>
  <si>
    <r>
      <rPr>
        <b/>
        <sz val="13"/>
        <color theme="9" tint="-0.249977111117893"/>
        <rFont val="Segoe UI"/>
        <family val="2"/>
      </rPr>
      <t>Part II:</t>
    </r>
    <r>
      <rPr>
        <b/>
        <sz val="13"/>
        <color theme="1"/>
        <rFont val="Segoe UI"/>
        <family val="2"/>
      </rPr>
      <t xml:space="preserve"> Seek the Answer</t>
    </r>
  </si>
  <si>
    <t>Complete The Gap Assessment</t>
  </si>
  <si>
    <t>List a partner or someone you trust that will work with you on your Gap Closure Plan</t>
  </si>
  <si>
    <r>
      <rPr>
        <b/>
        <sz val="13"/>
        <color theme="9" tint="-0.249977111117893"/>
        <rFont val="Segoe UI"/>
        <family val="2"/>
      </rPr>
      <t xml:space="preserve">PART I: </t>
    </r>
    <r>
      <rPr>
        <b/>
        <sz val="13"/>
        <color theme="1"/>
        <rFont val="Segoe UI"/>
        <family val="2"/>
      </rPr>
      <t xml:space="preserve"> Ask the Question: What if I?                                                                                                         </t>
    </r>
  </si>
  <si>
    <t>College Checklist --&gt;</t>
  </si>
  <si>
    <r>
      <rPr>
        <b/>
        <sz val="13"/>
        <color theme="9" tint="-0.249977111117893"/>
        <rFont val="Segoe UI"/>
        <family val="2"/>
      </rPr>
      <t>Part III:</t>
    </r>
    <r>
      <rPr>
        <b/>
        <sz val="13"/>
        <color theme="1"/>
        <rFont val="Segoe UI"/>
        <family val="2"/>
      </rPr>
      <t xml:space="preserve"> Know and Believe in </t>
    </r>
    <r>
      <rPr>
        <b/>
        <sz val="13"/>
        <color rgb="FF000066"/>
        <rFont val="Segoe UI"/>
        <family val="2"/>
      </rPr>
      <t>MY</t>
    </r>
    <r>
      <rPr>
        <b/>
        <sz val="13"/>
        <color theme="9" tint="-0.249977111117893"/>
        <rFont val="Segoe UI"/>
        <family val="2"/>
      </rPr>
      <t xml:space="preserve"> </t>
    </r>
    <r>
      <rPr>
        <b/>
        <sz val="13"/>
        <color theme="1"/>
        <rFont val="Segoe UI"/>
        <family val="2"/>
      </rPr>
      <t>Abilities</t>
    </r>
  </si>
  <si>
    <r>
      <t xml:space="preserve">Are there </t>
    </r>
    <r>
      <rPr>
        <b/>
        <sz val="11"/>
        <color theme="1"/>
        <rFont val="Segoe UI"/>
        <family val="2"/>
      </rPr>
      <t xml:space="preserve"> Available Scholarships</t>
    </r>
    <r>
      <rPr>
        <sz val="11"/>
        <color theme="1"/>
        <rFont val="Segoe UI"/>
        <family val="2"/>
      </rPr>
      <t xml:space="preserve"> for the school or major that I have chosen?</t>
    </r>
  </si>
  <si>
    <r>
      <t xml:space="preserve">What are the </t>
    </r>
    <r>
      <rPr>
        <b/>
        <sz val="11"/>
        <color theme="1"/>
        <rFont val="Segoe UI"/>
        <family val="2"/>
      </rPr>
      <t>available dollars allowable</t>
    </r>
    <r>
      <rPr>
        <sz val="11"/>
        <color theme="1"/>
        <rFont val="Segoe UI"/>
        <family val="2"/>
      </rPr>
      <t xml:space="preserve"> for  to your receive?</t>
    </r>
  </si>
  <si>
    <r>
      <t xml:space="preserve">Are there </t>
    </r>
    <r>
      <rPr>
        <b/>
        <sz val="11"/>
        <color theme="1"/>
        <rFont val="Segoe UI"/>
        <family val="2"/>
      </rPr>
      <t xml:space="preserve"> Available Grants</t>
    </r>
    <r>
      <rPr>
        <sz val="11"/>
        <color theme="1"/>
        <rFont val="Segoe UI"/>
        <family val="2"/>
      </rPr>
      <t xml:space="preserve"> for the school or major that I have chosen?</t>
    </r>
  </si>
  <si>
    <r>
      <t xml:space="preserve">Are there </t>
    </r>
    <r>
      <rPr>
        <b/>
        <sz val="11"/>
        <color theme="1"/>
        <rFont val="Segoe UI"/>
        <family val="2"/>
      </rPr>
      <t xml:space="preserve"> Available Loans</t>
    </r>
    <r>
      <rPr>
        <sz val="11"/>
        <color theme="1"/>
        <rFont val="Segoe UI"/>
        <family val="2"/>
      </rPr>
      <t xml:space="preserve"> for the school or major that I have chosen?</t>
    </r>
  </si>
  <si>
    <r>
      <rPr>
        <b/>
        <sz val="13"/>
        <color theme="9" tint="-0.249977111117893"/>
        <rFont val="Segoe UI"/>
        <family val="2"/>
      </rPr>
      <t xml:space="preserve">PART I: </t>
    </r>
    <r>
      <rPr>
        <b/>
        <sz val="13"/>
        <color theme="1"/>
        <rFont val="Segoe UI"/>
        <family val="2"/>
      </rPr>
      <t xml:space="preserve"> High School Preparation                                                                                 </t>
    </r>
  </si>
  <si>
    <r>
      <rPr>
        <b/>
        <sz val="13"/>
        <color theme="9" tint="-0.249977111117893"/>
        <rFont val="Segoe UI"/>
        <family val="2"/>
      </rPr>
      <t xml:space="preserve">PART II: </t>
    </r>
    <r>
      <rPr>
        <b/>
        <sz val="13"/>
        <color theme="1"/>
        <rFont val="Segoe UI"/>
        <family val="2"/>
      </rPr>
      <t xml:space="preserve"> College Preparation                                                                                 </t>
    </r>
  </si>
  <si>
    <r>
      <rPr>
        <b/>
        <sz val="13"/>
        <color theme="9" tint="-0.249977111117893"/>
        <rFont val="Segoe UI"/>
        <family val="2"/>
      </rPr>
      <t xml:space="preserve">PART III: </t>
    </r>
    <r>
      <rPr>
        <b/>
        <sz val="13"/>
        <color theme="1"/>
        <rFont val="Segoe UI"/>
        <family val="2"/>
      </rPr>
      <t xml:space="preserve"> College Choice</t>
    </r>
  </si>
  <si>
    <t>Go there now!</t>
  </si>
  <si>
    <r>
      <rPr>
        <b/>
        <sz val="13"/>
        <color theme="9" tint="-0.249977111117893"/>
        <rFont val="Segoe UI"/>
        <family val="2"/>
      </rPr>
      <t xml:space="preserve">PART IV: </t>
    </r>
    <r>
      <rPr>
        <b/>
        <sz val="13"/>
        <color theme="1"/>
        <rFont val="Segoe UI"/>
        <family val="2"/>
      </rPr>
      <t xml:space="preserve"> College Financial Budget</t>
    </r>
  </si>
  <si>
    <t>Total:</t>
  </si>
  <si>
    <t>What are my financial resources to pay for college?</t>
  </si>
  <si>
    <t>What is the projected cost of attending college?</t>
  </si>
  <si>
    <t>SUMMARY</t>
  </si>
  <si>
    <t>Cost to Attend:</t>
  </si>
  <si>
    <t>Available Resources:</t>
  </si>
  <si>
    <t>+/-</t>
  </si>
  <si>
    <t>Cost to Travel:</t>
  </si>
  <si>
    <t xml:space="preserve">If Yes, please complete the financial resource gap closure form: </t>
  </si>
  <si>
    <t>Resource Gap Closure Form --&gt;</t>
  </si>
  <si>
    <t>Buidling Your Personal Brand--&gt;</t>
  </si>
  <si>
    <t>Building Your Personal Brand</t>
  </si>
  <si>
    <t>List Your top 3 Weaknesses that may hinder you in reaching your goal/vision?</t>
  </si>
  <si>
    <t>List Your top 3 Strengths that will help you in reaching your goal/vision?</t>
  </si>
  <si>
    <t>Facebook</t>
  </si>
  <si>
    <t>Instagram</t>
  </si>
  <si>
    <t>Twitter</t>
  </si>
  <si>
    <t>LinkedIn</t>
  </si>
  <si>
    <t>Describe How:</t>
  </si>
  <si>
    <t>Are there stories, pictures and videos on your social media that don't reflect your goal/vision?</t>
  </si>
  <si>
    <t>Does your resume reflect your goal/vision?</t>
  </si>
  <si>
    <t>Develop a plan to ensure your resume reflects your goal/vision and key attributes:</t>
  </si>
  <si>
    <r>
      <t xml:space="preserve">Branding is the process involved in creating unique name and image for in those individual minds whom  comes in contact with in person or by reputation that consistently reminds individuals of on a constant basis and the qualities that </t>
    </r>
    <r>
      <rPr>
        <b/>
        <sz val="11"/>
        <color rgb="FFFF6600"/>
        <rFont val="Segoe UI"/>
        <family val="2"/>
      </rPr>
      <t>[TYPE YOUR NAME HERE]</t>
    </r>
    <r>
      <rPr>
        <b/>
        <sz val="11"/>
        <color theme="1"/>
        <rFont val="Segoe UI"/>
        <family val="2"/>
      </rPr>
      <t xml:space="preserve"> represents.</t>
    </r>
  </si>
  <si>
    <r>
      <t xml:space="preserve">Press </t>
    </r>
    <r>
      <rPr>
        <b/>
        <i/>
        <sz val="9"/>
        <color theme="1"/>
        <rFont val="Segoe UI"/>
        <family val="2"/>
      </rPr>
      <t>Alt-Space</t>
    </r>
    <r>
      <rPr>
        <i/>
        <sz val="9"/>
        <color theme="1"/>
        <rFont val="Segoe UI"/>
        <family val="2"/>
      </rPr>
      <t xml:space="preserve"> to go to next line in the box</t>
    </r>
  </si>
  <si>
    <t>Type here…</t>
  </si>
  <si>
    <t>Type Here…</t>
  </si>
  <si>
    <t>Community Volunteer Assessment --&gt;</t>
  </si>
  <si>
    <t>A nursing home</t>
  </si>
  <si>
    <t>Clean up the neighborhood, highways, schools and parks</t>
  </si>
  <si>
    <t>A soup kitchen</t>
  </si>
  <si>
    <t>The salvation army</t>
  </si>
  <si>
    <t>Academic tutoring</t>
  </si>
  <si>
    <t>Assist senior citizens</t>
  </si>
  <si>
    <t>Assist veterans</t>
  </si>
  <si>
    <t>Your local church</t>
  </si>
  <si>
    <t>Help clean up your local rivers and streams</t>
  </si>
  <si>
    <t>Help during local disasters</t>
  </si>
  <si>
    <t>For your governor, mayor, city council, etc.</t>
  </si>
  <si>
    <t>Awareness for special causes such as cancer, epilepsy, etc.</t>
  </si>
  <si>
    <t>The humane society</t>
  </si>
  <si>
    <t>Habitat for humanities</t>
  </si>
  <si>
    <t>United Way</t>
  </si>
  <si>
    <t>Local boys and girls club</t>
  </si>
  <si>
    <t>Local ambassador for your community and state</t>
  </si>
  <si>
    <r>
      <rPr>
        <b/>
        <i/>
        <sz val="14"/>
        <color rgb="FF000066"/>
        <rFont val="Segoe UI"/>
        <family val="2"/>
      </rPr>
      <t>Now that you have identified the types of people you may like to help</t>
    </r>
    <r>
      <rPr>
        <i/>
        <sz val="14"/>
        <color theme="1"/>
        <rFont val="Segoe UI"/>
        <family val="2"/>
      </rPr>
      <t xml:space="preserve"> and  those things that you may have a passion on doing from a volunteer standpoint.  Now you can match your choices with available orgaizations in your community be logging on to Volunteer Match.org below or visit one of the national organizations websites below. </t>
    </r>
  </si>
  <si>
    <t>Make A Wish - http://wish.org/</t>
  </si>
  <si>
    <t>National Agencies You Can Reach Out To for Volunteer Opportunities:</t>
  </si>
  <si>
    <t>Humane Society - https://nationalhumanesociety.org/</t>
  </si>
  <si>
    <t>FINAL NOTE:</t>
  </si>
  <si>
    <r>
      <rPr>
        <b/>
        <sz val="20"/>
        <color theme="1"/>
        <rFont val="Segoe UI"/>
        <family val="2"/>
      </rPr>
      <t>Take charge and show initiative to improve your community.</t>
    </r>
    <r>
      <rPr>
        <sz val="20"/>
        <color theme="1"/>
        <rFont val="Segoe UI"/>
        <family val="2"/>
      </rPr>
      <t xml:space="preserve">
</t>
    </r>
    <r>
      <rPr>
        <sz val="18"/>
        <color theme="1"/>
        <rFont val="Segoe UI"/>
        <family val="2"/>
      </rPr>
      <t xml:space="preserve">You don’t have to wait to be asked to be a leader and set the example on how to make a better community.
</t>
    </r>
    <r>
      <rPr>
        <b/>
        <sz val="18"/>
        <color theme="9" tint="-0.249977111117893"/>
        <rFont val="Segoe UI"/>
        <family val="2"/>
      </rPr>
      <t>Ask the question</t>
    </r>
    <r>
      <rPr>
        <sz val="18"/>
        <color theme="1"/>
        <rFont val="Segoe UI"/>
        <family val="2"/>
      </rPr>
      <t xml:space="preserve">: What I can I do to make my community great?
</t>
    </r>
    <r>
      <rPr>
        <b/>
        <sz val="18"/>
        <color theme="9" tint="-0.249977111117893"/>
        <rFont val="Segoe UI"/>
        <family val="2"/>
      </rPr>
      <t>Seek the answer from within yourself first and then use your resources.
Know and believe in your abilities to get the job done</t>
    </r>
    <r>
      <rPr>
        <sz val="20"/>
        <color theme="1"/>
        <rFont val="Segoe UI"/>
        <family val="2"/>
      </rPr>
      <t xml:space="preserve">
</t>
    </r>
  </si>
  <si>
    <t>Career Interest Survey --&gt;</t>
  </si>
  <si>
    <t>Total</t>
  </si>
  <si>
    <t xml:space="preserve">Total </t>
  </si>
  <si>
    <t>Description</t>
  </si>
  <si>
    <t>SCORE</t>
  </si>
  <si>
    <t>RANK</t>
  </si>
  <si>
    <t>Field #1</t>
  </si>
  <si>
    <t>Field #2</t>
  </si>
  <si>
    <t>Field #3</t>
  </si>
  <si>
    <t>Field #4</t>
  </si>
  <si>
    <t>Field #5</t>
  </si>
  <si>
    <t>Field #6</t>
  </si>
  <si>
    <t>Field #7</t>
  </si>
  <si>
    <t>Field #8</t>
  </si>
  <si>
    <t>Field #9</t>
  </si>
  <si>
    <t>Field #10</t>
  </si>
  <si>
    <t>Field #11</t>
  </si>
  <si>
    <t>Field #12</t>
  </si>
  <si>
    <t>Field #14</t>
  </si>
  <si>
    <t>Field #13</t>
  </si>
  <si>
    <t>Field #15</t>
  </si>
  <si>
    <t>Field #16</t>
  </si>
  <si>
    <t>Career Field # &amp; Name</t>
  </si>
  <si>
    <t>#1 Agriculture, Food &amp; Natural Resources</t>
  </si>
  <si>
    <t>#16Transportation, Distribution &amp; Logistics</t>
  </si>
  <si>
    <t>#2 Architecture &amp; Construction</t>
  </si>
  <si>
    <t>#3 Arts,  Audio/Visual Technology &amp; Communications</t>
  </si>
  <si>
    <t>#4 Business Management &amp; Administration</t>
  </si>
  <si>
    <t>#5 Education &amp; Training</t>
  </si>
  <si>
    <t>#6 Finance</t>
  </si>
  <si>
    <t>#7 Government &amp; Public Administration</t>
  </si>
  <si>
    <t>#8 Health Science</t>
  </si>
  <si>
    <t>#9 Hospitality &amp; Tourism</t>
  </si>
  <si>
    <t>#10 Human Services</t>
  </si>
  <si>
    <t>#11 Information Technology</t>
  </si>
  <si>
    <t>#12 Law, Public Safety, Corrections &amp; Security</t>
  </si>
  <si>
    <t>#13 Manufacturing</t>
  </si>
  <si>
    <t>#14 Marketing</t>
  </si>
  <si>
    <t>#15 Science, Technology, Engineering &amp; Math</t>
  </si>
  <si>
    <r>
      <rPr>
        <b/>
        <i/>
        <sz val="12"/>
        <color theme="9" tint="-0.249977111117893"/>
        <rFont val="Segoe UI Semibold"/>
        <family val="2"/>
      </rPr>
      <t xml:space="preserve">Instructions: </t>
    </r>
    <r>
      <rPr>
        <i/>
        <sz val="10"/>
        <rFont val="Segoe UI Semibold"/>
        <family val="2"/>
      </rPr>
      <t>Go through each field and select how ethusiastic you are for each category from 0 to 2. Then go to the bottom of the page for a summary of your results and to see which career field might be best suited for you!</t>
    </r>
  </si>
  <si>
    <r>
      <t xml:space="preserve">Not Enthusiastic = </t>
    </r>
    <r>
      <rPr>
        <i/>
        <sz val="12"/>
        <color theme="9" tint="-0.249977111117893"/>
        <rFont val="Segoe UI Semibold"/>
        <family val="2"/>
      </rPr>
      <t>0</t>
    </r>
    <r>
      <rPr>
        <i/>
        <sz val="12"/>
        <rFont val="Segoe UI Semibold"/>
        <family val="2"/>
      </rPr>
      <t xml:space="preserve">, Enthusastic = </t>
    </r>
    <r>
      <rPr>
        <i/>
        <sz val="12"/>
        <color theme="9" tint="-0.249977111117893"/>
        <rFont val="Segoe UI Semibold"/>
        <family val="2"/>
      </rPr>
      <t>1</t>
    </r>
    <r>
      <rPr>
        <i/>
        <sz val="12"/>
        <rFont val="Segoe UI Semibold"/>
        <family val="2"/>
      </rPr>
      <t xml:space="preserve">, Very Enthusastic = </t>
    </r>
    <r>
      <rPr>
        <i/>
        <sz val="12"/>
        <color theme="9" tint="-0.249977111117893"/>
        <rFont val="Segoe UI Semibold"/>
        <family val="2"/>
      </rPr>
      <t>2</t>
    </r>
  </si>
  <si>
    <r>
      <rPr>
        <b/>
        <sz val="11"/>
        <color theme="1"/>
        <rFont val="Segoe UI"/>
        <family val="2"/>
      </rPr>
      <t>NOTE:</t>
    </r>
    <r>
      <rPr>
        <b/>
        <i/>
        <sz val="12"/>
        <color theme="1"/>
        <rFont val="Segoe UI"/>
        <family val="2"/>
      </rPr>
      <t xml:space="preserve"> </t>
    </r>
    <r>
      <rPr>
        <i/>
        <sz val="12"/>
        <color theme="1"/>
        <rFont val="Segoe UI"/>
        <family val="2"/>
      </rPr>
      <t xml:space="preserve">The career interest survey is just a tool and does not carry any scientific validation.  Its purpose is to help you have some understanding of your interest.  Please speak with your parents, guidance counselor, teacher or other professionals to help you develop and understand your interest.  The </t>
    </r>
    <r>
      <rPr>
        <b/>
        <i/>
        <sz val="12"/>
        <color theme="9" tint="-0.249977111117893"/>
        <rFont val="Segoe UI"/>
        <family val="2"/>
      </rPr>
      <t>A.S.K. Worksheet</t>
    </r>
    <r>
      <rPr>
        <i/>
        <sz val="12"/>
        <color theme="1"/>
        <rFont val="Segoe UI"/>
        <family val="2"/>
      </rPr>
      <t xml:space="preserve"> is another tool that can help you understand your interest.       </t>
    </r>
    <r>
      <rPr>
        <sz val="11"/>
        <color theme="1"/>
        <rFont val="Segoe UI"/>
        <family val="2"/>
      </rPr>
      <t xml:space="preserve">
</t>
    </r>
  </si>
  <si>
    <r>
      <t xml:space="preserve">SUMMARY of RESULTS: </t>
    </r>
    <r>
      <rPr>
        <sz val="14"/>
        <color rgb="FF000066"/>
        <rFont val="Segoe UI"/>
        <family val="2"/>
      </rPr>
      <t xml:space="preserve">The chart below totals your scores and shows your </t>
    </r>
    <r>
      <rPr>
        <sz val="14"/>
        <color rgb="FF00B050"/>
        <rFont val="Segoe UI"/>
        <family val="2"/>
      </rPr>
      <t>TOP 3 fields in green</t>
    </r>
    <r>
      <rPr>
        <sz val="14"/>
        <color rgb="FF000066"/>
        <rFont val="Segoe UI"/>
        <family val="2"/>
      </rPr>
      <t>!</t>
    </r>
  </si>
  <si>
    <t>Click on a section--&gt;</t>
  </si>
  <si>
    <t>Choosing a Career</t>
  </si>
  <si>
    <t>7. Choosing a Career</t>
  </si>
  <si>
    <t>Community Volunteer Assessment</t>
  </si>
  <si>
    <t>Go to the Career Interest Survey Now</t>
  </si>
  <si>
    <t>DO NO TOUCH</t>
  </si>
  <si>
    <t>According to the Career Interest Survey, your top 3 career field options may be:</t>
  </si>
  <si>
    <t>If there is another career filed option you are interested in that is not listed please type it below</t>
  </si>
  <si>
    <t>Do I need to know a language beyond English in my career options? If yes, which ones?</t>
  </si>
  <si>
    <t>Are you willing to live in those parts of the country?</t>
  </si>
  <si>
    <t>`</t>
  </si>
  <si>
    <t>List 3 individuals that you will speak with regarding your career options whom may be helpful:</t>
  </si>
  <si>
    <r>
      <rPr>
        <sz val="12"/>
        <rFont val="Segoe UI "/>
      </rPr>
      <t>Make sure you have completed the</t>
    </r>
    <r>
      <rPr>
        <b/>
        <sz val="12"/>
        <rFont val="Segoe UI "/>
      </rPr>
      <t xml:space="preserve"> Career Interest Survey </t>
    </r>
    <r>
      <rPr>
        <sz val="12"/>
        <rFont val="Segoe UI "/>
      </rPr>
      <t>before starting this here!</t>
    </r>
  </si>
  <si>
    <t>What has been the employment trend in my career options over the last 10 years?</t>
  </si>
  <si>
    <t>What is the unemployment rate in the regions of the U.S. where my career options are located?</t>
  </si>
  <si>
    <t>Choosing a Career --&gt;</t>
  </si>
  <si>
    <t>Dignity &amp; Respect --&gt;</t>
  </si>
  <si>
    <t>Dignity &amp; Respect</t>
  </si>
  <si>
    <r>
      <rPr>
        <b/>
        <i/>
        <sz val="12"/>
        <color theme="9" tint="-0.249977111117893"/>
        <rFont val="Segoe UI Semibold"/>
        <family val="2"/>
      </rPr>
      <t xml:space="preserve">Instructions: </t>
    </r>
    <r>
      <rPr>
        <i/>
        <sz val="10"/>
        <rFont val="Segoe UI Semibold"/>
        <family val="2"/>
      </rPr>
      <t>Answer each questions below based on how frequently you engage in the behavior</t>
    </r>
  </si>
  <si>
    <r>
      <t xml:space="preserve">Rarely/Never = </t>
    </r>
    <r>
      <rPr>
        <i/>
        <sz val="12"/>
        <color theme="9" tint="-0.249977111117893"/>
        <rFont val="Segoe UI Semibold"/>
        <family val="2"/>
      </rPr>
      <t>0</t>
    </r>
    <r>
      <rPr>
        <i/>
        <sz val="12"/>
        <rFont val="Segoe UI Semibold"/>
        <family val="2"/>
      </rPr>
      <t xml:space="preserve">, Sometimes = </t>
    </r>
    <r>
      <rPr>
        <i/>
        <sz val="12"/>
        <color theme="9" tint="-0.249977111117893"/>
        <rFont val="Segoe UI Semibold"/>
        <family val="2"/>
      </rPr>
      <t>1</t>
    </r>
    <r>
      <rPr>
        <i/>
        <sz val="12"/>
        <rFont val="Segoe UI Semibold"/>
        <family val="2"/>
      </rPr>
      <t xml:space="preserve">, Very Often/Always = </t>
    </r>
    <r>
      <rPr>
        <i/>
        <sz val="12"/>
        <color theme="9" tint="-0.249977111117893"/>
        <rFont val="Segoe UI Semibold"/>
        <family val="2"/>
      </rPr>
      <t>2</t>
    </r>
  </si>
  <si>
    <t>I. Dignity</t>
  </si>
  <si>
    <t>I treated other as equal all the time.  I do not put others down or make them feel less than me.</t>
  </si>
  <si>
    <t>Equality</t>
  </si>
  <si>
    <t>Integrity</t>
  </si>
  <si>
    <t>I treat and believe others  are honest and have strong moral principles and moral uprightness. I do not treat others in a dismissive manner.</t>
  </si>
  <si>
    <t>Inclusion</t>
  </si>
  <si>
    <t>Engagement</t>
  </si>
  <si>
    <t>Necessities</t>
  </si>
  <si>
    <t>Protection</t>
  </si>
  <si>
    <t>Privacy</t>
  </si>
  <si>
    <t>Self Determination</t>
  </si>
  <si>
    <t>I make it a purpose to not discriminated others and always look to involve others regardless of the race, sex, religions, age, disability, residence or sexual orientation.</t>
  </si>
  <si>
    <t>I purposely ensure that others have the opportunity to be a part of whatever I am doing.</t>
  </si>
  <si>
    <t>I make it a priority to ensure others have the ability to pursue life, liberty and the pursuit of happiness.</t>
  </si>
  <si>
    <t xml:space="preserve">I support and defend those that may be physically or mentally weaker than I am when they need protection.   </t>
  </si>
  <si>
    <t xml:space="preserve">I believe that all have the right to enjoy their privacy and I always respect others privacy.  </t>
  </si>
  <si>
    <t xml:space="preserve"> I believe that all individuals have the right to control their own life and that right belongs to them.</t>
  </si>
  <si>
    <t>You Dignity Score:</t>
  </si>
  <si>
    <t xml:space="preserve">out of </t>
  </si>
  <si>
    <t>Scoring Key</t>
  </si>
  <si>
    <t>90%+</t>
  </si>
  <si>
    <t>80-90%</t>
  </si>
  <si>
    <t>70-79%</t>
  </si>
  <si>
    <t>Below 70%</t>
  </si>
  <si>
    <t>You value others dignity and look to ensure they maintain it.</t>
  </si>
  <si>
    <t xml:space="preserve">You are making a strong effort in ensuring others  dignity is maintained. </t>
  </si>
  <si>
    <t>Although it is your intention ensure others maintain there dignity there are times when this is not the case.  Utilize the A.S.K. Worksheet to explore how you can improve in the areas you may be deficient in.</t>
  </si>
  <si>
    <t>Work need to be done to ensure you are treating others with dignity.  Utilize the A.S.K. Worksheet to explore how you can improve in the areas you may be deficient in</t>
  </si>
  <si>
    <t>Don't Touch</t>
  </si>
  <si>
    <t>Outstanding [90%+]</t>
  </si>
  <si>
    <t>Very Good [80-89%]</t>
  </si>
  <si>
    <t>Solid [70-79%]</t>
  </si>
  <si>
    <t>Let's A.S.K. to Improve [Below 70%]</t>
  </si>
  <si>
    <t>II. Respect</t>
  </si>
  <si>
    <t>Acceptance</t>
  </si>
  <si>
    <t>Assistance</t>
  </si>
  <si>
    <t>Courtesy</t>
  </si>
  <si>
    <t>Empathy</t>
  </si>
  <si>
    <t>Fairness</t>
  </si>
  <si>
    <t>Harmony</t>
  </si>
  <si>
    <t>Honesty</t>
  </si>
  <si>
    <t>Kindness</t>
  </si>
  <si>
    <t>Manners</t>
  </si>
  <si>
    <t>Politeness</t>
  </si>
  <si>
    <t>Tolerance</t>
  </si>
  <si>
    <t>Trust</t>
  </si>
  <si>
    <t>I look for ways to practice acceptance of others beliefs and ideas.  This does not mean that I adopt them as my own.</t>
  </si>
  <si>
    <t>I look for ways in  helping others complete a task or anything else.</t>
  </si>
  <si>
    <t>I practice politeness  towards others and  show a favorable attitude and behavior in my actions.</t>
  </si>
  <si>
    <t>I seek ways to genuinely understand and respect others feelings and pain.</t>
  </si>
  <si>
    <t>I practice impartiality and do not show favoritism or discriminate against others.</t>
  </si>
  <si>
    <t>I seek and practice orderly actions towards others with a  pleasing demeanor.</t>
  </si>
  <si>
    <t>In all my actions I am upright and without deceit towards others.</t>
  </si>
  <si>
    <t>I am friendly, generous, and considerate towards others</t>
  </si>
  <si>
    <t>I am polite towards others in social settings.</t>
  </si>
  <si>
    <t>I am respectful and considerate towards others.</t>
  </si>
  <si>
    <t xml:space="preserve">I practice and I willing to tolerate others behavior and beliefs although I do not necessarily agree with them.  </t>
  </si>
  <si>
    <t>I practice the firm belief in the reliability, truth, ability, or strength of others in their actions and in my actions.</t>
  </si>
  <si>
    <t>You Respect Score:</t>
  </si>
  <si>
    <t>You respect others and look to ensure they are respected.</t>
  </si>
  <si>
    <t>You are making a strong effort in ensuring others are respected.</t>
  </si>
  <si>
    <t xml:space="preserve"> Although it is your intention ensure others are respected there are times when this is not the case.  Utilize the A.S.K. Worksheet to explore how you can improve in the areas you may be deficient in.</t>
  </si>
  <si>
    <t>Work need to be done to ensure you are respecting others.  Utilize the A.S.K. Worksheet to explore how you can improve in the areas you may be deficient in.</t>
  </si>
  <si>
    <t>WIJA Definitions --&gt;</t>
  </si>
  <si>
    <t>TERM</t>
  </si>
  <si>
    <t>WI?JA Key Terms</t>
  </si>
  <si>
    <t>DEFINITION</t>
  </si>
  <si>
    <t>Gap Assessment Sheet--&gt;</t>
  </si>
  <si>
    <t>Example</t>
  </si>
  <si>
    <t>Small</t>
  </si>
  <si>
    <t>What size is the skill gap?</t>
  </si>
  <si>
    <t>Welding License</t>
  </si>
  <si>
    <t>I have 2 years welding experince but no license</t>
  </si>
  <si>
    <t>A skill or resource you have similar to the one needed</t>
  </si>
  <si>
    <t>I have enrollend in a certified welding program that starts in August 2017 at MCC</t>
  </si>
  <si>
    <t>Gap Closure Plan</t>
  </si>
  <si>
    <t>My GAP Closure Partner Is:</t>
  </si>
  <si>
    <t>Financial Resources GAP Closure --&gt;</t>
  </si>
  <si>
    <r>
      <rPr>
        <sz val="12"/>
        <rFont val="Segoe UI "/>
      </rPr>
      <t>Make sure you have completed the</t>
    </r>
    <r>
      <rPr>
        <b/>
        <sz val="12"/>
        <rFont val="Segoe UI "/>
      </rPr>
      <t xml:space="preserve"> College Checklist </t>
    </r>
    <r>
      <rPr>
        <sz val="12"/>
        <rFont val="Segoe UI "/>
      </rPr>
      <t>before starting this here!</t>
    </r>
  </si>
  <si>
    <t>Go to the College Checklist Now</t>
  </si>
  <si>
    <t>&lt;-- From College Checklist</t>
  </si>
  <si>
    <t>I have a shortfall in my resources available to versus my cost to attend college by:</t>
  </si>
  <si>
    <t>I will explore the following to see if there are available funds for me:</t>
  </si>
  <si>
    <t>Option</t>
  </si>
  <si>
    <t>Available</t>
  </si>
  <si>
    <t>Funding Amount</t>
  </si>
  <si>
    <t>&lt;--- This will populate Resource Gap Form</t>
  </si>
  <si>
    <t>Dream Form --&gt;</t>
  </si>
  <si>
    <t>Type your dream here….</t>
  </si>
  <si>
    <t>Are there weaknesses that you have that can get in the way of your dream?</t>
  </si>
  <si>
    <t>What you have started:</t>
  </si>
  <si>
    <t>Explore, Engage, Pursue</t>
  </si>
  <si>
    <r>
      <rPr>
        <b/>
        <sz val="36"/>
        <color theme="5" tint="-0.249977111117893"/>
        <rFont val="Segoe UI"/>
        <family val="2"/>
      </rPr>
      <t>EEP</t>
    </r>
    <r>
      <rPr>
        <b/>
        <sz val="36"/>
        <color theme="3"/>
        <rFont val="Segoe UI"/>
        <family val="2"/>
      </rPr>
      <t xml:space="preserve"> Dream Form</t>
    </r>
  </si>
  <si>
    <t>Let’s attack your dream!</t>
  </si>
  <si>
    <t>Find at least 3 others who may have a dream similar to yours and begin working with them.</t>
  </si>
  <si>
    <t>Dream Pursuit Plan--&gt;</t>
  </si>
  <si>
    <t>Now Design Your Dream Pursuit Plan!</t>
  </si>
  <si>
    <t>Note this form is connected to the Career Interest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</si>
</sst>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133">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b/>
      <sz val="22"/>
      <color theme="1"/>
      <name val="Calibri"/>
      <family val="2"/>
      <scheme val="minor"/>
    </font>
    <font>
      <u/>
      <sz val="11"/>
      <color theme="10"/>
      <name val="Calibri"/>
      <family val="2"/>
      <scheme val="minor"/>
    </font>
    <font>
      <b/>
      <sz val="12"/>
      <color rgb="FFFF0000"/>
      <name val="Segoe UI Semibold"/>
      <family val="2"/>
    </font>
    <font>
      <b/>
      <sz val="16"/>
      <color rgb="FF000066"/>
      <name val="Segoe UI Semibold"/>
      <family val="2"/>
    </font>
    <font>
      <sz val="36"/>
      <color rgb="FFA50021"/>
      <name val="Segoe UI Semibold"/>
      <family val="2"/>
    </font>
    <font>
      <sz val="22"/>
      <color theme="9" tint="-0.249977111117893"/>
      <name val="Segoe UI Semibold"/>
      <family val="2"/>
    </font>
    <font>
      <sz val="11"/>
      <color theme="1"/>
      <name val="Segoe UI Semibold"/>
      <family val="2"/>
    </font>
    <font>
      <b/>
      <i/>
      <sz val="16"/>
      <color rgb="FF000066"/>
      <name val="Segoe UI Semibold"/>
      <family val="2"/>
    </font>
    <font>
      <sz val="18"/>
      <color theme="9" tint="-0.249977111117893"/>
      <name val="Segoe UI Semibold"/>
      <family val="2"/>
    </font>
    <font>
      <sz val="24"/>
      <color theme="9" tint="-0.249977111117893"/>
      <name val="Segoe UI Semibold"/>
      <family val="2"/>
    </font>
    <font>
      <u/>
      <sz val="14"/>
      <color theme="10"/>
      <name val="Calibri"/>
      <family val="2"/>
      <scheme val="minor"/>
    </font>
    <font>
      <sz val="12"/>
      <color theme="1" tint="0.499984740745262"/>
      <name val="Segoe UI"/>
      <family val="2"/>
    </font>
    <font>
      <b/>
      <sz val="12"/>
      <color theme="9" tint="-0.249977111117893"/>
      <name val="Segoe UI"/>
      <family val="2"/>
    </font>
    <font>
      <b/>
      <sz val="12"/>
      <color rgb="FF000066"/>
      <name val="Segoe UI"/>
      <family val="2"/>
    </font>
    <font>
      <sz val="12"/>
      <color rgb="FF000066"/>
      <name val="Segoe UI"/>
      <family val="2"/>
    </font>
    <font>
      <sz val="24"/>
      <color theme="1"/>
      <name val="Segoe UI Semibold"/>
      <family val="2"/>
    </font>
    <font>
      <sz val="11"/>
      <color rgb="FFC00000"/>
      <name val="Segoe UI Semibold"/>
      <family val="2"/>
    </font>
    <font>
      <sz val="11"/>
      <color rgb="FFFFFF00"/>
      <name val="Segoe UI Semibold"/>
      <family val="2"/>
    </font>
    <font>
      <b/>
      <sz val="12"/>
      <color theme="9" tint="-0.249977111117893"/>
      <name val="Segoe UI Semibold"/>
      <family val="2"/>
    </font>
    <font>
      <b/>
      <sz val="24"/>
      <color rgb="FFA50021"/>
      <name val="Segoe UI Semibold"/>
      <family val="2"/>
    </font>
    <font>
      <b/>
      <sz val="24"/>
      <color theme="9" tint="-0.249977111117893"/>
      <name val="Segoe UI Semibold"/>
      <family val="2"/>
    </font>
    <font>
      <b/>
      <sz val="24"/>
      <color theme="3" tint="0.39997558519241921"/>
      <name val="Segoe UI Semibold"/>
      <family val="2"/>
    </font>
    <font>
      <b/>
      <sz val="24"/>
      <color rgb="FF000066"/>
      <name val="Segoe UI Semibold"/>
      <family val="2"/>
    </font>
    <font>
      <sz val="12"/>
      <color theme="1"/>
      <name val="Segoe UI "/>
    </font>
    <font>
      <b/>
      <sz val="12"/>
      <color theme="9" tint="-0.249977111117893"/>
      <name val="Segoe UI "/>
    </font>
    <font>
      <sz val="11"/>
      <color theme="1"/>
      <name val="Segoe UI"/>
      <family val="2"/>
    </font>
    <font>
      <b/>
      <sz val="11"/>
      <color rgb="FFFF0000"/>
      <name val="Segoe UI"/>
      <family val="2"/>
    </font>
    <font>
      <sz val="12"/>
      <color theme="1"/>
      <name val="Segoe UI"/>
      <family val="2"/>
    </font>
    <font>
      <b/>
      <sz val="12"/>
      <color theme="1"/>
      <name val="Segoe UI"/>
      <family val="2"/>
    </font>
    <font>
      <b/>
      <sz val="12"/>
      <color rgb="FF000066"/>
      <name val="Segoe UI "/>
    </font>
    <font>
      <b/>
      <u/>
      <sz val="12"/>
      <color rgb="FF000066"/>
      <name val="Segoe UI "/>
    </font>
    <font>
      <sz val="12"/>
      <color rgb="FF000066"/>
      <name val="Segoe UI "/>
    </font>
    <font>
      <i/>
      <sz val="11"/>
      <color theme="0" tint="-0.499984740745262"/>
      <name val="Calibri"/>
      <family val="2"/>
      <scheme val="minor"/>
    </font>
    <font>
      <u/>
      <sz val="11"/>
      <color rgb="FF000066"/>
      <name val="Segoe UI Semibold"/>
      <family val="2"/>
    </font>
    <font>
      <u/>
      <sz val="12"/>
      <color rgb="FF000066"/>
      <name val="Segoe UI Semibold"/>
      <family val="2"/>
    </font>
    <font>
      <sz val="12"/>
      <color theme="9" tint="-0.249977111117893"/>
      <name val="Segoe UI Semibold"/>
      <family val="2"/>
    </font>
    <font>
      <i/>
      <sz val="12"/>
      <color theme="9" tint="-0.249977111117893"/>
      <name val="Segoe UI Semibold"/>
      <family val="2"/>
    </font>
    <font>
      <b/>
      <sz val="16"/>
      <color theme="9" tint="-0.249977111117893"/>
      <name val="Segoe UI Semibold"/>
      <family val="2"/>
    </font>
    <font>
      <b/>
      <sz val="22"/>
      <color theme="9" tint="-0.249977111117893"/>
      <name val="Segoe UI Semibold"/>
      <family val="2"/>
    </font>
    <font>
      <sz val="12"/>
      <color theme="1"/>
      <name val="Segoe UI Semibold"/>
      <family val="2"/>
    </font>
    <font>
      <sz val="12"/>
      <color rgb="FFFF0000"/>
      <name val="Segoe UI Semibold"/>
      <family val="2"/>
    </font>
    <font>
      <sz val="12"/>
      <color theme="1"/>
      <name val="Calibri"/>
      <family val="2"/>
      <scheme val="minor"/>
    </font>
    <font>
      <i/>
      <sz val="12"/>
      <color theme="1"/>
      <name val="Segoe UI Semibold"/>
      <family val="2"/>
    </font>
    <font>
      <b/>
      <i/>
      <sz val="12"/>
      <color theme="9" tint="-0.249977111117893"/>
      <name val="Segoe UI Semibold"/>
      <family val="2"/>
    </font>
    <font>
      <b/>
      <sz val="11"/>
      <color theme="1"/>
      <name val="Segoe UI"/>
      <family val="2"/>
    </font>
    <font>
      <sz val="8"/>
      <color theme="1" tint="0.499984740745262"/>
      <name val="Segoe UI"/>
      <family val="2"/>
    </font>
    <font>
      <sz val="11"/>
      <color rgb="FF0070C0"/>
      <name val="Segoe UI"/>
      <family val="2"/>
    </font>
    <font>
      <b/>
      <sz val="13"/>
      <color theme="1"/>
      <name val="Segoe UI"/>
      <family val="2"/>
    </font>
    <font>
      <b/>
      <sz val="13"/>
      <color theme="9" tint="-0.249977111117893"/>
      <name val="Segoe UI"/>
      <family val="2"/>
    </font>
    <font>
      <b/>
      <sz val="13"/>
      <color rgb="FF000066"/>
      <name val="Segoe UI"/>
      <family val="2"/>
    </font>
    <font>
      <b/>
      <sz val="28"/>
      <color rgb="FFFF0000"/>
      <name val="Segoe UI"/>
      <family val="2"/>
    </font>
    <font>
      <b/>
      <sz val="16"/>
      <color rgb="FFFF0000"/>
      <name val="Segoe UI"/>
      <family val="2"/>
    </font>
    <font>
      <i/>
      <sz val="7"/>
      <color theme="1" tint="0.499984740745262"/>
      <name val="Segoe UI"/>
      <family val="2"/>
    </font>
    <font>
      <sz val="11"/>
      <color theme="3"/>
      <name val="Segoe UI"/>
      <family val="2"/>
    </font>
    <font>
      <i/>
      <sz val="11"/>
      <color theme="1"/>
      <name val="Segoe UI"/>
      <family val="2"/>
    </font>
    <font>
      <b/>
      <sz val="13"/>
      <color rgb="FF000066"/>
      <name val="Calibri"/>
      <family val="2"/>
      <scheme val="minor"/>
    </font>
    <font>
      <b/>
      <sz val="14"/>
      <color rgb="FF0070C0"/>
      <name val="Segoe UI"/>
      <family val="2"/>
    </font>
    <font>
      <b/>
      <sz val="11"/>
      <color rgb="FF000000"/>
      <name val="Segoe UI"/>
      <family val="2"/>
    </font>
    <font>
      <b/>
      <sz val="11"/>
      <color theme="3"/>
      <name val="Segoe UI"/>
      <family val="2"/>
    </font>
    <font>
      <b/>
      <sz val="14"/>
      <color theme="9" tint="-0.249977111117893"/>
      <name val="Segoe UI"/>
      <family val="2"/>
    </font>
    <font>
      <b/>
      <sz val="11"/>
      <color rgb="FFFF6600"/>
      <name val="Segoe UI"/>
      <family val="2"/>
    </font>
    <font>
      <i/>
      <sz val="11"/>
      <color theme="9" tint="-0.249977111117893"/>
      <name val="Segoe UI"/>
      <family val="2"/>
    </font>
    <font>
      <i/>
      <sz val="9"/>
      <color theme="1"/>
      <name val="Segoe UI"/>
      <family val="2"/>
    </font>
    <font>
      <b/>
      <i/>
      <sz val="9"/>
      <color theme="1"/>
      <name val="Segoe UI"/>
      <family val="2"/>
    </font>
    <font>
      <sz val="12"/>
      <color theme="3"/>
      <name val="Segoe UI"/>
      <family val="2"/>
    </font>
    <font>
      <sz val="14"/>
      <color theme="1"/>
      <name val="Calibri"/>
      <family val="2"/>
      <scheme val="minor"/>
    </font>
    <font>
      <b/>
      <sz val="14"/>
      <color theme="1"/>
      <name val="Segoe UI"/>
      <family val="2"/>
    </font>
    <font>
      <sz val="14"/>
      <color theme="1"/>
      <name val="Segoe UI"/>
      <family val="2"/>
    </font>
    <font>
      <b/>
      <sz val="14"/>
      <color rgb="FF000066"/>
      <name val="Segoe UI"/>
      <family val="2"/>
    </font>
    <font>
      <u/>
      <sz val="11"/>
      <color theme="10"/>
      <name val="Segoe UI"/>
      <family val="2"/>
    </font>
    <font>
      <sz val="7"/>
      <color rgb="FF000000"/>
      <name val="Arial"/>
      <family val="2"/>
    </font>
    <font>
      <i/>
      <sz val="14"/>
      <color theme="1"/>
      <name val="Segoe UI"/>
      <family val="2"/>
    </font>
    <font>
      <b/>
      <i/>
      <sz val="14"/>
      <color rgb="FF000066"/>
      <name val="Segoe UI"/>
      <family val="2"/>
    </font>
    <font>
      <sz val="14"/>
      <color rgb="FF000066"/>
      <name val="Segoe UI"/>
      <family val="2"/>
    </font>
    <font>
      <sz val="20"/>
      <color theme="1"/>
      <name val="Segoe UI"/>
      <family val="2"/>
    </font>
    <font>
      <b/>
      <sz val="20"/>
      <color theme="1"/>
      <name val="Segoe UI"/>
      <family val="2"/>
    </font>
    <font>
      <sz val="18"/>
      <color theme="1"/>
      <name val="Segoe UI"/>
      <family val="2"/>
    </font>
    <font>
      <b/>
      <sz val="18"/>
      <color theme="9" tint="-0.249977111117893"/>
      <name val="Segoe UI"/>
      <family val="2"/>
    </font>
    <font>
      <b/>
      <sz val="10"/>
      <color theme="1"/>
      <name val="Segoe UI"/>
      <family val="2"/>
    </font>
    <font>
      <b/>
      <sz val="10"/>
      <color theme="0" tint="-0.499984740745262"/>
      <name val="Segoe UI"/>
      <family val="2"/>
    </font>
    <font>
      <b/>
      <sz val="11"/>
      <color rgb="FFC00000"/>
      <name val="Segoe UI"/>
      <family val="2"/>
    </font>
    <font>
      <b/>
      <sz val="28"/>
      <color rgb="FFC00000"/>
      <name val="Segoe UI"/>
      <family val="2"/>
    </font>
    <font>
      <sz val="10"/>
      <color theme="1"/>
      <name val="Segoe UI"/>
      <family val="2"/>
    </font>
    <font>
      <b/>
      <sz val="11"/>
      <color rgb="FF000066"/>
      <name val="Segoe UI"/>
      <family val="2"/>
    </font>
    <font>
      <sz val="11"/>
      <color rgb="FF000066"/>
      <name val="Segoe UI"/>
      <family val="2"/>
    </font>
    <font>
      <i/>
      <sz val="10"/>
      <color theme="3"/>
      <name val="Segoe UI Semibold"/>
      <family val="2"/>
    </font>
    <font>
      <i/>
      <sz val="10"/>
      <name val="Segoe UI Semibold"/>
      <family val="2"/>
    </font>
    <font>
      <i/>
      <sz val="12"/>
      <name val="Segoe UI Semibold"/>
      <family val="2"/>
    </font>
    <font>
      <b/>
      <i/>
      <sz val="12"/>
      <color theme="1"/>
      <name val="Segoe UI"/>
      <family val="2"/>
    </font>
    <font>
      <i/>
      <sz val="12"/>
      <color theme="1"/>
      <name val="Segoe UI"/>
      <family val="2"/>
    </font>
    <font>
      <b/>
      <i/>
      <sz val="12"/>
      <color theme="9" tint="-0.249977111117893"/>
      <name val="Segoe UI"/>
      <family val="2"/>
    </font>
    <font>
      <sz val="14"/>
      <color rgb="FF00B050"/>
      <name val="Segoe UI"/>
      <family val="2"/>
    </font>
    <font>
      <u/>
      <sz val="14"/>
      <color theme="10"/>
      <name val="Segoe UI"/>
      <family val="2"/>
    </font>
    <font>
      <i/>
      <sz val="10"/>
      <color theme="3"/>
      <name val="Segoe UI"/>
      <family val="2"/>
    </font>
    <font>
      <sz val="13"/>
      <color theme="1"/>
      <name val="Segoe UI"/>
      <family val="2"/>
    </font>
    <font>
      <b/>
      <sz val="12"/>
      <name val="Segoe UI "/>
    </font>
    <font>
      <sz val="12"/>
      <name val="Segoe UI "/>
    </font>
    <font>
      <sz val="11"/>
      <name val="Segoe UI"/>
      <family val="2"/>
    </font>
    <font>
      <sz val="11"/>
      <name val="Calibri"/>
      <family val="2"/>
      <scheme val="minor"/>
    </font>
    <font>
      <u/>
      <sz val="14"/>
      <name val="Calibri"/>
      <family val="2"/>
      <scheme val="minor"/>
    </font>
    <font>
      <b/>
      <sz val="18"/>
      <color theme="1"/>
      <name val="Segoe UI"/>
      <family val="2"/>
    </font>
    <font>
      <b/>
      <sz val="12"/>
      <color rgb="FFA50021"/>
      <name val="Segoe UI"/>
      <family val="2"/>
    </font>
    <font>
      <b/>
      <sz val="11"/>
      <color rgb="FFA50021"/>
      <name val="Segoe UI"/>
      <family val="2"/>
    </font>
    <font>
      <b/>
      <sz val="20"/>
      <color theme="3"/>
      <name val="Segoe UI"/>
      <family val="2"/>
    </font>
    <font>
      <b/>
      <sz val="14"/>
      <color theme="3"/>
      <name val="Segoe UI"/>
      <family val="2"/>
    </font>
    <font>
      <sz val="14"/>
      <name val="Segoe UI"/>
      <family val="2"/>
    </font>
    <font>
      <sz val="14"/>
      <color theme="0"/>
      <name val="Segoe UI"/>
      <family val="2"/>
    </font>
    <font>
      <b/>
      <sz val="11"/>
      <color theme="0"/>
      <name val="Segoe UI"/>
      <family val="2"/>
    </font>
    <font>
      <b/>
      <sz val="11"/>
      <color theme="9" tint="-0.249977111117893"/>
      <name val="Segoe UI"/>
      <family val="2"/>
    </font>
    <font>
      <sz val="11"/>
      <color theme="1" tint="0.34998626667073579"/>
      <name val="Segoe UI"/>
      <family val="2"/>
    </font>
    <font>
      <sz val="11"/>
      <color rgb="FF000066"/>
      <name val="Segoe UI Semibold"/>
      <family val="2"/>
    </font>
    <font>
      <i/>
      <sz val="10"/>
      <color theme="1"/>
      <name val="Segoe UI"/>
      <family val="2"/>
    </font>
    <font>
      <i/>
      <sz val="10"/>
      <name val="Segoe UI"/>
      <family val="2"/>
    </font>
    <font>
      <i/>
      <sz val="10"/>
      <color rgb="FF000000"/>
      <name val="Segoe UI"/>
      <family val="2"/>
    </font>
    <font>
      <i/>
      <sz val="11"/>
      <color rgb="FF000000"/>
      <name val="Segoe UI"/>
      <family val="2"/>
    </font>
    <font>
      <sz val="10"/>
      <color rgb="FF000066"/>
      <name val="Segoe UI"/>
      <family val="2"/>
    </font>
    <font>
      <b/>
      <sz val="10"/>
      <color rgb="FF000066"/>
      <name val="Segoe UI"/>
      <family val="2"/>
    </font>
    <font>
      <b/>
      <sz val="16"/>
      <color theme="0"/>
      <name val="Segoe UI"/>
      <family val="2"/>
    </font>
    <font>
      <b/>
      <sz val="12"/>
      <color theme="3"/>
      <name val="Segoe UI"/>
      <family val="2"/>
    </font>
    <font>
      <sz val="14"/>
      <color theme="1"/>
      <name val="Segoe UI Semibold"/>
      <family val="2"/>
    </font>
    <font>
      <i/>
      <sz val="11"/>
      <color theme="1" tint="0.499984740745262"/>
      <name val="Segoe UI"/>
      <family val="2"/>
    </font>
    <font>
      <b/>
      <sz val="36"/>
      <color theme="3"/>
      <name val="Segoe UI"/>
      <family val="2"/>
    </font>
    <font>
      <b/>
      <sz val="11"/>
      <color theme="5" tint="-0.249977111117893"/>
      <name val="Segoe UI"/>
      <family val="2"/>
    </font>
    <font>
      <b/>
      <sz val="12"/>
      <color theme="5" tint="-0.249977111117893"/>
      <name val="Segoe UI"/>
      <family val="2"/>
    </font>
    <font>
      <sz val="13"/>
      <color theme="3"/>
      <name val="Segoe UI"/>
      <family val="2"/>
    </font>
    <font>
      <b/>
      <sz val="36"/>
      <color theme="5" tint="-0.249977111117893"/>
      <name val="Segoe UI"/>
      <family val="2"/>
    </font>
    <font>
      <b/>
      <sz val="12"/>
      <color theme="4" tint="0.79998168889431442"/>
      <name val="Segoe UI"/>
      <family val="2"/>
    </font>
    <font>
      <b/>
      <sz val="11"/>
      <color theme="4" tint="0.79998168889431442"/>
      <name val="Segoe UI"/>
      <family val="2"/>
    </font>
    <font>
      <i/>
      <sz val="12"/>
      <color theme="0" tint="-0.34998626667073579"/>
      <name val="Calibri"/>
      <family val="2"/>
      <scheme val="minor"/>
    </font>
  </fonts>
  <fills count="11">
    <fill>
      <patternFill patternType="none"/>
    </fill>
    <fill>
      <patternFill patternType="gray125"/>
    </fill>
    <fill>
      <patternFill patternType="solid">
        <fgColor rgb="FFFFFFFF"/>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rgb="FFFF7C80"/>
        <bgColor indexed="64"/>
      </patternFill>
    </fill>
    <fill>
      <patternFill patternType="solid">
        <fgColor rgb="FF000066"/>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BF3F3"/>
        <bgColor indexed="64"/>
      </patternFill>
    </fill>
    <fill>
      <patternFill patternType="solid">
        <fgColor theme="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hair">
        <color auto="1"/>
      </left>
      <right/>
      <top style="hair">
        <color auto="1"/>
      </top>
      <bottom/>
      <diagonal/>
    </border>
    <border>
      <left/>
      <right/>
      <top style="hair">
        <color auto="1"/>
      </top>
      <bottom/>
      <diagonal/>
    </border>
    <border>
      <left/>
      <right style="thick">
        <color auto="1"/>
      </right>
      <top style="hair">
        <color auto="1"/>
      </top>
      <bottom/>
      <diagonal/>
    </border>
    <border>
      <left style="hair">
        <color auto="1"/>
      </left>
      <right/>
      <top/>
      <bottom/>
      <diagonal/>
    </border>
    <border>
      <left/>
      <right style="thick">
        <color auto="1"/>
      </right>
      <top/>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ck">
        <color auto="1"/>
      </left>
      <right/>
      <top/>
      <bottom style="thick">
        <color auto="1"/>
      </bottom>
      <diagonal/>
    </border>
    <border>
      <left style="thick">
        <color auto="1"/>
      </left>
      <right/>
      <top/>
      <bottom/>
      <diagonal/>
    </border>
    <border>
      <left style="hair">
        <color auto="1"/>
      </left>
      <right style="hair">
        <color auto="1"/>
      </right>
      <top style="hair">
        <color auto="1"/>
      </top>
      <bottom style="hair">
        <color auto="1"/>
      </bottom>
      <diagonal/>
    </border>
    <border>
      <left/>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auto="1"/>
      </left>
      <right/>
      <top style="hair">
        <color auto="1"/>
      </top>
      <bottom style="thin">
        <color indexed="64"/>
      </bottom>
      <diagonal/>
    </border>
    <border>
      <left style="hair">
        <color theme="3"/>
      </left>
      <right/>
      <top style="hair">
        <color theme="3"/>
      </top>
      <bottom/>
      <diagonal/>
    </border>
    <border>
      <left/>
      <right/>
      <top style="hair">
        <color theme="3"/>
      </top>
      <bottom/>
      <diagonal/>
    </border>
    <border>
      <left/>
      <right style="thick">
        <color theme="3"/>
      </right>
      <top style="hair">
        <color theme="3"/>
      </top>
      <bottom/>
      <diagonal/>
    </border>
    <border>
      <left style="hair">
        <color theme="3"/>
      </left>
      <right/>
      <top/>
      <bottom/>
      <diagonal/>
    </border>
    <border>
      <left/>
      <right style="thick">
        <color theme="3"/>
      </right>
      <top/>
      <bottom/>
      <diagonal/>
    </border>
    <border>
      <left style="hair">
        <color theme="3"/>
      </left>
      <right/>
      <top/>
      <bottom style="thick">
        <color theme="3"/>
      </bottom>
      <diagonal/>
    </border>
    <border>
      <left/>
      <right/>
      <top/>
      <bottom style="thick">
        <color theme="3"/>
      </bottom>
      <diagonal/>
    </border>
    <border>
      <left/>
      <right style="thick">
        <color theme="3"/>
      </right>
      <top/>
      <bottom style="thick">
        <color theme="3"/>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cellStyleXfs>
  <cellXfs count="481">
    <xf numFmtId="0" fontId="0" fillId="0" borderId="0" xfId="0"/>
    <xf numFmtId="0" fontId="1" fillId="0" borderId="0" xfId="0" applyFont="1"/>
    <xf numFmtId="0" fontId="0" fillId="0" borderId="0" xfId="0" applyBorder="1"/>
    <xf numFmtId="0" fontId="0" fillId="0" borderId="0" xfId="0" applyAlignment="1">
      <alignment wrapText="1"/>
    </xf>
    <xf numFmtId="0" fontId="0" fillId="0" borderId="0" xfId="0" applyAlignment="1">
      <alignment horizontal="center"/>
    </xf>
    <xf numFmtId="0" fontId="4" fillId="0" borderId="0" xfId="0" applyFont="1" applyAlignment="1"/>
    <xf numFmtId="0" fontId="0" fillId="0" borderId="0" xfId="0" applyFill="1"/>
    <xf numFmtId="0" fontId="0" fillId="0" borderId="0" xfId="0" applyBorder="1" applyAlignment="1">
      <alignment wrapText="1"/>
    </xf>
    <xf numFmtId="0" fontId="0" fillId="0" borderId="0" xfId="0" applyFill="1" applyBorder="1"/>
    <xf numFmtId="0" fontId="0" fillId="0" borderId="0" xfId="0" applyFill="1" applyBorder="1" applyAlignment="1">
      <alignment wrapText="1"/>
    </xf>
    <xf numFmtId="0" fontId="0" fillId="0" borderId="0" xfId="0" applyAlignment="1">
      <alignment horizontal="left" vertical="center"/>
    </xf>
    <xf numFmtId="0" fontId="7" fillId="0" borderId="0" xfId="0" applyFont="1" applyFill="1" applyAlignment="1">
      <alignment vertical="center"/>
    </xf>
    <xf numFmtId="0" fontId="10" fillId="0" borderId="0" xfId="0" applyFont="1" applyAlignment="1"/>
    <xf numFmtId="0" fontId="8" fillId="0" borderId="0" xfId="0" applyFont="1" applyFill="1" applyAlignment="1">
      <alignment vertical="center"/>
    </xf>
    <xf numFmtId="0" fontId="5" fillId="0" borderId="0" xfId="3" applyAlignment="1"/>
    <xf numFmtId="0" fontId="11" fillId="0" borderId="0" xfId="0" applyFont="1" applyFill="1" applyAlignment="1">
      <alignment vertical="center"/>
    </xf>
    <xf numFmtId="0" fontId="10" fillId="0" borderId="0" xfId="0" applyFont="1"/>
    <xf numFmtId="0" fontId="10" fillId="0" borderId="0" xfId="0" applyFont="1" applyBorder="1"/>
    <xf numFmtId="0" fontId="20" fillId="0" borderId="0" xfId="0" applyFont="1" applyFill="1" applyBorder="1" applyAlignment="1"/>
    <xf numFmtId="0" fontId="10" fillId="0" borderId="0" xfId="0" applyFont="1" applyFill="1" applyBorder="1"/>
    <xf numFmtId="0" fontId="10" fillId="0" borderId="0" xfId="0" applyFont="1" applyFill="1" applyBorder="1" applyAlignment="1"/>
    <xf numFmtId="0" fontId="21" fillId="0" borderId="0" xfId="0" applyFont="1" applyFill="1" applyBorder="1" applyAlignment="1"/>
    <xf numFmtId="0" fontId="19" fillId="0" borderId="0" xfId="0" applyFont="1" applyFill="1" applyBorder="1" applyAlignment="1">
      <alignment vertical="center" wrapText="1"/>
    </xf>
    <xf numFmtId="0" fontId="27" fillId="0" borderId="0" xfId="0" applyFont="1" applyFill="1" applyBorder="1" applyAlignment="1">
      <alignment vertical="center"/>
    </xf>
    <xf numFmtId="0" fontId="10" fillId="0" borderId="0" xfId="0" applyFont="1" applyFill="1" applyBorder="1" applyAlignment="1">
      <alignment vertical="center" wrapText="1"/>
    </xf>
    <xf numFmtId="0" fontId="27" fillId="0" borderId="3" xfId="0" applyFont="1" applyFill="1" applyBorder="1" applyAlignment="1">
      <alignment vertical="center"/>
    </xf>
    <xf numFmtId="0" fontId="20" fillId="0" borderId="3" xfId="0" applyFont="1" applyFill="1" applyBorder="1" applyAlignment="1"/>
    <xf numFmtId="0" fontId="10" fillId="0" borderId="3" xfId="0" applyFont="1" applyFill="1" applyBorder="1" applyAlignment="1">
      <alignment vertical="center" wrapText="1"/>
    </xf>
    <xf numFmtId="0" fontId="37" fillId="0" borderId="0" xfId="0" applyFont="1" applyAlignment="1">
      <alignment vertical="center"/>
    </xf>
    <xf numFmtId="0" fontId="38" fillId="0" borderId="0" xfId="0" applyFont="1" applyFill="1" applyBorder="1" applyAlignment="1">
      <alignment vertical="center"/>
    </xf>
    <xf numFmtId="0" fontId="37" fillId="0" borderId="0" xfId="0" applyFont="1" applyFill="1" applyBorder="1" applyAlignment="1">
      <alignment vertical="center" wrapText="1"/>
    </xf>
    <xf numFmtId="0" fontId="37" fillId="0" borderId="0" xfId="0" applyFont="1" applyFill="1" applyBorder="1" applyAlignment="1">
      <alignment vertical="center"/>
    </xf>
    <xf numFmtId="0" fontId="40" fillId="0" borderId="0" xfId="0" applyFont="1" applyFill="1" applyBorder="1" applyAlignment="1">
      <alignment vertical="center"/>
    </xf>
    <xf numFmtId="0" fontId="10" fillId="0" borderId="2" xfId="0" applyFont="1" applyFill="1" applyBorder="1"/>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5" xfId="0" applyFont="1" applyBorder="1"/>
    <xf numFmtId="0" fontId="10" fillId="0" borderId="6" xfId="0" applyFont="1" applyBorder="1"/>
    <xf numFmtId="0" fontId="10" fillId="0" borderId="7" xfId="0" applyFont="1" applyBorder="1"/>
    <xf numFmtId="0" fontId="10" fillId="0" borderId="8" xfId="0" applyFont="1"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42" fillId="0" borderId="0" xfId="0" applyFont="1" applyBorder="1" applyAlignment="1">
      <alignment horizontal="center" vertical="center"/>
    </xf>
    <xf numFmtId="0" fontId="42" fillId="0" borderId="8" xfId="0" applyFont="1" applyBorder="1" applyAlignment="1">
      <alignment horizontal="center" vertical="center"/>
    </xf>
    <xf numFmtId="0" fontId="10" fillId="0" borderId="0" xfId="0" applyFont="1" applyBorder="1" applyAlignment="1">
      <alignment horizontal="left" wrapText="1"/>
    </xf>
    <xf numFmtId="0" fontId="0" fillId="0" borderId="7" xfId="0" applyBorder="1" applyAlignment="1">
      <alignment wrapText="1"/>
    </xf>
    <xf numFmtId="0" fontId="0" fillId="0" borderId="8" xfId="0" applyBorder="1" applyAlignment="1">
      <alignment wrapText="1"/>
    </xf>
    <xf numFmtId="0" fontId="45" fillId="0" borderId="7" xfId="0" applyFont="1" applyBorder="1"/>
    <xf numFmtId="0" fontId="45" fillId="0" borderId="0" xfId="0" applyFont="1" applyBorder="1"/>
    <xf numFmtId="0" fontId="43" fillId="0" borderId="0" xfId="0" applyFont="1" applyBorder="1"/>
    <xf numFmtId="0" fontId="43" fillId="0" borderId="0" xfId="0" applyFont="1"/>
    <xf numFmtId="0" fontId="45" fillId="0" borderId="8" xfId="0" applyFont="1" applyBorder="1"/>
    <xf numFmtId="0" fontId="45" fillId="0" borderId="0" xfId="0" applyFont="1"/>
    <xf numFmtId="0" fontId="43" fillId="0" borderId="0" xfId="0" applyFont="1" applyBorder="1" applyAlignment="1">
      <alignment horizontal="left" wrapText="1"/>
    </xf>
    <xf numFmtId="0" fontId="46" fillId="0" borderId="0" xfId="0" applyFont="1" applyBorder="1" applyAlignment="1">
      <alignment horizontal="left" wrapText="1"/>
    </xf>
    <xf numFmtId="0" fontId="14" fillId="0" borderId="0" xfId="3" applyFont="1" applyAlignment="1"/>
    <xf numFmtId="0" fontId="1" fillId="0" borderId="10" xfId="0" applyFont="1" applyFill="1" applyBorder="1" applyAlignment="1">
      <alignment wrapText="1"/>
    </xf>
    <xf numFmtId="0" fontId="29" fillId="0" borderId="0" xfId="0" applyFont="1" applyFill="1" applyBorder="1" applyAlignment="1">
      <alignment horizontal="center" wrapText="1"/>
    </xf>
    <xf numFmtId="0" fontId="29" fillId="0" borderId="0" xfId="0" applyFont="1" applyFill="1" applyBorder="1" applyAlignment="1">
      <alignment horizontal="center"/>
    </xf>
    <xf numFmtId="0" fontId="48" fillId="0" borderId="0" xfId="0" applyFont="1" applyFill="1" applyBorder="1" applyAlignment="1">
      <alignment horizontal="center" wrapText="1"/>
    </xf>
    <xf numFmtId="0" fontId="0" fillId="0" borderId="4" xfId="0" applyBorder="1"/>
    <xf numFmtId="0" fontId="0" fillId="0" borderId="5" xfId="0" applyBorder="1"/>
    <xf numFmtId="0" fontId="0" fillId="0" borderId="6" xfId="0" applyBorder="1"/>
    <xf numFmtId="0" fontId="29" fillId="0" borderId="0" xfId="0" applyFont="1"/>
    <xf numFmtId="0" fontId="29" fillId="0" borderId="7" xfId="0" applyFont="1" applyBorder="1"/>
    <xf numFmtId="0" fontId="29" fillId="0" borderId="0" xfId="0" applyFont="1" applyBorder="1"/>
    <xf numFmtId="0" fontId="29" fillId="0" borderId="8" xfId="0" applyFont="1" applyBorder="1"/>
    <xf numFmtId="0" fontId="29" fillId="0" borderId="0" xfId="0" applyFont="1" applyAlignment="1">
      <alignment wrapText="1"/>
    </xf>
    <xf numFmtId="0" fontId="31" fillId="0" borderId="0" xfId="0" applyFont="1"/>
    <xf numFmtId="0" fontId="29" fillId="0" borderId="9" xfId="0" applyFont="1" applyBorder="1"/>
    <xf numFmtId="0" fontId="29" fillId="0" borderId="10" xfId="0" applyFont="1" applyBorder="1"/>
    <xf numFmtId="0" fontId="29" fillId="0" borderId="11" xfId="0" applyFont="1" applyBorder="1"/>
    <xf numFmtId="0" fontId="29" fillId="0" borderId="5" xfId="0" applyFont="1" applyBorder="1"/>
    <xf numFmtId="0" fontId="51" fillId="0" borderId="0" xfId="0" applyFont="1" applyBorder="1"/>
    <xf numFmtId="0" fontId="29" fillId="0" borderId="0" xfId="0" applyFont="1" applyBorder="1" applyAlignment="1">
      <alignment shrinkToFit="1"/>
    </xf>
    <xf numFmtId="0" fontId="29" fillId="0" borderId="0" xfId="0" applyFont="1" applyBorder="1" applyAlignment="1">
      <alignment horizontal="center"/>
    </xf>
    <xf numFmtId="0" fontId="49" fillId="0" borderId="0" xfId="0" applyFont="1" applyBorder="1" applyAlignment="1">
      <alignment horizontal="left"/>
    </xf>
    <xf numFmtId="0" fontId="29" fillId="0" borderId="0" xfId="0" applyFont="1" applyBorder="1" applyAlignment="1">
      <alignment horizontal="left"/>
    </xf>
    <xf numFmtId="0" fontId="49" fillId="0" borderId="5" xfId="0" applyFont="1" applyBorder="1" applyAlignment="1">
      <alignment horizontal="left"/>
    </xf>
    <xf numFmtId="0" fontId="29" fillId="0" borderId="5" xfId="0" applyFont="1" applyBorder="1" applyAlignment="1">
      <alignment horizontal="left"/>
    </xf>
    <xf numFmtId="0" fontId="49" fillId="0" borderId="5" xfId="0" applyFont="1" applyBorder="1" applyAlignment="1"/>
    <xf numFmtId="0" fontId="29" fillId="0" borderId="5" xfId="0" applyFont="1" applyBorder="1" applyAlignment="1"/>
    <xf numFmtId="0" fontId="49" fillId="0" borderId="0" xfId="0" applyFont="1" applyBorder="1" applyAlignment="1"/>
    <xf numFmtId="0" fontId="29" fillId="0" borderId="0" xfId="0" applyFont="1" applyBorder="1" applyAlignment="1"/>
    <xf numFmtId="0" fontId="29" fillId="0" borderId="0" xfId="0" applyFont="1" applyFill="1"/>
    <xf numFmtId="0" fontId="50" fillId="0" borderId="13" xfId="0" applyFont="1" applyBorder="1" applyAlignment="1"/>
    <xf numFmtId="0" fontId="50" fillId="0" borderId="13" xfId="0" applyFont="1" applyBorder="1" applyAlignment="1">
      <alignment wrapText="1"/>
    </xf>
    <xf numFmtId="0" fontId="50" fillId="0" borderId="13" xfId="0" applyFont="1" applyBorder="1" applyAlignment="1">
      <alignment horizontal="left"/>
    </xf>
    <xf numFmtId="0" fontId="50" fillId="0" borderId="12" xfId="0" applyFont="1" applyBorder="1" applyAlignment="1">
      <alignment horizontal="left"/>
    </xf>
    <xf numFmtId="0" fontId="14" fillId="0" borderId="0" xfId="3" applyFont="1"/>
    <xf numFmtId="0" fontId="29" fillId="0" borderId="0" xfId="0" applyFont="1" applyFill="1" applyBorder="1" applyAlignment="1">
      <alignment wrapText="1"/>
    </xf>
    <xf numFmtId="0" fontId="55" fillId="0" borderId="0" xfId="0" applyFont="1" applyFill="1" applyBorder="1" applyAlignment="1">
      <alignment horizontal="center" wrapText="1"/>
    </xf>
    <xf numFmtId="0" fontId="29" fillId="0" borderId="0" xfId="0" applyFont="1" applyFill="1" applyBorder="1"/>
    <xf numFmtId="0" fontId="29" fillId="0" borderId="0" xfId="0" applyFont="1" applyFill="1" applyBorder="1" applyAlignment="1">
      <alignment shrinkToFit="1"/>
    </xf>
    <xf numFmtId="0" fontId="29" fillId="0" borderId="0" xfId="0" applyFont="1" applyFill="1" applyBorder="1" applyAlignment="1">
      <alignment horizontal="left"/>
    </xf>
    <xf numFmtId="0" fontId="29" fillId="0" borderId="4" xfId="0" applyFont="1" applyBorder="1"/>
    <xf numFmtId="0" fontId="29" fillId="0" borderId="5" xfId="0" applyFont="1" applyFill="1" applyBorder="1" applyAlignment="1">
      <alignment wrapText="1"/>
    </xf>
    <xf numFmtId="0" fontId="29" fillId="0" borderId="6" xfId="0" applyFont="1" applyFill="1" applyBorder="1"/>
    <xf numFmtId="0" fontId="30" fillId="0" borderId="8" xfId="0" applyFont="1" applyFill="1" applyBorder="1" applyAlignment="1">
      <alignment horizontal="center" wrapText="1"/>
    </xf>
    <xf numFmtId="0" fontId="29" fillId="0" borderId="8" xfId="0" applyFont="1" applyFill="1" applyBorder="1"/>
    <xf numFmtId="0" fontId="0" fillId="0" borderId="0" xfId="0" applyBorder="1" applyAlignment="1">
      <alignment horizontal="left"/>
    </xf>
    <xf numFmtId="44" fontId="29" fillId="0" borderId="8" xfId="0" applyNumberFormat="1" applyFont="1" applyFill="1" applyBorder="1"/>
    <xf numFmtId="0" fontId="29" fillId="0" borderId="10" xfId="0" applyFont="1" applyFill="1" applyBorder="1"/>
    <xf numFmtId="0" fontId="29" fillId="0" borderId="10" xfId="0" applyFont="1" applyFill="1" applyBorder="1" applyAlignment="1">
      <alignment wrapText="1"/>
    </xf>
    <xf numFmtId="0" fontId="29" fillId="0" borderId="11" xfId="0" applyFont="1" applyFill="1" applyBorder="1"/>
    <xf numFmtId="0" fontId="56" fillId="0" borderId="0" xfId="0" applyFont="1" applyBorder="1" applyAlignment="1">
      <alignment horizontal="left" vertical="center"/>
    </xf>
    <xf numFmtId="0" fontId="57" fillId="0" borderId="12" xfId="0" applyFont="1" applyBorder="1" applyAlignment="1">
      <alignment horizontal="left"/>
    </xf>
    <xf numFmtId="0" fontId="57" fillId="0" borderId="0" xfId="0" applyFont="1" applyBorder="1" applyAlignment="1">
      <alignment horizontal="left"/>
    </xf>
    <xf numFmtId="0" fontId="29" fillId="0" borderId="0" xfId="0" applyFont="1" applyFill="1" applyBorder="1" applyAlignment="1">
      <alignment horizontal="left" shrinkToFit="1"/>
    </xf>
    <xf numFmtId="0" fontId="5" fillId="0" borderId="0" xfId="3" applyAlignment="1">
      <alignment horizontal="center" vertical="center"/>
    </xf>
    <xf numFmtId="0" fontId="57" fillId="0" borderId="0" xfId="0" applyFont="1" applyBorder="1" applyAlignment="1"/>
    <xf numFmtId="0" fontId="58" fillId="0" borderId="0" xfId="0" applyFont="1" applyFill="1" applyBorder="1" applyAlignment="1">
      <alignment shrinkToFit="1"/>
    </xf>
    <xf numFmtId="0" fontId="48" fillId="0" borderId="0" xfId="0" applyFont="1" applyFill="1" applyBorder="1" applyAlignment="1">
      <alignment horizontal="right" shrinkToFit="1"/>
    </xf>
    <xf numFmtId="165" fontId="29" fillId="0" borderId="0" xfId="0" applyNumberFormat="1" applyFont="1" applyBorder="1" applyAlignment="1">
      <alignment horizontal="center"/>
    </xf>
    <xf numFmtId="0" fontId="16" fillId="0" borderId="0" xfId="0" applyFont="1" applyFill="1" applyBorder="1" applyAlignment="1">
      <alignment horizontal="right" wrapText="1"/>
    </xf>
    <xf numFmtId="0" fontId="16" fillId="0" borderId="0" xfId="0" applyFont="1" applyFill="1" applyBorder="1" applyAlignment="1">
      <alignment wrapText="1"/>
    </xf>
    <xf numFmtId="0" fontId="59" fillId="0" borderId="0" xfId="0" applyFont="1" applyAlignment="1">
      <alignment horizontal="right"/>
    </xf>
    <xf numFmtId="0" fontId="59" fillId="0" borderId="0" xfId="0" quotePrefix="1" applyFont="1" applyAlignment="1">
      <alignment horizontal="right"/>
    </xf>
    <xf numFmtId="0" fontId="48" fillId="0" borderId="0" xfId="0" applyFont="1" applyFill="1" applyBorder="1" applyAlignment="1">
      <alignment horizontal="left"/>
    </xf>
    <xf numFmtId="0" fontId="48" fillId="0" borderId="0" xfId="0" applyFont="1" applyFill="1" applyBorder="1" applyAlignment="1">
      <alignment wrapText="1"/>
    </xf>
    <xf numFmtId="0" fontId="48" fillId="0" borderId="0" xfId="0" applyFont="1" applyFill="1" applyBorder="1" applyAlignment="1">
      <alignment horizontal="left" wrapText="1"/>
    </xf>
    <xf numFmtId="0" fontId="30" fillId="0" borderId="0" xfId="0" applyFont="1" applyFill="1" applyBorder="1" applyAlignment="1">
      <alignment horizontal="center"/>
    </xf>
    <xf numFmtId="0" fontId="61" fillId="0" borderId="0" xfId="0" applyFont="1" applyFill="1" applyBorder="1" applyAlignment="1">
      <alignment horizontal="center" wrapText="1"/>
    </xf>
    <xf numFmtId="0" fontId="60" fillId="0" borderId="0" xfId="0" applyFont="1" applyFill="1" applyBorder="1" applyAlignment="1">
      <alignment horizontal="center" wrapText="1"/>
    </xf>
    <xf numFmtId="0" fontId="48" fillId="0" borderId="0" xfId="0" applyFont="1" applyFill="1" applyBorder="1" applyAlignment="1"/>
    <xf numFmtId="0" fontId="62" fillId="0" borderId="0" xfId="0" applyFont="1" applyFill="1" applyBorder="1" applyAlignment="1">
      <alignment horizontal="left" wrapText="1"/>
    </xf>
    <xf numFmtId="0" fontId="58" fillId="0" borderId="0" xfId="0" applyFont="1" applyBorder="1"/>
    <xf numFmtId="0" fontId="58" fillId="0" borderId="0" xfId="0" applyFont="1" applyBorder="1" applyAlignment="1">
      <alignment horizontal="right"/>
    </xf>
    <xf numFmtId="0" fontId="0" fillId="0" borderId="8" xfId="0" applyFill="1" applyBorder="1"/>
    <xf numFmtId="0" fontId="61" fillId="0" borderId="0" xfId="0" applyFont="1" applyFill="1" applyBorder="1" applyAlignment="1">
      <alignment horizontal="center"/>
    </xf>
    <xf numFmtId="0" fontId="61" fillId="0" borderId="0" xfId="0" applyFont="1" applyFill="1" applyBorder="1" applyAlignment="1">
      <alignment horizontal="left"/>
    </xf>
    <xf numFmtId="0" fontId="62" fillId="0" borderId="0" xfId="0" applyFont="1" applyFill="1" applyBorder="1" applyAlignment="1">
      <alignment wrapText="1"/>
    </xf>
    <xf numFmtId="0" fontId="62" fillId="0" borderId="0" xfId="0" applyFont="1" applyFill="1" applyBorder="1" applyAlignment="1">
      <alignment horizontal="right" wrapText="1"/>
    </xf>
    <xf numFmtId="0" fontId="57" fillId="0" borderId="0" xfId="0" applyFont="1" applyFill="1" applyBorder="1"/>
    <xf numFmtId="0" fontId="65" fillId="0" borderId="0" xfId="0" applyFont="1" applyFill="1" applyBorder="1" applyAlignment="1">
      <alignment wrapText="1"/>
    </xf>
    <xf numFmtId="0" fontId="68" fillId="0" borderId="0" xfId="0" applyFont="1" applyFill="1" applyBorder="1" applyAlignment="1">
      <alignment horizontal="left" vertical="top" wrapText="1"/>
    </xf>
    <xf numFmtId="0" fontId="0" fillId="0" borderId="10" xfId="0" applyFill="1" applyBorder="1"/>
    <xf numFmtId="0" fontId="0" fillId="0" borderId="11" xfId="0" applyFill="1" applyBorder="1"/>
    <xf numFmtId="0" fontId="57" fillId="0" borderId="12" xfId="0" applyFont="1" applyBorder="1" applyAlignment="1">
      <alignment horizontal="left"/>
    </xf>
    <xf numFmtId="0" fontId="9" fillId="0" borderId="0" xfId="0" applyFont="1" applyFill="1" applyBorder="1" applyAlignment="1">
      <alignment horizontal="center"/>
    </xf>
    <xf numFmtId="0" fontId="57" fillId="0" borderId="0" xfId="0" applyFont="1" applyFill="1" applyBorder="1" applyAlignment="1">
      <alignment horizontal="left" wrapText="1"/>
    </xf>
    <xf numFmtId="0" fontId="9" fillId="0" borderId="0" xfId="0" applyFont="1" applyFill="1" applyBorder="1" applyAlignment="1"/>
    <xf numFmtId="0" fontId="70" fillId="0" borderId="0" xfId="0" applyFont="1" applyFill="1" applyBorder="1" applyAlignment="1"/>
    <xf numFmtId="0" fontId="70" fillId="0" borderId="0" xfId="0" applyFont="1" applyFill="1" applyBorder="1" applyAlignment="1">
      <alignment wrapText="1"/>
    </xf>
    <xf numFmtId="0" fontId="48" fillId="0" borderId="0" xfId="0" applyFont="1" applyFill="1" applyBorder="1" applyAlignment="1">
      <alignment horizontal="center"/>
    </xf>
    <xf numFmtId="0" fontId="72" fillId="0" borderId="0" xfId="0" applyFont="1" applyFill="1" applyBorder="1" applyAlignment="1"/>
    <xf numFmtId="0" fontId="71" fillId="0" borderId="12" xfId="0" applyFont="1" applyFill="1" applyBorder="1" applyAlignment="1"/>
    <xf numFmtId="0" fontId="70" fillId="0" borderId="12" xfId="0" applyFont="1" applyFill="1" applyBorder="1" applyAlignment="1"/>
    <xf numFmtId="0" fontId="0" fillId="0" borderId="12" xfId="0" applyBorder="1"/>
    <xf numFmtId="0" fontId="71" fillId="0" borderId="13" xfId="0" applyFont="1" applyFill="1" applyBorder="1" applyAlignment="1"/>
    <xf numFmtId="0" fontId="70" fillId="0" borderId="13" xfId="0" applyFont="1" applyFill="1" applyBorder="1" applyAlignment="1"/>
    <xf numFmtId="0" fontId="0" fillId="0" borderId="13" xfId="0" applyBorder="1"/>
    <xf numFmtId="0" fontId="31" fillId="0" borderId="0" xfId="0" applyFont="1" applyFill="1"/>
    <xf numFmtId="0" fontId="29" fillId="0" borderId="7" xfId="0" applyFont="1" applyFill="1" applyBorder="1"/>
    <xf numFmtId="0" fontId="73" fillId="0" borderId="0" xfId="3" applyFont="1" applyFill="1" applyAlignment="1"/>
    <xf numFmtId="0" fontId="56" fillId="0" borderId="0" xfId="0" applyFont="1" applyBorder="1" applyAlignment="1">
      <alignment horizontal="center"/>
    </xf>
    <xf numFmtId="0" fontId="3" fillId="0" borderId="0" xfId="0" applyFont="1" applyFill="1" applyBorder="1"/>
    <xf numFmtId="0" fontId="70" fillId="0" borderId="0" xfId="0" applyFont="1" applyFill="1" applyBorder="1"/>
    <xf numFmtId="0" fontId="29" fillId="0" borderId="9" xfId="0" applyFont="1" applyFill="1" applyBorder="1"/>
    <xf numFmtId="0" fontId="71" fillId="0" borderId="12" xfId="0" applyFont="1" applyFill="1" applyBorder="1" applyAlignment="1">
      <alignment horizontal="left"/>
    </xf>
    <xf numFmtId="0" fontId="71" fillId="0" borderId="13" xfId="0" applyFont="1" applyFill="1" applyBorder="1" applyAlignment="1">
      <alignment horizontal="left"/>
    </xf>
    <xf numFmtId="0" fontId="74" fillId="0" borderId="0" xfId="0" applyFont="1"/>
    <xf numFmtId="0" fontId="14" fillId="0" borderId="0" xfId="3" applyFont="1" applyFill="1" applyBorder="1" applyAlignment="1">
      <alignment horizontal="center" wrapText="1"/>
    </xf>
    <xf numFmtId="0" fontId="14" fillId="0" borderId="0" xfId="3" applyFont="1" applyFill="1" applyBorder="1" applyAlignment="1">
      <alignment horizontal="left" wrapText="1"/>
    </xf>
    <xf numFmtId="0" fontId="17" fillId="0" borderId="0" xfId="0" applyFont="1"/>
    <xf numFmtId="0" fontId="78" fillId="0" borderId="0" xfId="0" applyFont="1" applyFill="1" applyBorder="1" applyAlignment="1">
      <alignment horizontal="left" vertical="top"/>
    </xf>
    <xf numFmtId="0" fontId="29" fillId="0" borderId="5" xfId="0" applyFont="1" applyFill="1" applyBorder="1"/>
    <xf numFmtId="0" fontId="0" fillId="0" borderId="2" xfId="0" applyFill="1" applyBorder="1"/>
    <xf numFmtId="0" fontId="82" fillId="0" borderId="0" xfId="0" applyFont="1" applyFill="1" applyBorder="1"/>
    <xf numFmtId="0" fontId="48" fillId="0" borderId="0" xfId="0" applyFont="1" applyFill="1" applyBorder="1"/>
    <xf numFmtId="0" fontId="83" fillId="0" borderId="0" xfId="0" applyFont="1" applyFill="1" applyBorder="1" applyAlignment="1">
      <alignment horizontal="center"/>
    </xf>
    <xf numFmtId="0" fontId="84" fillId="0" borderId="0" xfId="0" applyFont="1" applyFill="1" applyBorder="1" applyAlignment="1">
      <alignment horizontal="center"/>
    </xf>
    <xf numFmtId="0" fontId="85" fillId="0" borderId="0" xfId="0" applyFont="1" applyFill="1" applyBorder="1" applyAlignment="1"/>
    <xf numFmtId="0" fontId="9" fillId="0" borderId="0" xfId="0" applyFont="1" applyFill="1" applyBorder="1" applyAlignment="1">
      <alignment horizontal="left"/>
    </xf>
    <xf numFmtId="0" fontId="32" fillId="0" borderId="0" xfId="0" applyFont="1" applyFill="1" applyBorder="1" applyAlignment="1">
      <alignment horizontal="center"/>
    </xf>
    <xf numFmtId="0" fontId="57" fillId="0" borderId="14" xfId="0" applyFont="1" applyBorder="1" applyAlignment="1">
      <alignment horizontal="left"/>
    </xf>
    <xf numFmtId="0" fontId="57" fillId="0" borderId="12" xfId="0" applyFont="1" applyBorder="1" applyAlignment="1">
      <alignment horizontal="center"/>
    </xf>
    <xf numFmtId="0" fontId="57" fillId="0" borderId="14" xfId="0" applyFont="1" applyBorder="1" applyAlignment="1">
      <alignment horizontal="center"/>
    </xf>
    <xf numFmtId="0" fontId="82" fillId="0" borderId="0" xfId="0" applyFont="1" applyFill="1" applyBorder="1" applyAlignment="1"/>
    <xf numFmtId="0" fontId="86" fillId="0" borderId="0" xfId="0" applyFont="1" applyFill="1" applyBorder="1" applyAlignment="1">
      <alignment horizontal="left" wrapText="1"/>
    </xf>
    <xf numFmtId="0" fontId="16" fillId="0" borderId="0" xfId="0" applyFont="1" applyFill="1" applyBorder="1" applyAlignment="1">
      <alignment horizontal="right"/>
    </xf>
    <xf numFmtId="0" fontId="29" fillId="0" borderId="0" xfId="0" applyFont="1" applyFill="1" applyBorder="1" applyAlignment="1"/>
    <xf numFmtId="0" fontId="29" fillId="0" borderId="12" xfId="0" applyFont="1" applyFill="1" applyBorder="1" applyAlignment="1">
      <alignment horizontal="center"/>
    </xf>
    <xf numFmtId="0" fontId="48" fillId="0" borderId="12" xfId="0" applyFont="1" applyFill="1" applyBorder="1" applyAlignment="1">
      <alignment horizontal="center"/>
    </xf>
    <xf numFmtId="0" fontId="29" fillId="0" borderId="13" xfId="0" applyFont="1" applyFill="1" applyBorder="1" applyAlignment="1">
      <alignment horizontal="center"/>
    </xf>
    <xf numFmtId="0" fontId="48" fillId="0" borderId="13" xfId="0" applyFont="1" applyFill="1" applyBorder="1" applyAlignment="1">
      <alignment horizontal="center"/>
    </xf>
    <xf numFmtId="0" fontId="29" fillId="0" borderId="22" xfId="0" applyFont="1" applyBorder="1"/>
    <xf numFmtId="0" fontId="29" fillId="0" borderId="21" xfId="0" applyFont="1" applyBorder="1"/>
    <xf numFmtId="0" fontId="0" fillId="0" borderId="22" xfId="0" applyBorder="1"/>
    <xf numFmtId="0" fontId="48" fillId="0" borderId="22" xfId="0" applyFont="1" applyFill="1" applyBorder="1" applyAlignment="1">
      <alignment wrapText="1"/>
    </xf>
    <xf numFmtId="0" fontId="48" fillId="0" borderId="22" xfId="0" applyFont="1" applyFill="1" applyBorder="1" applyAlignment="1"/>
    <xf numFmtId="0" fontId="48" fillId="0" borderId="22" xfId="0" applyFont="1" applyFill="1" applyBorder="1"/>
    <xf numFmtId="0" fontId="48" fillId="0" borderId="10" xfId="0" applyFont="1" applyFill="1" applyBorder="1"/>
    <xf numFmtId="0" fontId="48" fillId="0" borderId="11" xfId="0" applyFont="1" applyFill="1" applyBorder="1"/>
    <xf numFmtId="0" fontId="72" fillId="0" borderId="0" xfId="0" applyFont="1" applyFill="1" applyBorder="1" applyAlignment="1">
      <alignment horizontal="left"/>
    </xf>
    <xf numFmtId="0" fontId="10" fillId="0" borderId="12" xfId="0" applyFont="1" applyBorder="1"/>
    <xf numFmtId="0" fontId="96" fillId="0" borderId="0" xfId="3" applyFont="1"/>
    <xf numFmtId="0" fontId="97" fillId="0" borderId="0" xfId="0" applyFont="1" applyFill="1" applyBorder="1" applyAlignment="1">
      <alignment horizontal="center" vertical="center" wrapText="1"/>
    </xf>
    <xf numFmtId="0" fontId="29" fillId="0" borderId="0" xfId="0" applyFont="1" applyFill="1" applyAlignment="1">
      <alignment horizontal="center"/>
    </xf>
    <xf numFmtId="0" fontId="17" fillId="0" borderId="0" xfId="0" applyFont="1" applyFill="1"/>
    <xf numFmtId="0" fontId="98" fillId="0" borderId="12" xfId="0" applyFont="1" applyFill="1" applyBorder="1" applyAlignment="1">
      <alignment horizontal="center"/>
    </xf>
    <xf numFmtId="0" fontId="98" fillId="0" borderId="13" xfId="0" applyFont="1" applyFill="1" applyBorder="1" applyAlignment="1">
      <alignment horizontal="center"/>
    </xf>
    <xf numFmtId="0" fontId="57" fillId="0" borderId="0" xfId="0" applyFont="1" applyFill="1" applyBorder="1" applyAlignment="1">
      <alignment horizontal="left"/>
    </xf>
    <xf numFmtId="0" fontId="29" fillId="0" borderId="20" xfId="0" applyFont="1" applyFill="1" applyBorder="1" applyAlignment="1">
      <alignment horizontal="center"/>
    </xf>
    <xf numFmtId="0" fontId="17" fillId="0" borderId="0" xfId="0" applyFont="1" applyFill="1" applyBorder="1"/>
    <xf numFmtId="0" fontId="31" fillId="0" borderId="0" xfId="0" applyFont="1" applyFill="1" applyBorder="1" applyAlignment="1">
      <alignment horizontal="center"/>
    </xf>
    <xf numFmtId="0" fontId="71" fillId="0" borderId="0" xfId="0" applyFont="1" applyFill="1" applyBorder="1"/>
    <xf numFmtId="0" fontId="17" fillId="0" borderId="8" xfId="0" applyFont="1" applyFill="1" applyBorder="1"/>
    <xf numFmtId="0" fontId="29" fillId="0" borderId="0" xfId="0" applyFont="1" applyFill="1" applyBorder="1" applyAlignment="1">
      <alignment vertical="top" wrapText="1"/>
    </xf>
    <xf numFmtId="0" fontId="101" fillId="0" borderId="0" xfId="0" applyFont="1"/>
    <xf numFmtId="0" fontId="102" fillId="0" borderId="0" xfId="0" applyFont="1"/>
    <xf numFmtId="0" fontId="103" fillId="0" borderId="0" xfId="3" applyFont="1"/>
    <xf numFmtId="0" fontId="14" fillId="0" borderId="0" xfId="3" applyFont="1" applyFill="1"/>
    <xf numFmtId="164" fontId="0" fillId="0" borderId="0" xfId="0" applyNumberFormat="1" applyFill="1"/>
    <xf numFmtId="9" fontId="0" fillId="0" borderId="0" xfId="0" applyNumberFormat="1" applyFill="1"/>
    <xf numFmtId="0" fontId="104" fillId="0" borderId="0" xfId="0" applyFont="1" applyFill="1" applyBorder="1" applyAlignment="1">
      <alignment horizontal="center"/>
    </xf>
    <xf numFmtId="0" fontId="104" fillId="0" borderId="0" xfId="0" applyFont="1" applyFill="1" applyBorder="1" applyAlignment="1"/>
    <xf numFmtId="0" fontId="106" fillId="0" borderId="0" xfId="0" applyFont="1" applyFill="1" applyBorder="1" applyAlignment="1">
      <alignment wrapText="1"/>
    </xf>
    <xf numFmtId="164" fontId="105" fillId="0" borderId="0" xfId="2" applyNumberFormat="1" applyFont="1" applyFill="1" applyBorder="1" applyAlignment="1"/>
    <xf numFmtId="0" fontId="79" fillId="0" borderId="0" xfId="0" applyFont="1" applyFill="1" applyBorder="1" applyAlignment="1"/>
    <xf numFmtId="0" fontId="32" fillId="0" borderId="0" xfId="0" applyFont="1" applyFill="1" applyBorder="1" applyAlignment="1">
      <alignment vertical="center" wrapText="1"/>
    </xf>
    <xf numFmtId="0" fontId="32" fillId="0" borderId="0" xfId="0" applyFont="1" applyFill="1" applyBorder="1" applyAlignment="1">
      <alignment vertical="center" shrinkToFit="1"/>
    </xf>
    <xf numFmtId="0" fontId="57" fillId="0" borderId="0" xfId="0" applyFont="1" applyBorder="1" applyAlignment="1">
      <alignment horizontal="center" vertical="center"/>
    </xf>
    <xf numFmtId="0" fontId="63" fillId="0" borderId="0" xfId="0" applyFont="1" applyFill="1" applyBorder="1" applyAlignment="1"/>
    <xf numFmtId="9" fontId="110" fillId="4" borderId="0" xfId="2" applyFont="1" applyFill="1" applyBorder="1" applyAlignment="1">
      <alignment horizontal="center" vertical="center"/>
    </xf>
    <xf numFmtId="0" fontId="108" fillId="0" borderId="15" xfId="0" applyFont="1" applyFill="1" applyBorder="1" applyAlignment="1">
      <alignment horizontal="center" vertical="center"/>
    </xf>
    <xf numFmtId="0" fontId="109" fillId="0" borderId="13" xfId="0" applyFont="1" applyFill="1" applyBorder="1" applyAlignment="1">
      <alignment horizontal="center" vertical="center"/>
    </xf>
    <xf numFmtId="0" fontId="108" fillId="0" borderId="16" xfId="0" applyFont="1" applyFill="1" applyBorder="1" applyAlignment="1">
      <alignment horizontal="center" vertical="center"/>
    </xf>
    <xf numFmtId="0" fontId="87" fillId="0" borderId="0" xfId="0" applyFont="1" applyFill="1" applyBorder="1"/>
    <xf numFmtId="0" fontId="111" fillId="4" borderId="13" xfId="0" applyFont="1" applyFill="1" applyBorder="1" applyAlignment="1">
      <alignment horizontal="center" vertical="center"/>
    </xf>
    <xf numFmtId="0" fontId="29" fillId="0" borderId="0" xfId="0" applyFont="1" applyFill="1" applyBorder="1" applyAlignment="1">
      <alignment horizontal="left" wrapText="1"/>
    </xf>
    <xf numFmtId="0" fontId="111" fillId="4" borderId="12" xfId="0" applyFont="1" applyFill="1" applyBorder="1" applyAlignment="1">
      <alignment horizontal="center" vertical="center"/>
    </xf>
    <xf numFmtId="0" fontId="112" fillId="0" borderId="0" xfId="0" applyFont="1" applyFill="1" applyBorder="1" applyAlignment="1">
      <alignment horizontal="center"/>
    </xf>
    <xf numFmtId="0" fontId="29" fillId="0" borderId="2" xfId="0" applyFont="1" applyFill="1" applyBorder="1"/>
    <xf numFmtId="0" fontId="0" fillId="0" borderId="8" xfId="0" applyBorder="1" applyAlignment="1"/>
    <xf numFmtId="0" fontId="112" fillId="0" borderId="2" xfId="0" applyFont="1" applyBorder="1" applyAlignment="1">
      <alignment horizontal="left"/>
    </xf>
    <xf numFmtId="0" fontId="114" fillId="0" borderId="24" xfId="0" applyFont="1" applyBorder="1" applyAlignment="1">
      <alignment horizontal="left" vertical="center"/>
    </xf>
    <xf numFmtId="0" fontId="115" fillId="0" borderId="24" xfId="0" applyFont="1" applyBorder="1" applyAlignment="1">
      <alignment wrapText="1"/>
    </xf>
    <xf numFmtId="0" fontId="114" fillId="0" borderId="13" xfId="0" applyFont="1" applyBorder="1" applyAlignment="1">
      <alignment horizontal="left" vertical="center"/>
    </xf>
    <xf numFmtId="0" fontId="115" fillId="0" borderId="13" xfId="0" applyFont="1" applyBorder="1" applyAlignment="1">
      <alignment wrapText="1"/>
    </xf>
    <xf numFmtId="0" fontId="116" fillId="0" borderId="13" xfId="0" applyFont="1" applyBorder="1" applyAlignment="1">
      <alignment wrapText="1"/>
    </xf>
    <xf numFmtId="0" fontId="117" fillId="0" borderId="13" xfId="0" applyFont="1" applyBorder="1" applyAlignment="1">
      <alignment wrapText="1"/>
    </xf>
    <xf numFmtId="0" fontId="58" fillId="0" borderId="13" xfId="0" applyFont="1" applyBorder="1" applyAlignment="1">
      <alignment wrapText="1"/>
    </xf>
    <xf numFmtId="0" fontId="116" fillId="0" borderId="13" xfId="0" applyFont="1" applyBorder="1" applyAlignment="1">
      <alignment horizontal="left" wrapText="1"/>
    </xf>
    <xf numFmtId="0" fontId="116" fillId="2" borderId="13" xfId="3" applyFont="1" applyFill="1" applyBorder="1" applyAlignment="1">
      <alignment horizontal="left" wrapText="1"/>
    </xf>
    <xf numFmtId="0" fontId="117" fillId="0" borderId="13" xfId="0" applyFont="1" applyBorder="1" applyAlignment="1">
      <alignment horizontal="left" wrapText="1"/>
    </xf>
    <xf numFmtId="0" fontId="118" fillId="0" borderId="13" xfId="0" applyFont="1" applyBorder="1" applyAlignment="1">
      <alignment wrapText="1"/>
    </xf>
    <xf numFmtId="0" fontId="116" fillId="0" borderId="13" xfId="3" applyFont="1" applyBorder="1" applyAlignment="1">
      <alignment wrapText="1"/>
    </xf>
    <xf numFmtId="0" fontId="115" fillId="0" borderId="13" xfId="0" applyFont="1" applyBorder="1" applyAlignment="1">
      <alignment horizontal="left" wrapText="1"/>
    </xf>
    <xf numFmtId="0" fontId="115" fillId="0" borderId="13" xfId="0" applyFont="1" applyBorder="1"/>
    <xf numFmtId="0" fontId="29" fillId="0" borderId="13" xfId="0" applyFont="1" applyBorder="1" applyAlignment="1">
      <alignment wrapText="1"/>
    </xf>
    <xf numFmtId="0" fontId="86" fillId="0" borderId="13" xfId="0" applyFont="1" applyBorder="1" applyAlignment="1">
      <alignment wrapText="1"/>
    </xf>
    <xf numFmtId="0" fontId="42" fillId="0" borderId="0" xfId="0" applyFont="1" applyFill="1" applyBorder="1" applyAlignment="1">
      <alignment horizontal="center"/>
    </xf>
    <xf numFmtId="0" fontId="86" fillId="0" borderId="0" xfId="0" applyFont="1" applyFill="1" applyBorder="1"/>
    <xf numFmtId="0" fontId="120" fillId="0" borderId="2" xfId="0" applyFont="1" applyFill="1" applyBorder="1" applyAlignment="1">
      <alignment horizontal="center" wrapText="1"/>
    </xf>
    <xf numFmtId="0" fontId="119" fillId="0" borderId="16" xfId="0" applyFont="1" applyFill="1" applyBorder="1" applyAlignment="1">
      <alignment wrapText="1"/>
    </xf>
    <xf numFmtId="0" fontId="119" fillId="0" borderId="23" xfId="0" applyFont="1" applyFill="1" applyBorder="1" applyAlignment="1">
      <alignment wrapText="1"/>
    </xf>
    <xf numFmtId="0" fontId="119" fillId="0" borderId="23" xfId="0" applyFont="1" applyFill="1" applyBorder="1" applyAlignment="1">
      <alignment horizontal="center"/>
    </xf>
    <xf numFmtId="0" fontId="58" fillId="7" borderId="0" xfId="0" applyFont="1" applyFill="1" applyBorder="1" applyAlignment="1">
      <alignment wrapText="1"/>
    </xf>
    <xf numFmtId="0" fontId="119" fillId="7" borderId="25" xfId="0" applyFont="1" applyFill="1" applyBorder="1" applyAlignment="1">
      <alignment wrapText="1"/>
    </xf>
    <xf numFmtId="0" fontId="119" fillId="7" borderId="0" xfId="0" applyFont="1" applyFill="1" applyBorder="1" applyAlignment="1">
      <alignment wrapText="1"/>
    </xf>
    <xf numFmtId="0" fontId="119" fillId="7" borderId="26" xfId="0" applyFont="1" applyFill="1" applyBorder="1" applyAlignment="1">
      <alignment horizontal="center"/>
    </xf>
    <xf numFmtId="0" fontId="58" fillId="0" borderId="0" xfId="0" applyFont="1" applyFill="1" applyBorder="1" applyAlignment="1">
      <alignment horizontal="center" wrapText="1"/>
    </xf>
    <xf numFmtId="0" fontId="17" fillId="0" borderId="0" xfId="0" applyFont="1" applyFill="1" applyBorder="1" applyAlignment="1"/>
    <xf numFmtId="0" fontId="121" fillId="6" borderId="0" xfId="0" applyFont="1" applyFill="1" applyBorder="1" applyAlignment="1">
      <alignment horizontal="center" vertical="center"/>
    </xf>
    <xf numFmtId="0" fontId="68" fillId="0" borderId="12" xfId="0" applyFont="1" applyFill="1" applyBorder="1"/>
    <xf numFmtId="0" fontId="122" fillId="0" borderId="0" xfId="0" applyFont="1" applyFill="1" applyBorder="1" applyAlignment="1">
      <alignment horizontal="left" vertical="center" wrapText="1"/>
    </xf>
    <xf numFmtId="0" fontId="123" fillId="0" borderId="0" xfId="0" applyFont="1"/>
    <xf numFmtId="0" fontId="3" fillId="0" borderId="0" xfId="0" applyFont="1" applyAlignment="1"/>
    <xf numFmtId="0" fontId="69" fillId="0" borderId="0" xfId="0" applyFont="1"/>
    <xf numFmtId="0" fontId="48" fillId="0" borderId="0" xfId="0" applyFont="1"/>
    <xf numFmtId="44" fontId="29" fillId="5" borderId="1" xfId="1" applyFont="1" applyFill="1" applyBorder="1" applyAlignment="1">
      <alignment horizontal="center" wrapText="1"/>
    </xf>
    <xf numFmtId="0" fontId="124" fillId="0" borderId="0" xfId="0" applyFont="1" applyAlignment="1"/>
    <xf numFmtId="0" fontId="88" fillId="0" borderId="0" xfId="0" applyFont="1" applyAlignment="1">
      <alignment horizontal="left" wrapText="1"/>
    </xf>
    <xf numFmtId="0" fontId="87" fillId="0" borderId="0" xfId="0" applyFont="1" applyFill="1" applyAlignment="1"/>
    <xf numFmtId="0" fontId="101" fillId="0" borderId="0" xfId="0" applyFont="1" applyAlignment="1">
      <alignment horizontal="center"/>
    </xf>
    <xf numFmtId="0" fontId="101" fillId="0" borderId="2" xfId="0" applyFont="1" applyBorder="1" applyAlignment="1">
      <alignment horizontal="center"/>
    </xf>
    <xf numFmtId="165" fontId="57" fillId="0" borderId="19" xfId="0" applyNumberFormat="1" applyFont="1" applyBorder="1" applyAlignment="1">
      <alignment horizontal="left"/>
    </xf>
    <xf numFmtId="165" fontId="57" fillId="0" borderId="27" xfId="0" applyNumberFormat="1" applyFont="1" applyBorder="1" applyAlignment="1">
      <alignment horizontal="left"/>
    </xf>
    <xf numFmtId="165" fontId="29" fillId="0" borderId="0" xfId="0" applyNumberFormat="1" applyFont="1"/>
    <xf numFmtId="165" fontId="29" fillId="8" borderId="0" xfId="0" applyNumberFormat="1" applyFont="1" applyFill="1"/>
    <xf numFmtId="0" fontId="14" fillId="0" borderId="28" xfId="3" applyFont="1" applyBorder="1" applyAlignment="1"/>
    <xf numFmtId="0" fontId="14" fillId="0" borderId="29" xfId="3" applyFont="1" applyBorder="1" applyAlignment="1"/>
    <xf numFmtId="0" fontId="29" fillId="0" borderId="29" xfId="0" applyFont="1" applyFill="1" applyBorder="1"/>
    <xf numFmtId="0" fontId="29" fillId="0" borderId="29" xfId="0" applyFont="1" applyFill="1" applyBorder="1" applyAlignment="1">
      <alignment horizontal="center"/>
    </xf>
    <xf numFmtId="0" fontId="29" fillId="0" borderId="30" xfId="0" applyFont="1" applyFill="1" applyBorder="1"/>
    <xf numFmtId="0" fontId="14" fillId="0" borderId="31" xfId="3" applyFont="1" applyBorder="1" applyAlignment="1"/>
    <xf numFmtId="0" fontId="14" fillId="0" borderId="0" xfId="3" applyFont="1" applyBorder="1" applyAlignment="1"/>
    <xf numFmtId="0" fontId="29" fillId="0" borderId="32" xfId="0" applyFont="1" applyFill="1" applyBorder="1"/>
    <xf numFmtId="0" fontId="0" fillId="0" borderId="31" xfId="0" applyBorder="1"/>
    <xf numFmtId="1" fontId="29" fillId="0" borderId="32" xfId="2" applyNumberFormat="1" applyFont="1" applyFill="1" applyBorder="1"/>
    <xf numFmtId="9" fontId="29" fillId="0" borderId="0" xfId="0" applyNumberFormat="1" applyFont="1" applyFill="1" applyBorder="1"/>
    <xf numFmtId="0" fontId="5" fillId="0" borderId="31" xfId="3" applyBorder="1" applyAlignment="1"/>
    <xf numFmtId="0" fontId="5" fillId="0" borderId="0" xfId="3" applyBorder="1" applyAlignment="1"/>
    <xf numFmtId="0" fontId="10" fillId="0" borderId="31" xfId="0" applyFont="1" applyBorder="1"/>
    <xf numFmtId="0" fontId="0" fillId="0" borderId="33" xfId="0" applyBorder="1"/>
    <xf numFmtId="0" fontId="0" fillId="0" borderId="34" xfId="0" applyBorder="1"/>
    <xf numFmtId="0" fontId="29" fillId="0" borderId="34" xfId="0" applyFont="1" applyFill="1" applyBorder="1"/>
    <xf numFmtId="0" fontId="29" fillId="0" borderId="35" xfId="0" applyFont="1" applyFill="1" applyBorder="1"/>
    <xf numFmtId="0" fontId="62" fillId="0" borderId="0" xfId="0" applyFont="1" applyFill="1" applyBorder="1" applyAlignment="1">
      <alignment horizontal="center"/>
    </xf>
    <xf numFmtId="0" fontId="29" fillId="9" borderId="23" xfId="0" applyFont="1" applyFill="1" applyBorder="1" applyAlignment="1">
      <alignment horizontal="center"/>
    </xf>
    <xf numFmtId="9" fontId="29" fillId="3" borderId="23" xfId="2" applyFont="1" applyFill="1" applyBorder="1" applyAlignment="1">
      <alignment horizontal="center"/>
    </xf>
    <xf numFmtId="0" fontId="126" fillId="0" borderId="0" xfId="0" applyFont="1" applyFill="1" applyBorder="1"/>
    <xf numFmtId="0" fontId="57" fillId="0" borderId="0" xfId="0" applyFont="1" applyFill="1" applyBorder="1" applyAlignment="1">
      <alignment wrapText="1"/>
    </xf>
    <xf numFmtId="0" fontId="126" fillId="0" borderId="0" xfId="0" applyFont="1" applyFill="1" applyBorder="1" applyAlignment="1"/>
    <xf numFmtId="0" fontId="29" fillId="0" borderId="22" xfId="0" applyFont="1" applyFill="1" applyBorder="1"/>
    <xf numFmtId="0" fontId="14" fillId="0" borderId="0" xfId="3" applyFont="1" applyAlignment="1">
      <alignment horizontal="center"/>
    </xf>
    <xf numFmtId="0" fontId="15" fillId="0" borderId="0" xfId="0" applyFont="1" applyFill="1" applyAlignment="1">
      <alignment horizontal="left" vertical="center" wrapText="1"/>
    </xf>
    <xf numFmtId="0" fontId="12" fillId="0" borderId="2" xfId="0" applyFont="1" applyFill="1" applyBorder="1" applyAlignment="1">
      <alignment horizontal="center" vertical="center"/>
    </xf>
    <xf numFmtId="0" fontId="13" fillId="0" borderId="0" xfId="0" applyFont="1" applyAlignment="1">
      <alignment horizontal="center"/>
    </xf>
    <xf numFmtId="0" fontId="37" fillId="0" borderId="0" xfId="0" applyFont="1" applyAlignment="1">
      <alignment vertical="center"/>
    </xf>
    <xf numFmtId="0" fontId="27"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41" fillId="0" borderId="0" xfId="0" applyFont="1" applyFill="1" applyBorder="1" applyAlignment="1">
      <alignment horizontal="center"/>
    </xf>
    <xf numFmtId="0" fontId="21" fillId="0" borderId="0" xfId="0" applyFont="1" applyFill="1" applyBorder="1" applyAlignment="1">
      <alignment horizontal="center"/>
    </xf>
    <xf numFmtId="0" fontId="36" fillId="0" borderId="0" xfId="0" applyFont="1" applyFill="1" applyBorder="1" applyAlignment="1">
      <alignment horizontal="center" wrapText="1"/>
    </xf>
    <xf numFmtId="0" fontId="23" fillId="0" borderId="3" xfId="0" applyFont="1" applyFill="1" applyBorder="1" applyAlignment="1">
      <alignment horizontal="center" vertical="center"/>
    </xf>
    <xf numFmtId="0" fontId="23" fillId="0" borderId="0" xfId="0" applyFont="1" applyFill="1" applyBorder="1" applyAlignment="1">
      <alignment horizontal="center" vertical="center"/>
    </xf>
    <xf numFmtId="0" fontId="46" fillId="0" borderId="0" xfId="0" applyFont="1" applyBorder="1" applyAlignment="1">
      <alignment horizontal="left" wrapText="1"/>
    </xf>
    <xf numFmtId="0" fontId="14" fillId="0" borderId="0" xfId="3" applyFont="1" applyAlignment="1">
      <alignment horizontal="left"/>
    </xf>
    <xf numFmtId="0" fontId="43" fillId="0" borderId="0" xfId="0" applyFont="1" applyBorder="1" applyAlignment="1">
      <alignment horizontal="left" wrapText="1"/>
    </xf>
    <xf numFmtId="0" fontId="42" fillId="0" borderId="0" xfId="0" applyFont="1" applyBorder="1" applyAlignment="1">
      <alignment horizontal="center" vertical="center"/>
    </xf>
    <xf numFmtId="0" fontId="29" fillId="0" borderId="12" xfId="0" applyFont="1" applyBorder="1" applyAlignment="1">
      <alignment horizontal="left"/>
    </xf>
    <xf numFmtId="0" fontId="14" fillId="0" borderId="0" xfId="3" applyFont="1" applyBorder="1" applyAlignment="1">
      <alignment horizontal="center"/>
    </xf>
    <xf numFmtId="0" fontId="29" fillId="0" borderId="12" xfId="0" applyFont="1" applyBorder="1" applyAlignment="1"/>
    <xf numFmtId="0" fontId="50" fillId="0" borderId="12" xfId="0" applyFont="1" applyBorder="1" applyAlignment="1">
      <alignment horizontal="left"/>
    </xf>
    <xf numFmtId="0" fontId="9" fillId="0" borderId="0" xfId="0" applyFont="1" applyBorder="1" applyAlignment="1">
      <alignment horizontal="center"/>
    </xf>
    <xf numFmtId="0" fontId="50" fillId="0" borderId="12" xfId="0" applyFont="1" applyBorder="1" applyAlignment="1"/>
    <xf numFmtId="165" fontId="31" fillId="0" borderId="2" xfId="0" applyNumberFormat="1" applyFont="1" applyBorder="1" applyAlignment="1">
      <alignment horizontal="center"/>
    </xf>
    <xf numFmtId="0" fontId="31" fillId="0" borderId="2" xfId="0" applyFont="1" applyBorder="1" applyAlignment="1">
      <alignment horizontal="center"/>
    </xf>
    <xf numFmtId="165" fontId="32" fillId="0" borderId="3" xfId="0" applyNumberFormat="1" applyFont="1" applyBorder="1" applyAlignment="1">
      <alignment horizontal="center"/>
    </xf>
    <xf numFmtId="0" fontId="32" fillId="0" borderId="3" xfId="0" applyFont="1" applyBorder="1" applyAlignment="1">
      <alignment horizontal="center"/>
    </xf>
    <xf numFmtId="0" fontId="14" fillId="0" borderId="0" xfId="3" applyFont="1" applyAlignment="1">
      <alignment horizontal="left" vertical="center"/>
    </xf>
    <xf numFmtId="0" fontId="57" fillId="0" borderId="12" xfId="0" applyFont="1" applyBorder="1" applyAlignment="1">
      <alignment horizontal="left"/>
    </xf>
    <xf numFmtId="165" fontId="29" fillId="0" borderId="0" xfId="0" applyNumberFormat="1" applyFont="1" applyBorder="1" applyAlignment="1">
      <alignment horizontal="center"/>
    </xf>
    <xf numFmtId="0" fontId="29" fillId="0" borderId="0" xfId="0" applyFont="1" applyBorder="1" applyAlignment="1">
      <alignment horizontal="center"/>
    </xf>
    <xf numFmtId="165" fontId="31" fillId="0" borderId="0" xfId="0" applyNumberFormat="1" applyFont="1" applyAlignment="1">
      <alignment horizontal="center"/>
    </xf>
    <xf numFmtId="0" fontId="31" fillId="0" borderId="0" xfId="0" applyFont="1" applyAlignment="1">
      <alignment horizontal="center"/>
    </xf>
    <xf numFmtId="165" fontId="57" fillId="0" borderId="12" xfId="0" applyNumberFormat="1" applyFont="1" applyBorder="1" applyAlignment="1">
      <alignment horizontal="center"/>
    </xf>
    <xf numFmtId="0" fontId="16" fillId="0" borderId="0" xfId="0" applyFont="1" applyFill="1" applyBorder="1" applyAlignment="1">
      <alignment horizontal="left" wrapText="1"/>
    </xf>
    <xf numFmtId="165" fontId="57" fillId="0" borderId="14" xfId="0" applyNumberFormat="1" applyFont="1" applyBorder="1" applyAlignment="1">
      <alignment horizontal="center"/>
    </xf>
    <xf numFmtId="0" fontId="54" fillId="0" borderId="0" xfId="0" applyFont="1" applyFill="1" applyBorder="1" applyAlignment="1">
      <alignment horizontal="center" wrapText="1"/>
    </xf>
    <xf numFmtId="0" fontId="57" fillId="0" borderId="12" xfId="0" applyNumberFormat="1" applyFont="1" applyBorder="1" applyAlignment="1">
      <alignment horizontal="center"/>
    </xf>
    <xf numFmtId="0" fontId="9" fillId="0" borderId="0" xfId="0" applyFont="1" applyFill="1" applyBorder="1" applyAlignment="1">
      <alignment horizontal="center"/>
    </xf>
    <xf numFmtId="0" fontId="68" fillId="0" borderId="4" xfId="0" applyFont="1" applyFill="1" applyBorder="1" applyAlignment="1">
      <alignment horizontal="left" vertical="top" wrapText="1"/>
    </xf>
    <xf numFmtId="0" fontId="68" fillId="0" borderId="5" xfId="0" applyFont="1" applyFill="1" applyBorder="1" applyAlignment="1">
      <alignment horizontal="left" vertical="top" wrapText="1"/>
    </xf>
    <xf numFmtId="0" fontId="68" fillId="0" borderId="17" xfId="0" applyFont="1" applyFill="1" applyBorder="1" applyAlignment="1">
      <alignment horizontal="left" vertical="top" wrapText="1"/>
    </xf>
    <xf numFmtId="0" fontId="68" fillId="0" borderId="7" xfId="0" applyFont="1" applyFill="1" applyBorder="1" applyAlignment="1">
      <alignment horizontal="left" vertical="top" wrapText="1"/>
    </xf>
    <xf numFmtId="0" fontId="68" fillId="0" borderId="0" xfId="0" applyFont="1" applyFill="1" applyBorder="1" applyAlignment="1">
      <alignment horizontal="left" vertical="top" wrapText="1"/>
    </xf>
    <xf numFmtId="0" fontId="68" fillId="0" borderId="18" xfId="0" applyFont="1" applyFill="1" applyBorder="1" applyAlignment="1">
      <alignment horizontal="left" vertical="top" wrapText="1"/>
    </xf>
    <xf numFmtId="0" fontId="68" fillId="0" borderId="19" xfId="0" applyFont="1" applyFill="1" applyBorder="1" applyAlignment="1">
      <alignment horizontal="left" vertical="top" wrapText="1"/>
    </xf>
    <xf numFmtId="0" fontId="68" fillId="0" borderId="12" xfId="0" applyFont="1" applyFill="1" applyBorder="1" applyAlignment="1">
      <alignment horizontal="left" vertical="top" wrapText="1"/>
    </xf>
    <xf numFmtId="0" fontId="68" fillId="0" borderId="20" xfId="0" applyFont="1" applyFill="1" applyBorder="1" applyAlignment="1">
      <alignment horizontal="left" vertical="top" wrapText="1"/>
    </xf>
    <xf numFmtId="0" fontId="63" fillId="0" borderId="0" xfId="0" applyFont="1" applyFill="1" applyBorder="1" applyAlignment="1">
      <alignment horizontal="left" wrapText="1"/>
    </xf>
    <xf numFmtId="0" fontId="57" fillId="0" borderId="12" xfId="0" applyFont="1" applyFill="1" applyBorder="1" applyAlignment="1">
      <alignment horizontal="left" wrapText="1"/>
    </xf>
    <xf numFmtId="0" fontId="62" fillId="0" borderId="12" xfId="0" applyFont="1" applyFill="1" applyBorder="1" applyAlignment="1">
      <alignment horizontal="left" wrapText="1"/>
    </xf>
    <xf numFmtId="0" fontId="48" fillId="0" borderId="0" xfId="0" applyFont="1" applyFill="1" applyBorder="1" applyAlignment="1">
      <alignment horizontal="left" wrapText="1"/>
    </xf>
    <xf numFmtId="0" fontId="57" fillId="0" borderId="15" xfId="0" applyFont="1" applyFill="1" applyBorder="1" applyAlignment="1">
      <alignment horizontal="left" vertical="top" wrapText="1"/>
    </xf>
    <xf numFmtId="0" fontId="57" fillId="0" borderId="13" xfId="0" applyFont="1" applyFill="1" applyBorder="1" applyAlignment="1">
      <alignment horizontal="left" vertical="top" wrapText="1"/>
    </xf>
    <xf numFmtId="0" fontId="57" fillId="0" borderId="16" xfId="0" applyFont="1" applyFill="1" applyBorder="1" applyAlignment="1">
      <alignment horizontal="left" vertical="top" wrapText="1"/>
    </xf>
    <xf numFmtId="0" fontId="48" fillId="0" borderId="0" xfId="0" applyFont="1" applyFill="1" applyBorder="1" applyAlignment="1">
      <alignment horizontal="left" wrapText="1" shrinkToFit="1"/>
    </xf>
    <xf numFmtId="0" fontId="48" fillId="0" borderId="0" xfId="0" applyFont="1" applyFill="1" applyBorder="1" applyAlignment="1">
      <alignment horizontal="left" shrinkToFit="1"/>
    </xf>
    <xf numFmtId="0" fontId="57" fillId="0" borderId="4" xfId="0" applyFont="1" applyFill="1" applyBorder="1" applyAlignment="1">
      <alignment horizontal="left" vertical="top" wrapText="1"/>
    </xf>
    <xf numFmtId="0" fontId="57" fillId="0" borderId="5" xfId="0" applyFont="1" applyFill="1" applyBorder="1" applyAlignment="1">
      <alignment horizontal="left" vertical="top" wrapText="1"/>
    </xf>
    <xf numFmtId="0" fontId="57" fillId="0" borderId="17" xfId="0" applyFont="1" applyFill="1" applyBorder="1" applyAlignment="1">
      <alignment horizontal="left" vertical="top" wrapText="1"/>
    </xf>
    <xf numFmtId="0" fontId="57" fillId="0" borderId="7" xfId="0" applyFont="1" applyFill="1" applyBorder="1" applyAlignment="1">
      <alignment horizontal="left" vertical="top" wrapText="1"/>
    </xf>
    <xf numFmtId="0" fontId="57" fillId="0" borderId="0" xfId="0" applyFont="1" applyFill="1" applyBorder="1" applyAlignment="1">
      <alignment horizontal="left" vertical="top" wrapText="1"/>
    </xf>
    <xf numFmtId="0" fontId="57" fillId="0" borderId="18" xfId="0" applyFont="1" applyFill="1" applyBorder="1" applyAlignment="1">
      <alignment horizontal="left" vertical="top" wrapText="1"/>
    </xf>
    <xf numFmtId="0" fontId="57" fillId="0" borderId="19" xfId="0" applyFont="1" applyFill="1" applyBorder="1" applyAlignment="1">
      <alignment horizontal="left" vertical="top" wrapText="1"/>
    </xf>
    <xf numFmtId="0" fontId="57" fillId="0" borderId="12" xfId="0" applyFont="1" applyFill="1" applyBorder="1" applyAlignment="1">
      <alignment horizontal="left" vertical="top" wrapText="1"/>
    </xf>
    <xf numFmtId="0" fontId="57" fillId="0" borderId="20" xfId="0" applyFont="1" applyFill="1" applyBorder="1" applyAlignment="1">
      <alignment horizontal="left" vertical="top" wrapText="1"/>
    </xf>
    <xf numFmtId="0" fontId="57" fillId="0" borderId="12" xfId="0" applyFont="1" applyFill="1" applyBorder="1" applyAlignment="1">
      <alignment horizontal="center" wrapText="1"/>
    </xf>
    <xf numFmtId="0" fontId="48" fillId="0" borderId="0" xfId="0" applyFont="1" applyFill="1" applyBorder="1" applyAlignment="1">
      <alignment horizontal="left" vertical="top" wrapText="1"/>
    </xf>
    <xf numFmtId="0" fontId="57" fillId="0" borderId="4" xfId="0" applyFont="1" applyFill="1" applyBorder="1" applyAlignment="1">
      <alignment horizontal="left" vertical="top"/>
    </xf>
    <xf numFmtId="0" fontId="62" fillId="0" borderId="5" xfId="0" applyFont="1" applyFill="1" applyBorder="1" applyAlignment="1">
      <alignment horizontal="left" vertical="top"/>
    </xf>
    <xf numFmtId="0" fontId="62" fillId="0" borderId="17" xfId="0" applyFont="1" applyFill="1" applyBorder="1" applyAlignment="1">
      <alignment horizontal="left" vertical="top"/>
    </xf>
    <xf numFmtId="0" fontId="62" fillId="0" borderId="7" xfId="0" applyFont="1" applyFill="1" applyBorder="1" applyAlignment="1">
      <alignment horizontal="left" vertical="top"/>
    </xf>
    <xf numFmtId="0" fontId="62" fillId="0" borderId="0" xfId="0" applyFont="1" applyFill="1" applyBorder="1" applyAlignment="1">
      <alignment horizontal="left" vertical="top"/>
    </xf>
    <xf numFmtId="0" fontId="62" fillId="0" borderId="18" xfId="0" applyFont="1" applyFill="1" applyBorder="1" applyAlignment="1">
      <alignment horizontal="left" vertical="top"/>
    </xf>
    <xf numFmtId="0" fontId="62" fillId="0" borderId="19" xfId="0" applyFont="1" applyFill="1" applyBorder="1" applyAlignment="1">
      <alignment horizontal="left" vertical="top"/>
    </xf>
    <xf numFmtId="0" fontId="62" fillId="0" borderId="12" xfId="0" applyFont="1" applyFill="1" applyBorder="1" applyAlignment="1">
      <alignment horizontal="left" vertical="top"/>
    </xf>
    <xf numFmtId="0" fontId="62" fillId="0" borderId="20" xfId="0" applyFont="1" applyFill="1" applyBorder="1" applyAlignment="1">
      <alignment horizontal="left" vertical="top"/>
    </xf>
    <xf numFmtId="0" fontId="66" fillId="0" borderId="5" xfId="0" applyFont="1" applyFill="1" applyBorder="1" applyAlignment="1">
      <alignment horizontal="right"/>
    </xf>
    <xf numFmtId="0" fontId="9" fillId="0" borderId="0" xfId="0" applyFont="1" applyFill="1" applyBorder="1" applyAlignment="1">
      <alignment horizontal="left"/>
    </xf>
    <xf numFmtId="0" fontId="72" fillId="0" borderId="0" xfId="0" applyFont="1" applyFill="1" applyBorder="1" applyAlignment="1">
      <alignment horizontal="left" vertical="center" wrapText="1"/>
    </xf>
    <xf numFmtId="0" fontId="78" fillId="0" borderId="0" xfId="0" applyFont="1" applyFill="1" applyBorder="1" applyAlignment="1">
      <alignment horizontal="left" vertical="top" wrapText="1"/>
    </xf>
    <xf numFmtId="0" fontId="78" fillId="0" borderId="0" xfId="0" applyFont="1" applyFill="1" applyBorder="1" applyAlignment="1">
      <alignment horizontal="left" vertical="top"/>
    </xf>
    <xf numFmtId="0" fontId="14" fillId="0" borderId="13" xfId="3" applyFont="1" applyFill="1" applyBorder="1" applyAlignment="1">
      <alignment horizontal="left" wrapText="1"/>
    </xf>
    <xf numFmtId="0" fontId="72" fillId="0" borderId="0" xfId="0" applyFont="1" applyFill="1" applyBorder="1" applyAlignment="1">
      <alignment horizontal="left" wrapText="1"/>
    </xf>
    <xf numFmtId="0" fontId="14" fillId="0" borderId="12" xfId="3" applyFont="1" applyFill="1" applyBorder="1" applyAlignment="1">
      <alignment horizontal="left" wrapText="1"/>
    </xf>
    <xf numFmtId="0" fontId="75" fillId="0" borderId="0" xfId="0" applyFont="1" applyFill="1" applyBorder="1" applyAlignment="1">
      <alignment horizontal="left" vertical="center" wrapText="1"/>
    </xf>
    <xf numFmtId="0" fontId="14" fillId="0" borderId="0" xfId="3" applyFont="1" applyFill="1" applyBorder="1" applyAlignment="1">
      <alignment horizontal="center" wrapText="1"/>
    </xf>
    <xf numFmtId="0" fontId="86" fillId="0" borderId="0" xfId="0" applyFont="1" applyFill="1" applyBorder="1" applyAlignment="1">
      <alignment horizontal="left" wrapText="1"/>
    </xf>
    <xf numFmtId="0" fontId="86" fillId="0" borderId="0" xfId="0" applyFont="1" applyFill="1" applyBorder="1" applyAlignment="1">
      <alignment horizontal="left" shrinkToFit="1"/>
    </xf>
    <xf numFmtId="0" fontId="16" fillId="0" borderId="0" xfId="0" applyFont="1" applyFill="1" applyBorder="1" applyAlignment="1">
      <alignment horizontal="right"/>
    </xf>
    <xf numFmtId="0" fontId="86" fillId="0" borderId="19" xfId="0" applyFont="1" applyFill="1" applyBorder="1" applyAlignment="1">
      <alignment horizontal="left" shrinkToFit="1"/>
    </xf>
    <xf numFmtId="0" fontId="86" fillId="0" borderId="12" xfId="0" applyFont="1" applyFill="1" applyBorder="1" applyAlignment="1">
      <alignment horizontal="left" shrinkToFit="1"/>
    </xf>
    <xf numFmtId="0" fontId="88" fillId="0" borderId="12" xfId="0" applyFont="1" applyFill="1" applyBorder="1" applyAlignment="1">
      <alignment horizontal="left" shrinkToFit="1"/>
    </xf>
    <xf numFmtId="0" fontId="86" fillId="0" borderId="19" xfId="0" applyFont="1" applyFill="1" applyBorder="1" applyAlignment="1">
      <alignment horizontal="left"/>
    </xf>
    <xf numFmtId="0" fontId="86" fillId="0" borderId="12" xfId="0" applyFont="1" applyFill="1" applyBorder="1" applyAlignment="1">
      <alignment horizontal="left"/>
    </xf>
    <xf numFmtId="0" fontId="48" fillId="0" borderId="0" xfId="0" applyFont="1" applyFill="1" applyBorder="1" applyAlignment="1">
      <alignment horizontal="left"/>
    </xf>
    <xf numFmtId="0" fontId="89" fillId="0" borderId="0" xfId="0" applyFont="1" applyFill="1" applyBorder="1" applyAlignment="1">
      <alignment horizontal="center" vertical="center" wrapText="1"/>
    </xf>
    <xf numFmtId="0" fontId="91" fillId="0" borderId="0" xfId="0" applyFont="1" applyFill="1" applyBorder="1" applyAlignment="1">
      <alignment horizontal="center" vertical="center"/>
    </xf>
    <xf numFmtId="0" fontId="51" fillId="0" borderId="0" xfId="0" applyFont="1" applyFill="1" applyBorder="1" applyAlignment="1">
      <alignment horizontal="left" wrapText="1"/>
    </xf>
    <xf numFmtId="0" fontId="14" fillId="0" borderId="0" xfId="3" applyFont="1"/>
    <xf numFmtId="0" fontId="29" fillId="0" borderId="0" xfId="0" applyFont="1" applyFill="1" applyBorder="1" applyAlignment="1">
      <alignment horizontal="left" vertical="top" wrapText="1"/>
    </xf>
    <xf numFmtId="0" fontId="0" fillId="0" borderId="0" xfId="0" applyAlignment="1">
      <alignment horizontal="center"/>
    </xf>
    <xf numFmtId="0" fontId="57" fillId="0" borderId="12" xfId="0" applyFont="1" applyFill="1" applyBorder="1" applyAlignment="1">
      <alignment horizontal="left"/>
    </xf>
    <xf numFmtId="0" fontId="103" fillId="0" borderId="0" xfId="3" applyFont="1" applyAlignment="1">
      <alignment horizontal="left"/>
    </xf>
    <xf numFmtId="0" fontId="98" fillId="0" borderId="19" xfId="0" applyFont="1" applyFill="1" applyBorder="1" applyAlignment="1">
      <alignment horizontal="left"/>
    </xf>
    <xf numFmtId="0" fontId="98" fillId="0" borderId="12" xfId="0" applyFont="1" applyFill="1" applyBorder="1" applyAlignment="1">
      <alignment horizontal="left"/>
    </xf>
    <xf numFmtId="0" fontId="98" fillId="0" borderId="15" xfId="0" applyFont="1" applyFill="1" applyBorder="1" applyAlignment="1">
      <alignment horizontal="left"/>
    </xf>
    <xf numFmtId="0" fontId="98" fillId="0" borderId="13" xfId="0" applyFont="1" applyFill="1" applyBorder="1" applyAlignment="1">
      <alignment horizontal="left"/>
    </xf>
    <xf numFmtId="0" fontId="132" fillId="0" borderId="0" xfId="3" applyFont="1" applyAlignment="1">
      <alignment horizontal="right" wrapText="1"/>
    </xf>
    <xf numFmtId="0" fontId="99" fillId="0" borderId="0" xfId="0" applyFont="1" applyFill="1" applyBorder="1" applyAlignment="1">
      <alignment horizontal="center" wrapText="1"/>
    </xf>
    <xf numFmtId="0" fontId="73" fillId="0" borderId="0" xfId="3" applyFont="1" applyFill="1" applyBorder="1" applyAlignment="1">
      <alignment horizontal="center" vertical="center"/>
    </xf>
    <xf numFmtId="0" fontId="17" fillId="0" borderId="0" xfId="0" applyFont="1" applyFill="1" applyBorder="1" applyAlignment="1">
      <alignment horizontal="left" wrapText="1"/>
    </xf>
    <xf numFmtId="0" fontId="86" fillId="0" borderId="12" xfId="0" applyFont="1" applyFill="1" applyBorder="1" applyAlignment="1">
      <alignment horizontal="left" wrapText="1"/>
    </xf>
    <xf numFmtId="0" fontId="113" fillId="0" borderId="12" xfId="0" applyFont="1" applyFill="1" applyBorder="1" applyAlignment="1">
      <alignment horizontal="left" vertical="center" wrapText="1"/>
    </xf>
    <xf numFmtId="0" fontId="113" fillId="0" borderId="13" xfId="0" applyFont="1" applyFill="1" applyBorder="1" applyAlignment="1">
      <alignment horizontal="left" vertical="center" wrapText="1"/>
    </xf>
    <xf numFmtId="0" fontId="9" fillId="0" borderId="2" xfId="0" applyFont="1" applyFill="1" applyBorder="1" applyAlignment="1">
      <alignment horizontal="center" vertical="center"/>
    </xf>
    <xf numFmtId="0" fontId="122" fillId="0" borderId="0" xfId="0" applyFont="1" applyFill="1" applyBorder="1" applyAlignment="1">
      <alignment horizontal="left" vertical="center" wrapText="1"/>
    </xf>
    <xf numFmtId="0" fontId="29" fillId="0" borderId="4" xfId="0" applyFont="1" applyFill="1" applyBorder="1" applyAlignment="1">
      <alignment horizontal="left" vertical="top"/>
    </xf>
    <xf numFmtId="0" fontId="29" fillId="0" borderId="17" xfId="0" applyFont="1" applyFill="1" applyBorder="1" applyAlignment="1">
      <alignment horizontal="left" vertical="top"/>
    </xf>
    <xf numFmtId="0" fontId="29" fillId="0" borderId="7" xfId="0" applyFont="1" applyFill="1" applyBorder="1" applyAlignment="1">
      <alignment horizontal="left" vertical="top"/>
    </xf>
    <xf numFmtId="0" fontId="29" fillId="0" borderId="18" xfId="0" applyFont="1" applyFill="1" applyBorder="1" applyAlignment="1">
      <alignment horizontal="left" vertical="top"/>
    </xf>
    <xf numFmtId="0" fontId="29" fillId="0" borderId="19" xfId="0" applyFont="1" applyFill="1" applyBorder="1" applyAlignment="1">
      <alignment horizontal="left" vertical="top"/>
    </xf>
    <xf numFmtId="0" fontId="29" fillId="0" borderId="20" xfId="0" applyFont="1" applyFill="1" applyBorder="1" applyAlignment="1">
      <alignment horizontal="left" vertical="top"/>
    </xf>
    <xf numFmtId="0" fontId="119" fillId="0" borderId="23" xfId="0" applyFont="1" applyFill="1" applyBorder="1" applyAlignment="1">
      <alignment horizontal="left" wrapText="1"/>
    </xf>
    <xf numFmtId="0" fontId="119" fillId="0" borderId="15" xfId="0" applyFont="1" applyFill="1" applyBorder="1" applyAlignment="1">
      <alignment horizontal="left" wrapText="1"/>
    </xf>
    <xf numFmtId="0" fontId="119" fillId="7" borderId="0" xfId="0" applyFont="1" applyFill="1" applyBorder="1" applyAlignment="1">
      <alignment horizontal="left" wrapText="1"/>
    </xf>
    <xf numFmtId="0" fontId="120" fillId="0" borderId="2" xfId="0" applyFont="1" applyFill="1" applyBorder="1" applyAlignment="1">
      <alignment horizontal="center" wrapText="1"/>
    </xf>
    <xf numFmtId="0" fontId="42" fillId="0" borderId="0" xfId="0" applyFont="1" applyFill="1" applyBorder="1" applyAlignment="1">
      <alignment horizontal="center"/>
    </xf>
    <xf numFmtId="0" fontId="101" fillId="0" borderId="2" xfId="0" applyFont="1" applyBorder="1" applyAlignment="1">
      <alignment horizontal="center"/>
    </xf>
    <xf numFmtId="0" fontId="99" fillId="0" borderId="0" xfId="0" applyFont="1" applyFill="1" applyBorder="1" applyAlignment="1">
      <alignment horizontal="center" vertical="center" wrapText="1"/>
    </xf>
    <xf numFmtId="0" fontId="14" fillId="0" borderId="0" xfId="3" applyFont="1" applyFill="1" applyAlignment="1">
      <alignment horizontal="center" vertical="center"/>
    </xf>
    <xf numFmtId="0" fontId="42" fillId="0" borderId="0" xfId="0" applyFont="1" applyAlignment="1">
      <alignment horizontal="center"/>
    </xf>
    <xf numFmtId="0" fontId="88" fillId="0" borderId="0" xfId="0" applyFont="1" applyAlignment="1">
      <alignment horizontal="left"/>
    </xf>
    <xf numFmtId="0" fontId="88" fillId="0" borderId="0" xfId="0" applyFont="1" applyAlignment="1">
      <alignment horizontal="left" wrapText="1"/>
    </xf>
    <xf numFmtId="0" fontId="57" fillId="0" borderId="0" xfId="0" applyFont="1" applyFill="1" applyBorder="1" applyAlignment="1">
      <alignment horizontal="left"/>
    </xf>
    <xf numFmtId="0" fontId="125" fillId="0" borderId="0" xfId="0" applyFont="1" applyFill="1" applyBorder="1" applyAlignment="1">
      <alignment horizontal="center"/>
    </xf>
    <xf numFmtId="0" fontId="127" fillId="0" borderId="0" xfId="0" applyFont="1" applyFill="1" applyBorder="1" applyAlignment="1">
      <alignment horizontal="center"/>
    </xf>
    <xf numFmtId="0" fontId="128" fillId="9" borderId="4" xfId="0" applyFont="1" applyFill="1" applyBorder="1" applyAlignment="1">
      <alignment vertical="top" wrapText="1"/>
    </xf>
    <xf numFmtId="0" fontId="98" fillId="9" borderId="5" xfId="0" applyFont="1" applyFill="1" applyBorder="1" applyAlignment="1">
      <alignment vertical="top" wrapText="1"/>
    </xf>
    <xf numFmtId="0" fontId="98" fillId="9" borderId="17" xfId="0" applyFont="1" applyFill="1" applyBorder="1" applyAlignment="1">
      <alignment vertical="top" wrapText="1"/>
    </xf>
    <xf numFmtId="0" fontId="98" fillId="9" borderId="7" xfId="0" applyFont="1" applyFill="1" applyBorder="1" applyAlignment="1">
      <alignment vertical="top" wrapText="1"/>
    </xf>
    <xf numFmtId="0" fontId="98" fillId="9" borderId="0" xfId="0" applyFont="1" applyFill="1" applyBorder="1" applyAlignment="1">
      <alignment vertical="top" wrapText="1"/>
    </xf>
    <xf numFmtId="0" fontId="98" fillId="9" borderId="18" xfId="0" applyFont="1" applyFill="1" applyBorder="1" applyAlignment="1">
      <alignment vertical="top" wrapText="1"/>
    </xf>
    <xf numFmtId="0" fontId="98" fillId="9" borderId="19" xfId="0" applyFont="1" applyFill="1" applyBorder="1" applyAlignment="1">
      <alignment vertical="top" wrapText="1"/>
    </xf>
    <xf numFmtId="0" fontId="98" fillId="9" borderId="12" xfId="0" applyFont="1" applyFill="1" applyBorder="1" applyAlignment="1">
      <alignment vertical="top" wrapText="1"/>
    </xf>
    <xf numFmtId="0" fontId="98" fillId="9" borderId="20" xfId="0" applyFont="1" applyFill="1" applyBorder="1" applyAlignment="1">
      <alignment vertical="top" wrapText="1"/>
    </xf>
    <xf numFmtId="0" fontId="107" fillId="0" borderId="0" xfId="0" applyFont="1" applyFill="1" applyBorder="1" applyAlignment="1">
      <alignment horizontal="center"/>
    </xf>
    <xf numFmtId="0" fontId="62" fillId="0" borderId="0" xfId="0" applyFont="1" applyFill="1" applyBorder="1" applyAlignment="1">
      <alignment horizontal="center"/>
    </xf>
    <xf numFmtId="0" fontId="126" fillId="0" borderId="0" xfId="0" applyFont="1" applyFill="1" applyBorder="1" applyAlignment="1">
      <alignment horizontal="left"/>
    </xf>
    <xf numFmtId="0" fontId="29" fillId="0" borderId="12" xfId="0" applyFont="1" applyFill="1" applyBorder="1" applyAlignment="1">
      <alignment horizontal="left" vertical="top"/>
    </xf>
    <xf numFmtId="0" fontId="57" fillId="0" borderId="12" xfId="0" applyFont="1" applyFill="1" applyBorder="1" applyAlignment="1">
      <alignment wrapText="1"/>
    </xf>
    <xf numFmtId="0" fontId="57" fillId="0" borderId="13" xfId="0" applyFont="1" applyFill="1" applyBorder="1" applyAlignment="1">
      <alignment wrapText="1"/>
    </xf>
    <xf numFmtId="0" fontId="131" fillId="10" borderId="0" xfId="0" applyFont="1" applyFill="1" applyBorder="1" applyAlignment="1">
      <alignment horizontal="center"/>
    </xf>
    <xf numFmtId="0" fontId="57" fillId="0" borderId="0" xfId="0" applyFont="1" applyFill="1" applyBorder="1" applyAlignment="1">
      <alignment horizontal="left" wrapText="1"/>
    </xf>
    <xf numFmtId="0" fontId="62" fillId="0" borderId="15" xfId="0" applyFont="1" applyFill="1" applyBorder="1" applyAlignment="1">
      <alignment horizontal="left" vertical="top" wrapText="1"/>
    </xf>
    <xf numFmtId="0" fontId="62" fillId="0" borderId="13" xfId="0" applyFont="1" applyFill="1" applyBorder="1" applyAlignment="1">
      <alignment horizontal="left" vertical="top" wrapText="1"/>
    </xf>
    <xf numFmtId="0" fontId="62" fillId="0" borderId="16" xfId="0" applyFont="1" applyFill="1" applyBorder="1" applyAlignment="1">
      <alignment horizontal="left" vertical="top" wrapText="1"/>
    </xf>
    <xf numFmtId="0" fontId="126" fillId="0" borderId="0" xfId="0" applyFont="1" applyFill="1" applyBorder="1" applyAlignment="1">
      <alignment horizontal="left" wrapText="1"/>
    </xf>
    <xf numFmtId="0" fontId="130" fillId="10" borderId="2" xfId="0" applyFont="1" applyFill="1" applyBorder="1" applyAlignment="1">
      <alignment horizontal="center" vertical="top"/>
    </xf>
    <xf numFmtId="0" fontId="14" fillId="0" borderId="0" xfId="3" applyFont="1" applyFill="1" applyBorder="1" applyAlignment="1">
      <alignment horizontal="center"/>
    </xf>
    <xf numFmtId="0" fontId="57" fillId="0" borderId="12" xfId="0" applyFont="1" applyFill="1" applyBorder="1" applyAlignment="1">
      <alignment horizontal="left" vertical="top"/>
    </xf>
    <xf numFmtId="0" fontId="127" fillId="0" borderId="12" xfId="0" applyFont="1" applyFill="1" applyBorder="1" applyAlignment="1">
      <alignment horizontal="center"/>
    </xf>
    <xf numFmtId="0" fontId="57" fillId="9" borderId="4" xfId="0" applyFont="1" applyFill="1" applyBorder="1" applyAlignment="1">
      <alignment vertical="top" wrapText="1"/>
    </xf>
    <xf numFmtId="0" fontId="57" fillId="9" borderId="5" xfId="0" applyFont="1" applyFill="1" applyBorder="1" applyAlignment="1">
      <alignment vertical="top" wrapText="1"/>
    </xf>
    <xf numFmtId="0" fontId="57" fillId="9" borderId="17" xfId="0" applyFont="1" applyFill="1" applyBorder="1" applyAlignment="1">
      <alignment vertical="top" wrapText="1"/>
    </xf>
    <xf numFmtId="0" fontId="57" fillId="9" borderId="7" xfId="0" applyFont="1" applyFill="1" applyBorder="1" applyAlignment="1">
      <alignment vertical="top" wrapText="1"/>
    </xf>
    <xf numFmtId="0" fontId="57" fillId="9" borderId="0" xfId="0" applyFont="1" applyFill="1" applyBorder="1" applyAlignment="1">
      <alignment vertical="top" wrapText="1"/>
    </xf>
    <xf numFmtId="0" fontId="57" fillId="9" borderId="18" xfId="0" applyFont="1" applyFill="1" applyBorder="1" applyAlignment="1">
      <alignment vertical="top" wrapText="1"/>
    </xf>
    <xf numFmtId="0" fontId="57" fillId="9" borderId="19" xfId="0" applyFont="1" applyFill="1" applyBorder="1" applyAlignment="1">
      <alignment vertical="top" wrapText="1"/>
    </xf>
    <xf numFmtId="0" fontId="57" fillId="9" borderId="12" xfId="0" applyFont="1" applyFill="1" applyBorder="1" applyAlignment="1">
      <alignment vertical="top" wrapText="1"/>
    </xf>
    <xf numFmtId="0" fontId="57" fillId="9" borderId="20" xfId="0" applyFont="1" applyFill="1" applyBorder="1" applyAlignment="1">
      <alignment vertical="top" wrapText="1"/>
    </xf>
    <xf numFmtId="0" fontId="1" fillId="0" borderId="0" xfId="0" applyFont="1" applyAlignment="1">
      <alignment horizontal="center"/>
    </xf>
  </cellXfs>
  <cellStyles count="4">
    <cellStyle name="Currency" xfId="1" builtinId="4"/>
    <cellStyle name="Hyperlink" xfId="3" builtinId="8"/>
    <cellStyle name="Normal" xfId="0" builtinId="0"/>
    <cellStyle name="Percent" xfId="2" builtinId="5"/>
  </cellStyles>
  <dxfs count="133">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99FFCC"/>
        </patternFill>
      </fill>
    </dxf>
    <dxf>
      <fill>
        <patternFill>
          <bgColor rgb="FF99FFCC"/>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s>
  <tableStyles count="0" defaultTableStyle="TableStyleMedium2" defaultPivotStyle="PivotStyleLight16"/>
  <colors>
    <mruColors>
      <color rgb="FFFF7C80"/>
      <color rgb="FFFBF3F3"/>
      <color rgb="FF000066"/>
      <color rgb="FFFFFFCC"/>
      <color rgb="FF66FFCC"/>
      <color rgb="FF99FFCC"/>
      <color rgb="FF66FF99"/>
      <color rgb="FF99FF99"/>
      <color rgb="FFFF6600"/>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11111111111109E-2"/>
          <c:y val="0.19621864975211431"/>
          <c:w val="0.93888888888888888"/>
          <c:h val="0.76674431321084868"/>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9-5973-42FB-983B-802770CDCA67}"/>
              </c:ext>
            </c:extLst>
          </c:dPt>
          <c:dPt>
            <c:idx val="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12-5973-42FB-983B-802770CDCA67}"/>
              </c:ext>
            </c:extLst>
          </c:dPt>
          <c:dPt>
            <c:idx val="2"/>
            <c:invertIfNegative val="0"/>
            <c:bubble3D val="0"/>
            <c:spPr>
              <a:solidFill>
                <a:srgbClr val="00FF99"/>
              </a:solidFill>
              <a:ln>
                <a:noFill/>
              </a:ln>
              <a:effectLst/>
            </c:spPr>
            <c:extLst>
              <c:ext xmlns:c16="http://schemas.microsoft.com/office/drawing/2014/chart" uri="{C3380CC4-5D6E-409C-BE32-E72D297353CC}">
                <c16:uniqueId val="{00000018-5973-42FB-983B-802770CDCA67}"/>
              </c:ext>
            </c:extLst>
          </c:dPt>
          <c:dPt>
            <c:idx val="3"/>
            <c:invertIfNegative val="0"/>
            <c:bubble3D val="0"/>
            <c:spPr>
              <a:solidFill>
                <a:schemeClr val="tx2"/>
              </a:solidFill>
              <a:ln>
                <a:noFill/>
              </a:ln>
              <a:effectLst/>
            </c:spPr>
            <c:extLst>
              <c:ext xmlns:c16="http://schemas.microsoft.com/office/drawing/2014/chart" uri="{C3380CC4-5D6E-409C-BE32-E72D297353CC}">
                <c16:uniqueId val="{00000020-5973-42FB-983B-802770CDCA6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'College Checklist'!$E$125:$E$128</c:f>
              <c:strCache>
                <c:ptCount val="4"/>
                <c:pt idx="0">
                  <c:v>Cost to Attend:</c:v>
                </c:pt>
                <c:pt idx="1">
                  <c:v>Cost to Travel:</c:v>
                </c:pt>
                <c:pt idx="2">
                  <c:v>Available Resources:</c:v>
                </c:pt>
                <c:pt idx="3">
                  <c:v>+/-</c:v>
                </c:pt>
              </c:strCache>
            </c:strRef>
          </c:cat>
          <c:val>
            <c:numRef>
              <c:f>'College Checklist'!$F$125:$F$128</c:f>
              <c:numCache>
                <c:formatCode>"$"#,##0.00</c:formatCode>
                <c:ptCount val="4"/>
                <c:pt idx="0">
                  <c:v>0</c:v>
                </c:pt>
                <c:pt idx="1">
                  <c:v>0</c:v>
                </c:pt>
                <c:pt idx="2">
                  <c:v>0</c:v>
                </c:pt>
                <c:pt idx="3">
                  <c:v>0</c:v>
                </c:pt>
              </c:numCache>
            </c:numRef>
          </c:val>
          <c:extLst>
            <c:ext xmlns:c16="http://schemas.microsoft.com/office/drawing/2014/chart" uri="{C3380CC4-5D6E-409C-BE32-E72D297353CC}">
              <c16:uniqueId val="{00000000-5973-42FB-983B-802770CDCA67}"/>
            </c:ext>
          </c:extLst>
        </c:ser>
        <c:dLbls>
          <c:showLegendKey val="0"/>
          <c:showVal val="0"/>
          <c:showCatName val="0"/>
          <c:showSerName val="0"/>
          <c:showPercent val="0"/>
          <c:showBubbleSize val="0"/>
        </c:dLbls>
        <c:gapWidth val="89"/>
        <c:overlap val="1"/>
        <c:axId val="491707832"/>
        <c:axId val="491711112"/>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'College Checklist'!$E$125:$E$128</c15:sqref>
                        </c15:formulaRef>
                      </c:ext>
                    </c:extLst>
                    <c:strCache>
                      <c:ptCount val="4"/>
                      <c:pt idx="0">
                        <c:v>Cost to Attend:</c:v>
                      </c:pt>
                      <c:pt idx="1">
                        <c:v>Cost to Travel:</c:v>
                      </c:pt>
                      <c:pt idx="2">
                        <c:v>Available Resources:</c:v>
                      </c:pt>
                      <c:pt idx="3">
                        <c:v>+/-</c:v>
                      </c:pt>
                    </c:strCache>
                  </c:strRef>
                </c:cat>
                <c:val>
                  <c:numRef>
                    <c:extLst>
                      <c:ext uri="{02D57815-91ED-43cb-92C2-25804820EDAC}">
                        <c15:formulaRef>
                          <c15:sqref>'College Checklist'!$G$125:$G$127</c15:sqref>
                        </c15:formulaRef>
                      </c:ext>
                    </c:extLst>
                    <c:numCache>
                      <c:formatCode>General</c:formatCode>
                      <c:ptCount val="3"/>
                    </c:numCache>
                  </c:numRef>
                </c:val>
                <c:extLst>
                  <c:ext xmlns:c16="http://schemas.microsoft.com/office/drawing/2014/chart" uri="{C3380CC4-5D6E-409C-BE32-E72D297353CC}">
                    <c16:uniqueId val="{00000001-5973-42FB-983B-802770CDCA67}"/>
                  </c:ext>
                </c:extLst>
              </c15:ser>
            </c15:filteredBarSeries>
          </c:ext>
        </c:extLst>
      </c:barChart>
      <c:catAx>
        <c:axId val="491707832"/>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rgbClr val="000066"/>
                </a:solidFill>
                <a:latin typeface="Segoe UI" panose="020B0502040204020203" pitchFamily="34" charset="0"/>
                <a:ea typeface="+mn-ea"/>
                <a:cs typeface="Segoe UI" panose="020B0502040204020203" pitchFamily="34" charset="0"/>
              </a:defRPr>
            </a:pPr>
            <a:endParaRPr lang="en-US"/>
          </a:p>
        </c:txPr>
        <c:crossAx val="491711112"/>
        <c:crosses val="autoZero"/>
        <c:auto val="1"/>
        <c:lblAlgn val="ctr"/>
        <c:lblOffset val="100"/>
        <c:noMultiLvlLbl val="0"/>
      </c:catAx>
      <c:valAx>
        <c:axId val="491711112"/>
        <c:scaling>
          <c:orientation val="minMax"/>
        </c:scaling>
        <c:delete val="1"/>
        <c:axPos val="l"/>
        <c:numFmt formatCode="&quot;$&quot;#,##0.00" sourceLinked="1"/>
        <c:majorTickMark val="none"/>
        <c:minorTickMark val="none"/>
        <c:tickLblPos val="nextTo"/>
        <c:crossAx val="4917078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r>
              <a:rPr lang="en-US">
                <a:solidFill>
                  <a:sysClr val="windowText" lastClr="000000"/>
                </a:solidFill>
                <a:latin typeface="Segoe UI Semibold" panose="020B0702040204020203" pitchFamily="34" charset="0"/>
                <a:cs typeface="Segoe UI Semibold" panose="020B0702040204020203" pitchFamily="34" charset="0"/>
              </a:rPr>
              <a:t>Your Dignity Score Comparison</a:t>
            </a:r>
          </a:p>
        </c:rich>
      </c:tx>
      <c:layout>
        <c:manualLayout>
          <c:xMode val="edge"/>
          <c:yMode val="edge"/>
          <c:x val="0.33027215307088659"/>
          <c:y val="8.2406236140585044E-3"/>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title>
    <c:autoTitleDeleted val="0"/>
    <c:plotArea>
      <c:layout>
        <c:manualLayout>
          <c:layoutTarget val="inner"/>
          <c:xMode val="edge"/>
          <c:yMode val="edge"/>
          <c:x val="3.941184486849323E-2"/>
          <c:y val="0.13790553844526682"/>
          <c:w val="0.92161404670184022"/>
          <c:h val="0.66517178293678303"/>
        </c:manualLayout>
      </c:layout>
      <c:barChart>
        <c:barDir val="col"/>
        <c:grouping val="clustered"/>
        <c:varyColors val="0"/>
        <c:ser>
          <c:idx val="0"/>
          <c:order val="0"/>
          <c:spPr>
            <a:noFill/>
            <a:ln w="9525" cap="flat" cmpd="sng" algn="ctr">
              <a:solidFill>
                <a:schemeClr val="accent1"/>
              </a:solidFill>
              <a:miter lim="800000"/>
            </a:ln>
            <a:effectLst>
              <a:outerShdw blurRad="50800" dist="38100" dir="2700000" algn="tl" rotWithShape="0">
                <a:prstClr val="black">
                  <a:alpha val="40000"/>
                </a:prstClr>
              </a:outerShdw>
            </a:effectLst>
          </c:spPr>
          <c:invertIfNegative val="0"/>
          <c:dPt>
            <c:idx val="0"/>
            <c:invertIfNegative val="0"/>
            <c:bubble3D val="0"/>
            <c:spPr>
              <a:solidFill>
                <a:schemeClr val="accent6">
                  <a:lumMod val="60000"/>
                  <a:lumOff val="4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8-41BC-4DA3-88F2-E7FDA0F60F5C}"/>
              </c:ext>
            </c:extLst>
          </c:dPt>
          <c:dPt>
            <c:idx val="1"/>
            <c:invertIfNegative val="0"/>
            <c:bubble3D val="0"/>
            <c:spPr>
              <a:solidFill>
                <a:srgbClr val="66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41BC-4DA3-88F2-E7FDA0F60F5C}"/>
              </c:ext>
            </c:extLst>
          </c:dPt>
          <c:dPt>
            <c:idx val="2"/>
            <c:invertIfNegative val="0"/>
            <c:bubble3D val="0"/>
            <c:spPr>
              <a:solidFill>
                <a:srgbClr val="FF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41BC-4DA3-88F2-E7FDA0F60F5C}"/>
              </c:ext>
            </c:extLst>
          </c:dPt>
          <c:dPt>
            <c:idx val="3"/>
            <c:invertIfNegative val="0"/>
            <c:bubble3D val="0"/>
            <c:spPr>
              <a:solidFill>
                <a:schemeClr val="accent4">
                  <a:lumMod val="20000"/>
                  <a:lumOff val="8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41BC-4DA3-88F2-E7FDA0F60F5C}"/>
              </c:ext>
            </c:extLst>
          </c:dPt>
          <c:dPt>
            <c:idx val="4"/>
            <c:invertIfNegative val="0"/>
            <c:bubble3D val="0"/>
            <c:spPr>
              <a:solidFill>
                <a:srgbClr val="FF7C80"/>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41BC-4DA3-88F2-E7FDA0F60F5C}"/>
              </c:ext>
            </c:extLst>
          </c:dPt>
          <c:dLbls>
            <c:dLbl>
              <c:idx val="0"/>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8-41BC-4DA3-88F2-E7FDA0F60F5C}"/>
                </c:ext>
              </c:extLst>
            </c:dLbl>
            <c:dLbl>
              <c:idx val="1"/>
              <c:delete val="1"/>
              <c:extLst>
                <c:ext xmlns:c15="http://schemas.microsoft.com/office/drawing/2012/chart" uri="{CE6537A1-D6FC-4f65-9D91-7224C49458BB}"/>
                <c:ext xmlns:c16="http://schemas.microsoft.com/office/drawing/2014/chart" uri="{C3380CC4-5D6E-409C-BE32-E72D297353CC}">
                  <c16:uniqueId val="{00000001-41BC-4DA3-88F2-E7FDA0F60F5C}"/>
                </c:ext>
              </c:extLst>
            </c:dLbl>
            <c:dLbl>
              <c:idx val="2"/>
              <c:delete val="1"/>
              <c:extLst>
                <c:ext xmlns:c15="http://schemas.microsoft.com/office/drawing/2012/chart" uri="{CE6537A1-D6FC-4f65-9D91-7224C49458BB}"/>
                <c:ext xmlns:c16="http://schemas.microsoft.com/office/drawing/2014/chart" uri="{C3380CC4-5D6E-409C-BE32-E72D297353CC}">
                  <c16:uniqueId val="{00000003-41BC-4DA3-88F2-E7FDA0F60F5C}"/>
                </c:ext>
              </c:extLst>
            </c:dLbl>
            <c:dLbl>
              <c:idx val="3"/>
              <c:delete val="1"/>
              <c:extLst>
                <c:ext xmlns:c15="http://schemas.microsoft.com/office/drawing/2012/chart" uri="{CE6537A1-D6FC-4f65-9D91-7224C49458BB}"/>
                <c:ext xmlns:c16="http://schemas.microsoft.com/office/drawing/2014/chart" uri="{C3380CC4-5D6E-409C-BE32-E72D297353CC}">
                  <c16:uniqueId val="{00000005-41BC-4DA3-88F2-E7FDA0F60F5C}"/>
                </c:ext>
              </c:extLst>
            </c:dLbl>
            <c:dLbl>
              <c:idx val="4"/>
              <c:delete val="1"/>
              <c:extLst>
                <c:ext xmlns:c15="http://schemas.microsoft.com/office/drawing/2012/chart" uri="{CE6537A1-D6FC-4f65-9D91-7224C49458BB}"/>
                <c:ext xmlns:c16="http://schemas.microsoft.com/office/drawing/2014/chart" uri="{C3380CC4-5D6E-409C-BE32-E72D297353CC}">
                  <c16:uniqueId val="{00000007-41BC-4DA3-88F2-E7FDA0F60F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'Dignity &amp; Respect'!$X$47:$X$51</c:f>
              <c:strCache>
                <c:ptCount val="5"/>
                <c:pt idx="0">
                  <c:v>Your Score</c:v>
                </c:pt>
                <c:pt idx="1">
                  <c:v>Outstanding [90%+]</c:v>
                </c:pt>
                <c:pt idx="2">
                  <c:v>Very Good [80-89%]</c:v>
                </c:pt>
                <c:pt idx="3">
                  <c:v>Solid [70-79%]</c:v>
                </c:pt>
                <c:pt idx="4">
                  <c:v>Let's A.S.K. to Improve [Below 70%]</c:v>
                </c:pt>
              </c:strCache>
            </c:strRef>
          </c:cat>
          <c:val>
            <c:numRef>
              <c:f>'Dignity &amp; Respect'!$Y$47:$Y$51</c:f>
              <c:numCache>
                <c:formatCode>0%</c:formatCode>
                <c:ptCount val="5"/>
                <c:pt idx="0" formatCode="0.0%">
                  <c:v>0</c:v>
                </c:pt>
                <c:pt idx="1">
                  <c:v>1</c:v>
                </c:pt>
                <c:pt idx="2">
                  <c:v>0.89</c:v>
                </c:pt>
                <c:pt idx="3">
                  <c:v>0.79</c:v>
                </c:pt>
                <c:pt idx="4">
                  <c:v>0.69</c:v>
                </c:pt>
              </c:numCache>
            </c:numRef>
          </c:val>
          <c:extLst>
            <c:ext xmlns:c16="http://schemas.microsoft.com/office/drawing/2014/chart" uri="{C3380CC4-5D6E-409C-BE32-E72D297353CC}">
              <c16:uniqueId val="{00000009-41BC-4DA3-88F2-E7FDA0F60F5C}"/>
            </c:ext>
          </c:extLst>
        </c:ser>
        <c:dLbls>
          <c:dLblPos val="outEnd"/>
          <c:showLegendKey val="0"/>
          <c:showVal val="1"/>
          <c:showCatName val="0"/>
          <c:showSerName val="0"/>
          <c:showPercent val="0"/>
          <c:showBubbleSize val="0"/>
        </c:dLbls>
        <c:gapWidth val="165"/>
        <c:overlap val="20"/>
        <c:axId val="279686672"/>
        <c:axId val="279686112"/>
      </c:barChart>
      <c:catAx>
        <c:axId val="279686672"/>
        <c:scaling>
          <c:orientation val="minMax"/>
        </c:scaling>
        <c:delete val="0"/>
        <c:axPos val="b"/>
        <c:majorGridlines>
          <c:spPr>
            <a:ln w="9525" cap="flat" cmpd="sng" algn="ctr">
              <a:solidFill>
                <a:schemeClr val="tx2"/>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crossAx val="279686112"/>
        <c:crosses val="autoZero"/>
        <c:auto val="1"/>
        <c:lblAlgn val="ctr"/>
        <c:lblOffset val="100"/>
        <c:noMultiLvlLbl val="0"/>
      </c:catAx>
      <c:valAx>
        <c:axId val="279686112"/>
        <c:scaling>
          <c:orientation val="minMax"/>
        </c:scaling>
        <c:delete val="1"/>
        <c:axPos val="l"/>
        <c:numFmt formatCode="0.0%" sourceLinked="1"/>
        <c:majorTickMark val="none"/>
        <c:minorTickMark val="none"/>
        <c:tickLblPos val="nextTo"/>
        <c:crossAx val="2796866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r>
              <a:rPr lang="en-US">
                <a:solidFill>
                  <a:sysClr val="windowText" lastClr="000000"/>
                </a:solidFill>
                <a:latin typeface="Segoe UI Semibold" panose="020B0702040204020203" pitchFamily="34" charset="0"/>
                <a:cs typeface="Segoe UI Semibold" panose="020B0702040204020203" pitchFamily="34" charset="0"/>
              </a:rPr>
              <a:t>Your Dignity Score Comparison</a:t>
            </a:r>
          </a:p>
        </c:rich>
      </c:tx>
      <c:layout>
        <c:manualLayout>
          <c:xMode val="edge"/>
          <c:yMode val="edge"/>
          <c:x val="0.33027215307088659"/>
          <c:y val="8.2406236140585044E-3"/>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title>
    <c:autoTitleDeleted val="0"/>
    <c:plotArea>
      <c:layout>
        <c:manualLayout>
          <c:layoutTarget val="inner"/>
          <c:xMode val="edge"/>
          <c:yMode val="edge"/>
          <c:x val="3.941184486849323E-2"/>
          <c:y val="0.13790553844526682"/>
          <c:w val="0.92161404670184022"/>
          <c:h val="0.66517178293678303"/>
        </c:manualLayout>
      </c:layout>
      <c:barChart>
        <c:barDir val="col"/>
        <c:grouping val="clustered"/>
        <c:varyColors val="0"/>
        <c:ser>
          <c:idx val="0"/>
          <c:order val="0"/>
          <c:spPr>
            <a:noFill/>
            <a:ln w="9525" cap="flat" cmpd="sng" algn="ctr">
              <a:solidFill>
                <a:schemeClr val="accent1"/>
              </a:solidFill>
              <a:miter lim="800000"/>
            </a:ln>
            <a:effectLst>
              <a:outerShdw blurRad="50800" dist="38100" dir="2700000" algn="tl" rotWithShape="0">
                <a:prstClr val="black">
                  <a:alpha val="40000"/>
                </a:prstClr>
              </a:outerShdw>
            </a:effectLst>
          </c:spPr>
          <c:invertIfNegative val="0"/>
          <c:dPt>
            <c:idx val="0"/>
            <c:invertIfNegative val="0"/>
            <c:bubble3D val="0"/>
            <c:spPr>
              <a:solidFill>
                <a:schemeClr val="accent6">
                  <a:lumMod val="60000"/>
                  <a:lumOff val="4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4513-41FF-8171-BFF5C89335B1}"/>
              </c:ext>
            </c:extLst>
          </c:dPt>
          <c:dPt>
            <c:idx val="1"/>
            <c:invertIfNegative val="0"/>
            <c:bubble3D val="0"/>
            <c:spPr>
              <a:solidFill>
                <a:srgbClr val="66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4513-41FF-8171-BFF5C89335B1}"/>
              </c:ext>
            </c:extLst>
          </c:dPt>
          <c:dPt>
            <c:idx val="2"/>
            <c:invertIfNegative val="0"/>
            <c:bubble3D val="0"/>
            <c:spPr>
              <a:solidFill>
                <a:srgbClr val="FF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4513-41FF-8171-BFF5C89335B1}"/>
              </c:ext>
            </c:extLst>
          </c:dPt>
          <c:dPt>
            <c:idx val="3"/>
            <c:invertIfNegative val="0"/>
            <c:bubble3D val="0"/>
            <c:spPr>
              <a:solidFill>
                <a:schemeClr val="accent4">
                  <a:lumMod val="20000"/>
                  <a:lumOff val="8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4513-41FF-8171-BFF5C89335B1}"/>
              </c:ext>
            </c:extLst>
          </c:dPt>
          <c:dPt>
            <c:idx val="4"/>
            <c:invertIfNegative val="0"/>
            <c:bubble3D val="0"/>
            <c:spPr>
              <a:solidFill>
                <a:srgbClr val="FF7C80"/>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9-4513-41FF-8171-BFF5C89335B1}"/>
              </c:ext>
            </c:extLst>
          </c:dPt>
          <c:dLbls>
            <c:dLbl>
              <c:idx val="0"/>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4513-41FF-8171-BFF5C89335B1}"/>
                </c:ext>
              </c:extLst>
            </c:dLbl>
            <c:dLbl>
              <c:idx val="1"/>
              <c:delete val="1"/>
              <c:extLst>
                <c:ext xmlns:c15="http://schemas.microsoft.com/office/drawing/2012/chart" uri="{CE6537A1-D6FC-4f65-9D91-7224C49458BB}"/>
                <c:ext xmlns:c16="http://schemas.microsoft.com/office/drawing/2014/chart" uri="{C3380CC4-5D6E-409C-BE32-E72D297353CC}">
                  <c16:uniqueId val="{00000003-4513-41FF-8171-BFF5C89335B1}"/>
                </c:ext>
              </c:extLst>
            </c:dLbl>
            <c:dLbl>
              <c:idx val="2"/>
              <c:delete val="1"/>
              <c:extLst>
                <c:ext xmlns:c15="http://schemas.microsoft.com/office/drawing/2012/chart" uri="{CE6537A1-D6FC-4f65-9D91-7224C49458BB}"/>
                <c:ext xmlns:c16="http://schemas.microsoft.com/office/drawing/2014/chart" uri="{C3380CC4-5D6E-409C-BE32-E72D297353CC}">
                  <c16:uniqueId val="{00000005-4513-41FF-8171-BFF5C89335B1}"/>
                </c:ext>
              </c:extLst>
            </c:dLbl>
            <c:dLbl>
              <c:idx val="3"/>
              <c:delete val="1"/>
              <c:extLst>
                <c:ext xmlns:c15="http://schemas.microsoft.com/office/drawing/2012/chart" uri="{CE6537A1-D6FC-4f65-9D91-7224C49458BB}"/>
                <c:ext xmlns:c16="http://schemas.microsoft.com/office/drawing/2014/chart" uri="{C3380CC4-5D6E-409C-BE32-E72D297353CC}">
                  <c16:uniqueId val="{00000007-4513-41FF-8171-BFF5C89335B1}"/>
                </c:ext>
              </c:extLst>
            </c:dLbl>
            <c:dLbl>
              <c:idx val="4"/>
              <c:delete val="1"/>
              <c:extLst>
                <c:ext xmlns:c15="http://schemas.microsoft.com/office/drawing/2012/chart" uri="{CE6537A1-D6FC-4f65-9D91-7224C49458BB}"/>
                <c:ext xmlns:c16="http://schemas.microsoft.com/office/drawing/2014/chart" uri="{C3380CC4-5D6E-409C-BE32-E72D297353CC}">
                  <c16:uniqueId val="{00000009-4513-41FF-8171-BFF5C89335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'Dignity &amp; Respect'!$X$47:$X$51</c:f>
              <c:strCache>
                <c:ptCount val="5"/>
                <c:pt idx="0">
                  <c:v>Your Score</c:v>
                </c:pt>
                <c:pt idx="1">
                  <c:v>Outstanding [90%+]</c:v>
                </c:pt>
                <c:pt idx="2">
                  <c:v>Very Good [80-89%]</c:v>
                </c:pt>
                <c:pt idx="3">
                  <c:v>Solid [70-79%]</c:v>
                </c:pt>
                <c:pt idx="4">
                  <c:v>Let's A.S.K. to Improve [Below 70%]</c:v>
                </c:pt>
              </c:strCache>
            </c:strRef>
          </c:cat>
          <c:val>
            <c:numRef>
              <c:f>'Dignity &amp; Respect'!$Y$105:$Y$109</c:f>
              <c:numCache>
                <c:formatCode>0%</c:formatCode>
                <c:ptCount val="5"/>
                <c:pt idx="0" formatCode="0.0%">
                  <c:v>0</c:v>
                </c:pt>
                <c:pt idx="1">
                  <c:v>1</c:v>
                </c:pt>
                <c:pt idx="2">
                  <c:v>0.89</c:v>
                </c:pt>
                <c:pt idx="3">
                  <c:v>0.79</c:v>
                </c:pt>
                <c:pt idx="4">
                  <c:v>0.69</c:v>
                </c:pt>
              </c:numCache>
            </c:numRef>
          </c:val>
          <c:extLst>
            <c:ext xmlns:c16="http://schemas.microsoft.com/office/drawing/2014/chart" uri="{C3380CC4-5D6E-409C-BE32-E72D297353CC}">
              <c16:uniqueId val="{0000000A-4513-41FF-8171-BFF5C89335B1}"/>
            </c:ext>
          </c:extLst>
        </c:ser>
        <c:dLbls>
          <c:dLblPos val="outEnd"/>
          <c:showLegendKey val="0"/>
          <c:showVal val="1"/>
          <c:showCatName val="0"/>
          <c:showSerName val="0"/>
          <c:showPercent val="0"/>
          <c:showBubbleSize val="0"/>
        </c:dLbls>
        <c:gapWidth val="165"/>
        <c:overlap val="20"/>
        <c:axId val="279686672"/>
        <c:axId val="279686112"/>
      </c:barChart>
      <c:catAx>
        <c:axId val="279686672"/>
        <c:scaling>
          <c:orientation val="minMax"/>
        </c:scaling>
        <c:delete val="0"/>
        <c:axPos val="b"/>
        <c:majorGridlines>
          <c:spPr>
            <a:ln w="9525" cap="flat" cmpd="sng" algn="ctr">
              <a:solidFill>
                <a:schemeClr val="tx2"/>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crossAx val="279686112"/>
        <c:crosses val="autoZero"/>
        <c:auto val="1"/>
        <c:lblAlgn val="ctr"/>
        <c:lblOffset val="100"/>
        <c:noMultiLvlLbl val="0"/>
      </c:catAx>
      <c:valAx>
        <c:axId val="279686112"/>
        <c:scaling>
          <c:orientation val="minMax"/>
        </c:scaling>
        <c:delete val="1"/>
        <c:axPos val="l"/>
        <c:numFmt formatCode="0.0%" sourceLinked="1"/>
        <c:majorTickMark val="none"/>
        <c:minorTickMark val="none"/>
        <c:tickLblPos val="nextTo"/>
        <c:crossAx val="2796866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33" l="0.70000000000000062" r="0.70000000000000062" t="0.75000000000000133"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jpeg"/><Relationship Id="rId4" Type="http://schemas.openxmlformats.org/officeDocument/2006/relationships/image" Target="../media/image7.sv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1.xml"/><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1.jpeg"/><Relationship Id="rId1" Type="http://schemas.openxmlformats.org/officeDocument/2006/relationships/image" Target="../media/image10.jpeg"/><Relationship Id="rId4" Type="http://schemas.openxmlformats.org/officeDocument/2006/relationships/image" Target="../media/image1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2.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2.jpeg"/><Relationship Id="rId1" Type="http://schemas.openxmlformats.org/officeDocument/2006/relationships/image" Target="../media/image1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3</xdr:col>
      <xdr:colOff>157943</xdr:colOff>
      <xdr:row>7</xdr:row>
      <xdr:rowOff>106680</xdr:rowOff>
    </xdr:from>
    <xdr:to>
      <xdr:col>7</xdr:col>
      <xdr:colOff>518160</xdr:colOff>
      <xdr:row>21</xdr:row>
      <xdr:rowOff>30480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2032463" y="2369820"/>
          <a:ext cx="2935777" cy="24841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3</xdr:col>
      <xdr:colOff>142875</xdr:colOff>
      <xdr:row>41</xdr:row>
      <xdr:rowOff>365759</xdr:rowOff>
    </xdr:from>
    <xdr:to>
      <xdr:col>11</xdr:col>
      <xdr:colOff>485774</xdr:colOff>
      <xdr:row>51</xdr:row>
      <xdr:rowOff>194310</xdr:rowOff>
    </xdr:to>
    <xdr:graphicFrame macro="">
      <xdr:nvGraphicFramePr>
        <xdr:cNvPr id="6" name="Chart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142875</xdr:colOff>
      <xdr:row>99</xdr:row>
      <xdr:rowOff>228600</xdr:rowOff>
    </xdr:from>
    <xdr:to>
      <xdr:col>11</xdr:col>
      <xdr:colOff>485774</xdr:colOff>
      <xdr:row>109</xdr:row>
      <xdr:rowOff>57151</xdr:rowOff>
    </xdr:to>
    <xdr:graphicFrame macro="">
      <xdr:nvGraphicFramePr>
        <xdr:cNvPr id="15" name="Chart 14">
          <a:extLst>
            <a:ext uri="{FF2B5EF4-FFF2-40B4-BE49-F238E27FC236}">
              <a16:creationId xmlns:a16="http://schemas.microsoft.com/office/drawing/2014/main" id="{529A0F58-9582-4818-9DA5-1E05E10F7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828675</xdr:colOff>
      <xdr:row>109</xdr:row>
      <xdr:rowOff>200025</xdr:rowOff>
    </xdr:from>
    <xdr:to>
      <xdr:col>11</xdr:col>
      <xdr:colOff>625347</xdr:colOff>
      <xdr:row>111</xdr:row>
      <xdr:rowOff>189442</xdr:rowOff>
    </xdr:to>
    <xdr:pic>
      <xdr:nvPicPr>
        <xdr:cNvPr id="16" name="Picture 15">
          <a:extLst>
            <a:ext uri="{FF2B5EF4-FFF2-40B4-BE49-F238E27FC236}">
              <a16:creationId xmlns:a16="http://schemas.microsoft.com/office/drawing/2014/main" id="{9DAEB96D-75A1-4BA1-A4B9-F13B7EB851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2908935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1038225</xdr:colOff>
      <xdr:row>2</xdr:row>
      <xdr:rowOff>85725</xdr:rowOff>
    </xdr:from>
    <xdr:to>
      <xdr:col>12</xdr:col>
      <xdr:colOff>125893</xdr:colOff>
      <xdr:row>4</xdr:row>
      <xdr:rowOff>415925</xdr:rowOff>
    </xdr:to>
    <xdr:pic>
      <xdr:nvPicPr>
        <xdr:cNvPr id="17" name="Picture 16">
          <a:extLst>
            <a:ext uri="{FF2B5EF4-FFF2-40B4-BE49-F238E27FC236}">
              <a16:creationId xmlns:a16="http://schemas.microsoft.com/office/drawing/2014/main" id="{5018DDB7-E597-4DB6-A0C2-99A75643663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971" t="6962" r="4644" b="6013"/>
        <a:stretch/>
      </xdr:blipFill>
      <xdr:spPr>
        <a:xfrm>
          <a:off x="8972550" y="504825"/>
          <a:ext cx="1106968" cy="9779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4391025</xdr:colOff>
      <xdr:row>0</xdr:row>
      <xdr:rowOff>236220</xdr:rowOff>
    </xdr:from>
    <xdr:to>
      <xdr:col>4</xdr:col>
      <xdr:colOff>5497993</xdr:colOff>
      <xdr:row>1</xdr:row>
      <xdr:rowOff>604520</xdr:rowOff>
    </xdr:to>
    <xdr:pic>
      <xdr:nvPicPr>
        <xdr:cNvPr id="5" name="Picture 4">
          <a:extLst>
            <a:ext uri="{FF2B5EF4-FFF2-40B4-BE49-F238E27FC236}">
              <a16:creationId xmlns:a16="http://schemas.microsoft.com/office/drawing/2014/main" id="{40172714-14EF-49ED-8B16-11FF78AFF23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8056245" y="236220"/>
          <a:ext cx="1106968" cy="993140"/>
        </a:xfrm>
        <a:prstGeom prst="rect">
          <a:avLst/>
        </a:prstGeom>
      </xdr:spPr>
    </xdr:pic>
    <xdr:clientData/>
  </xdr:twoCellAnchor>
  <xdr:twoCellAnchor>
    <xdr:from>
      <xdr:col>2</xdr:col>
      <xdr:colOff>53340</xdr:colOff>
      <xdr:row>1</xdr:row>
      <xdr:rowOff>365760</xdr:rowOff>
    </xdr:from>
    <xdr:to>
      <xdr:col>3</xdr:col>
      <xdr:colOff>1356360</xdr:colOff>
      <xdr:row>1</xdr:row>
      <xdr:rowOff>617220</xdr:rowOff>
    </xdr:to>
    <xdr:sp macro="" textlink="">
      <xdr:nvSpPr>
        <xdr:cNvPr id="7" name="TextBox 6">
          <a:extLst>
            <a:ext uri="{FF2B5EF4-FFF2-40B4-BE49-F238E27FC236}">
              <a16:creationId xmlns:a16="http://schemas.microsoft.com/office/drawing/2014/main" id="{DB2AA2E5-25DD-4847-A1E3-F05BDB97166A}"/>
            </a:ext>
          </a:extLst>
        </xdr:cNvPr>
        <xdr:cNvSpPr txBox="1"/>
      </xdr:nvSpPr>
      <xdr:spPr>
        <a:xfrm>
          <a:off x="1859280" y="990600"/>
          <a:ext cx="1623060" cy="251460"/>
        </a:xfrm>
        <a:prstGeom prst="rect">
          <a:avLst/>
        </a:prstGeom>
        <a:no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tx2"/>
              </a:solidFill>
            </a:rPr>
            <a:t>Click Arrow To Search</a:t>
          </a:r>
        </a:p>
        <a:p>
          <a:endParaRPr lang="en-US" sz="1100">
            <a:solidFill>
              <a:schemeClr val="tx2"/>
            </a:solidFill>
          </a:endParaRPr>
        </a:p>
      </xdr:txBody>
    </xdr:sp>
    <xdr:clientData/>
  </xdr:twoCellAnchor>
  <xdr:twoCellAnchor>
    <xdr:from>
      <xdr:col>3</xdr:col>
      <xdr:colOff>1089660</xdr:colOff>
      <xdr:row>1</xdr:row>
      <xdr:rowOff>518160</xdr:rowOff>
    </xdr:from>
    <xdr:to>
      <xdr:col>3</xdr:col>
      <xdr:colOff>1417320</xdr:colOff>
      <xdr:row>2</xdr:row>
      <xdr:rowOff>83820</xdr:rowOff>
    </xdr:to>
    <xdr:cxnSp macro="">
      <xdr:nvCxnSpPr>
        <xdr:cNvPr id="9" name="Straight Arrow Connector 8">
          <a:extLst>
            <a:ext uri="{FF2B5EF4-FFF2-40B4-BE49-F238E27FC236}">
              <a16:creationId xmlns:a16="http://schemas.microsoft.com/office/drawing/2014/main" id="{CB2E6AD7-7C29-458C-9202-0C2D6973E26C}"/>
            </a:ext>
          </a:extLst>
        </xdr:cNvPr>
        <xdr:cNvCxnSpPr/>
      </xdr:nvCxnSpPr>
      <xdr:spPr>
        <a:xfrm>
          <a:off x="3215640" y="1143000"/>
          <a:ext cx="327660" cy="236220"/>
        </a:xfrm>
        <a:prstGeom prst="straightConnector1">
          <a:avLst/>
        </a:prstGeom>
        <a:ln>
          <a:solidFill>
            <a:schemeClr val="tx2"/>
          </a:solidFill>
          <a:tailEnd type="triangle"/>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53340</xdr:colOff>
      <xdr:row>1</xdr:row>
      <xdr:rowOff>365760</xdr:rowOff>
    </xdr:from>
    <xdr:to>
      <xdr:col>4</xdr:col>
      <xdr:colOff>1356360</xdr:colOff>
      <xdr:row>1</xdr:row>
      <xdr:rowOff>617220</xdr:rowOff>
    </xdr:to>
    <xdr:sp macro="" textlink="">
      <xdr:nvSpPr>
        <xdr:cNvPr id="4" name="TextBox 3">
          <a:extLst>
            <a:ext uri="{FF2B5EF4-FFF2-40B4-BE49-F238E27FC236}">
              <a16:creationId xmlns:a16="http://schemas.microsoft.com/office/drawing/2014/main" id="{AA2402EF-5A92-4920-AD1A-4C88DE0F2249}"/>
            </a:ext>
          </a:extLst>
        </xdr:cNvPr>
        <xdr:cNvSpPr txBox="1"/>
      </xdr:nvSpPr>
      <xdr:spPr>
        <a:xfrm>
          <a:off x="1859280" y="990600"/>
          <a:ext cx="1623060" cy="251460"/>
        </a:xfrm>
        <a:prstGeom prst="rect">
          <a:avLst/>
        </a:prstGeom>
        <a:no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tx2"/>
              </a:solidFill>
            </a:rPr>
            <a:t>Click Arrow To Search</a:t>
          </a:r>
        </a:p>
        <a:p>
          <a:endParaRPr lang="en-US" sz="1100">
            <a:solidFill>
              <a:schemeClr val="tx2"/>
            </a:solidFill>
          </a:endParaRPr>
        </a:p>
      </xdr:txBody>
    </xdr:sp>
    <xdr:clientData/>
  </xdr:twoCellAnchor>
  <xdr:twoCellAnchor editAs="oneCell">
    <xdr:from>
      <xdr:col>8</xdr:col>
      <xdr:colOff>2857500</xdr:colOff>
      <xdr:row>0</xdr:row>
      <xdr:rowOff>142875</xdr:rowOff>
    </xdr:from>
    <xdr:to>
      <xdr:col>8</xdr:col>
      <xdr:colOff>3964468</xdr:colOff>
      <xdr:row>3</xdr:row>
      <xdr:rowOff>80433</xdr:rowOff>
    </xdr:to>
    <xdr:pic>
      <xdr:nvPicPr>
        <xdr:cNvPr id="5" name="Picture 4">
          <a:extLst>
            <a:ext uri="{FF2B5EF4-FFF2-40B4-BE49-F238E27FC236}">
              <a16:creationId xmlns:a16="http://schemas.microsoft.com/office/drawing/2014/main" id="{6A1FBC30-9616-4A68-8CD0-33F3A66E16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13839825" y="142875"/>
          <a:ext cx="1106968" cy="99483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312420</xdr:colOff>
      <xdr:row>11</xdr:row>
      <xdr:rowOff>160020</xdr:rowOff>
    </xdr:from>
    <xdr:to>
      <xdr:col>14</xdr:col>
      <xdr:colOff>169708</xdr:colOff>
      <xdr:row>15</xdr:row>
      <xdr:rowOff>209973</xdr:rowOff>
    </xdr:to>
    <xdr:pic>
      <xdr:nvPicPr>
        <xdr:cNvPr id="4" name="Picture 3">
          <a:extLst>
            <a:ext uri="{FF2B5EF4-FFF2-40B4-BE49-F238E27FC236}">
              <a16:creationId xmlns:a16="http://schemas.microsoft.com/office/drawing/2014/main" id="{B9CD749F-27A5-487C-9C35-2A0B4ADA11D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8511540" y="3429000"/>
          <a:ext cx="1106968" cy="99483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5</xdr:col>
      <xdr:colOff>99060</xdr:colOff>
      <xdr:row>6</xdr:row>
      <xdr:rowOff>228600</xdr:rowOff>
    </xdr:from>
    <xdr:to>
      <xdr:col>14</xdr:col>
      <xdr:colOff>38100</xdr:colOff>
      <xdr:row>10</xdr:row>
      <xdr:rowOff>83820</xdr:rowOff>
    </xdr:to>
    <xdr:sp macro="" textlink="">
      <xdr:nvSpPr>
        <xdr:cNvPr id="3" name="TextBox 2">
          <a:extLst>
            <a:ext uri="{FF2B5EF4-FFF2-40B4-BE49-F238E27FC236}">
              <a16:creationId xmlns:a16="http://schemas.microsoft.com/office/drawing/2014/main" id="{5D154C6B-9261-4469-9C31-FDB76220646C}"/>
            </a:ext>
          </a:extLst>
        </xdr:cNvPr>
        <xdr:cNvSpPr txBox="1"/>
      </xdr:nvSpPr>
      <xdr:spPr>
        <a:xfrm>
          <a:off x="2918460" y="2034540"/>
          <a:ext cx="5753100" cy="960120"/>
        </a:xfrm>
        <a:prstGeom prst="rect">
          <a:avLst/>
        </a:prstGeom>
        <a:noFill/>
        <a:ln w="9525"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i="1">
              <a:solidFill>
                <a:schemeClr val="accent2">
                  <a:lumMod val="75000"/>
                </a:schemeClr>
              </a:solidFill>
              <a:latin typeface="Segoe UI" panose="020B0502040204020203" pitchFamily="34" charset="0"/>
              <a:cs typeface="Segoe UI" panose="020B0502040204020203" pitchFamily="34" charset="0"/>
            </a:rPr>
            <a:t>When we talk about dreams, we are not talking about those images that you have when you are sleep.  We are talking about those ideas and aspirations that you have for yourself...</a:t>
          </a:r>
        </a:p>
        <a:p>
          <a:endParaRPr lang="en-US" sz="1300" i="1">
            <a:solidFill>
              <a:schemeClr val="accent2">
                <a:lumMod val="75000"/>
              </a:schemeClr>
            </a:solidFill>
            <a:latin typeface="Segoe UI" panose="020B0502040204020203" pitchFamily="34" charset="0"/>
            <a:cs typeface="Segoe UI" panose="020B05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22860</xdr:colOff>
      <xdr:row>4</xdr:row>
      <xdr:rowOff>59055</xdr:rowOff>
    </xdr:from>
    <xdr:to>
      <xdr:col>9</xdr:col>
      <xdr:colOff>160019</xdr:colOff>
      <xdr:row>17</xdr:row>
      <xdr:rowOff>93168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7060" y="935355"/>
          <a:ext cx="2636519" cy="2647773"/>
        </a:xfrm>
        <a:prstGeom prst="roundRect">
          <a:avLst>
            <a:gd name="adj" fmla="val 8594"/>
          </a:avLst>
        </a:prstGeom>
        <a:solidFill>
          <a:srgbClr val="FFFFFF">
            <a:shade val="85000"/>
          </a:srgbClr>
        </a:solidFill>
        <a:ln>
          <a:noFill/>
        </a:ln>
        <a:effectLst/>
      </xdr:spPr>
    </xdr:pic>
    <xdr:clientData/>
  </xdr:twoCellAnchor>
  <xdr:twoCellAnchor editAs="oneCell">
    <xdr:from>
      <xdr:col>1</xdr:col>
      <xdr:colOff>434340</xdr:colOff>
      <xdr:row>24</xdr:row>
      <xdr:rowOff>22860</xdr:rowOff>
    </xdr:from>
    <xdr:to>
      <xdr:col>4</xdr:col>
      <xdr:colOff>7620</xdr:colOff>
      <xdr:row>28</xdr:row>
      <xdr:rowOff>232111</xdr:rowOff>
    </xdr:to>
    <xdr:pic>
      <xdr:nvPicPr>
        <xdr:cNvPr id="12" name="Picture 11">
          <a:extLst>
            <a:ext uri="{FF2B5EF4-FFF2-40B4-BE49-F238E27FC236}">
              <a16:creationId xmlns:a16="http://schemas.microsoft.com/office/drawing/2014/main" id="{E0EF8215-5797-4565-A457-9A22765F091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71" t="6962" r="4644" b="6013"/>
        <a:stretch/>
      </xdr:blipFill>
      <xdr:spPr>
        <a:xfrm>
          <a:off x="1059180" y="5036820"/>
          <a:ext cx="1447800" cy="1245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211454</xdr:colOff>
      <xdr:row>17</xdr:row>
      <xdr:rowOff>200025</xdr:rowOff>
    </xdr:from>
    <xdr:to>
      <xdr:col>15</xdr:col>
      <xdr:colOff>844203</xdr:colOff>
      <xdr:row>24</xdr:row>
      <xdr:rowOff>57150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2029" y="6505575"/>
          <a:ext cx="1489999"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479050</xdr:colOff>
      <xdr:row>1</xdr:row>
      <xdr:rowOff>190500</xdr:rowOff>
    </xdr:from>
    <xdr:to>
      <xdr:col>15</xdr:col>
      <xdr:colOff>723900</xdr:colOff>
      <xdr:row>5</xdr:row>
      <xdr:rowOff>55245</xdr:rowOff>
    </xdr:to>
    <xdr:pic>
      <xdr:nvPicPr>
        <xdr:cNvPr id="5" name="Picture 4">
          <a:extLst>
            <a:ext uri="{FF2B5EF4-FFF2-40B4-BE49-F238E27FC236}">
              <a16:creationId xmlns:a16="http://schemas.microsoft.com/office/drawing/2014/main" id="{4F81718D-BBD0-4FE2-BFA8-1472BA0024A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71" t="6962" r="4644" b="6013"/>
        <a:stretch/>
      </xdr:blipFill>
      <xdr:spPr>
        <a:xfrm>
          <a:off x="8868670" y="403860"/>
          <a:ext cx="1098290" cy="944880"/>
        </a:xfrm>
        <a:prstGeom prst="rect">
          <a:avLst/>
        </a:prstGeom>
      </xdr:spPr>
    </xdr:pic>
    <xdr:clientData/>
  </xdr:twoCellAnchor>
  <xdr:twoCellAnchor editAs="oneCell">
    <xdr:from>
      <xdr:col>4</xdr:col>
      <xdr:colOff>118110</xdr:colOff>
      <xdr:row>7</xdr:row>
      <xdr:rowOff>53340</xdr:rowOff>
    </xdr:from>
    <xdr:to>
      <xdr:col>5</xdr:col>
      <xdr:colOff>95250</xdr:colOff>
      <xdr:row>7</xdr:row>
      <xdr:rowOff>472440</xdr:rowOff>
    </xdr:to>
    <xdr:pic>
      <xdr:nvPicPr>
        <xdr:cNvPr id="6" name="Graphic 5" descr="Raised Hand">
          <a:extLst>
            <a:ext uri="{FF2B5EF4-FFF2-40B4-BE49-F238E27FC236}">
              <a16:creationId xmlns:a16="http://schemas.microsoft.com/office/drawing/2014/main" id="{D8F824A9-A3B3-422B-A518-29D9216538A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4890" y="1775460"/>
          <a:ext cx="419100" cy="419100"/>
        </a:xfrm>
        <a:prstGeom prst="rect">
          <a:avLst/>
        </a:prstGeom>
      </xdr:spPr>
    </xdr:pic>
    <xdr:clientData/>
  </xdr:twoCellAnchor>
  <xdr:twoCellAnchor editAs="oneCell">
    <xdr:from>
      <xdr:col>4</xdr:col>
      <xdr:colOff>118110</xdr:colOff>
      <xdr:row>9</xdr:row>
      <xdr:rowOff>22860</xdr:rowOff>
    </xdr:from>
    <xdr:to>
      <xdr:col>5</xdr:col>
      <xdr:colOff>95250</xdr:colOff>
      <xdr:row>9</xdr:row>
      <xdr:rowOff>441960</xdr:rowOff>
    </xdr:to>
    <xdr:pic>
      <xdr:nvPicPr>
        <xdr:cNvPr id="8" name="Graphic 7" descr="Raised Hand">
          <a:extLst>
            <a:ext uri="{FF2B5EF4-FFF2-40B4-BE49-F238E27FC236}">
              <a16:creationId xmlns:a16="http://schemas.microsoft.com/office/drawing/2014/main" id="{FF721FE9-1988-4311-B50E-3D3B81FA2C1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4890" y="2659380"/>
          <a:ext cx="419100" cy="419100"/>
        </a:xfrm>
        <a:prstGeom prst="rect">
          <a:avLst/>
        </a:prstGeom>
      </xdr:spPr>
    </xdr:pic>
    <xdr:clientData/>
  </xdr:twoCellAnchor>
  <xdr:twoCellAnchor editAs="oneCell">
    <xdr:from>
      <xdr:col>4</xdr:col>
      <xdr:colOff>118110</xdr:colOff>
      <xdr:row>11</xdr:row>
      <xdr:rowOff>45720</xdr:rowOff>
    </xdr:from>
    <xdr:to>
      <xdr:col>5</xdr:col>
      <xdr:colOff>95250</xdr:colOff>
      <xdr:row>11</xdr:row>
      <xdr:rowOff>464820</xdr:rowOff>
    </xdr:to>
    <xdr:pic>
      <xdr:nvPicPr>
        <xdr:cNvPr id="9" name="Graphic 8" descr="Raised Hand">
          <a:extLst>
            <a:ext uri="{FF2B5EF4-FFF2-40B4-BE49-F238E27FC236}">
              <a16:creationId xmlns:a16="http://schemas.microsoft.com/office/drawing/2014/main" id="{0D9BAB7A-AE08-4259-8AC4-D85FA452C75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4890" y="3657600"/>
          <a:ext cx="419100" cy="419100"/>
        </a:xfrm>
        <a:prstGeom prst="rect">
          <a:avLst/>
        </a:prstGeom>
      </xdr:spPr>
    </xdr:pic>
    <xdr:clientData/>
  </xdr:twoCellAnchor>
  <xdr:twoCellAnchor editAs="oneCell">
    <xdr:from>
      <xdr:col>4</xdr:col>
      <xdr:colOff>118110</xdr:colOff>
      <xdr:row>13</xdr:row>
      <xdr:rowOff>30480</xdr:rowOff>
    </xdr:from>
    <xdr:to>
      <xdr:col>5</xdr:col>
      <xdr:colOff>95250</xdr:colOff>
      <xdr:row>13</xdr:row>
      <xdr:rowOff>449580</xdr:rowOff>
    </xdr:to>
    <xdr:pic>
      <xdr:nvPicPr>
        <xdr:cNvPr id="10" name="Graphic 9" descr="Raised Hand">
          <a:extLst>
            <a:ext uri="{FF2B5EF4-FFF2-40B4-BE49-F238E27FC236}">
              <a16:creationId xmlns:a16="http://schemas.microsoft.com/office/drawing/2014/main" id="{7EE174A9-9288-4010-89C7-E031733CB13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4890" y="4602480"/>
          <a:ext cx="419100" cy="419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466725</xdr:colOff>
      <xdr:row>2</xdr:row>
      <xdr:rowOff>219075</xdr:rowOff>
    </xdr:from>
    <xdr:to>
      <xdr:col>10</xdr:col>
      <xdr:colOff>342005</xdr:colOff>
      <xdr:row>5</xdr:row>
      <xdr:rowOff>283845</xdr:rowOff>
    </xdr:to>
    <xdr:pic>
      <xdr:nvPicPr>
        <xdr:cNvPr id="13" name="Picture 12">
          <a:extLst>
            <a:ext uri="{FF2B5EF4-FFF2-40B4-BE49-F238E27FC236}">
              <a16:creationId xmlns:a16="http://schemas.microsoft.com/office/drawing/2014/main" id="{3D48A52F-C092-4F87-8EFC-E1F6E6F9FF5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10791825" y="638175"/>
          <a:ext cx="1104005" cy="922020"/>
        </a:xfrm>
        <a:prstGeom prst="rect">
          <a:avLst/>
        </a:prstGeom>
      </xdr:spPr>
    </xdr:pic>
    <xdr:clientData/>
  </xdr:twoCellAnchor>
  <xdr:twoCellAnchor>
    <xdr:from>
      <xdr:col>9</xdr:col>
      <xdr:colOff>790576</xdr:colOff>
      <xdr:row>40</xdr:row>
      <xdr:rowOff>190500</xdr:rowOff>
    </xdr:from>
    <xdr:to>
      <xdr:col>11</xdr:col>
      <xdr:colOff>30565</xdr:colOff>
      <xdr:row>42</xdr:row>
      <xdr:rowOff>685800</xdr:rowOff>
    </xdr:to>
    <xdr:pic>
      <xdr:nvPicPr>
        <xdr:cNvPr id="16" name="Picture 15">
          <a:extLst>
            <a:ext uri="{FF2B5EF4-FFF2-40B4-BE49-F238E27FC236}">
              <a16:creationId xmlns:a16="http://schemas.microsoft.com/office/drawing/2014/main" id="{C907D079-A6FD-4CC3-A9B5-296ED2F46C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15676" y="11191875"/>
          <a:ext cx="1097364"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1731645</xdr:colOff>
      <xdr:row>2</xdr:row>
      <xdr:rowOff>114300</xdr:rowOff>
    </xdr:from>
    <xdr:to>
      <xdr:col>7</xdr:col>
      <xdr:colOff>2835650</xdr:colOff>
      <xdr:row>5</xdr:row>
      <xdr:rowOff>175260</xdr:rowOff>
    </xdr:to>
    <xdr:pic>
      <xdr:nvPicPr>
        <xdr:cNvPr id="6" name="Picture 5">
          <a:extLst>
            <a:ext uri="{FF2B5EF4-FFF2-40B4-BE49-F238E27FC236}">
              <a16:creationId xmlns:a16="http://schemas.microsoft.com/office/drawing/2014/main" id="{E57A6C1C-FF38-4E11-A904-CB882F2F28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10380345" y="533400"/>
          <a:ext cx="1104005" cy="918210"/>
        </a:xfrm>
        <a:prstGeom prst="rect">
          <a:avLst/>
        </a:prstGeom>
      </xdr:spPr>
    </xdr:pic>
    <xdr:clientData/>
  </xdr:twoCellAnchor>
  <xdr:twoCellAnchor>
    <xdr:from>
      <xdr:col>4</xdr:col>
      <xdr:colOff>1590675</xdr:colOff>
      <xdr:row>128</xdr:row>
      <xdr:rowOff>200025</xdr:rowOff>
    </xdr:from>
    <xdr:to>
      <xdr:col>7</xdr:col>
      <xdr:colOff>1990725</xdr:colOff>
      <xdr:row>139</xdr:row>
      <xdr:rowOff>9525</xdr:rowOff>
    </xdr:to>
    <xdr:graphicFrame macro="">
      <xdr:nvGraphicFramePr>
        <xdr:cNvPr id="8" name="Chart 7">
          <a:extLst>
            <a:ext uri="{FF2B5EF4-FFF2-40B4-BE49-F238E27FC236}">
              <a16:creationId xmlns:a16="http://schemas.microsoft.com/office/drawing/2014/main" id="{5DEB9F7F-31CD-4A3E-9F95-A771B4C6E3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1752600</xdr:colOff>
      <xdr:row>143</xdr:row>
      <xdr:rowOff>171450</xdr:rowOff>
    </xdr:from>
    <xdr:to>
      <xdr:col>8</xdr:col>
      <xdr:colOff>21039</xdr:colOff>
      <xdr:row>145</xdr:row>
      <xdr:rowOff>209550</xdr:rowOff>
    </xdr:to>
    <xdr:pic>
      <xdr:nvPicPr>
        <xdr:cNvPr id="9" name="Picture 8">
          <a:extLst>
            <a:ext uri="{FF2B5EF4-FFF2-40B4-BE49-F238E27FC236}">
              <a16:creationId xmlns:a16="http://schemas.microsoft.com/office/drawing/2014/main" id="{AE359E6B-6ED1-4F98-84F8-96319C2A29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01300" y="39214425"/>
          <a:ext cx="1183089"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6029325</xdr:colOff>
      <xdr:row>108</xdr:row>
      <xdr:rowOff>28576</xdr:rowOff>
    </xdr:from>
    <xdr:to>
      <xdr:col>6</xdr:col>
      <xdr:colOff>0</xdr:colOff>
      <xdr:row>111</xdr:row>
      <xdr:rowOff>0</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19335751"/>
          <a:ext cx="904875" cy="542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131240</xdr:colOff>
      <xdr:row>51</xdr:row>
      <xdr:rowOff>8467</xdr:rowOff>
    </xdr:from>
    <xdr:to>
      <xdr:col>5</xdr:col>
      <xdr:colOff>1844624</xdr:colOff>
      <xdr:row>53</xdr:row>
      <xdr:rowOff>152400</xdr:rowOff>
    </xdr:to>
    <xdr:pic>
      <xdr:nvPicPr>
        <xdr:cNvPr id="7171" name="Picture 3" descr="C:\Users\BROOKS\AppData\Local\Microsoft\Windows\INetCache\IE\RXCGIH5S\social-media[1].jpg">
          <a:extLst>
            <a:ext uri="{FF2B5EF4-FFF2-40B4-BE49-F238E27FC236}">
              <a16:creationId xmlns:a16="http://schemas.microsoft.com/office/drawing/2014/main" id="{00000000-0008-0000-0500-0000031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59107" y="12852400"/>
          <a:ext cx="1713384" cy="736600"/>
        </a:xfrm>
        <a:prstGeom prst="rect">
          <a:avLst/>
        </a:prstGeom>
        <a:noFill/>
      </xdr:spPr>
    </xdr:pic>
    <xdr:clientData/>
  </xdr:twoCellAnchor>
  <xdr:twoCellAnchor>
    <xdr:from>
      <xdr:col>9</xdr:col>
      <xdr:colOff>203201</xdr:colOff>
      <xdr:row>109</xdr:row>
      <xdr:rowOff>61385</xdr:rowOff>
    </xdr:from>
    <xdr:to>
      <xdr:col>11</xdr:col>
      <xdr:colOff>133223</xdr:colOff>
      <xdr:row>110</xdr:row>
      <xdr:rowOff>803277</xdr:rowOff>
    </xdr:to>
    <xdr:pic>
      <xdr:nvPicPr>
        <xdr:cNvPr id="9" name="Picture 8">
          <a:extLst>
            <a:ext uri="{FF2B5EF4-FFF2-40B4-BE49-F238E27FC236}">
              <a16:creationId xmlns:a16="http://schemas.microsoft.com/office/drawing/2014/main" id="{075D4A37-398D-48FF-A01C-FABE3259E9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28201" y="3089381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19050</xdr:colOff>
      <xdr:row>2</xdr:row>
      <xdr:rowOff>190500</xdr:rowOff>
    </xdr:from>
    <xdr:to>
      <xdr:col>10</xdr:col>
      <xdr:colOff>496522</xdr:colOff>
      <xdr:row>5</xdr:row>
      <xdr:rowOff>230293</xdr:rowOff>
    </xdr:to>
    <xdr:pic>
      <xdr:nvPicPr>
        <xdr:cNvPr id="11" name="Picture 10">
          <a:extLst>
            <a:ext uri="{FF2B5EF4-FFF2-40B4-BE49-F238E27FC236}">
              <a16:creationId xmlns:a16="http://schemas.microsoft.com/office/drawing/2014/main" id="{831FDC1C-8EDB-41F4-A833-3F48FF351CC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971" t="6962" r="4644" b="6013"/>
        <a:stretch/>
      </xdr:blipFill>
      <xdr:spPr>
        <a:xfrm>
          <a:off x="9544050" y="609600"/>
          <a:ext cx="1106122" cy="8970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897466</xdr:colOff>
      <xdr:row>2</xdr:row>
      <xdr:rowOff>160866</xdr:rowOff>
    </xdr:from>
    <xdr:to>
      <xdr:col>14</xdr:col>
      <xdr:colOff>259454</xdr:colOff>
      <xdr:row>4</xdr:row>
      <xdr:rowOff>364066</xdr:rowOff>
    </xdr:to>
    <xdr:pic>
      <xdr:nvPicPr>
        <xdr:cNvPr id="4" name="Picture 3">
          <a:extLst>
            <a:ext uri="{FF2B5EF4-FFF2-40B4-BE49-F238E27FC236}">
              <a16:creationId xmlns:a16="http://schemas.microsoft.com/office/drawing/2014/main" id="{5EBF5321-501C-44CA-AA97-96EECF84A7E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7772399" y="584199"/>
          <a:ext cx="1106122" cy="982134"/>
        </a:xfrm>
        <a:prstGeom prst="rect">
          <a:avLst/>
        </a:prstGeom>
      </xdr:spPr>
    </xdr:pic>
    <xdr:clientData/>
  </xdr:twoCellAnchor>
  <xdr:twoCellAnchor>
    <xdr:from>
      <xdr:col>12</xdr:col>
      <xdr:colOff>1057275</xdr:colOff>
      <xdr:row>123</xdr:row>
      <xdr:rowOff>285750</xdr:rowOff>
    </xdr:from>
    <xdr:to>
      <xdr:col>14</xdr:col>
      <xdr:colOff>491997</xdr:colOff>
      <xdr:row>124</xdr:row>
      <xdr:rowOff>141817</xdr:rowOff>
    </xdr:to>
    <xdr:pic>
      <xdr:nvPicPr>
        <xdr:cNvPr id="5" name="Picture 4">
          <a:extLst>
            <a:ext uri="{FF2B5EF4-FFF2-40B4-BE49-F238E27FC236}">
              <a16:creationId xmlns:a16="http://schemas.microsoft.com/office/drawing/2014/main" id="{4C928DB9-4C98-4478-86BB-D8EC845D5A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96225" y="3648075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12</xdr:col>
      <xdr:colOff>504825</xdr:colOff>
      <xdr:row>127</xdr:row>
      <xdr:rowOff>129742</xdr:rowOff>
    </xdr:from>
    <xdr:to>
      <xdr:col>13</xdr:col>
      <xdr:colOff>0</xdr:colOff>
      <xdr:row>129</xdr:row>
      <xdr:rowOff>98857</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81625" y="51688567"/>
          <a:ext cx="904875" cy="473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929851</xdr:colOff>
      <xdr:row>2</xdr:row>
      <xdr:rowOff>103716</xdr:rowOff>
    </xdr:from>
    <xdr:to>
      <xdr:col>12</xdr:col>
      <xdr:colOff>512819</xdr:colOff>
      <xdr:row>5</xdr:row>
      <xdr:rowOff>24976</xdr:rowOff>
    </xdr:to>
    <xdr:pic>
      <xdr:nvPicPr>
        <xdr:cNvPr id="6" name="Picture 5">
          <a:extLst>
            <a:ext uri="{FF2B5EF4-FFF2-40B4-BE49-F238E27FC236}">
              <a16:creationId xmlns:a16="http://schemas.microsoft.com/office/drawing/2014/main" id="{F282132E-67D1-4702-8B3A-F5D73732B1F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71" t="6962" r="4644" b="6013"/>
        <a:stretch/>
      </xdr:blipFill>
      <xdr:spPr>
        <a:xfrm>
          <a:off x="9378526" y="522816"/>
          <a:ext cx="1106968" cy="969010"/>
        </a:xfrm>
        <a:prstGeom prst="rect">
          <a:avLst/>
        </a:prstGeom>
      </xdr:spPr>
    </xdr:pic>
    <xdr:clientData/>
  </xdr:twoCellAnchor>
  <xdr:twoCellAnchor>
    <xdr:from>
      <xdr:col>20</xdr:col>
      <xdr:colOff>20320</xdr:colOff>
      <xdr:row>117</xdr:row>
      <xdr:rowOff>213360</xdr:rowOff>
    </xdr:from>
    <xdr:to>
      <xdr:col>21</xdr:col>
      <xdr:colOff>577722</xdr:colOff>
      <xdr:row>119</xdr:row>
      <xdr:rowOff>214207</xdr:rowOff>
    </xdr:to>
    <xdr:pic>
      <xdr:nvPicPr>
        <xdr:cNvPr id="7" name="Picture 6">
          <a:extLst>
            <a:ext uri="{FF2B5EF4-FFF2-40B4-BE49-F238E27FC236}">
              <a16:creationId xmlns:a16="http://schemas.microsoft.com/office/drawing/2014/main" id="{0385A0EA-78B3-4E82-9317-F7F8AE96FA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437360" y="2865120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866775</xdr:colOff>
      <xdr:row>2</xdr:row>
      <xdr:rowOff>133350</xdr:rowOff>
    </xdr:from>
    <xdr:to>
      <xdr:col>13</xdr:col>
      <xdr:colOff>59218</xdr:colOff>
      <xdr:row>5</xdr:row>
      <xdr:rowOff>53975</xdr:rowOff>
    </xdr:to>
    <xdr:pic>
      <xdr:nvPicPr>
        <xdr:cNvPr id="8" name="Picture 7">
          <a:extLst>
            <a:ext uri="{FF2B5EF4-FFF2-40B4-BE49-F238E27FC236}">
              <a16:creationId xmlns:a16="http://schemas.microsoft.com/office/drawing/2014/main" id="{3689B7A8-5CA7-4E67-9E62-FE0D5E5F88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8362950" y="552450"/>
          <a:ext cx="1106968" cy="977900"/>
        </a:xfrm>
        <a:prstGeom prst="rect">
          <a:avLst/>
        </a:prstGeom>
      </xdr:spPr>
    </xdr:pic>
    <xdr:clientData/>
  </xdr:twoCellAnchor>
  <xdr:twoCellAnchor>
    <xdr:from>
      <xdr:col>12</xdr:col>
      <xdr:colOff>666750</xdr:colOff>
      <xdr:row>123</xdr:row>
      <xdr:rowOff>123825</xdr:rowOff>
    </xdr:from>
    <xdr:to>
      <xdr:col>12</xdr:col>
      <xdr:colOff>1854072</xdr:colOff>
      <xdr:row>125</xdr:row>
      <xdr:rowOff>322792</xdr:rowOff>
    </xdr:to>
    <xdr:pic>
      <xdr:nvPicPr>
        <xdr:cNvPr id="10" name="Picture 9">
          <a:extLst>
            <a:ext uri="{FF2B5EF4-FFF2-40B4-BE49-F238E27FC236}">
              <a16:creationId xmlns:a16="http://schemas.microsoft.com/office/drawing/2014/main" id="{5EF0C526-0194-4B2C-9D5F-AE2CBC91BE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2925" y="3609975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ollegescorecard.ed.gov/"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goodwill.org/" TargetMode="External"/><Relationship Id="rId13" Type="http://schemas.openxmlformats.org/officeDocument/2006/relationships/printerSettings" Target="../printerSettings/printerSettings7.bin"/><Relationship Id="rId3" Type="http://schemas.openxmlformats.org/officeDocument/2006/relationships/hyperlink" Target="http://www.unitedway.org/" TargetMode="External"/><Relationship Id="rId7" Type="http://schemas.openxmlformats.org/officeDocument/2006/relationships/hyperlink" Target="http://www.redcross.org/" TargetMode="External"/><Relationship Id="rId12" Type="http://schemas.openxmlformats.org/officeDocument/2006/relationships/hyperlink" Target="http://wish.org/" TargetMode="External"/><Relationship Id="rId2" Type="http://schemas.openxmlformats.org/officeDocument/2006/relationships/hyperlink" Target="http://www.volunteermatch.org/volunteers/" TargetMode="External"/><Relationship Id="rId1" Type="http://schemas.openxmlformats.org/officeDocument/2006/relationships/hyperlink" Target="http://www.volunteermatch.org/volunteers/" TargetMode="External"/><Relationship Id="rId6" Type="http://schemas.openxmlformats.org/officeDocument/2006/relationships/hyperlink" Target="http://www.habitat.org/" TargetMode="External"/><Relationship Id="rId11" Type="http://schemas.openxmlformats.org/officeDocument/2006/relationships/hyperlink" Target="https://nationalhumanesociety.org/" TargetMode="External"/><Relationship Id="rId5" Type="http://schemas.openxmlformats.org/officeDocument/2006/relationships/hyperlink" Target="http://www.bgca.org/Pages/index.aspx" TargetMode="External"/><Relationship Id="rId10" Type="http://schemas.openxmlformats.org/officeDocument/2006/relationships/hyperlink" Target="http://www.cancer.org/" TargetMode="External"/><Relationship Id="rId4" Type="http://schemas.openxmlformats.org/officeDocument/2006/relationships/hyperlink" Target="http://www.salvationarmy.org/" TargetMode="External"/><Relationship Id="rId9" Type="http://schemas.openxmlformats.org/officeDocument/2006/relationships/hyperlink" Target="http://www.bbbs.org/" TargetMode="External"/><Relationship Id="rId1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sheetPr>
  <dimension ref="B1:Q65"/>
  <sheetViews>
    <sheetView showGridLines="0" showRowColHeaders="0" tabSelected="1" zoomScale="90" zoomScaleNormal="90" workbookViewId="0">
      <selection activeCell="E24" sqref="E24:G24"/>
    </sheetView>
  </sheetViews>
  <sheetFormatPr defaultColWidth="9.140625" defaultRowHeight="16.5" zeroHeight="1"/>
  <cols>
    <col min="1" max="1" width="6.85546875" style="12" customWidth="1"/>
    <col min="2" max="5" width="9.140625" style="12"/>
    <col min="6" max="6" width="10.28515625" style="12" bestFit="1" customWidth="1"/>
    <col min="7" max="9" width="9.140625" style="12"/>
    <col min="10" max="10" width="10.140625" style="12" customWidth="1"/>
    <col min="11" max="16" width="9.140625" style="12" customWidth="1"/>
    <col min="17" max="17" width="14.28515625" style="12" customWidth="1"/>
    <col min="18" max="20" width="9.140625" style="12" customWidth="1"/>
    <col min="21" max="16384" width="9.140625" style="12"/>
  </cols>
  <sheetData>
    <row r="1" spans="2:17"/>
    <row r="2" spans="2:17" ht="18.75">
      <c r="E2" s="309" t="s">
        <v>868</v>
      </c>
      <c r="F2" s="309"/>
      <c r="G2" s="309"/>
    </row>
    <row r="3" spans="2:17" ht="14.45" customHeight="1">
      <c r="J3" s="13"/>
      <c r="K3" s="13"/>
      <c r="L3" s="13"/>
      <c r="M3" s="13"/>
      <c r="N3" s="13"/>
      <c r="O3" s="13"/>
      <c r="P3" s="13"/>
      <c r="Q3" s="13"/>
    </row>
    <row r="4" spans="2:17" ht="34.15" customHeight="1">
      <c r="B4" s="15" t="s">
        <v>865</v>
      </c>
      <c r="L4" s="13"/>
      <c r="M4" s="13"/>
      <c r="N4" s="13"/>
      <c r="O4" s="13"/>
      <c r="P4" s="13"/>
      <c r="Q4" s="13"/>
    </row>
    <row r="5" spans="2:17" ht="15" customHeight="1">
      <c r="J5" s="13"/>
      <c r="K5" s="11"/>
      <c r="L5" s="13"/>
      <c r="M5" s="13"/>
      <c r="N5" s="13"/>
      <c r="O5" s="13"/>
      <c r="P5" s="13"/>
      <c r="Q5" s="13"/>
    </row>
    <row r="6" spans="2:17" ht="25.9" customHeight="1">
      <c r="E6" s="311" t="s">
        <v>867</v>
      </c>
      <c r="F6" s="311"/>
      <c r="G6" s="311"/>
      <c r="K6" s="13"/>
      <c r="L6" s="13"/>
      <c r="M6" s="13"/>
      <c r="N6" s="13"/>
      <c r="O6" s="13"/>
      <c r="P6" s="13"/>
      <c r="Q6" s="13"/>
    </row>
    <row r="7" spans="2:17" ht="36.6" customHeight="1">
      <c r="E7" s="312" t="s">
        <v>866</v>
      </c>
      <c r="F7" s="312"/>
      <c r="G7" s="312"/>
      <c r="J7" s="13"/>
      <c r="L7" s="13"/>
      <c r="M7" s="13"/>
      <c r="N7" s="13"/>
      <c r="O7" s="13"/>
      <c r="P7" s="13"/>
      <c r="Q7" s="13"/>
    </row>
    <row r="8" spans="2:17" ht="14.45" customHeight="1">
      <c r="J8" s="310" t="s">
        <v>869</v>
      </c>
      <c r="K8" s="310"/>
      <c r="L8" s="13"/>
      <c r="M8" s="13"/>
      <c r="N8" s="13"/>
      <c r="O8" s="13"/>
      <c r="P8" s="13"/>
      <c r="Q8" s="13"/>
    </row>
    <row r="9" spans="2:17" ht="14.45" customHeight="1">
      <c r="J9" s="310"/>
      <c r="K9" s="310"/>
      <c r="L9" s="13"/>
      <c r="M9" s="309"/>
      <c r="N9" s="309"/>
      <c r="O9" s="309"/>
      <c r="P9" s="13"/>
      <c r="Q9" s="13"/>
    </row>
    <row r="10" spans="2:17" ht="14.45" customHeight="1">
      <c r="J10" s="310"/>
      <c r="K10" s="310"/>
      <c r="L10" s="13"/>
      <c r="M10" s="13"/>
      <c r="N10" s="13"/>
      <c r="O10" s="13"/>
      <c r="P10" s="13"/>
      <c r="Q10" s="13"/>
    </row>
    <row r="11" spans="2:17" ht="14.45" customHeight="1">
      <c r="J11" s="310"/>
      <c r="K11" s="310"/>
      <c r="L11" s="13"/>
      <c r="M11" s="13"/>
      <c r="N11" s="13"/>
      <c r="O11" s="13"/>
      <c r="P11" s="13"/>
      <c r="Q11" s="13"/>
    </row>
    <row r="12" spans="2:17" ht="14.45" customHeight="1">
      <c r="J12" s="310"/>
      <c r="K12" s="310"/>
      <c r="L12" s="13"/>
      <c r="M12" s="13"/>
      <c r="N12" s="13"/>
      <c r="O12" s="13"/>
      <c r="P12" s="13"/>
      <c r="Q12" s="13"/>
    </row>
    <row r="13" spans="2:17" ht="14.45" customHeight="1">
      <c r="J13" s="310"/>
      <c r="K13" s="310"/>
      <c r="L13" s="13"/>
      <c r="M13" s="13"/>
      <c r="N13" s="13"/>
      <c r="O13" s="13"/>
      <c r="P13" s="13"/>
      <c r="Q13" s="13"/>
    </row>
    <row r="14" spans="2:17" ht="14.45" customHeight="1">
      <c r="J14" s="310"/>
      <c r="K14" s="310"/>
      <c r="L14" s="13"/>
      <c r="M14" s="13"/>
      <c r="N14" s="13"/>
      <c r="O14" s="13"/>
      <c r="P14" s="13"/>
      <c r="Q14" s="13"/>
    </row>
    <row r="15" spans="2:17" ht="14.45" customHeight="1">
      <c r="J15" s="310"/>
      <c r="K15" s="310"/>
      <c r="L15" s="13"/>
      <c r="M15" s="13"/>
      <c r="N15" s="13"/>
      <c r="O15" s="13"/>
      <c r="P15" s="13"/>
      <c r="Q15" s="13"/>
    </row>
    <row r="16" spans="2:17" ht="14.45" customHeight="1">
      <c r="J16" s="310"/>
      <c r="K16" s="310"/>
      <c r="L16" s="13"/>
      <c r="M16" s="13"/>
      <c r="N16" s="13"/>
      <c r="O16" s="13"/>
      <c r="P16" s="13"/>
      <c r="Q16" s="13"/>
    </row>
    <row r="17" spans="5:17" ht="14.45" customHeight="1">
      <c r="J17" s="310"/>
      <c r="K17" s="310"/>
      <c r="L17" s="13"/>
      <c r="M17" s="13"/>
      <c r="N17" s="13"/>
      <c r="O17" s="13"/>
      <c r="P17" s="13"/>
      <c r="Q17" s="13"/>
    </row>
    <row r="18" spans="5:17" ht="14.45" customHeight="1">
      <c r="J18" s="310"/>
      <c r="K18" s="310"/>
      <c r="L18" s="13"/>
      <c r="M18" s="13"/>
      <c r="N18" s="13"/>
      <c r="O18" s="13"/>
      <c r="P18" s="13"/>
      <c r="Q18" s="13"/>
    </row>
    <row r="19" spans="5:17" ht="14.45" customHeight="1">
      <c r="J19" s="310"/>
      <c r="K19" s="310"/>
      <c r="L19" s="13"/>
      <c r="M19" s="13"/>
      <c r="N19" s="13"/>
      <c r="O19" s="13"/>
      <c r="P19" s="13"/>
      <c r="Q19" s="13"/>
    </row>
    <row r="20" spans="5:17" ht="14.45" customHeight="1">
      <c r="J20" s="310"/>
      <c r="K20" s="310"/>
      <c r="L20" s="13"/>
      <c r="M20" s="13"/>
      <c r="N20" s="13"/>
      <c r="O20" s="13"/>
      <c r="P20" s="13"/>
      <c r="Q20" s="13"/>
    </row>
    <row r="21" spans="5:17" ht="14.45" customHeight="1">
      <c r="J21" s="310"/>
      <c r="K21" s="310"/>
      <c r="L21" s="13"/>
      <c r="M21" s="13"/>
      <c r="N21" s="13"/>
      <c r="O21" s="13"/>
      <c r="P21" s="13"/>
      <c r="Q21" s="13"/>
    </row>
    <row r="22" spans="5:17" ht="14.45" customHeight="1">
      <c r="J22" s="13"/>
      <c r="K22" s="13"/>
      <c r="L22" s="13"/>
      <c r="M22" s="13"/>
      <c r="N22" s="13"/>
      <c r="O22" s="13"/>
      <c r="P22" s="13"/>
      <c r="Q22" s="13"/>
    </row>
    <row r="23" spans="5:17" ht="14.45" customHeight="1">
      <c r="J23" s="13"/>
      <c r="K23" s="13"/>
      <c r="L23" s="13"/>
      <c r="M23" s="13"/>
      <c r="N23" s="13"/>
      <c r="O23" s="13"/>
      <c r="P23" s="13"/>
      <c r="Q23" s="13"/>
    </row>
    <row r="24" spans="5:17" ht="14.45" customHeight="1">
      <c r="E24" s="309" t="s">
        <v>868</v>
      </c>
      <c r="F24" s="309"/>
      <c r="G24" s="309"/>
      <c r="J24" s="13"/>
      <c r="K24" s="13"/>
      <c r="L24" s="13"/>
      <c r="M24" s="13"/>
      <c r="N24" s="13"/>
      <c r="O24" s="13"/>
      <c r="P24" s="13"/>
      <c r="Q24" s="13"/>
    </row>
    <row r="25" spans="5:17" ht="14.45" customHeight="1">
      <c r="J25" s="13"/>
      <c r="K25" s="13"/>
      <c r="L25" s="13"/>
      <c r="M25" s="13"/>
      <c r="N25" s="13"/>
      <c r="O25" s="13"/>
      <c r="P25" s="13"/>
      <c r="Q25" s="13"/>
    </row>
    <row r="26" spans="5:17" ht="14.45" customHeight="1">
      <c r="J26" s="13"/>
      <c r="K26" s="13"/>
      <c r="L26" s="13"/>
      <c r="M26" s="13"/>
      <c r="N26" s="13"/>
      <c r="O26" s="13"/>
      <c r="P26" s="13"/>
      <c r="Q26" s="13"/>
    </row>
    <row r="27" spans="5:17" ht="14.45" customHeight="1">
      <c r="J27" s="13"/>
      <c r="K27" s="13"/>
      <c r="L27" s="13"/>
      <c r="M27" s="13"/>
      <c r="N27" s="13"/>
      <c r="O27" s="13"/>
      <c r="P27" s="13"/>
      <c r="Q27" s="13"/>
    </row>
    <row r="28" spans="5:17" ht="14.45" customHeight="1">
      <c r="J28" s="13"/>
      <c r="K28" s="13"/>
      <c r="L28" s="13"/>
      <c r="M28" s="13"/>
      <c r="N28" s="13"/>
      <c r="O28" s="13"/>
      <c r="P28" s="13"/>
      <c r="Q28" s="13"/>
    </row>
    <row r="29" spans="5:17" ht="14.45" customHeight="1">
      <c r="J29" s="13"/>
      <c r="K29" s="13"/>
      <c r="L29" s="13"/>
      <c r="M29" s="13"/>
      <c r="N29" s="13"/>
      <c r="O29" s="13"/>
      <c r="P29" s="13"/>
      <c r="Q29" s="13"/>
    </row>
    <row r="30" spans="5:17" ht="14.45" customHeight="1">
      <c r="J30" s="13"/>
      <c r="K30" s="13"/>
      <c r="L30" s="13"/>
      <c r="M30" s="13"/>
      <c r="N30" s="13"/>
      <c r="O30" s="13"/>
      <c r="P30" s="13"/>
      <c r="Q30" s="13"/>
    </row>
    <row r="31" spans="5:17" ht="14.45" customHeight="1">
      <c r="J31" s="13"/>
      <c r="K31" s="13"/>
      <c r="L31" s="13"/>
      <c r="M31" s="13"/>
      <c r="N31" s="13"/>
      <c r="O31" s="13"/>
      <c r="P31" s="13"/>
      <c r="Q31" s="13"/>
    </row>
    <row r="32" spans="5:17" ht="14.45" customHeight="1">
      <c r="J32" s="13"/>
      <c r="K32" s="13"/>
      <c r="L32" s="13"/>
      <c r="M32" s="13"/>
      <c r="N32" s="13"/>
      <c r="O32" s="13"/>
      <c r="P32" s="13"/>
      <c r="Q32" s="13"/>
    </row>
    <row r="33" spans="10:17" ht="14.45" customHeight="1">
      <c r="J33" s="13"/>
      <c r="K33" s="13"/>
      <c r="L33" s="13"/>
      <c r="M33" s="13"/>
      <c r="N33" s="13"/>
      <c r="O33" s="13"/>
      <c r="P33" s="13"/>
      <c r="Q33" s="13"/>
    </row>
    <row r="34" spans="10:17" ht="14.45" customHeight="1">
      <c r="J34" s="13"/>
      <c r="K34" s="13"/>
      <c r="L34" s="13"/>
      <c r="M34" s="13"/>
      <c r="N34" s="13"/>
      <c r="O34" s="13"/>
      <c r="P34" s="13"/>
      <c r="Q34" s="13"/>
    </row>
    <row r="35" spans="10:17" ht="14.45" customHeight="1">
      <c r="J35" s="13"/>
      <c r="K35" s="13"/>
      <c r="L35" s="13"/>
      <c r="M35" s="13"/>
      <c r="N35" s="13"/>
      <c r="O35" s="13"/>
      <c r="P35" s="13"/>
      <c r="Q35" s="13"/>
    </row>
    <row r="36" spans="10:17" ht="14.45" customHeight="1">
      <c r="J36" s="13"/>
      <c r="K36" s="13"/>
      <c r="L36" s="13"/>
      <c r="M36" s="13"/>
      <c r="N36" s="13"/>
      <c r="O36" s="13"/>
      <c r="P36" s="13"/>
      <c r="Q36" s="13"/>
    </row>
    <row r="37" spans="10:17" ht="14.45" customHeight="1">
      <c r="J37" s="13"/>
      <c r="K37" s="13"/>
      <c r="L37" s="13"/>
      <c r="M37" s="13"/>
      <c r="N37" s="13"/>
      <c r="O37" s="13"/>
      <c r="P37" s="13"/>
      <c r="Q37" s="13"/>
    </row>
    <row r="38" spans="10:17" ht="14.45" customHeight="1">
      <c r="J38" s="13"/>
      <c r="K38" s="13"/>
      <c r="L38" s="13"/>
      <c r="M38" s="13"/>
      <c r="N38" s="13"/>
      <c r="O38" s="13"/>
      <c r="P38" s="13"/>
      <c r="Q38" s="13"/>
    </row>
    <row r="39" spans="10:17" hidden="1"/>
    <row r="40" spans="10:17" hidden="1">
      <c r="J40" s="12" t="s">
        <v>1</v>
      </c>
    </row>
    <row r="41" spans="10:17" hidden="1"/>
    <row r="42" spans="10:17" hidden="1"/>
    <row r="43" spans="10:17" hidden="1"/>
    <row r="44" spans="10:17" hidden="1"/>
    <row r="45" spans="10:17" hidden="1"/>
    <row r="46" spans="10:17" hidden="1"/>
    <row r="47" spans="10:17" hidden="1"/>
    <row r="48" spans="10:17" hidden="1"/>
    <row r="49" hidden="1"/>
    <row r="50" hidden="1"/>
    <row r="51" hidden="1"/>
    <row r="52"/>
    <row r="53"/>
    <row r="54"/>
    <row r="55"/>
    <row r="56"/>
    <row r="57"/>
    <row r="58"/>
    <row r="59"/>
    <row r="60"/>
    <row r="61"/>
    <row r="62"/>
    <row r="63"/>
    <row r="64"/>
    <row r="65"/>
  </sheetData>
  <mergeCells count="6">
    <mergeCell ref="E2:G2"/>
    <mergeCell ref="E24:G24"/>
    <mergeCell ref="M9:O9"/>
    <mergeCell ref="J8:K21"/>
    <mergeCell ref="E6:G6"/>
    <mergeCell ref="E7:G7"/>
  </mergeCells>
  <hyperlinks>
    <hyperlink ref="E2" location="'Toolkit Content'!A1" display="Get Started" xr:uid="{6B0C2908-D133-4D24-8388-0AEFABE69B6D}"/>
    <hyperlink ref="E24" location="'Toolkit Content'!A1" display="Get Started" xr:uid="{DB78174A-A2C5-4580-8F36-4698FBE7BA54}"/>
  </hyperlinks>
  <pageMargins left="0.7" right="0.7" top="0.75" bottom="0.75" header="0.3" footer="0.3"/>
  <pageSetup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Z113"/>
  <sheetViews>
    <sheetView showGridLines="0" showRowColHeaders="0" topLeftCell="A25" zoomScale="80" zoomScaleNormal="80" workbookViewId="0">
      <selection activeCell="O3" sqref="O3"/>
    </sheetView>
  </sheetViews>
  <sheetFormatPr defaultColWidth="9.140625" defaultRowHeight="15"/>
  <cols>
    <col min="1" max="1" width="4.7109375" customWidth="1"/>
    <col min="2" max="2" width="21.7109375" bestFit="1" customWidth="1"/>
    <col min="3" max="3" width="5.5703125" customWidth="1"/>
    <col min="4" max="4" width="4" customWidth="1"/>
    <col min="5" max="5" width="17.28515625" customWidth="1"/>
    <col min="6" max="6" width="8.7109375" customWidth="1"/>
    <col min="7" max="7" width="15.28515625" customWidth="1"/>
    <col min="8" max="8" width="14.140625" customWidth="1"/>
    <col min="9" max="9" width="15.28515625" customWidth="1"/>
    <col min="10" max="10" width="9.140625" customWidth="1"/>
    <col min="11" max="11" width="20.28515625" customWidth="1"/>
    <col min="12" max="12" width="9.140625" customWidth="1"/>
    <col min="13" max="13" width="4.140625" customWidth="1"/>
    <col min="14" max="14" width="4.7109375" customWidth="1"/>
    <col min="15" max="15" width="23.42578125" customWidth="1"/>
    <col min="23" max="23" width="73.28515625" customWidth="1"/>
  </cols>
  <sheetData>
    <row r="1" spans="1:26" ht="16.5">
      <c r="A1" s="16"/>
      <c r="B1" s="16"/>
      <c r="C1" s="16"/>
      <c r="D1" s="87"/>
      <c r="E1" s="95"/>
      <c r="F1" s="95"/>
      <c r="G1" s="95"/>
      <c r="H1" s="95"/>
      <c r="I1" s="95"/>
      <c r="J1" s="95"/>
      <c r="K1" s="87"/>
      <c r="L1" s="6"/>
    </row>
    <row r="2" spans="1:26" ht="16.5">
      <c r="A2" s="16"/>
      <c r="B2" s="16"/>
      <c r="C2" s="16"/>
      <c r="D2" s="87"/>
      <c r="E2" s="95"/>
      <c r="F2" s="95"/>
      <c r="G2" s="95"/>
      <c r="H2" s="95"/>
      <c r="I2" s="95"/>
      <c r="J2" s="95"/>
      <c r="K2" s="87"/>
      <c r="L2" s="6"/>
    </row>
    <row r="3" spans="1:26" ht="18.75">
      <c r="A3" s="16"/>
      <c r="B3" s="58" t="s">
        <v>890</v>
      </c>
      <c r="C3" s="58"/>
      <c r="D3" s="63"/>
      <c r="E3" s="64"/>
      <c r="F3" s="64"/>
      <c r="G3" s="64"/>
      <c r="H3" s="64"/>
      <c r="I3" s="64"/>
      <c r="J3" s="64"/>
      <c r="K3" s="64"/>
      <c r="L3" s="64"/>
      <c r="M3" s="65"/>
      <c r="O3" s="92" t="s">
        <v>1082</v>
      </c>
    </row>
    <row r="4" spans="1:26" ht="33">
      <c r="A4" s="16"/>
      <c r="B4" s="58"/>
      <c r="C4" s="58"/>
      <c r="D4" s="67"/>
      <c r="E4" s="347" t="s">
        <v>1016</v>
      </c>
      <c r="F4" s="347"/>
      <c r="G4" s="347"/>
      <c r="H4" s="347"/>
      <c r="I4" s="347"/>
      <c r="J4" s="347"/>
      <c r="K4" s="347"/>
      <c r="L4" s="347"/>
      <c r="M4" s="102"/>
      <c r="N4" s="212"/>
      <c r="O4" s="214"/>
      <c r="S4" s="214"/>
      <c r="T4" s="213"/>
      <c r="U4" s="213"/>
      <c r="V4" s="213"/>
      <c r="W4" s="213"/>
      <c r="X4" s="6"/>
      <c r="Y4" s="6"/>
      <c r="Z4" s="6"/>
    </row>
    <row r="5" spans="1:26" ht="33" customHeight="1">
      <c r="A5" s="16"/>
      <c r="B5" s="58"/>
      <c r="C5" s="58"/>
      <c r="D5" s="67"/>
      <c r="E5" s="142"/>
      <c r="F5" s="142"/>
      <c r="G5" s="142"/>
      <c r="H5" s="142"/>
      <c r="I5" s="142"/>
      <c r="J5" s="142"/>
      <c r="K5" s="142"/>
      <c r="L5" s="142"/>
      <c r="M5" s="102"/>
      <c r="N5" s="66"/>
      <c r="O5" s="92"/>
    </row>
    <row r="6" spans="1:26" ht="18.75">
      <c r="A6" s="16"/>
      <c r="B6" s="58"/>
      <c r="C6" s="58"/>
      <c r="D6" s="67"/>
      <c r="E6" s="405" t="s">
        <v>1017</v>
      </c>
      <c r="F6" s="405"/>
      <c r="G6" s="405"/>
      <c r="H6" s="405"/>
      <c r="I6" s="405"/>
      <c r="J6" s="405"/>
      <c r="K6" s="405"/>
      <c r="L6" s="405"/>
      <c r="M6" s="102"/>
      <c r="N6" s="66"/>
      <c r="O6" s="92"/>
    </row>
    <row r="7" spans="1:26" ht="17.45" customHeight="1">
      <c r="A7" s="16"/>
      <c r="B7" s="58"/>
      <c r="C7" s="58"/>
      <c r="D7" s="67"/>
      <c r="E7" s="405"/>
      <c r="F7" s="405"/>
      <c r="G7" s="405"/>
      <c r="H7" s="405"/>
      <c r="I7" s="405"/>
      <c r="J7" s="405"/>
      <c r="K7" s="405"/>
      <c r="L7" s="405"/>
      <c r="M7" s="102"/>
      <c r="N7" s="66"/>
      <c r="O7" s="92"/>
    </row>
    <row r="8" spans="1:26" ht="28.9" customHeight="1">
      <c r="A8" s="16"/>
      <c r="B8" s="58"/>
      <c r="C8" s="58"/>
      <c r="D8" s="67"/>
      <c r="E8" s="406" t="s">
        <v>1018</v>
      </c>
      <c r="F8" s="406"/>
      <c r="G8" s="406"/>
      <c r="H8" s="406"/>
      <c r="I8" s="406"/>
      <c r="J8" s="406"/>
      <c r="K8" s="406"/>
      <c r="L8" s="406"/>
      <c r="M8" s="102"/>
      <c r="N8" s="66"/>
      <c r="O8" s="92"/>
    </row>
    <row r="9" spans="1:26" ht="13.9" customHeight="1">
      <c r="A9" s="16"/>
      <c r="B9" s="58"/>
      <c r="C9" s="58"/>
      <c r="D9" s="156"/>
      <c r="E9" s="95"/>
      <c r="F9" s="95"/>
      <c r="G9" s="95"/>
      <c r="H9" s="95"/>
      <c r="I9" s="95"/>
      <c r="J9" s="95"/>
      <c r="K9" s="95"/>
      <c r="L9" s="8"/>
      <c r="M9" s="41"/>
    </row>
    <row r="10" spans="1:26" ht="20.100000000000001" customHeight="1">
      <c r="A10" s="16"/>
      <c r="B10" s="58"/>
      <c r="C10" s="58"/>
      <c r="D10" s="156"/>
      <c r="E10" s="197" t="s">
        <v>1019</v>
      </c>
      <c r="F10" s="218"/>
      <c r="G10" s="218"/>
      <c r="H10" s="218"/>
      <c r="I10" s="218"/>
      <c r="J10" s="219"/>
      <c r="K10" s="95"/>
      <c r="L10" s="8"/>
      <c r="M10" s="41"/>
    </row>
    <row r="11" spans="1:26" ht="9.6" customHeight="1">
      <c r="A11" s="16"/>
      <c r="B11" s="58"/>
      <c r="C11" s="58"/>
      <c r="D11" s="156"/>
      <c r="E11" s="197"/>
      <c r="F11" s="218"/>
      <c r="G11" s="218"/>
      <c r="H11" s="218"/>
      <c r="I11" s="218"/>
      <c r="J11" s="219"/>
      <c r="K11" s="95"/>
      <c r="L11" s="8"/>
      <c r="M11" s="41"/>
    </row>
    <row r="12" spans="1:26" ht="23.45" customHeight="1">
      <c r="A12" s="16"/>
      <c r="B12" s="58"/>
      <c r="C12" s="58"/>
      <c r="D12" s="156"/>
      <c r="E12" s="223" t="s">
        <v>1021</v>
      </c>
      <c r="F12" s="225"/>
      <c r="G12" s="108" t="s">
        <v>23</v>
      </c>
      <c r="H12" s="95"/>
      <c r="I12" s="95"/>
      <c r="J12" s="95"/>
      <c r="K12" s="95"/>
      <c r="L12" s="8"/>
      <c r="M12" s="237"/>
    </row>
    <row r="13" spans="1:26" ht="23.45" customHeight="1">
      <c r="A13" s="16"/>
      <c r="B13" s="58"/>
      <c r="C13" s="58"/>
      <c r="D13" s="156"/>
      <c r="E13" s="421" t="s">
        <v>1020</v>
      </c>
      <c r="F13" s="421"/>
      <c r="G13" s="421"/>
      <c r="H13" s="421"/>
      <c r="I13" s="421"/>
      <c r="J13" s="421"/>
      <c r="K13" s="421"/>
      <c r="L13" s="421"/>
      <c r="M13" s="237"/>
    </row>
    <row r="14" spans="1:26" ht="10.9" customHeight="1">
      <c r="A14" s="16"/>
      <c r="B14" s="58"/>
      <c r="C14" s="58"/>
      <c r="D14" s="156"/>
      <c r="E14" s="182"/>
      <c r="F14" s="182"/>
      <c r="G14" s="182"/>
      <c r="H14" s="182"/>
      <c r="I14" s="182"/>
      <c r="J14" s="182"/>
      <c r="K14" s="182"/>
      <c r="L14" s="182"/>
      <c r="M14" s="237"/>
    </row>
    <row r="15" spans="1:26" ht="23.45" customHeight="1">
      <c r="A15" s="16"/>
      <c r="B15" s="58"/>
      <c r="C15" s="58"/>
      <c r="D15" s="156"/>
      <c r="E15" s="223" t="s">
        <v>1022</v>
      </c>
      <c r="F15" s="225"/>
      <c r="G15" s="108" t="s">
        <v>23</v>
      </c>
      <c r="H15" s="95"/>
      <c r="I15" s="95"/>
      <c r="J15" s="95"/>
      <c r="K15" s="95"/>
      <c r="L15" s="8"/>
      <c r="M15" s="237"/>
    </row>
    <row r="16" spans="1:26" ht="30.6" customHeight="1">
      <c r="A16" s="16"/>
      <c r="B16" s="58"/>
      <c r="C16" s="58"/>
      <c r="D16" s="156"/>
      <c r="E16" s="421" t="s">
        <v>1023</v>
      </c>
      <c r="F16" s="421"/>
      <c r="G16" s="421"/>
      <c r="H16" s="421"/>
      <c r="I16" s="421"/>
      <c r="J16" s="421"/>
      <c r="K16" s="421"/>
      <c r="L16" s="421"/>
      <c r="M16" s="237"/>
    </row>
    <row r="17" spans="1:13" ht="10.9" customHeight="1">
      <c r="A17" s="16"/>
      <c r="B17" s="58"/>
      <c r="C17" s="58"/>
      <c r="D17" s="156"/>
      <c r="E17" s="182"/>
      <c r="F17" s="182"/>
      <c r="G17" s="182"/>
      <c r="H17" s="182"/>
      <c r="I17" s="182"/>
      <c r="J17" s="182"/>
      <c r="K17" s="182"/>
      <c r="L17" s="182"/>
      <c r="M17" s="237"/>
    </row>
    <row r="18" spans="1:13" ht="23.45" customHeight="1">
      <c r="A18" s="16"/>
      <c r="B18" s="58"/>
      <c r="C18" s="58"/>
      <c r="D18" s="156"/>
      <c r="E18" s="223" t="s">
        <v>1024</v>
      </c>
      <c r="F18" s="225"/>
      <c r="G18" s="108" t="s">
        <v>23</v>
      </c>
      <c r="H18" s="95"/>
      <c r="I18" s="95"/>
      <c r="J18" s="95"/>
      <c r="K18" s="95"/>
      <c r="L18" s="8"/>
      <c r="M18" s="237"/>
    </row>
    <row r="19" spans="1:13" ht="33" customHeight="1">
      <c r="A19" s="16"/>
      <c r="B19" s="58"/>
      <c r="C19" s="58"/>
      <c r="D19" s="156"/>
      <c r="E19" s="421" t="s">
        <v>1030</v>
      </c>
      <c r="F19" s="421"/>
      <c r="G19" s="421"/>
      <c r="H19" s="421"/>
      <c r="I19" s="421"/>
      <c r="J19" s="421"/>
      <c r="K19" s="421"/>
      <c r="L19" s="421"/>
      <c r="M19" s="237"/>
    </row>
    <row r="20" spans="1:13" ht="10.9" customHeight="1">
      <c r="A20" s="16"/>
      <c r="B20" s="58"/>
      <c r="C20" s="58"/>
      <c r="D20" s="156"/>
      <c r="E20" s="182"/>
      <c r="F20" s="182"/>
      <c r="G20" s="182"/>
      <c r="H20" s="182"/>
      <c r="I20" s="182"/>
      <c r="J20" s="182"/>
      <c r="K20" s="182"/>
      <c r="L20" s="182"/>
      <c r="M20" s="237"/>
    </row>
    <row r="21" spans="1:13" ht="23.45" customHeight="1">
      <c r="A21" s="16"/>
      <c r="B21" s="58"/>
      <c r="C21" s="58"/>
      <c r="D21" s="156"/>
      <c r="E21" s="223" t="s">
        <v>1025</v>
      </c>
      <c r="F21" s="225"/>
      <c r="G21" s="108" t="s">
        <v>23</v>
      </c>
      <c r="H21" s="95"/>
      <c r="I21" s="95"/>
      <c r="J21" s="95"/>
      <c r="K21" s="95"/>
      <c r="L21" s="8"/>
      <c r="M21" s="237"/>
    </row>
    <row r="22" spans="1:13" ht="23.45" customHeight="1">
      <c r="A22" s="16"/>
      <c r="B22" s="58"/>
      <c r="C22" s="58"/>
      <c r="D22" s="156"/>
      <c r="E22" s="421" t="s">
        <v>1031</v>
      </c>
      <c r="F22" s="421"/>
      <c r="G22" s="421"/>
      <c r="H22" s="421"/>
      <c r="I22" s="421"/>
      <c r="J22" s="421"/>
      <c r="K22" s="421"/>
      <c r="L22" s="421"/>
      <c r="M22" s="237"/>
    </row>
    <row r="23" spans="1:13" ht="10.9" customHeight="1">
      <c r="A23" s="16"/>
      <c r="B23" s="58"/>
      <c r="C23" s="58"/>
      <c r="D23" s="156"/>
      <c r="E23" s="182"/>
      <c r="F23" s="182"/>
      <c r="G23" s="182"/>
      <c r="H23" s="182"/>
      <c r="I23" s="182"/>
      <c r="J23" s="182"/>
      <c r="K23" s="182"/>
      <c r="L23" s="182"/>
      <c r="M23" s="237"/>
    </row>
    <row r="24" spans="1:13" ht="23.45" customHeight="1">
      <c r="A24" s="16"/>
      <c r="B24" s="58"/>
      <c r="C24" s="58"/>
      <c r="D24" s="156"/>
      <c r="E24" s="223" t="s">
        <v>1026</v>
      </c>
      <c r="F24" s="225"/>
      <c r="G24" s="108" t="s">
        <v>23</v>
      </c>
      <c r="H24" s="95"/>
      <c r="I24" s="95"/>
      <c r="J24" s="95"/>
      <c r="K24" s="95"/>
      <c r="L24" s="8"/>
      <c r="M24" s="237"/>
    </row>
    <row r="25" spans="1:13" ht="23.45" customHeight="1">
      <c r="A25" s="16"/>
      <c r="B25" s="58"/>
      <c r="C25" s="58"/>
      <c r="D25" s="156"/>
      <c r="E25" s="421" t="s">
        <v>1032</v>
      </c>
      <c r="F25" s="421"/>
      <c r="G25" s="421"/>
      <c r="H25" s="421"/>
      <c r="I25" s="421"/>
      <c r="J25" s="421"/>
      <c r="K25" s="421"/>
      <c r="L25" s="421"/>
      <c r="M25" s="237"/>
    </row>
    <row r="26" spans="1:13" ht="10.9" customHeight="1">
      <c r="A26" s="16"/>
      <c r="B26" s="58"/>
      <c r="C26" s="58"/>
      <c r="D26" s="156"/>
      <c r="E26" s="182"/>
      <c r="F26" s="182"/>
      <c r="G26" s="182"/>
      <c r="H26" s="182"/>
      <c r="I26" s="182"/>
      <c r="J26" s="182"/>
      <c r="K26" s="182"/>
      <c r="L26" s="182"/>
      <c r="M26" s="237"/>
    </row>
    <row r="27" spans="1:13" ht="23.45" customHeight="1">
      <c r="A27" s="16"/>
      <c r="B27" s="58"/>
      <c r="C27" s="58"/>
      <c r="D27" s="156"/>
      <c r="E27" s="223" t="s">
        <v>1027</v>
      </c>
      <c r="F27" s="225"/>
      <c r="G27" s="108" t="s">
        <v>23</v>
      </c>
      <c r="H27" s="95"/>
      <c r="I27" s="95"/>
      <c r="J27" s="95"/>
      <c r="K27" s="95"/>
      <c r="L27" s="8"/>
      <c r="M27" s="237"/>
    </row>
    <row r="28" spans="1:13" ht="23.45" customHeight="1">
      <c r="A28" s="16"/>
      <c r="B28" s="58"/>
      <c r="C28" s="58"/>
      <c r="D28" s="156"/>
      <c r="E28" s="421" t="s">
        <v>1033</v>
      </c>
      <c r="F28" s="421"/>
      <c r="G28" s="421"/>
      <c r="H28" s="421"/>
      <c r="I28" s="421"/>
      <c r="J28" s="421"/>
      <c r="K28" s="421"/>
      <c r="L28" s="421"/>
      <c r="M28" s="237"/>
    </row>
    <row r="29" spans="1:13" ht="10.9" customHeight="1">
      <c r="A29" s="16"/>
      <c r="B29" s="58"/>
      <c r="C29" s="58"/>
      <c r="D29" s="156"/>
      <c r="E29" s="182"/>
      <c r="F29" s="182"/>
      <c r="G29" s="182"/>
      <c r="H29" s="182"/>
      <c r="I29" s="182"/>
      <c r="J29" s="182"/>
      <c r="K29" s="182"/>
      <c r="L29" s="182"/>
      <c r="M29" s="237"/>
    </row>
    <row r="30" spans="1:13" ht="23.45" customHeight="1">
      <c r="A30" s="16"/>
      <c r="B30" s="58"/>
      <c r="C30" s="58"/>
      <c r="D30" s="156"/>
      <c r="E30" s="223" t="s">
        <v>1028</v>
      </c>
      <c r="F30" s="225"/>
      <c r="G30" s="108" t="s">
        <v>23</v>
      </c>
      <c r="H30" s="95"/>
      <c r="I30" s="95"/>
      <c r="J30" s="95"/>
      <c r="K30" s="95"/>
      <c r="L30" s="8"/>
      <c r="M30" s="237"/>
    </row>
    <row r="31" spans="1:13" ht="23.45" customHeight="1">
      <c r="A31" s="16"/>
      <c r="B31" s="58"/>
      <c r="C31" s="58"/>
      <c r="D31" s="156"/>
      <c r="E31" s="421" t="s">
        <v>1034</v>
      </c>
      <c r="F31" s="421"/>
      <c r="G31" s="421"/>
      <c r="H31" s="421"/>
      <c r="I31" s="421"/>
      <c r="J31" s="421"/>
      <c r="K31" s="421"/>
      <c r="L31" s="421"/>
      <c r="M31" s="237"/>
    </row>
    <row r="32" spans="1:13" ht="10.9" customHeight="1">
      <c r="A32" s="16"/>
      <c r="B32" s="58"/>
      <c r="C32" s="58"/>
      <c r="D32" s="156"/>
      <c r="E32" s="182"/>
      <c r="F32" s="182"/>
      <c r="G32" s="182"/>
      <c r="H32" s="182"/>
      <c r="I32" s="182"/>
      <c r="J32" s="182"/>
      <c r="K32" s="182"/>
      <c r="L32" s="182"/>
      <c r="M32" s="237"/>
    </row>
    <row r="33" spans="1:25" ht="23.45" customHeight="1">
      <c r="A33" s="16"/>
      <c r="B33" s="58"/>
      <c r="C33" s="58"/>
      <c r="D33" s="156"/>
      <c r="E33" s="224" t="s">
        <v>1029</v>
      </c>
      <c r="F33" s="225"/>
      <c r="G33" s="108" t="s">
        <v>23</v>
      </c>
      <c r="H33" s="95"/>
      <c r="I33" s="95"/>
      <c r="J33" s="95"/>
      <c r="K33" s="95"/>
      <c r="L33" s="8"/>
      <c r="M33" s="237"/>
    </row>
    <row r="34" spans="1:25" ht="23.45" customHeight="1">
      <c r="A34" s="16"/>
      <c r="B34" s="58"/>
      <c r="C34" s="58"/>
      <c r="D34" s="156"/>
      <c r="E34" s="421" t="s">
        <v>1035</v>
      </c>
      <c r="F34" s="421"/>
      <c r="G34" s="421"/>
      <c r="H34" s="421"/>
      <c r="I34" s="421"/>
      <c r="J34" s="421"/>
      <c r="K34" s="421"/>
      <c r="L34" s="421"/>
      <c r="M34" s="237"/>
    </row>
    <row r="35" spans="1:25" ht="23.45" customHeight="1">
      <c r="A35" s="16"/>
      <c r="B35" s="58"/>
      <c r="C35" s="58"/>
      <c r="D35" s="156"/>
      <c r="E35" s="182"/>
      <c r="F35" s="182"/>
      <c r="G35" s="182"/>
      <c r="H35" s="182"/>
      <c r="I35" s="182"/>
      <c r="J35" s="182"/>
      <c r="K35" s="182"/>
      <c r="L35" s="182"/>
      <c r="M35" s="237"/>
    </row>
    <row r="36" spans="1:25" ht="30.75">
      <c r="A36" s="16"/>
      <c r="B36" s="14"/>
      <c r="C36" s="14"/>
      <c r="D36" s="156"/>
      <c r="E36" s="226" t="s">
        <v>1036</v>
      </c>
      <c r="F36" s="222"/>
      <c r="G36" s="227">
        <f>IFERROR(H36/J36,0)</f>
        <v>0</v>
      </c>
      <c r="H36" s="228">
        <f>SUM(F33,F30,F27,F24,F21,F18,F15,F12)</f>
        <v>0</v>
      </c>
      <c r="I36" s="229" t="s">
        <v>1037</v>
      </c>
      <c r="J36" s="230">
        <v>16</v>
      </c>
      <c r="K36" s="95"/>
      <c r="L36" s="8"/>
      <c r="M36" s="41"/>
    </row>
    <row r="37" spans="1:25" ht="16.899999999999999" customHeight="1">
      <c r="A37" s="16"/>
      <c r="B37" s="14"/>
      <c r="C37" s="14"/>
      <c r="D37" s="156"/>
      <c r="E37" s="184"/>
      <c r="F37" s="184"/>
      <c r="G37" s="184"/>
      <c r="H37" s="184"/>
      <c r="I37" s="184"/>
      <c r="J37" s="221"/>
      <c r="K37" s="95"/>
      <c r="L37" s="8"/>
      <c r="M37" s="41"/>
    </row>
    <row r="38" spans="1:25" ht="16.5">
      <c r="A38" s="16"/>
      <c r="B38" s="14"/>
      <c r="C38" s="14"/>
      <c r="D38" s="156"/>
      <c r="E38" s="235" t="s">
        <v>1038</v>
      </c>
      <c r="F38" s="147"/>
      <c r="G38" s="95"/>
      <c r="H38" s="147"/>
      <c r="I38" s="147"/>
      <c r="J38" s="95"/>
      <c r="K38" s="95"/>
      <c r="L38" s="8"/>
      <c r="M38" s="41"/>
    </row>
    <row r="39" spans="1:25" ht="23.45" customHeight="1">
      <c r="A39" s="16"/>
      <c r="B39" s="14"/>
      <c r="C39" s="14"/>
      <c r="D39" s="156"/>
      <c r="E39" s="234" t="s">
        <v>1039</v>
      </c>
      <c r="F39" s="422" t="s">
        <v>1043</v>
      </c>
      <c r="G39" s="422"/>
      <c r="H39" s="422"/>
      <c r="I39" s="422"/>
      <c r="J39" s="422"/>
      <c r="K39" s="422"/>
      <c r="L39" s="422"/>
      <c r="M39" s="41"/>
    </row>
    <row r="40" spans="1:25" ht="23.45" customHeight="1">
      <c r="A40" s="16"/>
      <c r="B40" s="14"/>
      <c r="C40" s="14"/>
      <c r="D40" s="156"/>
      <c r="E40" s="232" t="s">
        <v>1040</v>
      </c>
      <c r="F40" s="423" t="s">
        <v>1044</v>
      </c>
      <c r="G40" s="423"/>
      <c r="H40" s="423"/>
      <c r="I40" s="423"/>
      <c r="J40" s="423"/>
      <c r="K40" s="423"/>
      <c r="L40" s="423"/>
      <c r="M40" s="41"/>
    </row>
    <row r="41" spans="1:25" ht="33.6" customHeight="1">
      <c r="A41" s="16"/>
      <c r="B41" s="14"/>
      <c r="C41" s="14"/>
      <c r="D41" s="156"/>
      <c r="E41" s="232" t="s">
        <v>1041</v>
      </c>
      <c r="F41" s="423" t="s">
        <v>1045</v>
      </c>
      <c r="G41" s="423"/>
      <c r="H41" s="423"/>
      <c r="I41" s="423"/>
      <c r="J41" s="423"/>
      <c r="K41" s="423"/>
      <c r="L41" s="423"/>
      <c r="M41" s="41"/>
    </row>
    <row r="42" spans="1:25" ht="33" customHeight="1">
      <c r="A42" s="16"/>
      <c r="B42" s="14"/>
      <c r="C42" s="14"/>
      <c r="D42" s="156"/>
      <c r="E42" s="232" t="s">
        <v>1042</v>
      </c>
      <c r="F42" s="423" t="s">
        <v>1046</v>
      </c>
      <c r="G42" s="423"/>
      <c r="H42" s="423"/>
      <c r="I42" s="423"/>
      <c r="J42" s="423"/>
      <c r="K42" s="423"/>
      <c r="L42" s="423"/>
      <c r="M42" s="41"/>
    </row>
    <row r="43" spans="1:25" ht="33.6" customHeight="1">
      <c r="A43" s="16"/>
      <c r="B43" s="14"/>
      <c r="C43" s="14"/>
      <c r="D43" s="156"/>
      <c r="E43" s="95"/>
      <c r="F43" s="122"/>
      <c r="G43" s="122"/>
      <c r="H43" s="122"/>
      <c r="I43" s="122"/>
      <c r="J43" s="95"/>
      <c r="K43" s="95"/>
      <c r="L43" s="8"/>
      <c r="M43" s="41"/>
    </row>
    <row r="44" spans="1:25" ht="45" customHeight="1">
      <c r="A44" s="16"/>
      <c r="B44" s="14"/>
      <c r="C44" s="14"/>
      <c r="D44" s="156"/>
      <c r="E44" s="95"/>
      <c r="F44" s="122"/>
      <c r="G44" s="122"/>
      <c r="H44" s="122"/>
      <c r="I44" s="122"/>
      <c r="J44" s="95"/>
      <c r="K44" s="95"/>
      <c r="L44" s="8"/>
      <c r="M44" s="41"/>
    </row>
    <row r="45" spans="1:25" ht="45" customHeight="1">
      <c r="A45" s="16"/>
      <c r="B45" s="14"/>
      <c r="C45" s="14"/>
      <c r="D45" s="156"/>
      <c r="E45" s="95"/>
      <c r="F45" s="122"/>
      <c r="G45" s="122"/>
      <c r="H45" s="122"/>
      <c r="I45" s="122"/>
      <c r="J45" s="95"/>
      <c r="K45" s="95"/>
      <c r="L45" s="8"/>
      <c r="M45" s="41"/>
    </row>
    <row r="46" spans="1:25" ht="15" customHeight="1">
      <c r="A46" s="16"/>
      <c r="B46" s="14"/>
      <c r="C46" s="14"/>
      <c r="D46" s="156"/>
      <c r="E46" s="220" t="s">
        <v>1</v>
      </c>
      <c r="F46" s="220"/>
      <c r="G46" s="220"/>
      <c r="H46" s="220"/>
      <c r="I46" s="220"/>
      <c r="J46" s="95"/>
      <c r="K46" s="95"/>
      <c r="L46" s="8"/>
      <c r="M46" s="41"/>
      <c r="X46" s="1" t="s">
        <v>1047</v>
      </c>
    </row>
    <row r="47" spans="1:25" ht="16.5">
      <c r="A47" s="16"/>
      <c r="B47" s="16"/>
      <c r="C47" s="16"/>
      <c r="D47" s="156"/>
      <c r="E47" s="95"/>
      <c r="F47" s="95"/>
      <c r="G47" s="95"/>
      <c r="H47" s="95"/>
      <c r="I47" s="95"/>
      <c r="J47" s="95"/>
      <c r="K47" s="95"/>
      <c r="L47" s="8"/>
      <c r="M47" s="41"/>
      <c r="X47" s="87" t="s">
        <v>308</v>
      </c>
      <c r="Y47" s="216">
        <f>G36</f>
        <v>0</v>
      </c>
    </row>
    <row r="48" spans="1:25" ht="16.5">
      <c r="A48" s="16"/>
      <c r="B48" s="14"/>
      <c r="C48" s="14"/>
      <c r="D48" s="156"/>
      <c r="E48" s="95"/>
      <c r="F48" s="95"/>
      <c r="G48" s="95"/>
      <c r="H48" s="95"/>
      <c r="I48" s="95"/>
      <c r="J48" s="95"/>
      <c r="K48" s="95"/>
      <c r="L48" s="8"/>
      <c r="M48" s="41"/>
      <c r="X48" s="87" t="s">
        <v>1048</v>
      </c>
      <c r="Y48" s="217">
        <v>1</v>
      </c>
    </row>
    <row r="49" spans="1:25" ht="16.5">
      <c r="A49" s="16"/>
      <c r="B49" s="14"/>
      <c r="C49" s="14"/>
      <c r="D49" s="156"/>
      <c r="E49" s="95"/>
      <c r="F49" s="95"/>
      <c r="G49" s="95"/>
      <c r="H49" s="95"/>
      <c r="I49" s="95"/>
      <c r="J49" s="95"/>
      <c r="K49" s="95"/>
      <c r="L49" s="8"/>
      <c r="M49" s="41"/>
      <c r="X49" s="87" t="s">
        <v>1049</v>
      </c>
      <c r="Y49" s="217">
        <v>0.89</v>
      </c>
    </row>
    <row r="50" spans="1:25" ht="16.5">
      <c r="A50" s="16"/>
      <c r="B50" s="14"/>
      <c r="C50" s="14"/>
      <c r="D50" s="156"/>
      <c r="E50" s="95"/>
      <c r="F50" s="95"/>
      <c r="G50" s="95"/>
      <c r="H50" s="95"/>
      <c r="I50" s="95"/>
      <c r="J50" s="95"/>
      <c r="K50" s="95"/>
      <c r="L50" s="8"/>
      <c r="M50" s="41"/>
      <c r="X50" s="87" t="s">
        <v>1050</v>
      </c>
      <c r="Y50" s="217">
        <v>0.79</v>
      </c>
    </row>
    <row r="51" spans="1:25" ht="16.5">
      <c r="A51" s="16"/>
      <c r="B51" s="14"/>
      <c r="C51" s="14"/>
      <c r="D51" s="156"/>
      <c r="E51" s="95"/>
      <c r="F51" s="95"/>
      <c r="G51" s="95"/>
      <c r="H51" s="95"/>
      <c r="I51" s="95"/>
      <c r="J51" s="95"/>
      <c r="K51" s="95"/>
      <c r="L51" s="8"/>
      <c r="M51" s="41"/>
      <c r="X51" s="87" t="s">
        <v>1051</v>
      </c>
      <c r="Y51" s="217">
        <v>0.69</v>
      </c>
    </row>
    <row r="52" spans="1:25" ht="16.5">
      <c r="A52" s="16"/>
      <c r="B52" s="14"/>
      <c r="C52" s="14"/>
      <c r="D52" s="156"/>
      <c r="E52" s="95"/>
      <c r="F52" s="95"/>
      <c r="G52" s="95"/>
      <c r="H52" s="95"/>
      <c r="I52" s="95"/>
      <c r="J52" s="95"/>
      <c r="K52" s="95"/>
      <c r="L52" s="8"/>
      <c r="M52" s="41"/>
    </row>
    <row r="53" spans="1:25" ht="16.5">
      <c r="A53" s="16"/>
      <c r="B53" s="14"/>
      <c r="C53" s="14"/>
      <c r="D53" s="156"/>
      <c r="E53" s="95"/>
      <c r="F53" s="95"/>
      <c r="G53" s="95"/>
      <c r="H53" s="95"/>
      <c r="I53" s="95"/>
      <c r="J53" s="95"/>
      <c r="K53" s="95"/>
      <c r="L53" s="8"/>
      <c r="M53" s="41"/>
    </row>
    <row r="54" spans="1:25" ht="16.5">
      <c r="A54" s="16"/>
      <c r="B54" s="14"/>
      <c r="C54" s="14"/>
      <c r="D54" s="156"/>
      <c r="E54" s="236"/>
      <c r="F54" s="236"/>
      <c r="G54" s="236"/>
      <c r="H54" s="236"/>
      <c r="I54" s="236"/>
      <c r="J54" s="236"/>
      <c r="K54" s="236"/>
      <c r="L54" s="170"/>
      <c r="M54" s="41"/>
    </row>
    <row r="55" spans="1:25" ht="16.5">
      <c r="A55" s="16"/>
      <c r="B55" s="14"/>
      <c r="C55" s="14"/>
      <c r="D55" s="156"/>
      <c r="E55" s="95"/>
      <c r="F55" s="95"/>
      <c r="G55" s="95"/>
      <c r="H55" s="95"/>
      <c r="I55" s="95"/>
      <c r="J55" s="95"/>
      <c r="K55" s="95"/>
      <c r="L55" s="8"/>
      <c r="M55" s="41"/>
    </row>
    <row r="56" spans="1:25" ht="20.100000000000001" customHeight="1">
      <c r="A56" s="16"/>
      <c r="B56" s="58"/>
      <c r="C56" s="58"/>
      <c r="D56" s="156"/>
      <c r="E56" s="197" t="s">
        <v>1052</v>
      </c>
      <c r="F56" s="218"/>
      <c r="G56" s="218"/>
      <c r="H56" s="218"/>
      <c r="I56" s="218"/>
      <c r="J56" s="219"/>
      <c r="K56" s="95"/>
      <c r="L56" s="8"/>
      <c r="M56" s="41"/>
    </row>
    <row r="57" spans="1:25" ht="9.6" customHeight="1">
      <c r="A57" s="16"/>
      <c r="B57" s="58"/>
      <c r="C57" s="58"/>
      <c r="D57" s="156"/>
      <c r="E57" s="197"/>
      <c r="F57" s="218"/>
      <c r="G57" s="218"/>
      <c r="H57" s="218"/>
      <c r="I57" s="218"/>
      <c r="J57" s="219"/>
      <c r="K57" s="95"/>
      <c r="L57" s="8"/>
      <c r="M57" s="41"/>
    </row>
    <row r="58" spans="1:25" ht="23.45" customHeight="1">
      <c r="A58" s="16"/>
      <c r="B58" s="58"/>
      <c r="C58" s="58"/>
      <c r="D58" s="156"/>
      <c r="E58" s="223" t="s">
        <v>1053</v>
      </c>
      <c r="F58" s="225"/>
      <c r="G58" s="108" t="s">
        <v>23</v>
      </c>
      <c r="H58" s="95"/>
      <c r="I58" s="95"/>
      <c r="J58" s="95"/>
      <c r="K58" s="95"/>
      <c r="L58" s="8"/>
      <c r="M58" s="237"/>
    </row>
    <row r="59" spans="1:25" ht="24" customHeight="1">
      <c r="A59" s="16"/>
      <c r="B59" s="58"/>
      <c r="C59" s="58"/>
      <c r="D59" s="156"/>
      <c r="E59" s="421" t="s">
        <v>1065</v>
      </c>
      <c r="F59" s="421"/>
      <c r="G59" s="421"/>
      <c r="H59" s="421"/>
      <c r="I59" s="421"/>
      <c r="J59" s="421"/>
      <c r="K59" s="421"/>
      <c r="L59" s="421"/>
      <c r="M59" s="237"/>
    </row>
    <row r="60" spans="1:25" ht="10.9" customHeight="1">
      <c r="A60" s="16"/>
      <c r="B60" s="58"/>
      <c r="C60" s="58"/>
      <c r="D60" s="156"/>
      <c r="E60" s="182"/>
      <c r="F60" s="182"/>
      <c r="G60" s="182"/>
      <c r="H60" s="182"/>
      <c r="I60" s="182"/>
      <c r="J60" s="182"/>
      <c r="K60" s="182"/>
      <c r="L60" s="182"/>
      <c r="M60" s="237"/>
    </row>
    <row r="61" spans="1:25" ht="23.45" customHeight="1">
      <c r="A61" s="16"/>
      <c r="B61" s="58"/>
      <c r="C61" s="58"/>
      <c r="D61" s="156"/>
      <c r="E61" s="223" t="s">
        <v>1054</v>
      </c>
      <c r="F61" s="225"/>
      <c r="G61" s="108" t="s">
        <v>23</v>
      </c>
      <c r="H61" s="95"/>
      <c r="I61" s="95"/>
      <c r="J61" s="95"/>
      <c r="K61" s="95"/>
      <c r="L61" s="8"/>
      <c r="M61" s="237"/>
    </row>
    <row r="62" spans="1:25" ht="22.9" customHeight="1">
      <c r="A62" s="16"/>
      <c r="B62" s="58"/>
      <c r="C62" s="58"/>
      <c r="D62" s="156"/>
      <c r="E62" s="421" t="s">
        <v>1066</v>
      </c>
      <c r="F62" s="421"/>
      <c r="G62" s="421"/>
      <c r="H62" s="421"/>
      <c r="I62" s="421"/>
      <c r="J62" s="421"/>
      <c r="K62" s="421"/>
      <c r="L62" s="421"/>
      <c r="M62" s="237"/>
    </row>
    <row r="63" spans="1:25" ht="10.9" customHeight="1">
      <c r="A63" s="16"/>
      <c r="B63" s="58"/>
      <c r="C63" s="58"/>
      <c r="D63" s="156"/>
      <c r="E63" s="182"/>
      <c r="F63" s="182"/>
      <c r="G63" s="182"/>
      <c r="H63" s="182"/>
      <c r="I63" s="182"/>
      <c r="J63" s="182"/>
      <c r="K63" s="182"/>
      <c r="L63" s="182"/>
      <c r="M63" s="237"/>
    </row>
    <row r="64" spans="1:25" ht="23.45" customHeight="1">
      <c r="A64" s="16"/>
      <c r="B64" s="58"/>
      <c r="C64" s="58"/>
      <c r="D64" s="156"/>
      <c r="E64" s="223" t="s">
        <v>1055</v>
      </c>
      <c r="F64" s="225"/>
      <c r="G64" s="108" t="s">
        <v>23</v>
      </c>
      <c r="H64" s="95"/>
      <c r="I64" s="95"/>
      <c r="J64" s="95"/>
      <c r="K64" s="95"/>
      <c r="L64" s="8"/>
      <c r="M64" s="237"/>
    </row>
    <row r="65" spans="1:13" ht="22.15" customHeight="1">
      <c r="A65" s="16"/>
      <c r="B65" s="58"/>
      <c r="C65" s="58"/>
      <c r="D65" s="156"/>
      <c r="E65" s="421" t="s">
        <v>1067</v>
      </c>
      <c r="F65" s="421"/>
      <c r="G65" s="421"/>
      <c r="H65" s="421"/>
      <c r="I65" s="421"/>
      <c r="J65" s="421"/>
      <c r="K65" s="421"/>
      <c r="L65" s="421"/>
      <c r="M65" s="237"/>
    </row>
    <row r="66" spans="1:13" ht="10.9" customHeight="1">
      <c r="A66" s="16"/>
      <c r="B66" s="58"/>
      <c r="C66" s="58"/>
      <c r="D66" s="156"/>
      <c r="E66" s="182"/>
      <c r="F66" s="182"/>
      <c r="G66" s="182"/>
      <c r="H66" s="182"/>
      <c r="I66" s="182"/>
      <c r="J66" s="182"/>
      <c r="K66" s="182"/>
      <c r="L66" s="182"/>
      <c r="M66" s="237"/>
    </row>
    <row r="67" spans="1:13" ht="23.45" customHeight="1">
      <c r="A67" s="16"/>
      <c r="B67" s="58"/>
      <c r="C67" s="58"/>
      <c r="D67" s="156"/>
      <c r="E67" s="223" t="s">
        <v>1056</v>
      </c>
      <c r="F67" s="225"/>
      <c r="G67" s="108" t="s">
        <v>23</v>
      </c>
      <c r="H67" s="95"/>
      <c r="I67" s="95"/>
      <c r="J67" s="95"/>
      <c r="K67" s="95"/>
      <c r="L67" s="8"/>
      <c r="M67" s="237"/>
    </row>
    <row r="68" spans="1:13" ht="23.45" customHeight="1">
      <c r="A68" s="16"/>
      <c r="B68" s="58"/>
      <c r="C68" s="58"/>
      <c r="D68" s="156"/>
      <c r="E68" s="421" t="s">
        <v>1068</v>
      </c>
      <c r="F68" s="421"/>
      <c r="G68" s="421"/>
      <c r="H68" s="421"/>
      <c r="I68" s="421"/>
      <c r="J68" s="421"/>
      <c r="K68" s="421"/>
      <c r="L68" s="421"/>
      <c r="M68" s="237"/>
    </row>
    <row r="69" spans="1:13" ht="10.9" customHeight="1">
      <c r="A69" s="16"/>
      <c r="B69" s="58"/>
      <c r="C69" s="58"/>
      <c r="D69" s="156"/>
      <c r="E69" s="182"/>
      <c r="F69" s="182"/>
      <c r="G69" s="182"/>
      <c r="H69" s="182"/>
      <c r="I69" s="182"/>
      <c r="J69" s="182"/>
      <c r="K69" s="182"/>
      <c r="L69" s="182"/>
      <c r="M69" s="237"/>
    </row>
    <row r="70" spans="1:13" ht="23.45" customHeight="1">
      <c r="A70" s="16"/>
      <c r="B70" s="58"/>
      <c r="C70" s="58"/>
      <c r="D70" s="156"/>
      <c r="E70" s="223" t="s">
        <v>1057</v>
      </c>
      <c r="F70" s="225"/>
      <c r="G70" s="108" t="s">
        <v>23</v>
      </c>
      <c r="H70" s="95"/>
      <c r="I70" s="95"/>
      <c r="J70" s="95"/>
      <c r="K70" s="95"/>
      <c r="L70" s="8"/>
      <c r="M70" s="237"/>
    </row>
    <row r="71" spans="1:13" ht="23.45" customHeight="1">
      <c r="A71" s="16"/>
      <c r="B71" s="58"/>
      <c r="C71" s="58"/>
      <c r="D71" s="156"/>
      <c r="E71" s="421" t="s">
        <v>1069</v>
      </c>
      <c r="F71" s="421"/>
      <c r="G71" s="421"/>
      <c r="H71" s="421"/>
      <c r="I71" s="421"/>
      <c r="J71" s="421"/>
      <c r="K71" s="421"/>
      <c r="L71" s="421"/>
      <c r="M71" s="237"/>
    </row>
    <row r="72" spans="1:13" ht="10.9" customHeight="1">
      <c r="A72" s="16"/>
      <c r="B72" s="58"/>
      <c r="C72" s="58"/>
      <c r="D72" s="156"/>
      <c r="E72" s="182"/>
      <c r="F72" s="182"/>
      <c r="G72" s="182"/>
      <c r="H72" s="182"/>
      <c r="I72" s="182"/>
      <c r="J72" s="182"/>
      <c r="K72" s="182"/>
      <c r="L72" s="182"/>
      <c r="M72" s="237"/>
    </row>
    <row r="73" spans="1:13" ht="23.45" customHeight="1">
      <c r="A73" s="16"/>
      <c r="B73" s="58"/>
      <c r="C73" s="58"/>
      <c r="D73" s="156"/>
      <c r="E73" s="223" t="s">
        <v>1058</v>
      </c>
      <c r="F73" s="225"/>
      <c r="G73" s="108" t="s">
        <v>23</v>
      </c>
      <c r="H73" s="95"/>
      <c r="I73" s="95"/>
      <c r="J73" s="95"/>
      <c r="K73" s="95"/>
      <c r="L73" s="8"/>
      <c r="M73" s="237"/>
    </row>
    <row r="74" spans="1:13" ht="23.45" customHeight="1">
      <c r="A74" s="16"/>
      <c r="B74" s="58"/>
      <c r="C74" s="58"/>
      <c r="D74" s="156"/>
      <c r="E74" s="421" t="s">
        <v>1070</v>
      </c>
      <c r="F74" s="421"/>
      <c r="G74" s="421"/>
      <c r="H74" s="421"/>
      <c r="I74" s="421"/>
      <c r="J74" s="421"/>
      <c r="K74" s="421"/>
      <c r="L74" s="421"/>
      <c r="M74" s="237"/>
    </row>
    <row r="75" spans="1:13" ht="10.9" customHeight="1">
      <c r="A75" s="16"/>
      <c r="B75" s="58"/>
      <c r="C75" s="58"/>
      <c r="D75" s="156"/>
      <c r="E75" s="182"/>
      <c r="F75" s="182"/>
      <c r="G75" s="182"/>
      <c r="H75" s="182"/>
      <c r="I75" s="182"/>
      <c r="J75" s="182"/>
      <c r="K75" s="182"/>
      <c r="L75" s="182"/>
      <c r="M75" s="237"/>
    </row>
    <row r="76" spans="1:13" ht="23.45" customHeight="1">
      <c r="A76" s="16"/>
      <c r="B76" s="58"/>
      <c r="C76" s="58"/>
      <c r="D76" s="156"/>
      <c r="E76" s="223" t="s">
        <v>1059</v>
      </c>
      <c r="F76" s="225"/>
      <c r="G76" s="108" t="s">
        <v>23</v>
      </c>
      <c r="H76" s="95"/>
      <c r="I76" s="95"/>
      <c r="J76" s="95"/>
      <c r="K76" s="95"/>
      <c r="L76" s="8"/>
      <c r="M76" s="237"/>
    </row>
    <row r="77" spans="1:13" ht="23.45" customHeight="1">
      <c r="A77" s="16"/>
      <c r="B77" s="58"/>
      <c r="C77" s="58"/>
      <c r="D77" s="156"/>
      <c r="E77" s="421" t="s">
        <v>1071</v>
      </c>
      <c r="F77" s="421"/>
      <c r="G77" s="421"/>
      <c r="H77" s="421"/>
      <c r="I77" s="421"/>
      <c r="J77" s="421"/>
      <c r="K77" s="421"/>
      <c r="L77" s="421"/>
      <c r="M77" s="237"/>
    </row>
    <row r="78" spans="1:13" ht="10.9" customHeight="1">
      <c r="A78" s="16"/>
      <c r="B78" s="58"/>
      <c r="C78" s="58"/>
      <c r="D78" s="156"/>
      <c r="E78" s="182"/>
      <c r="F78" s="182"/>
      <c r="G78" s="182"/>
      <c r="H78" s="182"/>
      <c r="I78" s="182"/>
      <c r="J78" s="182"/>
      <c r="K78" s="182"/>
      <c r="L78" s="182"/>
      <c r="M78" s="237"/>
    </row>
    <row r="79" spans="1:13" ht="23.45" customHeight="1">
      <c r="A79" s="16"/>
      <c r="B79" s="58"/>
      <c r="C79" s="58"/>
      <c r="D79" s="156"/>
      <c r="E79" s="224" t="s">
        <v>1060</v>
      </c>
      <c r="F79" s="225"/>
      <c r="G79" s="108" t="s">
        <v>23</v>
      </c>
      <c r="H79" s="95"/>
      <c r="I79" s="95"/>
      <c r="J79" s="95"/>
      <c r="K79" s="95"/>
      <c r="L79" s="8"/>
      <c r="M79" s="237"/>
    </row>
    <row r="80" spans="1:13" ht="23.45" customHeight="1">
      <c r="A80" s="16"/>
      <c r="B80" s="58"/>
      <c r="C80" s="58"/>
      <c r="D80" s="156"/>
      <c r="E80" s="421" t="s">
        <v>1072</v>
      </c>
      <c r="F80" s="421"/>
      <c r="G80" s="421"/>
      <c r="H80" s="421"/>
      <c r="I80" s="421"/>
      <c r="J80" s="421"/>
      <c r="K80" s="421"/>
      <c r="L80" s="421"/>
      <c r="M80" s="237"/>
    </row>
    <row r="81" spans="1:13" ht="10.9" customHeight="1">
      <c r="A81" s="16"/>
      <c r="B81" s="58"/>
      <c r="C81" s="58"/>
      <c r="D81" s="156"/>
      <c r="E81" s="182"/>
      <c r="F81" s="182"/>
      <c r="G81" s="182"/>
      <c r="H81" s="182"/>
      <c r="I81" s="182"/>
      <c r="J81" s="182"/>
      <c r="K81" s="182"/>
      <c r="L81" s="182"/>
      <c r="M81" s="237"/>
    </row>
    <row r="82" spans="1:13" ht="23.45" customHeight="1">
      <c r="A82" s="16"/>
      <c r="B82" s="58"/>
      <c r="C82" s="58"/>
      <c r="D82" s="156"/>
      <c r="E82" s="224" t="s">
        <v>1061</v>
      </c>
      <c r="F82" s="225"/>
      <c r="G82" s="108" t="s">
        <v>23</v>
      </c>
      <c r="H82" s="95"/>
      <c r="I82" s="95"/>
      <c r="J82" s="95"/>
      <c r="K82" s="95"/>
      <c r="L82" s="8"/>
      <c r="M82" s="237"/>
    </row>
    <row r="83" spans="1:13" ht="23.45" customHeight="1">
      <c r="A83" s="16"/>
      <c r="B83" s="58"/>
      <c r="C83" s="58"/>
      <c r="D83" s="156"/>
      <c r="E83" s="421" t="s">
        <v>1073</v>
      </c>
      <c r="F83" s="421"/>
      <c r="G83" s="421"/>
      <c r="H83" s="421"/>
      <c r="I83" s="421"/>
      <c r="J83" s="421"/>
      <c r="K83" s="421"/>
      <c r="L83" s="421"/>
      <c r="M83" s="237"/>
    </row>
    <row r="84" spans="1:13" ht="10.9" customHeight="1">
      <c r="A84" s="16"/>
      <c r="B84" s="58"/>
      <c r="C84" s="58"/>
      <c r="D84" s="156"/>
      <c r="E84" s="182"/>
      <c r="F84" s="182"/>
      <c r="G84" s="182"/>
      <c r="H84" s="182"/>
      <c r="I84" s="182"/>
      <c r="J84" s="182"/>
      <c r="K84" s="182"/>
      <c r="L84" s="182"/>
      <c r="M84" s="237"/>
    </row>
    <row r="85" spans="1:13" ht="23.45" customHeight="1">
      <c r="A85" s="16"/>
      <c r="B85" s="58"/>
      <c r="C85" s="58"/>
      <c r="D85" s="156"/>
      <c r="E85" s="224" t="s">
        <v>1062</v>
      </c>
      <c r="F85" s="225"/>
      <c r="G85" s="108" t="s">
        <v>23</v>
      </c>
      <c r="H85" s="95"/>
      <c r="I85" s="95"/>
      <c r="J85" s="95"/>
      <c r="K85" s="95"/>
      <c r="L85" s="8"/>
      <c r="M85" s="237"/>
    </row>
    <row r="86" spans="1:13" ht="23.45" customHeight="1">
      <c r="A86" s="16"/>
      <c r="B86" s="58"/>
      <c r="C86" s="58"/>
      <c r="D86" s="156"/>
      <c r="E86" s="421" t="s">
        <v>1074</v>
      </c>
      <c r="F86" s="421"/>
      <c r="G86" s="421"/>
      <c r="H86" s="421"/>
      <c r="I86" s="421"/>
      <c r="J86" s="421"/>
      <c r="K86" s="421"/>
      <c r="L86" s="421"/>
      <c r="M86" s="237"/>
    </row>
    <row r="87" spans="1:13" ht="10.9" customHeight="1">
      <c r="A87" s="16"/>
      <c r="B87" s="58"/>
      <c r="C87" s="58"/>
      <c r="D87" s="156"/>
      <c r="E87" s="182"/>
      <c r="F87" s="182"/>
      <c r="G87" s="182"/>
      <c r="H87" s="182"/>
      <c r="I87" s="182"/>
      <c r="J87" s="182"/>
      <c r="K87" s="182"/>
      <c r="L87" s="182"/>
      <c r="M87" s="237"/>
    </row>
    <row r="88" spans="1:13" ht="23.45" customHeight="1">
      <c r="A88" s="16"/>
      <c r="B88" s="58"/>
      <c r="C88" s="58"/>
      <c r="D88" s="156"/>
      <c r="E88" s="224" t="s">
        <v>1063</v>
      </c>
      <c r="F88" s="225">
        <v>0</v>
      </c>
      <c r="G88" s="108" t="s">
        <v>23</v>
      </c>
      <c r="H88" s="95"/>
      <c r="I88" s="95"/>
      <c r="J88" s="95"/>
      <c r="K88" s="95"/>
      <c r="L88" s="8"/>
      <c r="M88" s="237"/>
    </row>
    <row r="89" spans="1:13" ht="23.45" customHeight="1">
      <c r="A89" s="16"/>
      <c r="B89" s="58"/>
      <c r="C89" s="58"/>
      <c r="D89" s="156"/>
      <c r="E89" s="421" t="s">
        <v>1075</v>
      </c>
      <c r="F89" s="421"/>
      <c r="G89" s="421"/>
      <c r="H89" s="421"/>
      <c r="I89" s="421"/>
      <c r="J89" s="421"/>
      <c r="K89" s="421"/>
      <c r="L89" s="421"/>
      <c r="M89" s="237"/>
    </row>
    <row r="90" spans="1:13" ht="10.9" customHeight="1">
      <c r="A90" s="16"/>
      <c r="B90" s="58"/>
      <c r="C90" s="58"/>
      <c r="D90" s="156"/>
      <c r="E90" s="182"/>
      <c r="F90" s="182"/>
      <c r="G90" s="182"/>
      <c r="H90" s="182"/>
      <c r="I90" s="182"/>
      <c r="J90" s="182"/>
      <c r="K90" s="182"/>
      <c r="L90" s="182"/>
      <c r="M90" s="237"/>
    </row>
    <row r="91" spans="1:13" ht="23.45" customHeight="1">
      <c r="A91" s="16"/>
      <c r="B91" s="58"/>
      <c r="C91" s="58"/>
      <c r="D91" s="156"/>
      <c r="E91" s="224" t="s">
        <v>1064</v>
      </c>
      <c r="F91" s="225">
        <v>0</v>
      </c>
      <c r="G91" s="108" t="s">
        <v>23</v>
      </c>
      <c r="H91" s="95"/>
      <c r="I91" s="95"/>
      <c r="J91" s="95"/>
      <c r="K91" s="95"/>
      <c r="L91" s="8"/>
      <c r="M91" s="237"/>
    </row>
    <row r="92" spans="1:13" ht="23.45" customHeight="1">
      <c r="A92" s="16"/>
      <c r="B92" s="58"/>
      <c r="C92" s="58"/>
      <c r="D92" s="156"/>
      <c r="E92" s="421" t="s">
        <v>1076</v>
      </c>
      <c r="F92" s="421"/>
      <c r="G92" s="421"/>
      <c r="H92" s="421"/>
      <c r="I92" s="421"/>
      <c r="J92" s="421"/>
      <c r="K92" s="421"/>
      <c r="L92" s="421"/>
      <c r="M92" s="237"/>
    </row>
    <row r="93" spans="1:13" ht="23.45" customHeight="1">
      <c r="A93" s="16"/>
      <c r="B93" s="58"/>
      <c r="C93" s="58"/>
      <c r="D93" s="156"/>
      <c r="E93" s="182"/>
      <c r="F93" s="182"/>
      <c r="G93" s="182"/>
      <c r="H93" s="182"/>
      <c r="I93" s="182"/>
      <c r="J93" s="182"/>
      <c r="K93" s="182"/>
      <c r="L93" s="182"/>
      <c r="M93" s="237"/>
    </row>
    <row r="94" spans="1:13" ht="30.75">
      <c r="A94" s="16"/>
      <c r="B94" s="14"/>
      <c r="C94" s="14"/>
      <c r="D94" s="156"/>
      <c r="E94" s="226" t="s">
        <v>1077</v>
      </c>
      <c r="F94" s="222"/>
      <c r="G94" s="227">
        <f>IFERROR(H94/J94,0)</f>
        <v>0</v>
      </c>
      <c r="H94" s="228">
        <f>SUM(F79,F76,F73,F70,F67,F64,F61,F58,F82,F85,F88,F91)</f>
        <v>0</v>
      </c>
      <c r="I94" s="229" t="s">
        <v>1037</v>
      </c>
      <c r="J94" s="230">
        <v>24</v>
      </c>
      <c r="K94" s="95"/>
      <c r="L94" s="8"/>
      <c r="M94" s="41"/>
    </row>
    <row r="95" spans="1:13" ht="16.899999999999999" customHeight="1">
      <c r="A95" s="16"/>
      <c r="B95" s="14"/>
      <c r="C95" s="14"/>
      <c r="D95" s="156"/>
      <c r="E95" s="184"/>
      <c r="F95" s="184"/>
      <c r="G95" s="184"/>
      <c r="H95" s="184"/>
      <c r="I95" s="184"/>
      <c r="J95" s="221"/>
      <c r="K95" s="95"/>
      <c r="L95" s="8"/>
      <c r="M95" s="41"/>
    </row>
    <row r="96" spans="1:13" ht="16.5">
      <c r="A96" s="16"/>
      <c r="B96" s="14"/>
      <c r="C96" s="14"/>
      <c r="D96" s="156"/>
      <c r="E96" s="235" t="s">
        <v>1038</v>
      </c>
      <c r="F96" s="147"/>
      <c r="G96" s="95"/>
      <c r="H96" s="147"/>
      <c r="I96" s="147"/>
      <c r="J96" s="95"/>
      <c r="K96" s="95"/>
      <c r="L96" s="8"/>
      <c r="M96" s="41"/>
    </row>
    <row r="97" spans="1:25" ht="23.45" customHeight="1">
      <c r="A97" s="16"/>
      <c r="B97" s="14"/>
      <c r="C97" s="14"/>
      <c r="D97" s="156"/>
      <c r="E97" s="234" t="s">
        <v>1039</v>
      </c>
      <c r="F97" s="422" t="s">
        <v>1078</v>
      </c>
      <c r="G97" s="422"/>
      <c r="H97" s="422"/>
      <c r="I97" s="422"/>
      <c r="J97" s="422"/>
      <c r="K97" s="422"/>
      <c r="L97" s="422"/>
      <c r="M97" s="41"/>
    </row>
    <row r="98" spans="1:25" ht="23.45" customHeight="1">
      <c r="A98" s="16"/>
      <c r="B98" s="14"/>
      <c r="C98" s="14"/>
      <c r="D98" s="156"/>
      <c r="E98" s="232" t="s">
        <v>1040</v>
      </c>
      <c r="F98" s="423" t="s">
        <v>1079</v>
      </c>
      <c r="G98" s="423"/>
      <c r="H98" s="423"/>
      <c r="I98" s="423"/>
      <c r="J98" s="423"/>
      <c r="K98" s="423"/>
      <c r="L98" s="423"/>
      <c r="M98" s="41"/>
    </row>
    <row r="99" spans="1:25" ht="33.6" customHeight="1">
      <c r="A99" s="16"/>
      <c r="B99" s="14"/>
      <c r="C99" s="14"/>
      <c r="D99" s="156"/>
      <c r="E99" s="232" t="s">
        <v>1041</v>
      </c>
      <c r="F99" s="423" t="s">
        <v>1080</v>
      </c>
      <c r="G99" s="423"/>
      <c r="H99" s="423"/>
      <c r="I99" s="423"/>
      <c r="J99" s="423"/>
      <c r="K99" s="423"/>
      <c r="L99" s="423"/>
      <c r="M99" s="41"/>
    </row>
    <row r="100" spans="1:25" ht="33" customHeight="1">
      <c r="A100" s="16"/>
      <c r="B100" s="14"/>
      <c r="C100" s="14"/>
      <c r="D100" s="156"/>
      <c r="E100" s="232" t="s">
        <v>1042</v>
      </c>
      <c r="F100" s="423" t="s">
        <v>1081</v>
      </c>
      <c r="G100" s="423"/>
      <c r="H100" s="423"/>
      <c r="I100" s="423"/>
      <c r="J100" s="423"/>
      <c r="K100" s="423"/>
      <c r="L100" s="423"/>
      <c r="M100" s="41"/>
    </row>
    <row r="101" spans="1:25" ht="33.6" customHeight="1">
      <c r="A101" s="16"/>
      <c r="B101" s="14"/>
      <c r="C101" s="14"/>
      <c r="D101" s="156"/>
      <c r="E101" s="95"/>
      <c r="F101" s="122"/>
      <c r="G101" s="122"/>
      <c r="H101" s="122"/>
      <c r="I101" s="122"/>
      <c r="J101" s="95"/>
      <c r="K101" s="95"/>
      <c r="L101" s="8"/>
      <c r="M101" s="41"/>
    </row>
    <row r="102" spans="1:25" ht="45" customHeight="1">
      <c r="A102" s="16"/>
      <c r="B102" s="14"/>
      <c r="C102" s="14"/>
      <c r="D102" s="156"/>
      <c r="E102" s="95"/>
      <c r="F102" s="122"/>
      <c r="G102" s="122"/>
      <c r="H102" s="122"/>
      <c r="I102" s="122"/>
      <c r="J102" s="95"/>
      <c r="K102" s="95"/>
      <c r="L102" s="8"/>
      <c r="M102" s="41"/>
    </row>
    <row r="103" spans="1:25" ht="45" customHeight="1">
      <c r="A103" s="16"/>
      <c r="B103" s="14"/>
      <c r="C103" s="14"/>
      <c r="D103" s="156"/>
      <c r="E103" s="95"/>
      <c r="F103" s="122"/>
      <c r="G103" s="122"/>
      <c r="H103" s="122"/>
      <c r="I103" s="122"/>
      <c r="J103" s="95"/>
      <c r="K103" s="95"/>
      <c r="L103" s="8"/>
      <c r="M103" s="41"/>
    </row>
    <row r="104" spans="1:25" ht="15" customHeight="1">
      <c r="A104" s="16"/>
      <c r="B104" s="14"/>
      <c r="C104" s="14"/>
      <c r="D104" s="156"/>
      <c r="E104" s="220" t="s">
        <v>1</v>
      </c>
      <c r="F104" s="220"/>
      <c r="G104" s="220"/>
      <c r="H104" s="220"/>
      <c r="I104" s="220"/>
      <c r="J104" s="95"/>
      <c r="K104" s="95"/>
      <c r="L104" s="8"/>
      <c r="M104" s="41"/>
      <c r="X104" s="1" t="s">
        <v>1047</v>
      </c>
    </row>
    <row r="105" spans="1:25" ht="16.5">
      <c r="A105" s="16"/>
      <c r="B105" s="16"/>
      <c r="C105" s="16"/>
      <c r="D105" s="156"/>
      <c r="E105" s="95"/>
      <c r="F105" s="95"/>
      <c r="G105" s="95"/>
      <c r="H105" s="95"/>
      <c r="I105" s="95"/>
      <c r="J105" s="95"/>
      <c r="K105" s="95"/>
      <c r="L105" s="8"/>
      <c r="M105" s="41"/>
      <c r="X105" s="87" t="s">
        <v>308</v>
      </c>
      <c r="Y105" s="216">
        <f>G94</f>
        <v>0</v>
      </c>
    </row>
    <row r="106" spans="1:25" ht="16.5">
      <c r="A106" s="16"/>
      <c r="B106" s="14"/>
      <c r="C106" s="14"/>
      <c r="D106" s="156"/>
      <c r="E106" s="95"/>
      <c r="F106" s="95"/>
      <c r="G106" s="95"/>
      <c r="H106" s="95"/>
      <c r="I106" s="95"/>
      <c r="J106" s="95"/>
      <c r="K106" s="95"/>
      <c r="L106" s="8"/>
      <c r="M106" s="41"/>
      <c r="X106" s="87" t="s">
        <v>1048</v>
      </c>
      <c r="Y106" s="217">
        <v>1</v>
      </c>
    </row>
    <row r="107" spans="1:25" ht="16.5">
      <c r="A107" s="16"/>
      <c r="B107" s="14"/>
      <c r="C107" s="14"/>
      <c r="D107" s="156"/>
      <c r="E107" s="95"/>
      <c r="F107" s="95"/>
      <c r="G107" s="95"/>
      <c r="H107" s="95"/>
      <c r="I107" s="95"/>
      <c r="J107" s="95"/>
      <c r="K107" s="95"/>
      <c r="L107" s="8"/>
      <c r="M107" s="41"/>
      <c r="X107" s="87" t="s">
        <v>1049</v>
      </c>
      <c r="Y107" s="217">
        <v>0.89</v>
      </c>
    </row>
    <row r="108" spans="1:25" ht="16.5">
      <c r="A108" s="16"/>
      <c r="B108" s="14"/>
      <c r="C108" s="14"/>
      <c r="D108" s="156"/>
      <c r="E108" s="95"/>
      <c r="F108" s="95"/>
      <c r="G108" s="95"/>
      <c r="H108" s="95"/>
      <c r="I108" s="95"/>
      <c r="J108" s="95"/>
      <c r="K108" s="95"/>
      <c r="L108" s="8"/>
      <c r="M108" s="41"/>
      <c r="X108" s="87" t="s">
        <v>1050</v>
      </c>
      <c r="Y108" s="217">
        <v>0.79</v>
      </c>
    </row>
    <row r="109" spans="1:25" ht="16.5">
      <c r="A109" s="16"/>
      <c r="B109" s="14"/>
      <c r="C109" s="14"/>
      <c r="D109" s="156"/>
      <c r="E109" s="95"/>
      <c r="F109" s="95"/>
      <c r="G109" s="95"/>
      <c r="H109" s="95"/>
      <c r="I109" s="95"/>
      <c r="J109" s="95"/>
      <c r="K109" s="95"/>
      <c r="L109" s="8"/>
      <c r="M109" s="41"/>
      <c r="X109" s="87" t="s">
        <v>1051</v>
      </c>
      <c r="Y109" s="217">
        <v>0.69</v>
      </c>
    </row>
    <row r="110" spans="1:25" ht="16.5">
      <c r="A110" s="16"/>
      <c r="B110" s="14"/>
      <c r="C110" s="14"/>
      <c r="D110" s="156"/>
      <c r="E110" s="95"/>
      <c r="F110" s="95"/>
      <c r="G110" s="95"/>
      <c r="H110" s="95"/>
      <c r="I110" s="95"/>
      <c r="J110" s="95"/>
      <c r="K110" s="95"/>
      <c r="L110" s="8"/>
      <c r="M110" s="41"/>
    </row>
    <row r="111" spans="1:25" ht="66" customHeight="1">
      <c r="A111" s="16"/>
      <c r="B111" s="14"/>
      <c r="C111" s="14"/>
      <c r="D111" s="156"/>
      <c r="E111" s="95"/>
      <c r="F111" s="95"/>
      <c r="G111" s="95"/>
      <c r="H111" s="95"/>
      <c r="I111" s="95"/>
      <c r="J111" s="95"/>
      <c r="K111" s="95"/>
      <c r="L111" s="8"/>
      <c r="M111" s="41"/>
    </row>
    <row r="112" spans="1:25" ht="19.5" thickBot="1">
      <c r="A112" s="16"/>
      <c r="B112" s="14"/>
      <c r="C112" s="14"/>
      <c r="D112" s="161"/>
      <c r="E112" s="105"/>
      <c r="F112" s="105"/>
      <c r="G112" s="105"/>
      <c r="H112" s="105"/>
      <c r="I112" s="105"/>
      <c r="J112" s="105"/>
      <c r="K112" s="105"/>
      <c r="L112" s="139"/>
      <c r="M112" s="44"/>
      <c r="O112" s="92" t="s">
        <v>1082</v>
      </c>
    </row>
    <row r="113" ht="15.75" thickTop="1"/>
  </sheetData>
  <dataConsolidate/>
  <mergeCells count="31">
    <mergeCell ref="F99:L99"/>
    <mergeCell ref="F100:L100"/>
    <mergeCell ref="E83:L83"/>
    <mergeCell ref="E86:L86"/>
    <mergeCell ref="E89:L89"/>
    <mergeCell ref="E92:L92"/>
    <mergeCell ref="E74:L74"/>
    <mergeCell ref="E77:L77"/>
    <mergeCell ref="E80:L80"/>
    <mergeCell ref="F97:L97"/>
    <mergeCell ref="F98:L98"/>
    <mergeCell ref="E59:L59"/>
    <mergeCell ref="E62:L62"/>
    <mergeCell ref="E65:L65"/>
    <mergeCell ref="E68:L68"/>
    <mergeCell ref="E71:L71"/>
    <mergeCell ref="F40:L40"/>
    <mergeCell ref="F41:L41"/>
    <mergeCell ref="F42:L42"/>
    <mergeCell ref="E31:L31"/>
    <mergeCell ref="E34:L34"/>
    <mergeCell ref="E19:L19"/>
    <mergeCell ref="E22:L22"/>
    <mergeCell ref="E25:L25"/>
    <mergeCell ref="E28:L28"/>
    <mergeCell ref="F39:L39"/>
    <mergeCell ref="E13:L13"/>
    <mergeCell ref="E4:L4"/>
    <mergeCell ref="E6:L7"/>
    <mergeCell ref="E8:L8"/>
    <mergeCell ref="E16:L16"/>
  </mergeCells>
  <conditionalFormatting sqref="F12">
    <cfRule type="cellIs" dxfId="20" priority="19" operator="equal">
      <formula>""</formula>
    </cfRule>
  </conditionalFormatting>
  <conditionalFormatting sqref="F15">
    <cfRule type="cellIs" dxfId="19" priority="18" operator="equal">
      <formula>""</formula>
    </cfRule>
  </conditionalFormatting>
  <conditionalFormatting sqref="F18 F21">
    <cfRule type="cellIs" dxfId="18" priority="17" operator="equal">
      <formula>""</formula>
    </cfRule>
  </conditionalFormatting>
  <conditionalFormatting sqref="F24">
    <cfRule type="cellIs" dxfId="17" priority="16" operator="equal">
      <formula>""</formula>
    </cfRule>
  </conditionalFormatting>
  <conditionalFormatting sqref="F27">
    <cfRule type="cellIs" dxfId="16" priority="15" operator="equal">
      <formula>""</formula>
    </cfRule>
  </conditionalFormatting>
  <conditionalFormatting sqref="F30">
    <cfRule type="cellIs" dxfId="15" priority="14" operator="equal">
      <formula>""</formula>
    </cfRule>
  </conditionalFormatting>
  <conditionalFormatting sqref="F33">
    <cfRule type="cellIs" dxfId="14" priority="13" operator="equal">
      <formula>""</formula>
    </cfRule>
  </conditionalFormatting>
  <conditionalFormatting sqref="F58">
    <cfRule type="cellIs" dxfId="13" priority="11" operator="equal">
      <formula>""</formula>
    </cfRule>
  </conditionalFormatting>
  <conditionalFormatting sqref="F61">
    <cfRule type="cellIs" dxfId="12" priority="10" operator="equal">
      <formula>""</formula>
    </cfRule>
  </conditionalFormatting>
  <conditionalFormatting sqref="F64 F67">
    <cfRule type="cellIs" dxfId="11" priority="9" operator="equal">
      <formula>""</formula>
    </cfRule>
  </conditionalFormatting>
  <conditionalFormatting sqref="F70">
    <cfRule type="cellIs" dxfId="10" priority="8" operator="equal">
      <formula>""</formula>
    </cfRule>
  </conditionalFormatting>
  <conditionalFormatting sqref="F73">
    <cfRule type="cellIs" dxfId="9" priority="7" operator="equal">
      <formula>""</formula>
    </cfRule>
  </conditionalFormatting>
  <conditionalFormatting sqref="F76">
    <cfRule type="cellIs" dxfId="8" priority="6" operator="equal">
      <formula>""</formula>
    </cfRule>
  </conditionalFormatting>
  <conditionalFormatting sqref="F79">
    <cfRule type="cellIs" dxfId="7" priority="5" operator="equal">
      <formula>""</formula>
    </cfRule>
  </conditionalFormatting>
  <conditionalFormatting sqref="F82">
    <cfRule type="cellIs" dxfId="6" priority="4" operator="equal">
      <formula>""</formula>
    </cfRule>
  </conditionalFormatting>
  <conditionalFormatting sqref="F85">
    <cfRule type="cellIs" dxfId="5" priority="3" operator="equal">
      <formula>""</formula>
    </cfRule>
  </conditionalFormatting>
  <conditionalFormatting sqref="F88">
    <cfRule type="cellIs" dxfId="4" priority="2" operator="equal">
      <formula>""</formula>
    </cfRule>
  </conditionalFormatting>
  <conditionalFormatting sqref="F91">
    <cfRule type="cellIs" dxfId="3" priority="1" operator="equal">
      <formula>""</formula>
    </cfRule>
  </conditionalFormatting>
  <dataValidations count="1">
    <dataValidation type="list" allowBlank="1" showErrorMessage="1" sqref="F12 F15 F18 F21 F24 F27 F30 F33 F58 F61 F64 F67 F70 F73 F76 F79 F82 F85 F88 F91" xr:uid="{47AE1E61-2AC8-48B9-92AC-52FBEDE792B3}">
      <formula1>"0,1,2"</formula1>
    </dataValidation>
  </dataValidations>
  <hyperlinks>
    <hyperlink ref="B3" location="'Toolkit Content'!A1" display="&lt;-- Table of Contents" xr:uid="{F2C8A020-88D6-4801-928B-AC63BD1A4638}"/>
    <hyperlink ref="O3" location="'WIJA Defintions'!A1" display="WIJA Definitions --&gt;" xr:uid="{8DF32686-1CF7-405C-96B0-B143BDFE32FD}"/>
    <hyperlink ref="O112" location="'WIJA Defintions'!A1" display="WIJA Definitions --&gt;" xr:uid="{C03A0FDC-4A75-409C-8038-3D7BA7AD9BAC}"/>
  </hyperlinks>
  <pageMargins left="0.7" right="0.7" top="0.75" bottom="0.75" header="0.3" footer="0.3"/>
  <pageSetup orientation="portrait"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G252"/>
  <sheetViews>
    <sheetView showGridLines="0" showRowColHeaders="0" zoomScale="90" zoomScaleNormal="90" workbookViewId="0">
      <pane ySplit="3" topLeftCell="A232" activePane="bottomLeft" state="frozen"/>
      <selection pane="bottomLeft" activeCell="G3" sqref="G3"/>
    </sheetView>
  </sheetViews>
  <sheetFormatPr defaultRowHeight="15"/>
  <cols>
    <col min="1" max="1" width="4.7109375" customWidth="1"/>
    <col min="2" max="2" width="21.7109375" bestFit="1" customWidth="1"/>
    <col min="3" max="3" width="4.7109375" customWidth="1"/>
    <col min="4" max="4" width="22.42578125" style="10" bestFit="1" customWidth="1"/>
    <col min="5" max="5" width="80.7109375" style="3" customWidth="1"/>
    <col min="6" max="6" width="3" customWidth="1"/>
    <col min="7" max="7" width="27" customWidth="1"/>
  </cols>
  <sheetData>
    <row r="1" spans="1:7" ht="49.15" customHeight="1">
      <c r="A1" s="16"/>
      <c r="B1" s="16"/>
      <c r="C1" s="16"/>
    </row>
    <row r="2" spans="1:7" ht="52.9" customHeight="1">
      <c r="A2" s="16"/>
      <c r="B2" s="16"/>
      <c r="C2" s="16"/>
      <c r="D2" s="424" t="s">
        <v>1084</v>
      </c>
      <c r="E2" s="424"/>
    </row>
    <row r="3" spans="1:7" ht="18.75">
      <c r="A3" s="16"/>
      <c r="B3" s="58" t="s">
        <v>890</v>
      </c>
      <c r="C3" s="58"/>
      <c r="D3" s="238" t="s">
        <v>1083</v>
      </c>
      <c r="E3" s="238" t="s">
        <v>1085</v>
      </c>
      <c r="G3" s="92" t="s">
        <v>1086</v>
      </c>
    </row>
    <row r="4" spans="1:7" ht="18.75">
      <c r="A4" s="16"/>
      <c r="B4" s="58"/>
      <c r="C4" s="58"/>
      <c r="D4" s="239" t="s">
        <v>418</v>
      </c>
      <c r="E4" s="240" t="s">
        <v>422</v>
      </c>
    </row>
    <row r="5" spans="1:7" ht="18.75">
      <c r="A5" s="16"/>
      <c r="B5" s="58"/>
      <c r="C5" s="58"/>
      <c r="D5" s="241" t="s">
        <v>760</v>
      </c>
      <c r="E5" s="242" t="s">
        <v>570</v>
      </c>
    </row>
    <row r="6" spans="1:7" ht="18.75">
      <c r="A6" s="16"/>
      <c r="B6" s="58"/>
      <c r="C6" s="58"/>
      <c r="D6" s="241" t="s">
        <v>359</v>
      </c>
      <c r="E6" s="242" t="s">
        <v>423</v>
      </c>
    </row>
    <row r="7" spans="1:7" ht="29.25">
      <c r="A7" s="16"/>
      <c r="B7" s="58"/>
      <c r="C7" s="58"/>
      <c r="D7" s="241" t="s">
        <v>761</v>
      </c>
      <c r="E7" s="242" t="s">
        <v>424</v>
      </c>
    </row>
    <row r="8" spans="1:7" ht="29.25">
      <c r="A8" s="16"/>
      <c r="B8" s="58"/>
      <c r="C8" s="58"/>
      <c r="D8" s="241" t="s">
        <v>762</v>
      </c>
      <c r="E8" s="242" t="s">
        <v>425</v>
      </c>
    </row>
    <row r="9" spans="1:7" ht="18.75">
      <c r="A9" s="16"/>
      <c r="B9" s="58"/>
      <c r="C9" s="58"/>
      <c r="D9" s="241" t="s">
        <v>543</v>
      </c>
      <c r="E9" s="242" t="s">
        <v>569</v>
      </c>
    </row>
    <row r="10" spans="1:7" ht="18.75">
      <c r="A10" s="16"/>
      <c r="B10" s="58"/>
      <c r="C10" s="58"/>
      <c r="D10" s="241" t="s">
        <v>763</v>
      </c>
      <c r="E10" s="242" t="s">
        <v>689</v>
      </c>
    </row>
    <row r="11" spans="1:7" ht="29.25">
      <c r="A11" s="16"/>
      <c r="B11" s="58"/>
      <c r="C11" s="58"/>
      <c r="D11" s="241" t="s">
        <v>764</v>
      </c>
      <c r="E11" s="243" t="s">
        <v>426</v>
      </c>
    </row>
    <row r="12" spans="1:7" ht="18.75">
      <c r="A12" s="16"/>
      <c r="B12" s="58"/>
      <c r="C12" s="58"/>
      <c r="D12" s="241" t="s">
        <v>677</v>
      </c>
      <c r="E12" s="242" t="s">
        <v>690</v>
      </c>
    </row>
    <row r="13" spans="1:7" ht="18.75">
      <c r="A13" s="16"/>
      <c r="B13" s="58"/>
      <c r="C13" s="58"/>
      <c r="D13" s="241" t="s">
        <v>405</v>
      </c>
      <c r="E13" s="242" t="s">
        <v>427</v>
      </c>
    </row>
    <row r="14" spans="1:7" ht="18.75">
      <c r="A14" s="16"/>
      <c r="B14" s="58"/>
      <c r="C14" s="58"/>
      <c r="D14" s="241" t="s">
        <v>623</v>
      </c>
      <c r="E14" s="242" t="s">
        <v>691</v>
      </c>
    </row>
    <row r="15" spans="1:7" ht="29.25">
      <c r="A15" s="16"/>
      <c r="B15" s="58"/>
      <c r="C15" s="58"/>
      <c r="D15" s="241" t="s">
        <v>626</v>
      </c>
      <c r="E15" s="242" t="s">
        <v>692</v>
      </c>
    </row>
    <row r="16" spans="1:7" ht="18.75">
      <c r="A16" s="16"/>
      <c r="B16" s="58"/>
      <c r="C16" s="58"/>
      <c r="D16" s="241" t="s">
        <v>560</v>
      </c>
      <c r="E16" s="242" t="s">
        <v>571</v>
      </c>
    </row>
    <row r="17" spans="1:5" ht="18.75">
      <c r="A17" s="16"/>
      <c r="B17" s="58"/>
      <c r="C17" s="58"/>
      <c r="D17" s="241" t="s">
        <v>680</v>
      </c>
      <c r="E17" s="242" t="s">
        <v>693</v>
      </c>
    </row>
    <row r="18" spans="1:5" ht="18.75">
      <c r="A18" s="16"/>
      <c r="B18" s="58"/>
      <c r="C18" s="58"/>
      <c r="D18" s="241" t="s">
        <v>366</v>
      </c>
      <c r="E18" s="242" t="s">
        <v>428</v>
      </c>
    </row>
    <row r="19" spans="1:5" ht="29.25">
      <c r="A19" s="16"/>
      <c r="B19" s="58"/>
      <c r="C19" s="58"/>
      <c r="D19" s="241" t="s">
        <v>328</v>
      </c>
      <c r="E19" s="242" t="s">
        <v>429</v>
      </c>
    </row>
    <row r="20" spans="1:5" ht="57.75">
      <c r="A20" s="16"/>
      <c r="B20" s="58"/>
      <c r="C20" s="58"/>
      <c r="D20" s="241" t="s">
        <v>330</v>
      </c>
      <c r="E20" s="243" t="s">
        <v>430</v>
      </c>
    </row>
    <row r="21" spans="1:5" ht="18.75">
      <c r="A21" s="16"/>
      <c r="B21" s="58"/>
      <c r="C21" s="58"/>
      <c r="D21" s="241" t="s">
        <v>631</v>
      </c>
      <c r="E21" s="242" t="s">
        <v>694</v>
      </c>
    </row>
    <row r="22" spans="1:5" ht="29.25">
      <c r="A22" s="16"/>
      <c r="B22" s="58"/>
      <c r="C22" s="58"/>
      <c r="D22" s="241" t="s">
        <v>343</v>
      </c>
      <c r="E22" s="242" t="s">
        <v>431</v>
      </c>
    </row>
    <row r="23" spans="1:5" ht="18.75">
      <c r="A23" s="16"/>
      <c r="B23" s="58"/>
      <c r="C23" s="58"/>
      <c r="D23" s="241" t="s">
        <v>765</v>
      </c>
      <c r="E23" s="242" t="s">
        <v>572</v>
      </c>
    </row>
    <row r="24" spans="1:5" ht="18.75">
      <c r="A24" s="16"/>
      <c r="B24" s="58"/>
      <c r="C24" s="58"/>
      <c r="D24" s="241" t="s">
        <v>555</v>
      </c>
      <c r="E24" s="242" t="s">
        <v>800</v>
      </c>
    </row>
    <row r="25" spans="1:5" ht="18.75">
      <c r="A25" s="16"/>
      <c r="B25" s="58"/>
      <c r="C25" s="58"/>
      <c r="D25" s="241" t="s">
        <v>632</v>
      </c>
      <c r="E25" s="244" t="s">
        <v>695</v>
      </c>
    </row>
    <row r="26" spans="1:5" ht="29.25">
      <c r="A26" s="16"/>
      <c r="B26" s="58"/>
      <c r="C26" s="58"/>
      <c r="D26" s="241" t="s">
        <v>633</v>
      </c>
      <c r="E26" s="242" t="s">
        <v>696</v>
      </c>
    </row>
    <row r="27" spans="1:5" ht="18.75">
      <c r="A27" s="16"/>
      <c r="B27" s="58"/>
      <c r="C27" s="58"/>
      <c r="D27" s="241" t="s">
        <v>562</v>
      </c>
      <c r="E27" s="242" t="s">
        <v>573</v>
      </c>
    </row>
    <row r="28" spans="1:5" ht="18.75">
      <c r="A28" s="16"/>
      <c r="B28" s="58"/>
      <c r="C28" s="58"/>
      <c r="D28" s="241" t="s">
        <v>541</v>
      </c>
      <c r="E28" s="242" t="s">
        <v>574</v>
      </c>
    </row>
    <row r="29" spans="1:5" ht="43.5">
      <c r="A29" s="16"/>
      <c r="B29" s="58"/>
      <c r="C29" s="58"/>
      <c r="D29" s="241" t="s">
        <v>403</v>
      </c>
      <c r="E29" s="242" t="s">
        <v>432</v>
      </c>
    </row>
    <row r="30" spans="1:5" ht="18.75">
      <c r="A30" s="16"/>
      <c r="B30" s="58"/>
      <c r="C30" s="58"/>
      <c r="D30" s="241" t="s">
        <v>634</v>
      </c>
      <c r="E30" s="242" t="s">
        <v>697</v>
      </c>
    </row>
    <row r="31" spans="1:5" ht="18.75">
      <c r="A31" s="16"/>
      <c r="B31" s="58"/>
      <c r="C31" s="58"/>
      <c r="D31" s="241" t="s">
        <v>561</v>
      </c>
      <c r="E31" s="242" t="s">
        <v>575</v>
      </c>
    </row>
    <row r="32" spans="1:5" ht="18.75">
      <c r="A32" s="16"/>
      <c r="B32" s="58"/>
      <c r="C32" s="58"/>
      <c r="D32" s="241" t="s">
        <v>345</v>
      </c>
      <c r="E32" s="242" t="s">
        <v>433</v>
      </c>
    </row>
    <row r="33" spans="1:5" ht="29.25">
      <c r="A33" s="16"/>
      <c r="B33" s="58"/>
      <c r="C33" s="58"/>
      <c r="D33" s="241" t="s">
        <v>380</v>
      </c>
      <c r="E33" s="242" t="s">
        <v>434</v>
      </c>
    </row>
    <row r="34" spans="1:5" ht="18.75">
      <c r="A34" s="16"/>
      <c r="B34" s="58"/>
      <c r="C34" s="58"/>
      <c r="D34" s="241" t="s">
        <v>635</v>
      </c>
      <c r="E34" s="242" t="s">
        <v>698</v>
      </c>
    </row>
    <row r="35" spans="1:5" ht="18.75">
      <c r="A35" s="16"/>
      <c r="B35" s="58"/>
      <c r="C35" s="58"/>
      <c r="D35" s="241" t="s">
        <v>636</v>
      </c>
      <c r="E35" s="242" t="s">
        <v>699</v>
      </c>
    </row>
    <row r="36" spans="1:5" ht="29.25">
      <c r="A36" s="16"/>
      <c r="B36" s="14"/>
      <c r="C36" s="14"/>
      <c r="D36" s="241" t="s">
        <v>351</v>
      </c>
      <c r="E36" s="242" t="s">
        <v>435</v>
      </c>
    </row>
    <row r="37" spans="1:5" ht="16.5">
      <c r="A37" s="16"/>
      <c r="B37" s="14"/>
      <c r="C37" s="14"/>
      <c r="D37" s="241" t="s">
        <v>358</v>
      </c>
      <c r="E37" s="242" t="s">
        <v>766</v>
      </c>
    </row>
    <row r="38" spans="1:5" ht="29.25">
      <c r="A38" s="16"/>
      <c r="B38" s="14"/>
      <c r="C38" s="14"/>
      <c r="D38" s="241" t="s">
        <v>679</v>
      </c>
      <c r="E38" s="242" t="s">
        <v>700</v>
      </c>
    </row>
    <row r="39" spans="1:5" ht="16.5">
      <c r="A39" s="16"/>
      <c r="B39" s="14"/>
      <c r="C39" s="14"/>
      <c r="D39" s="241" t="s">
        <v>353</v>
      </c>
      <c r="E39" s="242" t="s">
        <v>436</v>
      </c>
    </row>
    <row r="40" spans="1:5" ht="33">
      <c r="A40" s="16"/>
      <c r="B40" s="14"/>
      <c r="C40" s="14"/>
      <c r="D40" s="241" t="s">
        <v>392</v>
      </c>
      <c r="E40" s="245" t="s">
        <v>437</v>
      </c>
    </row>
    <row r="41" spans="1:5" ht="16.5">
      <c r="A41" s="16"/>
      <c r="B41" s="14"/>
      <c r="C41" s="14"/>
      <c r="D41" s="241" t="s">
        <v>545</v>
      </c>
      <c r="E41" s="242" t="s">
        <v>576</v>
      </c>
    </row>
    <row r="42" spans="1:5" ht="16.5">
      <c r="A42" s="16"/>
      <c r="B42" s="14"/>
      <c r="C42" s="14"/>
      <c r="D42" s="241" t="s">
        <v>406</v>
      </c>
      <c r="E42" s="242" t="s">
        <v>438</v>
      </c>
    </row>
    <row r="43" spans="1:5" ht="29.25">
      <c r="A43" s="16"/>
      <c r="B43" s="14"/>
      <c r="C43" s="14"/>
      <c r="D43" s="241" t="s">
        <v>637</v>
      </c>
      <c r="E43" s="242" t="s">
        <v>701</v>
      </c>
    </row>
    <row r="44" spans="1:5" ht="29.25">
      <c r="A44" s="16"/>
      <c r="B44" s="14"/>
      <c r="C44" s="14"/>
      <c r="D44" s="241" t="s">
        <v>638</v>
      </c>
      <c r="E44" s="242" t="s">
        <v>702</v>
      </c>
    </row>
    <row r="45" spans="1:5" ht="16.5">
      <c r="A45" s="16"/>
      <c r="B45" s="14"/>
      <c r="C45" s="14"/>
      <c r="D45" s="241" t="s">
        <v>335</v>
      </c>
      <c r="E45" s="242" t="s">
        <v>439</v>
      </c>
    </row>
    <row r="46" spans="1:5" ht="29.25">
      <c r="A46" s="16"/>
      <c r="B46" s="14"/>
      <c r="C46" s="14"/>
      <c r="D46" s="241" t="s">
        <v>387</v>
      </c>
      <c r="E46" s="246" t="s">
        <v>440</v>
      </c>
    </row>
    <row r="47" spans="1:5" ht="29.25">
      <c r="A47" s="16"/>
      <c r="B47" s="16"/>
      <c r="C47" s="16"/>
      <c r="D47" s="241" t="s">
        <v>378</v>
      </c>
      <c r="E47" s="242" t="s">
        <v>441</v>
      </c>
    </row>
    <row r="48" spans="1:5" ht="29.25">
      <c r="A48" s="16"/>
      <c r="B48" s="14"/>
      <c r="C48" s="14"/>
      <c r="D48" s="241" t="s">
        <v>363</v>
      </c>
      <c r="E48" s="247" t="s">
        <v>442</v>
      </c>
    </row>
    <row r="49" spans="1:5" ht="29.25">
      <c r="A49" s="16"/>
      <c r="B49" s="14"/>
      <c r="C49" s="14"/>
      <c r="D49" s="241" t="s">
        <v>629</v>
      </c>
      <c r="E49" s="242" t="s">
        <v>767</v>
      </c>
    </row>
    <row r="50" spans="1:5" ht="16.5">
      <c r="A50" s="16"/>
      <c r="B50" s="14"/>
      <c r="C50" s="14"/>
      <c r="D50" s="241" t="s">
        <v>379</v>
      </c>
      <c r="E50" s="242" t="s">
        <v>443</v>
      </c>
    </row>
    <row r="51" spans="1:5" ht="43.5">
      <c r="A51" s="16"/>
      <c r="B51" s="14"/>
      <c r="C51" s="14"/>
      <c r="D51" s="241" t="s">
        <v>639</v>
      </c>
      <c r="E51" s="242" t="s">
        <v>703</v>
      </c>
    </row>
    <row r="52" spans="1:5" ht="43.5">
      <c r="A52" s="16"/>
      <c r="B52" s="14"/>
      <c r="C52" s="14"/>
      <c r="D52" s="241" t="s">
        <v>355</v>
      </c>
      <c r="E52" s="242" t="s">
        <v>444</v>
      </c>
    </row>
    <row r="53" spans="1:5" ht="16.5">
      <c r="A53" s="16"/>
      <c r="B53" s="14"/>
      <c r="C53" s="14"/>
      <c r="D53" s="241" t="s">
        <v>385</v>
      </c>
      <c r="E53" s="242" t="s">
        <v>445</v>
      </c>
    </row>
    <row r="54" spans="1:5" ht="33">
      <c r="A54" s="16"/>
      <c r="B54" s="14"/>
      <c r="C54" s="14"/>
      <c r="D54" s="241" t="s">
        <v>368</v>
      </c>
      <c r="E54" s="245" t="s">
        <v>446</v>
      </c>
    </row>
    <row r="55" spans="1:5" ht="16.5">
      <c r="A55" s="16"/>
      <c r="B55" s="14"/>
      <c r="C55" s="14"/>
      <c r="D55" s="241" t="s">
        <v>768</v>
      </c>
      <c r="E55" s="242" t="s">
        <v>447</v>
      </c>
    </row>
    <row r="56" spans="1:5" ht="18.75">
      <c r="A56" s="16"/>
      <c r="B56" s="58"/>
      <c r="C56" s="58"/>
      <c r="D56" s="241" t="s">
        <v>417</v>
      </c>
      <c r="E56" s="242" t="s">
        <v>769</v>
      </c>
    </row>
    <row r="57" spans="1:5" ht="43.5">
      <c r="A57" s="16"/>
      <c r="B57" s="58"/>
      <c r="C57" s="58"/>
      <c r="D57" s="241" t="s">
        <v>640</v>
      </c>
      <c r="E57" s="248" t="s">
        <v>704</v>
      </c>
    </row>
    <row r="58" spans="1:5" ht="18.75">
      <c r="A58" s="16"/>
      <c r="B58" s="58"/>
      <c r="C58" s="58"/>
      <c r="D58" s="241" t="s">
        <v>420</v>
      </c>
      <c r="E58" s="242" t="s">
        <v>448</v>
      </c>
    </row>
    <row r="59" spans="1:5" ht="29.25">
      <c r="A59" s="16"/>
      <c r="B59" s="58"/>
      <c r="C59" s="58"/>
      <c r="D59" s="241" t="s">
        <v>449</v>
      </c>
      <c r="E59" s="242" t="s">
        <v>770</v>
      </c>
    </row>
    <row r="60" spans="1:5" ht="18.75">
      <c r="A60" s="16"/>
      <c r="B60" s="58"/>
      <c r="C60" s="58"/>
      <c r="D60" s="241" t="s">
        <v>547</v>
      </c>
      <c r="E60" s="242" t="s">
        <v>577</v>
      </c>
    </row>
    <row r="61" spans="1:5" ht="18.75">
      <c r="A61" s="16"/>
      <c r="B61" s="58"/>
      <c r="C61" s="58"/>
      <c r="D61" s="241" t="s">
        <v>563</v>
      </c>
      <c r="E61" s="242" t="s">
        <v>578</v>
      </c>
    </row>
    <row r="62" spans="1:5" ht="18.75">
      <c r="A62" s="16"/>
      <c r="B62" s="58"/>
      <c r="C62" s="58"/>
      <c r="D62" s="241" t="s">
        <v>375</v>
      </c>
      <c r="E62" s="242" t="s">
        <v>450</v>
      </c>
    </row>
    <row r="63" spans="1:5" ht="18.75">
      <c r="A63" s="16"/>
      <c r="B63" s="58"/>
      <c r="C63" s="58"/>
      <c r="D63" s="241" t="s">
        <v>641</v>
      </c>
      <c r="E63" s="242" t="s">
        <v>705</v>
      </c>
    </row>
    <row r="64" spans="1:5" ht="18.75">
      <c r="A64" s="16"/>
      <c r="B64" s="58"/>
      <c r="C64" s="58"/>
      <c r="D64" s="241" t="s">
        <v>329</v>
      </c>
      <c r="E64" s="242" t="s">
        <v>451</v>
      </c>
    </row>
    <row r="65" spans="1:5" ht="18.75">
      <c r="A65" s="16"/>
      <c r="B65" s="58"/>
      <c r="C65" s="58"/>
      <c r="D65" s="241" t="s">
        <v>407</v>
      </c>
      <c r="E65" s="242" t="s">
        <v>452</v>
      </c>
    </row>
    <row r="66" spans="1:5" ht="18.75">
      <c r="A66" s="16"/>
      <c r="B66" s="58"/>
      <c r="C66" s="58"/>
      <c r="D66" s="241" t="s">
        <v>419</v>
      </c>
      <c r="E66" s="242" t="s">
        <v>454</v>
      </c>
    </row>
    <row r="67" spans="1:5" ht="18.75">
      <c r="A67" s="16"/>
      <c r="B67" s="58"/>
      <c r="C67" s="58"/>
      <c r="D67" s="241" t="s">
        <v>564</v>
      </c>
      <c r="E67" s="242" t="s">
        <v>579</v>
      </c>
    </row>
    <row r="68" spans="1:5" ht="18.75">
      <c r="A68" s="16"/>
      <c r="B68" s="58"/>
      <c r="C68" s="58"/>
      <c r="D68" s="241" t="s">
        <v>544</v>
      </c>
      <c r="E68" s="242" t="s">
        <v>580</v>
      </c>
    </row>
    <row r="69" spans="1:5" ht="49.5">
      <c r="A69" s="16"/>
      <c r="B69" s="58"/>
      <c r="C69" s="58"/>
      <c r="D69" s="241" t="s">
        <v>643</v>
      </c>
      <c r="E69" s="249" t="s">
        <v>706</v>
      </c>
    </row>
    <row r="70" spans="1:5" ht="18.75">
      <c r="A70" s="16"/>
      <c r="B70" s="58"/>
      <c r="C70" s="58"/>
      <c r="D70" s="241" t="s">
        <v>546</v>
      </c>
      <c r="E70" s="242" t="s">
        <v>581</v>
      </c>
    </row>
    <row r="71" spans="1:5" ht="29.25">
      <c r="A71" s="16"/>
      <c r="B71" s="58"/>
      <c r="C71" s="58"/>
      <c r="D71" s="241" t="s">
        <v>642</v>
      </c>
      <c r="E71" s="242" t="s">
        <v>707</v>
      </c>
    </row>
    <row r="72" spans="1:5" ht="18.75">
      <c r="A72" s="16"/>
      <c r="B72" s="58"/>
      <c r="C72" s="58"/>
      <c r="D72" s="241" t="s">
        <v>285</v>
      </c>
      <c r="E72" s="242" t="s">
        <v>453</v>
      </c>
    </row>
    <row r="73" spans="1:5" ht="29.25">
      <c r="A73" s="16"/>
      <c r="B73" s="58"/>
      <c r="C73" s="58"/>
      <c r="D73" s="241" t="s">
        <v>347</v>
      </c>
      <c r="E73" s="242" t="s">
        <v>455</v>
      </c>
    </row>
    <row r="74" spans="1:5" ht="18.75">
      <c r="A74" s="16"/>
      <c r="B74" s="58"/>
      <c r="C74" s="58"/>
      <c r="D74" s="241" t="s">
        <v>565</v>
      </c>
      <c r="E74" s="242" t="s">
        <v>582</v>
      </c>
    </row>
    <row r="75" spans="1:5" ht="18.75">
      <c r="A75" s="16"/>
      <c r="B75" s="58"/>
      <c r="C75" s="58"/>
      <c r="D75" s="241" t="s">
        <v>386</v>
      </c>
      <c r="E75" s="243" t="s">
        <v>456</v>
      </c>
    </row>
    <row r="76" spans="1:5" ht="29.25">
      <c r="A76" s="16"/>
      <c r="B76" s="58"/>
      <c r="C76" s="58"/>
      <c r="D76" s="241" t="s">
        <v>645</v>
      </c>
      <c r="E76" s="242" t="s">
        <v>708</v>
      </c>
    </row>
    <row r="77" spans="1:5" ht="18.75">
      <c r="A77" s="16"/>
      <c r="B77" s="58"/>
      <c r="C77" s="58"/>
      <c r="D77" s="241" t="s">
        <v>625</v>
      </c>
      <c r="E77" s="242" t="s">
        <v>709</v>
      </c>
    </row>
    <row r="78" spans="1:5" ht="18.75">
      <c r="A78" s="16"/>
      <c r="B78" s="58"/>
      <c r="C78" s="58"/>
      <c r="D78" s="241" t="s">
        <v>395</v>
      </c>
      <c r="E78" s="245" t="s">
        <v>457</v>
      </c>
    </row>
    <row r="79" spans="1:5" ht="18.75">
      <c r="A79" s="16"/>
      <c r="B79" s="58"/>
      <c r="C79" s="58"/>
      <c r="D79" s="241" t="s">
        <v>336</v>
      </c>
      <c r="E79" s="242" t="s">
        <v>458</v>
      </c>
    </row>
    <row r="80" spans="1:5" ht="29.25">
      <c r="A80" s="16"/>
      <c r="B80" s="58"/>
      <c r="C80" s="58"/>
      <c r="D80" s="241" t="s">
        <v>384</v>
      </c>
      <c r="E80" s="248" t="s">
        <v>459</v>
      </c>
    </row>
    <row r="81" spans="1:5" ht="29.25">
      <c r="A81" s="16"/>
      <c r="B81" s="58"/>
      <c r="C81" s="58"/>
      <c r="D81" s="241" t="s">
        <v>688</v>
      </c>
      <c r="E81" s="244" t="s">
        <v>710</v>
      </c>
    </row>
    <row r="82" spans="1:5" ht="18.75">
      <c r="A82" s="16"/>
      <c r="B82" s="58"/>
      <c r="C82" s="58"/>
      <c r="D82" s="241" t="s">
        <v>566</v>
      </c>
      <c r="E82" s="242" t="s">
        <v>583</v>
      </c>
    </row>
    <row r="83" spans="1:5" ht="18.75">
      <c r="A83" s="16"/>
      <c r="B83" s="58"/>
      <c r="C83" s="58"/>
      <c r="D83" s="241" t="s">
        <v>671</v>
      </c>
      <c r="E83" s="245" t="s">
        <v>712</v>
      </c>
    </row>
    <row r="84" spans="1:5" ht="29.25">
      <c r="A84" s="16"/>
      <c r="B84" s="58"/>
      <c r="C84" s="58"/>
      <c r="D84" s="241" t="s">
        <v>381</v>
      </c>
      <c r="E84" s="242" t="s">
        <v>460</v>
      </c>
    </row>
    <row r="85" spans="1:5" ht="18.75">
      <c r="A85" s="16"/>
      <c r="B85" s="58"/>
      <c r="C85" s="58"/>
      <c r="D85" s="241" t="s">
        <v>548</v>
      </c>
      <c r="E85" s="242" t="s">
        <v>584</v>
      </c>
    </row>
    <row r="86" spans="1:5" ht="18.75">
      <c r="A86" s="16"/>
      <c r="B86" s="58"/>
      <c r="C86" s="58"/>
      <c r="D86" s="241" t="s">
        <v>553</v>
      </c>
      <c r="E86" s="242" t="s">
        <v>585</v>
      </c>
    </row>
    <row r="87" spans="1:5" ht="29.25">
      <c r="A87" s="16"/>
      <c r="B87" s="58"/>
      <c r="C87" s="58"/>
      <c r="D87" s="241" t="s">
        <v>567</v>
      </c>
      <c r="E87" s="242" t="s">
        <v>771</v>
      </c>
    </row>
    <row r="88" spans="1:5" ht="18.75">
      <c r="A88" s="16"/>
      <c r="B88" s="58"/>
      <c r="C88" s="58"/>
      <c r="D88" s="241" t="s">
        <v>676</v>
      </c>
      <c r="E88" s="242" t="s">
        <v>711</v>
      </c>
    </row>
    <row r="89" spans="1:5" ht="29.25">
      <c r="A89" s="16"/>
      <c r="B89" s="58"/>
      <c r="C89" s="58"/>
      <c r="D89" s="241" t="s">
        <v>346</v>
      </c>
      <c r="E89" s="242" t="s">
        <v>772</v>
      </c>
    </row>
    <row r="90" spans="1:5" ht="18.75">
      <c r="A90" s="16"/>
      <c r="B90" s="58"/>
      <c r="C90" s="58"/>
      <c r="D90" s="241" t="s">
        <v>421</v>
      </c>
      <c r="E90" s="242" t="s">
        <v>461</v>
      </c>
    </row>
    <row r="91" spans="1:5" ht="29.25">
      <c r="A91" s="16"/>
      <c r="B91" s="58"/>
      <c r="C91" s="58"/>
      <c r="D91" s="241" t="s">
        <v>357</v>
      </c>
      <c r="E91" s="242" t="s">
        <v>462</v>
      </c>
    </row>
    <row r="92" spans="1:5" ht="29.25">
      <c r="A92" s="16"/>
      <c r="B92" s="58"/>
      <c r="C92" s="58"/>
      <c r="D92" s="241" t="s">
        <v>393</v>
      </c>
      <c r="E92" s="242" t="s">
        <v>463</v>
      </c>
    </row>
    <row r="93" spans="1:5" ht="43.5">
      <c r="A93" s="16"/>
      <c r="B93" s="58"/>
      <c r="C93" s="58"/>
      <c r="D93" s="241" t="s">
        <v>370</v>
      </c>
      <c r="E93" s="250" t="s">
        <v>464</v>
      </c>
    </row>
    <row r="94" spans="1:5" ht="43.5">
      <c r="A94" s="16"/>
      <c r="B94" s="14"/>
      <c r="C94" s="14"/>
      <c r="D94" s="241" t="s">
        <v>646</v>
      </c>
      <c r="E94" s="242" t="s">
        <v>713</v>
      </c>
    </row>
    <row r="95" spans="1:5" ht="16.5">
      <c r="A95" s="16"/>
      <c r="B95" s="14"/>
      <c r="C95" s="14"/>
      <c r="D95" s="241" t="s">
        <v>525</v>
      </c>
      <c r="E95" s="242" t="s">
        <v>536</v>
      </c>
    </row>
    <row r="96" spans="1:5" ht="16.5">
      <c r="A96" s="16"/>
      <c r="B96" s="14"/>
      <c r="C96" s="14"/>
      <c r="D96" s="241" t="s">
        <v>715</v>
      </c>
      <c r="E96" s="242" t="s">
        <v>714</v>
      </c>
    </row>
    <row r="97" spans="1:5" ht="16.5">
      <c r="A97" s="16"/>
      <c r="B97" s="14"/>
      <c r="C97" s="14"/>
      <c r="D97" s="241" t="s">
        <v>408</v>
      </c>
      <c r="E97" s="242" t="s">
        <v>465</v>
      </c>
    </row>
    <row r="98" spans="1:5" ht="16.5">
      <c r="A98" s="16"/>
      <c r="B98" s="14"/>
      <c r="C98" s="14"/>
      <c r="D98" s="241" t="s">
        <v>716</v>
      </c>
      <c r="E98" s="242" t="s">
        <v>717</v>
      </c>
    </row>
    <row r="99" spans="1:5" ht="29.25">
      <c r="A99" s="16"/>
      <c r="B99" s="14"/>
      <c r="C99" s="14"/>
      <c r="D99" s="241" t="s">
        <v>389</v>
      </c>
      <c r="E99" s="242" t="s">
        <v>466</v>
      </c>
    </row>
    <row r="100" spans="1:5" ht="29.25">
      <c r="A100" s="16"/>
      <c r="B100" s="14"/>
      <c r="C100" s="14"/>
      <c r="D100" s="241" t="s">
        <v>394</v>
      </c>
      <c r="E100" s="242" t="s">
        <v>467</v>
      </c>
    </row>
    <row r="101" spans="1:5" ht="29.25">
      <c r="A101" s="16"/>
      <c r="B101" s="14"/>
      <c r="C101" s="14"/>
      <c r="D101" s="241" t="s">
        <v>647</v>
      </c>
      <c r="E101" s="242" t="s">
        <v>718</v>
      </c>
    </row>
    <row r="102" spans="1:5" ht="16.5">
      <c r="A102" s="16"/>
      <c r="B102" s="14"/>
      <c r="C102" s="14"/>
      <c r="D102" s="241" t="s">
        <v>364</v>
      </c>
      <c r="E102" s="242" t="s">
        <v>468</v>
      </c>
    </row>
    <row r="103" spans="1:5" ht="16.5">
      <c r="A103" s="16"/>
      <c r="B103" s="14"/>
      <c r="C103" s="14"/>
      <c r="D103" s="241" t="s">
        <v>568</v>
      </c>
      <c r="E103" s="242" t="s">
        <v>586</v>
      </c>
    </row>
    <row r="104" spans="1:5" ht="29.25">
      <c r="A104" s="16"/>
      <c r="B104" s="14"/>
      <c r="C104" s="14"/>
      <c r="D104" s="241" t="s">
        <v>628</v>
      </c>
      <c r="E104" s="242" t="s">
        <v>719</v>
      </c>
    </row>
    <row r="105" spans="1:5" ht="29.25">
      <c r="A105" s="16"/>
      <c r="B105" s="16"/>
      <c r="C105" s="16"/>
      <c r="D105" s="241" t="s">
        <v>624</v>
      </c>
      <c r="E105" s="242" t="s">
        <v>720</v>
      </c>
    </row>
    <row r="106" spans="1:5" ht="29.25">
      <c r="A106" s="16"/>
      <c r="B106" s="14"/>
      <c r="C106" s="14"/>
      <c r="D106" s="241" t="s">
        <v>648</v>
      </c>
      <c r="E106" s="242" t="s">
        <v>721</v>
      </c>
    </row>
    <row r="107" spans="1:5" ht="16.5">
      <c r="A107" s="16"/>
      <c r="B107" s="14"/>
      <c r="C107" s="14"/>
      <c r="D107" s="241" t="s">
        <v>550</v>
      </c>
      <c r="E107" s="242" t="s">
        <v>587</v>
      </c>
    </row>
    <row r="108" spans="1:5" ht="16.5">
      <c r="A108" s="16"/>
      <c r="B108" s="14"/>
      <c r="C108" s="14"/>
      <c r="D108" s="241" t="s">
        <v>683</v>
      </c>
      <c r="E108" s="242" t="s">
        <v>722</v>
      </c>
    </row>
    <row r="109" spans="1:5" ht="16.5">
      <c r="A109" s="16"/>
      <c r="B109" s="14"/>
      <c r="C109" s="14"/>
      <c r="D109" s="241" t="s">
        <v>409</v>
      </c>
      <c r="E109" s="242" t="s">
        <v>469</v>
      </c>
    </row>
    <row r="110" spans="1:5" ht="16.5">
      <c r="A110" s="16"/>
      <c r="B110" s="14"/>
      <c r="C110" s="14"/>
      <c r="D110" s="241" t="s">
        <v>542</v>
      </c>
      <c r="E110" s="242" t="s">
        <v>588</v>
      </c>
    </row>
    <row r="111" spans="1:5" ht="29.25">
      <c r="A111" s="16"/>
      <c r="B111" s="14"/>
      <c r="C111" s="14"/>
      <c r="D111" s="241" t="s">
        <v>649</v>
      </c>
      <c r="E111" s="242" t="s">
        <v>723</v>
      </c>
    </row>
    <row r="112" spans="1:5" ht="43.5">
      <c r="A112" s="16"/>
      <c r="B112" s="14"/>
      <c r="C112" s="14"/>
      <c r="D112" s="241" t="s">
        <v>650</v>
      </c>
      <c r="E112" s="242" t="s">
        <v>724</v>
      </c>
    </row>
    <row r="113" spans="4:5" ht="16.5">
      <c r="D113" s="241" t="s">
        <v>396</v>
      </c>
      <c r="E113" s="242" t="s">
        <v>470</v>
      </c>
    </row>
    <row r="114" spans="4:5" ht="16.5">
      <c r="D114" s="241" t="s">
        <v>652</v>
      </c>
      <c r="E114" s="242" t="s">
        <v>725</v>
      </c>
    </row>
    <row r="115" spans="4:5" ht="28.5">
      <c r="D115" s="241" t="s">
        <v>410</v>
      </c>
      <c r="E115" s="242" t="s">
        <v>471</v>
      </c>
    </row>
    <row r="116" spans="4:5" ht="16.5">
      <c r="D116" s="241" t="s">
        <v>601</v>
      </c>
      <c r="E116" s="242" t="s">
        <v>726</v>
      </c>
    </row>
    <row r="117" spans="4:5" ht="16.5">
      <c r="D117" s="241" t="s">
        <v>411</v>
      </c>
      <c r="E117" s="242" t="s">
        <v>472</v>
      </c>
    </row>
    <row r="118" spans="4:5" ht="16.5">
      <c r="D118" s="241" t="s">
        <v>602</v>
      </c>
      <c r="E118" s="242" t="s">
        <v>727</v>
      </c>
    </row>
    <row r="119" spans="4:5" ht="16.5">
      <c r="D119" s="241" t="s">
        <v>524</v>
      </c>
      <c r="E119" s="242" t="s">
        <v>535</v>
      </c>
    </row>
    <row r="120" spans="4:5" ht="16.5">
      <c r="D120" s="241" t="s">
        <v>673</v>
      </c>
      <c r="E120" s="242" t="s">
        <v>728</v>
      </c>
    </row>
    <row r="121" spans="4:5" ht="16.5">
      <c r="D121" s="241" t="s">
        <v>674</v>
      </c>
      <c r="E121" s="242" t="s">
        <v>729</v>
      </c>
    </row>
    <row r="122" spans="4:5" ht="28.5">
      <c r="D122" s="241" t="s">
        <v>372</v>
      </c>
      <c r="E122" s="242" t="s">
        <v>473</v>
      </c>
    </row>
    <row r="123" spans="4:5" ht="16.5">
      <c r="D123" s="241" t="s">
        <v>773</v>
      </c>
      <c r="E123" s="242" t="s">
        <v>474</v>
      </c>
    </row>
    <row r="124" spans="4:5" ht="42.75">
      <c r="D124" s="241" t="s">
        <v>332</v>
      </c>
      <c r="E124" s="243" t="s">
        <v>475</v>
      </c>
    </row>
    <row r="125" spans="4:5" ht="16.5">
      <c r="D125" s="241" t="s">
        <v>672</v>
      </c>
      <c r="E125" s="242" t="s">
        <v>730</v>
      </c>
    </row>
    <row r="126" spans="4:5" ht="28.5">
      <c r="D126" s="241" t="s">
        <v>397</v>
      </c>
      <c r="E126" s="242" t="s">
        <v>476</v>
      </c>
    </row>
    <row r="127" spans="4:5" ht="28.5">
      <c r="D127" s="241" t="s">
        <v>367</v>
      </c>
      <c r="E127" s="251" t="s">
        <v>477</v>
      </c>
    </row>
    <row r="128" spans="4:5" ht="28.5">
      <c r="D128" s="241" t="s">
        <v>678</v>
      </c>
      <c r="E128" s="242" t="s">
        <v>731</v>
      </c>
    </row>
    <row r="129" spans="4:5" ht="28.5">
      <c r="D129" s="241" t="s">
        <v>356</v>
      </c>
      <c r="E129" s="242" t="s">
        <v>478</v>
      </c>
    </row>
    <row r="130" spans="4:5" ht="16.5">
      <c r="D130" s="241" t="s">
        <v>342</v>
      </c>
      <c r="E130" s="242" t="s">
        <v>479</v>
      </c>
    </row>
    <row r="131" spans="4:5" ht="16.5">
      <c r="D131" s="241" t="s">
        <v>412</v>
      </c>
      <c r="E131" s="242" t="s">
        <v>480</v>
      </c>
    </row>
    <row r="132" spans="4:5" ht="16.5">
      <c r="D132" s="241" t="s">
        <v>621</v>
      </c>
      <c r="E132" s="242" t="s">
        <v>732</v>
      </c>
    </row>
    <row r="133" spans="4:5" ht="16.5">
      <c r="D133" s="241" t="s">
        <v>774</v>
      </c>
      <c r="E133" s="242" t="s">
        <v>733</v>
      </c>
    </row>
    <row r="134" spans="4:5" ht="28.5">
      <c r="D134" s="241" t="s">
        <v>383</v>
      </c>
      <c r="E134" s="242" t="s">
        <v>481</v>
      </c>
    </row>
    <row r="135" spans="4:5" ht="28.5">
      <c r="D135" s="241" t="s">
        <v>653</v>
      </c>
      <c r="E135" s="242" t="s">
        <v>734</v>
      </c>
    </row>
    <row r="136" spans="4:5" ht="28.5">
      <c r="D136" s="241" t="s">
        <v>655</v>
      </c>
      <c r="E136" s="242" t="s">
        <v>735</v>
      </c>
    </row>
    <row r="137" spans="4:5" ht="28.5">
      <c r="D137" s="241" t="s">
        <v>603</v>
      </c>
      <c r="E137" s="242" t="s">
        <v>736</v>
      </c>
    </row>
    <row r="138" spans="4:5" ht="28.5">
      <c r="D138" s="241" t="s">
        <v>654</v>
      </c>
      <c r="E138" s="242" t="s">
        <v>737</v>
      </c>
    </row>
    <row r="139" spans="4:5" ht="28.5">
      <c r="D139" s="241" t="s">
        <v>552</v>
      </c>
      <c r="E139" s="242" t="s">
        <v>589</v>
      </c>
    </row>
    <row r="140" spans="4:5" ht="16.5">
      <c r="D140" s="241" t="s">
        <v>352</v>
      </c>
      <c r="E140" s="242" t="s">
        <v>482</v>
      </c>
    </row>
    <row r="141" spans="4:5" ht="16.5">
      <c r="D141" s="241" t="s">
        <v>604</v>
      </c>
      <c r="E141" s="242" t="s">
        <v>738</v>
      </c>
    </row>
    <row r="142" spans="4:5" ht="16.5">
      <c r="D142" s="241" t="s">
        <v>398</v>
      </c>
      <c r="E142" s="242" t="s">
        <v>483</v>
      </c>
    </row>
    <row r="143" spans="4:5" ht="28.5">
      <c r="D143" s="241" t="s">
        <v>656</v>
      </c>
      <c r="E143" s="242" t="s">
        <v>784</v>
      </c>
    </row>
    <row r="144" spans="4:5" ht="16.5">
      <c r="D144" s="241" t="s">
        <v>348</v>
      </c>
      <c r="E144" s="242" t="s">
        <v>484</v>
      </c>
    </row>
    <row r="145" spans="4:5" ht="16.5">
      <c r="D145" s="241" t="s">
        <v>605</v>
      </c>
      <c r="E145" s="242" t="s">
        <v>739</v>
      </c>
    </row>
    <row r="146" spans="4:5" ht="28.5">
      <c r="D146" s="241" t="s">
        <v>657</v>
      </c>
      <c r="E146" s="242" t="s">
        <v>740</v>
      </c>
    </row>
    <row r="147" spans="4:5" ht="16.5">
      <c r="D147" s="241" t="s">
        <v>658</v>
      </c>
      <c r="E147" s="242" t="s">
        <v>741</v>
      </c>
    </row>
    <row r="148" spans="4:5" ht="28.5">
      <c r="D148" s="241" t="s">
        <v>349</v>
      </c>
      <c r="E148" s="242" t="s">
        <v>485</v>
      </c>
    </row>
    <row r="149" spans="4:5" ht="16.5">
      <c r="D149" s="241" t="s">
        <v>413</v>
      </c>
      <c r="E149" s="242" t="s">
        <v>486</v>
      </c>
    </row>
    <row r="150" spans="4:5" ht="28.5">
      <c r="D150" s="241" t="s">
        <v>339</v>
      </c>
      <c r="E150" s="243" t="s">
        <v>487</v>
      </c>
    </row>
    <row r="151" spans="4:5" ht="16.5">
      <c r="D151" s="241" t="s">
        <v>606</v>
      </c>
      <c r="E151" s="242" t="s">
        <v>775</v>
      </c>
    </row>
    <row r="152" spans="4:5" ht="16.5">
      <c r="D152" s="241" t="s">
        <v>670</v>
      </c>
      <c r="E152" s="242" t="s">
        <v>776</v>
      </c>
    </row>
    <row r="153" spans="4:5" ht="16.5">
      <c r="D153" s="241" t="s">
        <v>362</v>
      </c>
      <c r="E153" s="242" t="s">
        <v>488</v>
      </c>
    </row>
    <row r="154" spans="4:5" ht="28.5">
      <c r="D154" s="241" t="s">
        <v>742</v>
      </c>
      <c r="E154" s="242" t="s">
        <v>489</v>
      </c>
    </row>
    <row r="155" spans="4:5" ht="28.5">
      <c r="D155" s="241" t="s">
        <v>361</v>
      </c>
      <c r="E155" s="242" t="s">
        <v>490</v>
      </c>
    </row>
    <row r="156" spans="4:5" ht="28.5">
      <c r="D156" s="241" t="s">
        <v>644</v>
      </c>
      <c r="E156" s="242" t="s">
        <v>777</v>
      </c>
    </row>
    <row r="157" spans="4:5" ht="28.5">
      <c r="D157" s="241" t="s">
        <v>607</v>
      </c>
      <c r="E157" s="242" t="s">
        <v>778</v>
      </c>
    </row>
    <row r="158" spans="4:5" ht="16.5">
      <c r="D158" s="241" t="s">
        <v>333</v>
      </c>
      <c r="E158" s="242" t="s">
        <v>491</v>
      </c>
    </row>
    <row r="159" spans="4:5" ht="16.5">
      <c r="D159" s="241" t="s">
        <v>659</v>
      </c>
      <c r="E159" s="242" t="s">
        <v>779</v>
      </c>
    </row>
    <row r="160" spans="4:5" ht="16.5">
      <c r="D160" s="241" t="s">
        <v>608</v>
      </c>
      <c r="E160" s="242" t="s">
        <v>780</v>
      </c>
    </row>
    <row r="161" spans="4:5" ht="16.5">
      <c r="D161" s="241" t="s">
        <v>338</v>
      </c>
      <c r="E161" s="242" t="s">
        <v>492</v>
      </c>
    </row>
    <row r="162" spans="4:5" ht="16.5">
      <c r="D162" s="241" t="s">
        <v>382</v>
      </c>
      <c r="E162" s="242" t="s">
        <v>493</v>
      </c>
    </row>
    <row r="163" spans="4:5" ht="16.5">
      <c r="D163" s="241" t="s">
        <v>660</v>
      </c>
      <c r="E163" s="242" t="s">
        <v>781</v>
      </c>
    </row>
    <row r="164" spans="4:5" ht="16.5">
      <c r="D164" s="241" t="s">
        <v>743</v>
      </c>
      <c r="E164" s="242" t="s">
        <v>494</v>
      </c>
    </row>
    <row r="165" spans="4:5" ht="16.5">
      <c r="D165" s="241" t="s">
        <v>399</v>
      </c>
      <c r="E165" s="242" t="s">
        <v>495</v>
      </c>
    </row>
    <row r="166" spans="4:5" ht="16.5">
      <c r="D166" s="241" t="s">
        <v>559</v>
      </c>
      <c r="E166" s="242" t="s">
        <v>590</v>
      </c>
    </row>
    <row r="167" spans="4:5" ht="28.5">
      <c r="D167" s="241" t="s">
        <v>540</v>
      </c>
      <c r="E167" s="242" t="s">
        <v>591</v>
      </c>
    </row>
    <row r="168" spans="4:5" ht="16.5">
      <c r="D168" s="241" t="s">
        <v>609</v>
      </c>
      <c r="E168" s="245" t="s">
        <v>785</v>
      </c>
    </row>
    <row r="169" spans="4:5" ht="16.5">
      <c r="D169" s="241" t="s">
        <v>630</v>
      </c>
      <c r="E169" s="245" t="s">
        <v>786</v>
      </c>
    </row>
    <row r="170" spans="4:5" ht="16.5">
      <c r="D170" s="241" t="s">
        <v>400</v>
      </c>
      <c r="E170" s="242" t="s">
        <v>496</v>
      </c>
    </row>
    <row r="171" spans="4:5" ht="16.5">
      <c r="D171" s="241" t="s">
        <v>744</v>
      </c>
      <c r="E171" s="242" t="s">
        <v>497</v>
      </c>
    </row>
    <row r="172" spans="4:5" ht="33">
      <c r="D172" s="241" t="s">
        <v>661</v>
      </c>
      <c r="E172" s="245" t="s">
        <v>787</v>
      </c>
    </row>
    <row r="173" spans="4:5" ht="16.5">
      <c r="D173" s="241" t="s">
        <v>622</v>
      </c>
      <c r="E173" s="245" t="s">
        <v>788</v>
      </c>
    </row>
    <row r="174" spans="4:5" ht="16.5">
      <c r="D174" s="241" t="s">
        <v>344</v>
      </c>
      <c r="E174" s="242" t="s">
        <v>498</v>
      </c>
    </row>
    <row r="175" spans="4:5" ht="33">
      <c r="D175" s="241" t="s">
        <v>610</v>
      </c>
      <c r="E175" s="245" t="s">
        <v>789</v>
      </c>
    </row>
    <row r="176" spans="4:5" ht="16.5">
      <c r="D176" s="241" t="s">
        <v>745</v>
      </c>
      <c r="E176" s="242" t="s">
        <v>499</v>
      </c>
    </row>
    <row r="177" spans="4:5" ht="16.5">
      <c r="D177" s="241" t="s">
        <v>340</v>
      </c>
      <c r="E177" s="242" t="s">
        <v>500</v>
      </c>
    </row>
    <row r="178" spans="4:5" ht="16.5">
      <c r="D178" s="241" t="s">
        <v>365</v>
      </c>
      <c r="E178" s="242" t="s">
        <v>501</v>
      </c>
    </row>
    <row r="179" spans="4:5" ht="16.5">
      <c r="D179" s="241" t="s">
        <v>611</v>
      </c>
      <c r="E179" s="245" t="s">
        <v>790</v>
      </c>
    </row>
    <row r="180" spans="4:5" ht="28.5">
      <c r="D180" s="241" t="s">
        <v>551</v>
      </c>
      <c r="E180" s="242" t="s">
        <v>592</v>
      </c>
    </row>
    <row r="181" spans="4:5" ht="42.75">
      <c r="D181" s="241" t="s">
        <v>371</v>
      </c>
      <c r="E181" s="242" t="s">
        <v>502</v>
      </c>
    </row>
    <row r="182" spans="4:5" ht="16.5">
      <c r="D182" s="241" t="s">
        <v>627</v>
      </c>
      <c r="E182" s="245" t="s">
        <v>782</v>
      </c>
    </row>
    <row r="183" spans="4:5" ht="16.5">
      <c r="D183" s="241" t="s">
        <v>558</v>
      </c>
      <c r="E183" s="242" t="s">
        <v>593</v>
      </c>
    </row>
    <row r="184" spans="4:5" ht="16.5">
      <c r="D184" s="241" t="s">
        <v>401</v>
      </c>
      <c r="E184" s="242" t="s">
        <v>503</v>
      </c>
    </row>
    <row r="185" spans="4:5" ht="28.5">
      <c r="D185" s="241" t="s">
        <v>360</v>
      </c>
      <c r="E185" s="243" t="s">
        <v>504</v>
      </c>
    </row>
    <row r="186" spans="4:5" ht="16.5">
      <c r="D186" s="241" t="s">
        <v>746</v>
      </c>
      <c r="E186" s="242" t="s">
        <v>505</v>
      </c>
    </row>
    <row r="187" spans="4:5" ht="16.5">
      <c r="D187" s="241" t="s">
        <v>537</v>
      </c>
      <c r="E187" s="242" t="s">
        <v>594</v>
      </c>
    </row>
    <row r="188" spans="4:5" ht="16.5">
      <c r="D188" s="241" t="s">
        <v>538</v>
      </c>
      <c r="E188" s="242" t="s">
        <v>595</v>
      </c>
    </row>
    <row r="189" spans="4:5" ht="33">
      <c r="D189" s="241" t="s">
        <v>612</v>
      </c>
      <c r="E189" s="245" t="s">
        <v>783</v>
      </c>
    </row>
    <row r="190" spans="4:5" ht="28.5">
      <c r="D190" s="241" t="s">
        <v>388</v>
      </c>
      <c r="E190" s="242" t="s">
        <v>506</v>
      </c>
    </row>
    <row r="191" spans="4:5" ht="16.5">
      <c r="D191" s="241" t="s">
        <v>747</v>
      </c>
      <c r="E191" s="245" t="s">
        <v>791</v>
      </c>
    </row>
    <row r="192" spans="4:5" ht="33">
      <c r="D192" s="241" t="s">
        <v>685</v>
      </c>
      <c r="E192" s="245" t="s">
        <v>792</v>
      </c>
    </row>
    <row r="193" spans="4:5" ht="33">
      <c r="D193" s="241" t="s">
        <v>748</v>
      </c>
      <c r="E193" s="245" t="s">
        <v>793</v>
      </c>
    </row>
    <row r="194" spans="4:5" ht="16.5">
      <c r="D194" s="241" t="s">
        <v>681</v>
      </c>
      <c r="E194" s="245" t="s">
        <v>794</v>
      </c>
    </row>
    <row r="195" spans="4:5" ht="16.5">
      <c r="D195" s="241" t="s">
        <v>662</v>
      </c>
      <c r="E195" s="245" t="s">
        <v>795</v>
      </c>
    </row>
    <row r="196" spans="4:5" ht="16.5">
      <c r="D196" s="241" t="s">
        <v>414</v>
      </c>
      <c r="E196" s="242" t="s">
        <v>507</v>
      </c>
    </row>
    <row r="197" spans="4:5" ht="49.5">
      <c r="D197" s="241" t="s">
        <v>663</v>
      </c>
      <c r="E197" s="245" t="s">
        <v>796</v>
      </c>
    </row>
    <row r="198" spans="4:5" ht="33">
      <c r="D198" s="241" t="s">
        <v>391</v>
      </c>
      <c r="E198" s="245" t="s">
        <v>508</v>
      </c>
    </row>
    <row r="199" spans="4:5" ht="16.5">
      <c r="D199" s="241" t="s">
        <v>686</v>
      </c>
      <c r="E199" s="242" t="s">
        <v>797</v>
      </c>
    </row>
    <row r="200" spans="4:5" ht="16.5">
      <c r="D200" s="241" t="s">
        <v>749</v>
      </c>
      <c r="E200" s="245" t="s">
        <v>509</v>
      </c>
    </row>
    <row r="201" spans="4:5" ht="16.5">
      <c r="D201" s="241" t="s">
        <v>549</v>
      </c>
      <c r="E201" s="242" t="s">
        <v>596</v>
      </c>
    </row>
    <row r="202" spans="4:5" ht="16.5">
      <c r="D202" s="241" t="s">
        <v>554</v>
      </c>
      <c r="E202" s="245" t="s">
        <v>597</v>
      </c>
    </row>
    <row r="203" spans="4:5" ht="28.5">
      <c r="D203" s="241" t="s">
        <v>556</v>
      </c>
      <c r="E203" s="242" t="s">
        <v>598</v>
      </c>
    </row>
    <row r="204" spans="4:5" ht="16.5">
      <c r="D204" s="241" t="s">
        <v>557</v>
      </c>
      <c r="E204" s="242" t="s">
        <v>599</v>
      </c>
    </row>
    <row r="205" spans="4:5" ht="16.5">
      <c r="D205" s="241" t="s">
        <v>750</v>
      </c>
      <c r="E205" s="242" t="s">
        <v>510</v>
      </c>
    </row>
    <row r="206" spans="4:5" ht="16.5">
      <c r="D206" s="241" t="s">
        <v>613</v>
      </c>
      <c r="E206" s="242" t="s">
        <v>798</v>
      </c>
    </row>
    <row r="207" spans="4:5" ht="16.5">
      <c r="D207" s="241" t="s">
        <v>539</v>
      </c>
      <c r="E207" s="242" t="s">
        <v>600</v>
      </c>
    </row>
    <row r="208" spans="4:5" ht="33">
      <c r="D208" s="241" t="s">
        <v>751</v>
      </c>
      <c r="E208" s="245" t="s">
        <v>799</v>
      </c>
    </row>
    <row r="209" spans="4:5" ht="28.5">
      <c r="D209" s="241" t="s">
        <v>512</v>
      </c>
      <c r="E209" s="242" t="s">
        <v>511</v>
      </c>
    </row>
    <row r="210" spans="4:5" ht="16.5">
      <c r="D210" s="241" t="s">
        <v>752</v>
      </c>
      <c r="E210" s="245" t="s">
        <v>513</v>
      </c>
    </row>
    <row r="211" spans="4:5" ht="16.5">
      <c r="D211" s="241" t="s">
        <v>675</v>
      </c>
      <c r="E211" s="242" t="s">
        <v>801</v>
      </c>
    </row>
    <row r="212" spans="4:5" ht="28.5">
      <c r="D212" s="241" t="s">
        <v>664</v>
      </c>
      <c r="E212" s="242" t="s">
        <v>802</v>
      </c>
    </row>
    <row r="213" spans="4:5" ht="33">
      <c r="D213" s="241" t="s">
        <v>753</v>
      </c>
      <c r="E213" s="245" t="s">
        <v>803</v>
      </c>
    </row>
    <row r="214" spans="4:5" ht="16.5">
      <c r="D214" s="241" t="s">
        <v>754</v>
      </c>
      <c r="E214" s="245" t="s">
        <v>514</v>
      </c>
    </row>
    <row r="215" spans="4:5" ht="33">
      <c r="D215" s="241" t="s">
        <v>665</v>
      </c>
      <c r="E215" s="245" t="s">
        <v>804</v>
      </c>
    </row>
    <row r="216" spans="4:5" ht="16.5">
      <c r="D216" s="241" t="s">
        <v>614</v>
      </c>
      <c r="E216" s="245" t="s">
        <v>805</v>
      </c>
    </row>
    <row r="217" spans="4:5" ht="16.5">
      <c r="D217" s="241" t="s">
        <v>615</v>
      </c>
      <c r="E217" s="245" t="s">
        <v>806</v>
      </c>
    </row>
    <row r="218" spans="4:5" ht="16.5">
      <c r="D218" s="241" t="s">
        <v>666</v>
      </c>
      <c r="E218" s="245" t="s">
        <v>807</v>
      </c>
    </row>
    <row r="219" spans="4:5" ht="16.5">
      <c r="D219" s="241" t="s">
        <v>337</v>
      </c>
      <c r="E219" s="245" t="s">
        <v>515</v>
      </c>
    </row>
    <row r="220" spans="4:5" ht="16.5">
      <c r="D220" s="241" t="s">
        <v>616</v>
      </c>
      <c r="E220" s="245" t="s">
        <v>808</v>
      </c>
    </row>
    <row r="221" spans="4:5" ht="16.5">
      <c r="D221" s="241" t="s">
        <v>667</v>
      </c>
      <c r="E221" s="252" t="s">
        <v>809</v>
      </c>
    </row>
    <row r="222" spans="4:5" ht="16.5">
      <c r="D222" s="241" t="s">
        <v>755</v>
      </c>
      <c r="E222" s="245" t="s">
        <v>516</v>
      </c>
    </row>
    <row r="223" spans="4:5" ht="49.5">
      <c r="D223" s="241" t="s">
        <v>331</v>
      </c>
      <c r="E223" s="245" t="s">
        <v>517</v>
      </c>
    </row>
    <row r="224" spans="4:5" ht="16.5">
      <c r="D224" s="241" t="s">
        <v>341</v>
      </c>
      <c r="E224" s="242" t="s">
        <v>756</v>
      </c>
    </row>
    <row r="225" spans="4:5" ht="16.5">
      <c r="D225" s="241" t="s">
        <v>376</v>
      </c>
      <c r="E225" s="242" t="s">
        <v>518</v>
      </c>
    </row>
    <row r="226" spans="4:5" ht="16.5">
      <c r="D226" s="241" t="s">
        <v>334</v>
      </c>
      <c r="E226" s="245" t="s">
        <v>519</v>
      </c>
    </row>
    <row r="227" spans="4:5" ht="16.5">
      <c r="D227" s="241" t="s">
        <v>350</v>
      </c>
      <c r="E227" s="242" t="s">
        <v>520</v>
      </c>
    </row>
    <row r="228" spans="4:5" ht="28.5">
      <c r="D228" s="241" t="s">
        <v>374</v>
      </c>
      <c r="E228" s="242" t="s">
        <v>521</v>
      </c>
    </row>
    <row r="229" spans="4:5" ht="16.5">
      <c r="D229" s="241" t="s">
        <v>617</v>
      </c>
      <c r="E229" s="242" t="s">
        <v>810</v>
      </c>
    </row>
    <row r="230" spans="4:5" ht="16.5">
      <c r="D230" s="241" t="s">
        <v>377</v>
      </c>
      <c r="E230" s="243" t="s">
        <v>522</v>
      </c>
    </row>
    <row r="231" spans="4:5" ht="16.5">
      <c r="D231" s="241" t="s">
        <v>757</v>
      </c>
      <c r="E231" s="245" t="s">
        <v>523</v>
      </c>
    </row>
    <row r="232" spans="4:5" ht="16.5">
      <c r="D232" s="241" t="s">
        <v>758</v>
      </c>
      <c r="E232" s="252" t="s">
        <v>811</v>
      </c>
    </row>
    <row r="233" spans="4:5" ht="16.5">
      <c r="D233" s="241" t="s">
        <v>390</v>
      </c>
      <c r="E233" s="242" t="s">
        <v>526</v>
      </c>
    </row>
    <row r="234" spans="4:5" ht="33">
      <c r="D234" s="241" t="s">
        <v>402</v>
      </c>
      <c r="E234" s="245" t="s">
        <v>527</v>
      </c>
    </row>
    <row r="235" spans="4:5" ht="28.5">
      <c r="D235" s="241" t="s">
        <v>373</v>
      </c>
      <c r="E235" s="242" t="s">
        <v>528</v>
      </c>
    </row>
    <row r="236" spans="4:5" ht="16.5">
      <c r="D236" s="241" t="s">
        <v>354</v>
      </c>
      <c r="E236" s="242" t="s">
        <v>529</v>
      </c>
    </row>
    <row r="237" spans="4:5" ht="16.5">
      <c r="D237" s="241" t="s">
        <v>687</v>
      </c>
      <c r="E237" s="242" t="s">
        <v>812</v>
      </c>
    </row>
    <row r="238" spans="4:5" ht="28.5">
      <c r="D238" s="241" t="s">
        <v>404</v>
      </c>
      <c r="E238" s="242" t="s">
        <v>530</v>
      </c>
    </row>
    <row r="239" spans="4:5" ht="16.5">
      <c r="D239" s="241" t="s">
        <v>415</v>
      </c>
      <c r="E239" s="245" t="s">
        <v>531</v>
      </c>
    </row>
    <row r="240" spans="4:5" ht="28.5">
      <c r="D240" s="241" t="s">
        <v>651</v>
      </c>
      <c r="E240" s="242" t="s">
        <v>813</v>
      </c>
    </row>
    <row r="241" spans="4:5" ht="42.75">
      <c r="D241" s="241" t="s">
        <v>668</v>
      </c>
      <c r="E241" s="242" t="s">
        <v>814</v>
      </c>
    </row>
    <row r="242" spans="4:5" ht="16.5">
      <c r="D242" s="241" t="s">
        <v>416</v>
      </c>
      <c r="E242" s="245" t="s">
        <v>532</v>
      </c>
    </row>
    <row r="243" spans="4:5" ht="16.5">
      <c r="D243" s="241" t="s">
        <v>759</v>
      </c>
      <c r="E243" s="245" t="s">
        <v>533</v>
      </c>
    </row>
    <row r="244" spans="4:5" ht="16.5">
      <c r="D244" s="241" t="s">
        <v>618</v>
      </c>
      <c r="E244" s="242" t="s">
        <v>815</v>
      </c>
    </row>
    <row r="245" spans="4:5" ht="16.5">
      <c r="D245" s="241" t="s">
        <v>682</v>
      </c>
      <c r="E245" s="242" t="s">
        <v>816</v>
      </c>
    </row>
    <row r="246" spans="4:5" ht="16.5">
      <c r="D246" s="241" t="s">
        <v>619</v>
      </c>
      <c r="E246" s="245" t="s">
        <v>817</v>
      </c>
    </row>
    <row r="247" spans="4:5" ht="33">
      <c r="D247" s="241" t="s">
        <v>669</v>
      </c>
      <c r="E247" s="245" t="s">
        <v>818</v>
      </c>
    </row>
    <row r="248" spans="4:5" ht="49.5">
      <c r="D248" s="241" t="s">
        <v>684</v>
      </c>
      <c r="E248" s="245" t="s">
        <v>819</v>
      </c>
    </row>
    <row r="249" spans="4:5" ht="16.5">
      <c r="D249" s="241" t="s">
        <v>620</v>
      </c>
      <c r="E249" s="253"/>
    </row>
    <row r="250" spans="4:5" ht="33">
      <c r="D250" s="241" t="s">
        <v>369</v>
      </c>
      <c r="E250" s="253" t="s">
        <v>534</v>
      </c>
    </row>
    <row r="251" spans="4:5" ht="16.5">
      <c r="D251" s="241" t="s">
        <v>620</v>
      </c>
      <c r="E251" s="253" t="s">
        <v>820</v>
      </c>
    </row>
    <row r="252" spans="4:5" ht="28.5">
      <c r="D252" s="241" t="s">
        <v>369</v>
      </c>
      <c r="E252" s="254" t="s">
        <v>534</v>
      </c>
    </row>
  </sheetData>
  <autoFilter ref="D3:E252" xr:uid="{670268E0-D102-4AD9-B150-AF719430D96A}"/>
  <sortState ref="D4:E253">
    <sortCondition ref="D4:D253"/>
  </sortState>
  <mergeCells count="1">
    <mergeCell ref="D2:E2"/>
  </mergeCells>
  <hyperlinks>
    <hyperlink ref="B3" location="'Toolkit Content'!A1" display="&lt;-- Table of Contents" xr:uid="{67D57EA4-0A33-4F77-B069-9C3F945FFAD0}"/>
    <hyperlink ref="G3" location="'A.S.K. Gap Assessment Sheet'!A1" display="Gap Assessmeny Sheet--&gt;" xr:uid="{7B8209E5-3CC6-44B7-BDE8-65B920E86304}"/>
  </hyperlinks>
  <pageMargins left="0.7" right="0.7" top="0.75" bottom="0.75" header="0.3" footer="0.3"/>
  <pageSetup orientation="portrait"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K47"/>
  <sheetViews>
    <sheetView showGridLines="0" showRowColHeaders="0" zoomScale="80" zoomScaleNormal="80" workbookViewId="0">
      <selection activeCell="K3" sqref="K3"/>
    </sheetView>
  </sheetViews>
  <sheetFormatPr defaultRowHeight="16.5"/>
  <cols>
    <col min="1" max="1" width="4.7109375" customWidth="1"/>
    <col min="2" max="2" width="21.7109375" bestFit="1" customWidth="1"/>
    <col min="3" max="3" width="4.7109375" customWidth="1"/>
    <col min="4" max="4" width="9.28515625" bestFit="1" customWidth="1"/>
    <col min="5" max="5" width="28.7109375" style="95" customWidth="1"/>
    <col min="6" max="6" width="44.5703125" style="95" customWidth="1"/>
    <col min="7" max="7" width="15.7109375" style="95" customWidth="1"/>
    <col min="8" max="8" width="30.7109375" style="95" customWidth="1"/>
    <col min="9" max="9" width="60.42578125" style="95" customWidth="1"/>
    <col min="10" max="10" width="5.140625" customWidth="1"/>
    <col min="11" max="11" width="40.28515625" bestFit="1" customWidth="1"/>
    <col min="15" max="15" width="0" hidden="1" customWidth="1"/>
  </cols>
  <sheetData>
    <row r="1" spans="1:11" ht="18.75">
      <c r="A1" s="16"/>
      <c r="B1" s="16"/>
      <c r="C1" s="16"/>
      <c r="D1" s="58"/>
    </row>
    <row r="2" spans="1:11" ht="33">
      <c r="A2" s="16"/>
      <c r="B2" s="16"/>
      <c r="C2" s="16"/>
      <c r="D2" s="58"/>
      <c r="E2" s="436" t="s">
        <v>313</v>
      </c>
      <c r="F2" s="436"/>
      <c r="G2" s="436"/>
      <c r="H2" s="436"/>
      <c r="I2" s="436"/>
    </row>
    <row r="3" spans="1:11" ht="33">
      <c r="A3" s="16"/>
      <c r="B3" s="58" t="s">
        <v>890</v>
      </c>
      <c r="C3" s="58"/>
      <c r="D3" s="58"/>
      <c r="E3" s="255"/>
      <c r="F3" s="255"/>
      <c r="G3" s="255"/>
      <c r="H3" s="255"/>
      <c r="K3" s="92" t="s">
        <v>1096</v>
      </c>
    </row>
    <row r="4" spans="1:11" ht="29.25">
      <c r="A4" s="16"/>
      <c r="B4" s="58"/>
      <c r="C4" s="58"/>
      <c r="D4" s="58"/>
      <c r="E4" s="257" t="s">
        <v>311</v>
      </c>
      <c r="F4" s="257" t="s">
        <v>1092</v>
      </c>
      <c r="G4" s="257" t="s">
        <v>1089</v>
      </c>
      <c r="H4" s="435" t="s">
        <v>312</v>
      </c>
      <c r="I4" s="435"/>
    </row>
    <row r="5" spans="1:11" ht="16.149999999999999" customHeight="1">
      <c r="A5" s="16"/>
      <c r="B5" s="58"/>
      <c r="C5" s="58"/>
      <c r="D5" s="261" t="s">
        <v>1087</v>
      </c>
      <c r="E5" s="262" t="s">
        <v>1090</v>
      </c>
      <c r="F5" s="263" t="s">
        <v>1091</v>
      </c>
      <c r="G5" s="264" t="s">
        <v>1088</v>
      </c>
      <c r="H5" s="434" t="s">
        <v>1093</v>
      </c>
      <c r="I5" s="434"/>
    </row>
    <row r="6" spans="1:11" ht="18.75">
      <c r="A6" s="16"/>
      <c r="B6" s="58"/>
      <c r="C6" s="58"/>
      <c r="D6" s="265">
        <v>1</v>
      </c>
      <c r="E6" s="258"/>
      <c r="F6" s="259"/>
      <c r="G6" s="260"/>
      <c r="H6" s="432"/>
      <c r="I6" s="433"/>
    </row>
    <row r="7" spans="1:11" ht="18.75">
      <c r="A7" s="16"/>
      <c r="B7" s="58"/>
      <c r="C7" s="58"/>
      <c r="D7" s="265">
        <v>2</v>
      </c>
      <c r="E7" s="258"/>
      <c r="F7" s="259"/>
      <c r="G7" s="260"/>
      <c r="H7" s="432"/>
      <c r="I7" s="433"/>
    </row>
    <row r="8" spans="1:11" ht="18.75">
      <c r="A8" s="16"/>
      <c r="B8" s="58"/>
      <c r="C8" s="58"/>
      <c r="D8" s="265">
        <v>3</v>
      </c>
      <c r="E8" s="258"/>
      <c r="F8" s="259"/>
      <c r="G8" s="260"/>
      <c r="H8" s="432"/>
      <c r="I8" s="433"/>
    </row>
    <row r="9" spans="1:11" ht="18.75">
      <c r="A9" s="16"/>
      <c r="B9" s="58"/>
      <c r="C9" s="58"/>
      <c r="D9" s="265">
        <v>4</v>
      </c>
      <c r="E9" s="258"/>
      <c r="F9" s="259"/>
      <c r="G9" s="260"/>
      <c r="H9" s="432"/>
      <c r="I9" s="433"/>
    </row>
    <row r="10" spans="1:11" ht="18.75">
      <c r="A10" s="16"/>
      <c r="B10" s="58"/>
      <c r="C10" s="58"/>
      <c r="D10" s="265">
        <v>5</v>
      </c>
      <c r="E10" s="258"/>
      <c r="F10" s="259"/>
      <c r="G10" s="260"/>
      <c r="H10" s="432"/>
      <c r="I10" s="433"/>
    </row>
    <row r="11" spans="1:11" ht="18.75">
      <c r="A11" s="16"/>
      <c r="B11" s="58"/>
      <c r="C11" s="58"/>
      <c r="D11" s="265">
        <v>6</v>
      </c>
      <c r="E11" s="258"/>
      <c r="F11" s="259"/>
      <c r="G11" s="260"/>
      <c r="H11" s="432"/>
      <c r="I11" s="433"/>
    </row>
    <row r="12" spans="1:11" ht="18.75">
      <c r="A12" s="16"/>
      <c r="B12" s="58"/>
      <c r="C12" s="58"/>
      <c r="D12" s="265">
        <v>7</v>
      </c>
      <c r="E12" s="258"/>
      <c r="F12" s="259"/>
      <c r="G12" s="260"/>
      <c r="H12" s="432"/>
      <c r="I12" s="433"/>
    </row>
    <row r="13" spans="1:11" ht="18.75">
      <c r="A13" s="16"/>
      <c r="B13" s="58"/>
      <c r="C13" s="58"/>
      <c r="D13" s="265">
        <v>8</v>
      </c>
      <c r="E13" s="258"/>
      <c r="F13" s="259"/>
      <c r="G13" s="260"/>
      <c r="H13" s="432"/>
      <c r="I13" s="433"/>
    </row>
    <row r="14" spans="1:11" ht="18.75">
      <c r="A14" s="16"/>
      <c r="B14" s="58"/>
      <c r="C14" s="58"/>
      <c r="D14" s="265">
        <v>9</v>
      </c>
      <c r="E14" s="258"/>
      <c r="F14" s="259"/>
      <c r="G14" s="260"/>
      <c r="H14" s="432"/>
      <c r="I14" s="433"/>
    </row>
    <row r="15" spans="1:11" ht="18.75">
      <c r="A15" s="16"/>
      <c r="B15" s="58"/>
      <c r="C15" s="58"/>
      <c r="D15" s="265">
        <v>10</v>
      </c>
      <c r="E15" s="258"/>
      <c r="F15" s="259"/>
      <c r="G15" s="260"/>
      <c r="H15" s="432"/>
      <c r="I15" s="433"/>
    </row>
    <row r="16" spans="1:11" ht="18.75">
      <c r="A16" s="16"/>
      <c r="B16" s="58"/>
      <c r="C16" s="58"/>
      <c r="D16" s="265">
        <v>11</v>
      </c>
      <c r="E16" s="258"/>
      <c r="F16" s="259"/>
      <c r="G16" s="260"/>
      <c r="H16" s="432"/>
      <c r="I16" s="433"/>
    </row>
    <row r="17" spans="1:9" ht="18.75">
      <c r="A17" s="16"/>
      <c r="B17" s="58"/>
      <c r="C17" s="58"/>
      <c r="D17" s="265">
        <v>12</v>
      </c>
      <c r="E17" s="258"/>
      <c r="F17" s="259"/>
      <c r="G17" s="260"/>
      <c r="H17" s="432"/>
      <c r="I17" s="433"/>
    </row>
    <row r="18" spans="1:9" ht="18.75">
      <c r="A18" s="16"/>
      <c r="B18" s="58"/>
      <c r="C18" s="58"/>
      <c r="D18" s="58"/>
      <c r="E18" s="256"/>
      <c r="F18" s="256"/>
      <c r="G18" s="256"/>
      <c r="H18" s="256"/>
      <c r="I18" s="256"/>
    </row>
    <row r="19" spans="1:9" ht="18.75">
      <c r="A19" s="16"/>
      <c r="B19" s="58"/>
      <c r="C19" s="58"/>
      <c r="D19" s="58"/>
      <c r="E19" s="256"/>
      <c r="F19" s="256"/>
      <c r="G19" s="256"/>
      <c r="H19" s="256"/>
      <c r="I19" s="256"/>
    </row>
    <row r="20" spans="1:9" ht="18.75">
      <c r="A20" s="16"/>
      <c r="B20" s="58"/>
      <c r="C20" s="58"/>
      <c r="D20" s="58"/>
      <c r="E20" s="256"/>
      <c r="F20" s="256"/>
      <c r="G20" s="256"/>
      <c r="H20" s="256"/>
      <c r="I20" s="256"/>
    </row>
    <row r="21" spans="1:9" ht="25.5">
      <c r="A21" s="16"/>
      <c r="B21" s="58"/>
      <c r="C21" s="58"/>
      <c r="D21" s="58"/>
      <c r="E21" s="267" t="s">
        <v>1094</v>
      </c>
      <c r="F21" s="266"/>
      <c r="G21" s="266"/>
      <c r="H21" s="256"/>
      <c r="I21" s="256"/>
    </row>
    <row r="22" spans="1:9" ht="18.75">
      <c r="A22" s="16"/>
      <c r="B22" s="58"/>
      <c r="C22" s="58"/>
      <c r="D22" s="58"/>
    </row>
    <row r="23" spans="1:9" ht="18.75">
      <c r="A23" s="16"/>
      <c r="B23" s="58"/>
      <c r="C23" s="58"/>
      <c r="D23" s="58"/>
      <c r="E23" s="231" t="s">
        <v>1095</v>
      </c>
      <c r="F23" s="268"/>
    </row>
    <row r="24" spans="1:9" ht="18.75">
      <c r="A24" s="16"/>
      <c r="B24" s="58"/>
      <c r="C24" s="58"/>
      <c r="D24" s="58"/>
    </row>
    <row r="25" spans="1:9" ht="18.75">
      <c r="A25" s="16"/>
      <c r="B25" s="58"/>
      <c r="C25" s="58"/>
      <c r="D25" s="58"/>
      <c r="E25" s="425" t="s">
        <v>315</v>
      </c>
      <c r="F25" s="425"/>
    </row>
    <row r="26" spans="1:9" ht="18.75">
      <c r="A26" s="16"/>
      <c r="B26" s="58"/>
      <c r="C26" s="58"/>
      <c r="D26" s="14"/>
      <c r="E26" s="425"/>
      <c r="F26" s="425"/>
    </row>
    <row r="27" spans="1:9" ht="18.75">
      <c r="A27" s="16"/>
      <c r="B27" s="58"/>
      <c r="C27" s="58"/>
      <c r="D27" s="14"/>
      <c r="E27" s="269"/>
      <c r="F27" s="269"/>
    </row>
    <row r="28" spans="1:9" ht="18.75">
      <c r="A28" s="16"/>
      <c r="B28" s="58"/>
      <c r="C28" s="58"/>
      <c r="D28" s="14"/>
      <c r="E28" s="426" t="s">
        <v>930</v>
      </c>
      <c r="F28" s="427"/>
    </row>
    <row r="29" spans="1:9">
      <c r="A29" s="16"/>
      <c r="B29" s="14"/>
      <c r="C29" s="14"/>
      <c r="D29" s="14"/>
      <c r="E29" s="428"/>
      <c r="F29" s="429"/>
    </row>
    <row r="30" spans="1:9">
      <c r="A30" s="16"/>
      <c r="B30" s="14"/>
      <c r="C30" s="14"/>
      <c r="D30" s="14"/>
      <c r="E30" s="428"/>
      <c r="F30" s="429"/>
    </row>
    <row r="31" spans="1:9">
      <c r="A31" s="16"/>
      <c r="B31" s="14"/>
      <c r="C31" s="14"/>
      <c r="D31" s="14"/>
      <c r="E31" s="428"/>
      <c r="F31" s="429"/>
    </row>
    <row r="32" spans="1:9">
      <c r="A32" s="16"/>
      <c r="B32" s="14"/>
      <c r="C32" s="14"/>
      <c r="D32" s="14"/>
      <c r="E32" s="428"/>
      <c r="F32" s="429"/>
    </row>
    <row r="33" spans="1:6">
      <c r="A33" s="16"/>
      <c r="B33" s="14"/>
      <c r="C33" s="14"/>
      <c r="D33" s="14"/>
      <c r="E33" s="428"/>
      <c r="F33" s="429"/>
    </row>
    <row r="34" spans="1:6">
      <c r="A34" s="16"/>
      <c r="B34" s="14"/>
      <c r="C34" s="14"/>
      <c r="D34" s="14"/>
      <c r="E34" s="428"/>
      <c r="F34" s="429"/>
    </row>
    <row r="35" spans="1:6">
      <c r="A35" s="16"/>
      <c r="B35" s="14"/>
      <c r="C35" s="14"/>
      <c r="D35" s="14"/>
      <c r="E35" s="428"/>
      <c r="F35" s="429"/>
    </row>
    <row r="36" spans="1:6">
      <c r="A36" s="16"/>
      <c r="B36" s="14"/>
      <c r="C36" s="14"/>
      <c r="D36" s="14"/>
      <c r="E36" s="428"/>
      <c r="F36" s="429"/>
    </row>
    <row r="37" spans="1:6">
      <c r="A37" s="16"/>
      <c r="B37" s="14"/>
      <c r="C37" s="14"/>
      <c r="D37" s="14"/>
      <c r="E37" s="428"/>
      <c r="F37" s="429"/>
    </row>
    <row r="38" spans="1:6">
      <c r="A38" s="16"/>
      <c r="B38" s="14"/>
      <c r="C38" s="14"/>
      <c r="D38" s="16"/>
      <c r="E38" s="430"/>
      <c r="F38" s="431"/>
    </row>
    <row r="39" spans="1:6">
      <c r="A39" s="16"/>
      <c r="B39" s="14"/>
      <c r="C39" s="14"/>
      <c r="D39" s="14"/>
    </row>
    <row r="40" spans="1:6">
      <c r="A40" s="16"/>
      <c r="B40" s="16"/>
      <c r="C40" s="16"/>
      <c r="D40" s="14"/>
    </row>
    <row r="41" spans="1:6">
      <c r="A41" s="16"/>
      <c r="B41" s="14"/>
      <c r="C41" s="14"/>
      <c r="D41" s="14"/>
    </row>
    <row r="42" spans="1:6">
      <c r="A42" s="16"/>
      <c r="B42" s="14"/>
      <c r="C42" s="14"/>
      <c r="D42" s="14"/>
    </row>
    <row r="43" spans="1:6">
      <c r="A43" s="16"/>
      <c r="B43" s="14"/>
      <c r="C43" s="14"/>
      <c r="D43" s="14"/>
    </row>
    <row r="44" spans="1:6">
      <c r="A44" s="16"/>
      <c r="B44" s="14"/>
      <c r="C44" s="14"/>
      <c r="D44" s="14"/>
    </row>
    <row r="45" spans="1:6">
      <c r="A45" s="16"/>
      <c r="B45" s="14"/>
      <c r="C45" s="14"/>
      <c r="D45" s="14"/>
    </row>
    <row r="46" spans="1:6">
      <c r="A46" s="16"/>
      <c r="B46" s="14"/>
      <c r="C46" s="14"/>
    </row>
    <row r="47" spans="1:6">
      <c r="A47" s="16"/>
      <c r="B47" s="14"/>
      <c r="C47" s="14"/>
    </row>
  </sheetData>
  <mergeCells count="17">
    <mergeCell ref="H6:I6"/>
    <mergeCell ref="H5:I5"/>
    <mergeCell ref="H4:I4"/>
    <mergeCell ref="E2:I2"/>
    <mergeCell ref="H7:I7"/>
    <mergeCell ref="H8:I8"/>
    <mergeCell ref="H9:I9"/>
    <mergeCell ref="H10:I10"/>
    <mergeCell ref="H11:I11"/>
    <mergeCell ref="H12:I12"/>
    <mergeCell ref="E25:F26"/>
    <mergeCell ref="E28:F38"/>
    <mergeCell ref="H13:I13"/>
    <mergeCell ref="H14:I14"/>
    <mergeCell ref="H15:I15"/>
    <mergeCell ref="H16:I16"/>
    <mergeCell ref="H17:I17"/>
  </mergeCells>
  <conditionalFormatting sqref="G5">
    <cfRule type="cellIs" dxfId="2" priority="2" operator="equal">
      <formula>""</formula>
    </cfRule>
  </conditionalFormatting>
  <conditionalFormatting sqref="G6:G17">
    <cfRule type="cellIs" dxfId="1" priority="1" operator="equal">
      <formula>""</formula>
    </cfRule>
  </conditionalFormatting>
  <dataValidations count="1">
    <dataValidation type="list" allowBlank="1" showErrorMessage="1" sqref="G5:G17" xr:uid="{75D7B1D9-581E-4959-A36D-1A49B6377192}">
      <formula1>"No Gap, Small, Medium, Large"</formula1>
    </dataValidation>
  </dataValidations>
  <hyperlinks>
    <hyperlink ref="B3" location="'Toolkit Content'!A1" display="&lt;-- Table of Contents" xr:uid="{BD893E64-03C5-47FD-A6DE-DAA4DDC70E73}"/>
    <hyperlink ref="K3" location="'Financial Resources Gap Closure'!A1" display="Financial Resources GAP Closure --&gt;" xr:uid="{440FEDDF-0771-4030-A212-A7CE492E730A}"/>
  </hyperlinks>
  <pageMargins left="0.7" right="0.7" top="0.75" bottom="0.75" header="0.3" footer="0.3"/>
  <pageSetup paperSize="5" orientation="landscape" horizontalDpi="4294967293" vertic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sheetPr>
  <dimension ref="A1:Q52"/>
  <sheetViews>
    <sheetView showGridLines="0" showRowColHeaders="0" workbookViewId="0">
      <selection activeCell="Q3" sqref="Q3"/>
    </sheetView>
  </sheetViews>
  <sheetFormatPr defaultColWidth="9.140625" defaultRowHeight="15" zeroHeight="1"/>
  <cols>
    <col min="1" max="1" width="4.7109375" customWidth="1"/>
    <col min="2" max="2" width="21.7109375" bestFit="1" customWidth="1"/>
    <col min="3" max="3" width="4.7109375" customWidth="1"/>
    <col min="4" max="11" width="9.140625" customWidth="1"/>
    <col min="12" max="12" width="15.7109375" customWidth="1"/>
    <col min="13" max="16" width="9.140625" customWidth="1"/>
    <col min="17" max="17" width="14" bestFit="1" customWidth="1"/>
    <col min="18" max="23" width="9.140625" customWidth="1"/>
  </cols>
  <sheetData>
    <row r="1" spans="1:17" ht="16.5">
      <c r="A1" s="16"/>
      <c r="B1" s="16"/>
      <c r="C1" s="16"/>
      <c r="Q1" t="s">
        <v>1</v>
      </c>
    </row>
    <row r="2" spans="1:17" ht="16.5">
      <c r="A2" s="16"/>
      <c r="B2" s="16"/>
      <c r="C2" s="16"/>
    </row>
    <row r="3" spans="1:17" ht="18.75">
      <c r="A3" s="16"/>
      <c r="B3" s="58" t="s">
        <v>890</v>
      </c>
      <c r="C3" s="58"/>
      <c r="Q3" s="92" t="s">
        <v>1106</v>
      </c>
    </row>
    <row r="4" spans="1:17" ht="33">
      <c r="A4" s="16"/>
      <c r="B4" s="58"/>
      <c r="C4" s="58"/>
      <c r="D4" s="440" t="s">
        <v>317</v>
      </c>
      <c r="E4" s="440"/>
      <c r="F4" s="440"/>
      <c r="G4" s="440"/>
      <c r="H4" s="440"/>
      <c r="I4" s="440"/>
      <c r="J4" s="440"/>
      <c r="K4" s="440"/>
      <c r="L4" s="440"/>
      <c r="M4" s="440"/>
      <c r="N4" s="440"/>
      <c r="O4" s="440"/>
      <c r="P4" s="5"/>
    </row>
    <row r="5" spans="1:17" ht="32.450000000000003" customHeight="1">
      <c r="A5" s="16"/>
      <c r="B5" s="58"/>
      <c r="C5" s="58"/>
      <c r="D5" s="438" t="s">
        <v>1097</v>
      </c>
      <c r="E5" s="438"/>
      <c r="F5" s="438"/>
      <c r="G5" s="438"/>
      <c r="H5" s="438"/>
      <c r="I5" s="438"/>
      <c r="J5" s="438"/>
      <c r="K5" s="438"/>
      <c r="L5" s="438"/>
      <c r="M5" s="438"/>
      <c r="N5" s="438"/>
      <c r="O5" s="438"/>
      <c r="P5" s="5"/>
    </row>
    <row r="6" spans="1:17" s="272" customFormat="1" ht="20.25">
      <c r="A6" s="270"/>
      <c r="B6" s="58"/>
      <c r="C6" s="58"/>
      <c r="D6" s="439" t="s">
        <v>1098</v>
      </c>
      <c r="E6" s="439"/>
      <c r="F6" s="439"/>
      <c r="G6" s="439"/>
      <c r="H6" s="439"/>
      <c r="I6" s="439"/>
      <c r="J6" s="439"/>
      <c r="K6" s="439"/>
      <c r="L6" s="439"/>
      <c r="M6" s="439"/>
      <c r="N6" s="439"/>
      <c r="O6" s="439"/>
      <c r="P6" s="271"/>
    </row>
    <row r="7" spans="1:17" ht="27" customHeight="1">
      <c r="A7" s="16"/>
      <c r="B7" s="58"/>
      <c r="C7" s="58"/>
      <c r="D7" s="66"/>
      <c r="E7" s="66"/>
      <c r="F7" s="66"/>
      <c r="G7" s="66"/>
      <c r="H7" s="66"/>
      <c r="I7" s="66"/>
      <c r="J7" s="66"/>
      <c r="K7" s="66"/>
      <c r="L7" s="66"/>
      <c r="M7" s="66"/>
      <c r="N7" s="66"/>
      <c r="O7" s="66"/>
      <c r="P7" s="66"/>
    </row>
    <row r="8" spans="1:17" ht="18.75">
      <c r="A8" s="16"/>
      <c r="B8" s="58"/>
      <c r="C8" s="58"/>
      <c r="D8" s="441" t="s">
        <v>1100</v>
      </c>
      <c r="E8" s="441"/>
      <c r="F8" s="441"/>
      <c r="G8" s="441"/>
      <c r="H8" s="441"/>
      <c r="I8" s="441"/>
      <c r="J8" s="441"/>
      <c r="K8" s="441"/>
      <c r="L8" s="274">
        <f>'College Checklist'!F128</f>
        <v>0</v>
      </c>
      <c r="M8" s="275" t="s">
        <v>1099</v>
      </c>
      <c r="N8" s="66"/>
      <c r="O8" s="66"/>
      <c r="P8" s="66"/>
    </row>
    <row r="9" spans="1:17"/>
    <row r="10" spans="1:17" ht="30" customHeight="1">
      <c r="A10" s="16"/>
      <c r="B10" s="58"/>
      <c r="C10" s="58"/>
      <c r="D10" s="442" t="s">
        <v>1101</v>
      </c>
      <c r="E10" s="442"/>
      <c r="F10" s="442"/>
      <c r="G10" s="442"/>
      <c r="H10" s="442"/>
      <c r="I10" s="442"/>
      <c r="J10" s="442"/>
      <c r="K10" s="442"/>
      <c r="L10" s="66"/>
      <c r="M10" s="66"/>
      <c r="N10" s="66"/>
      <c r="O10" s="66"/>
    </row>
    <row r="11" spans="1:17" ht="30" customHeight="1">
      <c r="A11" s="16"/>
      <c r="B11" s="58"/>
      <c r="C11" s="58"/>
      <c r="D11" s="276"/>
      <c r="E11" s="276"/>
      <c r="F11" s="276"/>
      <c r="G11" s="276"/>
      <c r="H11" s="276"/>
      <c r="I11" s="276"/>
      <c r="J11" s="276"/>
      <c r="K11" s="276"/>
      <c r="L11" s="66"/>
      <c r="M11" s="66"/>
      <c r="N11" s="66"/>
      <c r="O11" s="66"/>
    </row>
    <row r="12" spans="1:17" ht="18.75">
      <c r="A12" s="16"/>
      <c r="B12" s="58"/>
      <c r="C12" s="58"/>
      <c r="D12" s="437" t="s">
        <v>1102</v>
      </c>
      <c r="E12" s="437"/>
      <c r="F12" s="437"/>
      <c r="G12" s="437"/>
      <c r="H12" s="437"/>
      <c r="I12" s="437"/>
      <c r="J12" s="279"/>
      <c r="K12" s="279" t="s">
        <v>1103</v>
      </c>
      <c r="L12" s="279" t="s">
        <v>1104</v>
      </c>
      <c r="M12" s="278"/>
    </row>
    <row r="13" spans="1:17" ht="18.75">
      <c r="A13" s="16"/>
      <c r="B13" s="58"/>
      <c r="C13" s="58"/>
      <c r="D13" s="277" t="s">
        <v>324</v>
      </c>
      <c r="E13" s="277"/>
      <c r="F13" s="277"/>
      <c r="G13" s="277"/>
      <c r="H13" s="277"/>
      <c r="I13" s="277"/>
      <c r="J13" s="277"/>
      <c r="K13" s="141" t="s">
        <v>251</v>
      </c>
      <c r="L13" s="280"/>
    </row>
    <row r="14" spans="1:17" ht="18.75">
      <c r="A14" s="16"/>
      <c r="B14" s="58"/>
      <c r="C14" s="58"/>
      <c r="D14" s="277" t="s">
        <v>318</v>
      </c>
      <c r="E14" s="277"/>
      <c r="F14" s="277"/>
      <c r="G14" s="277"/>
      <c r="H14" s="277"/>
      <c r="I14" s="277"/>
      <c r="J14" s="277"/>
      <c r="K14" s="141"/>
      <c r="L14" s="280"/>
    </row>
    <row r="15" spans="1:17" ht="18.75">
      <c r="A15" s="16"/>
      <c r="B15" s="58"/>
      <c r="C15" s="58"/>
      <c r="D15" s="277" t="s">
        <v>319</v>
      </c>
      <c r="E15" s="277"/>
      <c r="F15" s="277"/>
      <c r="G15" s="277"/>
      <c r="H15" s="277"/>
      <c r="I15" s="277"/>
      <c r="J15" s="277"/>
      <c r="K15" s="141"/>
      <c r="L15" s="280"/>
    </row>
    <row r="16" spans="1:17" ht="18.75">
      <c r="A16" s="16"/>
      <c r="B16" s="58"/>
      <c r="C16" s="58"/>
      <c r="D16" s="277" t="s">
        <v>320</v>
      </c>
      <c r="E16" s="277"/>
      <c r="F16" s="277"/>
      <c r="G16" s="277"/>
      <c r="H16" s="277"/>
      <c r="I16" s="277"/>
      <c r="J16" s="277"/>
      <c r="K16" s="141"/>
      <c r="L16" s="280"/>
    </row>
    <row r="17" spans="1:16" ht="18.75">
      <c r="A17" s="16"/>
      <c r="B17" s="58"/>
      <c r="C17" s="58"/>
      <c r="D17" s="277" t="s">
        <v>321</v>
      </c>
      <c r="E17" s="277"/>
      <c r="F17" s="277"/>
      <c r="G17" s="277"/>
      <c r="H17" s="277"/>
      <c r="I17" s="277"/>
      <c r="J17" s="277"/>
      <c r="K17" s="141"/>
      <c r="L17" s="280"/>
    </row>
    <row r="18" spans="1:16" ht="18.75">
      <c r="A18" s="16"/>
      <c r="B18" s="58"/>
      <c r="C18" s="58"/>
      <c r="D18" s="277" t="s">
        <v>322</v>
      </c>
      <c r="E18" s="277"/>
      <c r="F18" s="277"/>
      <c r="G18" s="277"/>
      <c r="H18" s="277"/>
      <c r="I18" s="277"/>
      <c r="J18" s="277"/>
      <c r="K18" s="141"/>
      <c r="L18" s="280"/>
    </row>
    <row r="19" spans="1:16" ht="18.75">
      <c r="A19" s="16"/>
      <c r="B19" s="58"/>
      <c r="C19" s="58"/>
      <c r="D19" s="277" t="s">
        <v>323</v>
      </c>
      <c r="E19" s="277"/>
      <c r="F19" s="277"/>
      <c r="G19" s="277"/>
      <c r="H19" s="277"/>
      <c r="I19" s="277"/>
      <c r="J19" s="277"/>
      <c r="K19" s="178"/>
      <c r="L19" s="281"/>
    </row>
    <row r="20" spans="1:16" ht="18.75">
      <c r="A20" s="16"/>
      <c r="B20" s="58"/>
      <c r="C20" s="58"/>
      <c r="D20" s="66"/>
      <c r="E20" s="66"/>
      <c r="F20" s="66"/>
      <c r="G20" s="66"/>
      <c r="H20" s="66"/>
      <c r="I20" s="66"/>
      <c r="J20" s="66"/>
      <c r="K20" s="66" t="s">
        <v>906</v>
      </c>
      <c r="L20" s="282">
        <f>SUM(L13:L19)</f>
        <v>0</v>
      </c>
    </row>
    <row r="21" spans="1:16" ht="18.75">
      <c r="A21" s="16"/>
      <c r="B21" s="58"/>
      <c r="C21" s="58"/>
      <c r="D21" s="66"/>
      <c r="E21" s="66"/>
      <c r="F21" s="273" t="s">
        <v>1</v>
      </c>
      <c r="G21" s="66"/>
      <c r="H21" s="66"/>
      <c r="I21" s="66"/>
      <c r="J21" s="66"/>
      <c r="K21" s="66"/>
      <c r="L21" s="66"/>
      <c r="M21" s="66"/>
      <c r="N21" s="66"/>
      <c r="O21" s="66"/>
      <c r="P21" s="66"/>
    </row>
    <row r="22" spans="1:16" ht="18.75">
      <c r="A22" s="16"/>
      <c r="B22" s="58"/>
      <c r="C22" s="58"/>
      <c r="D22" s="66"/>
      <c r="E22" s="66"/>
      <c r="F22" s="66"/>
      <c r="G22" s="66"/>
      <c r="H22" s="66"/>
      <c r="I22" s="273" t="s">
        <v>325</v>
      </c>
      <c r="J22" s="66"/>
      <c r="K22" s="66"/>
      <c r="L22" s="283">
        <f>L20+L8</f>
        <v>0</v>
      </c>
      <c r="M22" s="66"/>
      <c r="N22" s="66"/>
      <c r="O22" s="66"/>
      <c r="P22" s="66"/>
    </row>
    <row r="23" spans="1:16" ht="18.75">
      <c r="A23" s="16"/>
      <c r="B23" s="58"/>
      <c r="C23" s="58"/>
    </row>
    <row r="24" spans="1:16" ht="18.75">
      <c r="A24" s="16"/>
      <c r="B24" s="58"/>
      <c r="C24" s="58"/>
    </row>
    <row r="25" spans="1:16" ht="18.75">
      <c r="A25" s="16"/>
      <c r="B25" s="58"/>
      <c r="C25" s="58"/>
    </row>
    <row r="26" spans="1:16" ht="18.75">
      <c r="A26" s="16"/>
      <c r="B26" s="58"/>
      <c r="C26" s="58"/>
    </row>
    <row r="27" spans="1:16" ht="18.75">
      <c r="A27" s="16"/>
      <c r="B27" s="58"/>
      <c r="C27" s="58"/>
    </row>
    <row r="28" spans="1:16" ht="18.75">
      <c r="A28" s="16"/>
      <c r="B28" s="58"/>
      <c r="C28" s="58"/>
    </row>
    <row r="29" spans="1:16" ht="18.75">
      <c r="A29" s="16"/>
      <c r="B29" s="58"/>
      <c r="C29" s="58"/>
    </row>
    <row r="30" spans="1:16" ht="18.75">
      <c r="A30" s="16"/>
      <c r="B30" s="58"/>
      <c r="C30" s="58"/>
    </row>
    <row r="31" spans="1:16" ht="16.5">
      <c r="A31" s="16"/>
      <c r="B31" s="14"/>
      <c r="C31" s="14"/>
    </row>
    <row r="32" spans="1:16" ht="16.5">
      <c r="A32" s="16"/>
      <c r="B32" s="14"/>
      <c r="C32" s="14"/>
    </row>
    <row r="33" spans="1:3" ht="16.5">
      <c r="A33" s="16"/>
      <c r="B33" s="14"/>
      <c r="C33" s="14"/>
    </row>
    <row r="34" spans="1:3" ht="16.5">
      <c r="A34" s="16"/>
      <c r="B34" s="14"/>
      <c r="C34" s="14"/>
    </row>
    <row r="35" spans="1:3" ht="16.5" hidden="1">
      <c r="A35" s="16"/>
      <c r="B35" s="14"/>
      <c r="C35" s="14"/>
    </row>
    <row r="36" spans="1:3" ht="16.5" hidden="1">
      <c r="A36" s="16"/>
      <c r="B36" s="14"/>
      <c r="C36" s="14"/>
    </row>
    <row r="37" spans="1:3" ht="16.5" hidden="1">
      <c r="A37" s="16"/>
      <c r="B37" s="14"/>
      <c r="C37" s="14"/>
    </row>
    <row r="38" spans="1:3" ht="16.5" hidden="1">
      <c r="A38" s="16"/>
      <c r="B38" s="14"/>
      <c r="C38" s="14"/>
    </row>
    <row r="39" spans="1:3" ht="16.5" hidden="1">
      <c r="A39" s="16"/>
      <c r="B39" s="14"/>
      <c r="C39" s="14"/>
    </row>
    <row r="40" spans="1:3" ht="16.5" hidden="1">
      <c r="A40" s="16"/>
      <c r="B40" s="14"/>
      <c r="C40" s="14"/>
    </row>
    <row r="41" spans="1:3" ht="16.5" hidden="1">
      <c r="A41" s="16"/>
      <c r="B41" s="14"/>
      <c r="C41" s="14"/>
    </row>
    <row r="42" spans="1:3" ht="16.5" hidden="1">
      <c r="A42" s="16"/>
      <c r="B42" s="16"/>
      <c r="C42" s="16"/>
    </row>
    <row r="43" spans="1:3" ht="16.5" hidden="1">
      <c r="A43" s="16"/>
      <c r="B43" s="14"/>
      <c r="C43" s="14"/>
    </row>
    <row r="44" spans="1:3" ht="16.5" hidden="1">
      <c r="A44" s="16"/>
      <c r="B44" s="14"/>
      <c r="C44" s="14"/>
    </row>
    <row r="45" spans="1:3" ht="16.5" hidden="1">
      <c r="A45" s="16"/>
      <c r="B45" s="14"/>
      <c r="C45" s="14"/>
    </row>
    <row r="46" spans="1:3" ht="16.5" hidden="1">
      <c r="A46" s="16"/>
      <c r="B46" s="14"/>
      <c r="C46" s="14"/>
    </row>
    <row r="47" spans="1:3" ht="16.5" hidden="1">
      <c r="A47" s="16"/>
      <c r="B47" s="14"/>
      <c r="C47" s="14"/>
    </row>
    <row r="48" spans="1:3" ht="16.5" hidden="1">
      <c r="A48" s="16"/>
      <c r="B48" s="14"/>
      <c r="C48" s="14"/>
    </row>
    <row r="49" spans="1:3" ht="16.5" hidden="1">
      <c r="A49" s="16"/>
      <c r="B49" s="14"/>
      <c r="C49" s="14"/>
    </row>
    <row r="50" spans="1:3"/>
    <row r="51" spans="1:3"/>
    <row r="52" spans="1:3"/>
  </sheetData>
  <mergeCells count="6">
    <mergeCell ref="D12:I12"/>
    <mergeCell ref="D5:O5"/>
    <mergeCell ref="D6:O6"/>
    <mergeCell ref="D4:O4"/>
    <mergeCell ref="D8:K8"/>
    <mergeCell ref="D10:K10"/>
  </mergeCells>
  <conditionalFormatting sqref="K13:L19">
    <cfRule type="cellIs" dxfId="0" priority="1" operator="equal">
      <formula>""</formula>
    </cfRule>
  </conditionalFormatting>
  <dataValidations count="2">
    <dataValidation type="list" allowBlank="1" showErrorMessage="1" sqref="K13:K19" xr:uid="{5DEB28D5-1675-41F7-9FD1-BCCBEBC503A1}">
      <formula1>"Yes,No"</formula1>
    </dataValidation>
    <dataValidation allowBlank="1" showErrorMessage="1" sqref="L13:L19" xr:uid="{07FC8B8D-C5FE-4B73-BD2C-64AB8C7DB55F}"/>
  </dataValidations>
  <hyperlinks>
    <hyperlink ref="B3" location="'Toolkit Content'!A1" display="&lt;-- Table of Contents" xr:uid="{C5EB1855-2B7A-4E6F-86F1-3173C8BB8465}"/>
    <hyperlink ref="D6:O6" location="'College Checklist'!F128" display="Go to the College Checklist Now" xr:uid="{741E3274-865C-4050-9714-47A23E94887B}"/>
    <hyperlink ref="Q3" location="'Dream Form'!A1" display="Dream Form --&gt;" xr:uid="{84080BDD-3005-43AE-ACF3-4FA5BD150ACA}"/>
  </hyperlinks>
  <pageMargins left="0.7" right="0.7" top="0.75" bottom="0.75" header="0.3" footer="0.3"/>
  <pageSetup orientation="landscape" horizontalDpi="4294967293" vertic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2AD46-D239-4A3B-91D7-2A9DEF1D6BBB}">
  <sheetPr>
    <tabColor rgb="FFFF7C80"/>
  </sheetPr>
  <dimension ref="A1:S115"/>
  <sheetViews>
    <sheetView showGridLines="0" showRowColHeaders="0" topLeftCell="A83" workbookViewId="0">
      <selection activeCell="F113" sqref="F113:N113"/>
    </sheetView>
  </sheetViews>
  <sheetFormatPr defaultRowHeight="16.5"/>
  <cols>
    <col min="1" max="1" width="4.7109375" customWidth="1"/>
    <col min="2" max="2" width="21.7109375" bestFit="1" customWidth="1"/>
    <col min="3" max="3" width="9" customWidth="1"/>
    <col min="4" max="4" width="4.7109375" customWidth="1"/>
    <col min="5" max="5" width="1.140625" customWidth="1"/>
    <col min="6" max="6" width="8.7109375" style="87" customWidth="1"/>
    <col min="7" max="7" width="12.28515625" style="87" customWidth="1"/>
    <col min="8" max="12" width="8.85546875" style="87"/>
    <col min="13" max="13" width="10.42578125" style="87" customWidth="1"/>
    <col min="14" max="14" width="8.85546875" style="87"/>
    <col min="15" max="15" width="1.140625" style="87" customWidth="1"/>
    <col min="16" max="16" width="4.42578125" style="87" customWidth="1"/>
    <col min="17" max="17" width="8.85546875" style="87"/>
    <col min="18" max="18" width="24.7109375" style="87" customWidth="1"/>
    <col min="19" max="19" width="8.85546875" style="87"/>
  </cols>
  <sheetData>
    <row r="1" spans="1:18">
      <c r="A1" s="16"/>
      <c r="B1" s="16"/>
      <c r="C1" s="16"/>
      <c r="D1" s="16"/>
      <c r="E1" s="16"/>
    </row>
    <row r="2" spans="1:18">
      <c r="A2" s="16"/>
      <c r="B2" s="16"/>
      <c r="C2" s="16"/>
      <c r="D2" s="16"/>
      <c r="E2" s="16"/>
      <c r="N2" s="201"/>
      <c r="O2" s="201"/>
    </row>
    <row r="3" spans="1:18" ht="18.75">
      <c r="A3" s="16"/>
      <c r="B3" s="58" t="s">
        <v>890</v>
      </c>
      <c r="C3" s="58"/>
      <c r="D3" s="58"/>
      <c r="E3" s="58"/>
      <c r="N3" s="201"/>
      <c r="O3" s="201"/>
      <c r="R3" s="215" t="s">
        <v>1114</v>
      </c>
    </row>
    <row r="4" spans="1:18" ht="18.75">
      <c r="A4" s="16"/>
      <c r="B4" s="58"/>
      <c r="C4" s="58"/>
      <c r="D4" s="284"/>
      <c r="E4" s="285"/>
      <c r="F4" s="286"/>
      <c r="G4" s="286"/>
      <c r="H4" s="286"/>
      <c r="I4" s="286"/>
      <c r="J4" s="286"/>
      <c r="K4" s="286"/>
      <c r="L4" s="286"/>
      <c r="M4" s="286"/>
      <c r="N4" s="287"/>
      <c r="O4" s="287"/>
      <c r="P4" s="288"/>
    </row>
    <row r="5" spans="1:18" ht="52.5">
      <c r="A5" s="16"/>
      <c r="B5" s="58"/>
      <c r="C5" s="58"/>
      <c r="D5" s="289"/>
      <c r="E5" s="290"/>
      <c r="F5" s="444" t="s">
        <v>1111</v>
      </c>
      <c r="G5" s="444"/>
      <c r="H5" s="444"/>
      <c r="I5" s="444"/>
      <c r="J5" s="444"/>
      <c r="K5" s="444"/>
      <c r="L5" s="444"/>
      <c r="M5" s="444"/>
      <c r="N5" s="444"/>
      <c r="O5"/>
      <c r="P5" s="291"/>
    </row>
    <row r="6" spans="1:18" ht="18.75">
      <c r="A6" s="16"/>
      <c r="B6" s="58"/>
      <c r="C6" s="58"/>
      <c r="D6" s="289"/>
      <c r="E6" s="290"/>
      <c r="F6" s="467" t="s">
        <v>1110</v>
      </c>
      <c r="G6" s="467"/>
      <c r="H6" s="467"/>
      <c r="I6" s="467"/>
      <c r="J6" s="467"/>
      <c r="K6" s="467"/>
      <c r="L6" s="467"/>
      <c r="M6" s="467"/>
      <c r="N6" s="467"/>
      <c r="O6"/>
      <c r="P6" s="291"/>
    </row>
    <row r="7" spans="1:18" ht="18.75">
      <c r="A7" s="16"/>
      <c r="B7" s="58"/>
      <c r="C7" s="58"/>
      <c r="D7" s="289"/>
      <c r="F7"/>
      <c r="G7"/>
      <c r="H7"/>
      <c r="I7"/>
      <c r="J7"/>
      <c r="K7"/>
      <c r="L7"/>
      <c r="M7"/>
      <c r="N7"/>
      <c r="O7"/>
      <c r="P7"/>
      <c r="Q7" s="308"/>
    </row>
    <row r="8" spans="1:18" ht="6" customHeight="1">
      <c r="A8" s="16"/>
      <c r="B8" s="58"/>
      <c r="C8" s="58"/>
      <c r="D8" s="289"/>
      <c r="F8"/>
      <c r="G8"/>
      <c r="H8"/>
      <c r="I8"/>
      <c r="J8"/>
      <c r="K8"/>
      <c r="L8"/>
      <c r="M8"/>
      <c r="N8"/>
      <c r="O8"/>
      <c r="P8"/>
      <c r="Q8" s="308"/>
    </row>
    <row r="9" spans="1:18" ht="56.45" customHeight="1">
      <c r="A9" s="16"/>
      <c r="B9" s="58"/>
      <c r="C9" s="58"/>
      <c r="D9" s="289"/>
      <c r="F9"/>
      <c r="G9"/>
      <c r="H9"/>
      <c r="I9"/>
      <c r="J9"/>
      <c r="K9"/>
      <c r="L9"/>
      <c r="M9"/>
      <c r="N9"/>
      <c r="O9"/>
      <c r="P9"/>
      <c r="Q9" s="308"/>
    </row>
    <row r="10" spans="1:18" ht="6" customHeight="1">
      <c r="A10" s="16"/>
      <c r="B10" s="58"/>
      <c r="C10" s="58"/>
      <c r="D10" s="289"/>
      <c r="F10"/>
      <c r="G10"/>
      <c r="H10"/>
      <c r="I10"/>
      <c r="J10"/>
      <c r="K10"/>
      <c r="L10"/>
      <c r="M10"/>
      <c r="N10"/>
      <c r="O10"/>
      <c r="P10"/>
      <c r="Q10" s="308"/>
    </row>
    <row r="11" spans="1:18">
      <c r="D11" s="292"/>
      <c r="F11"/>
      <c r="G11"/>
      <c r="H11"/>
      <c r="I11"/>
      <c r="J11"/>
      <c r="K11"/>
      <c r="L11"/>
      <c r="M11"/>
      <c r="N11"/>
      <c r="O11"/>
      <c r="P11"/>
      <c r="Q11" s="308"/>
    </row>
    <row r="12" spans="1:18" ht="18.75">
      <c r="A12" s="16"/>
      <c r="B12" s="58"/>
      <c r="C12" s="58"/>
      <c r="D12" s="289"/>
      <c r="E12" s="290"/>
      <c r="F12" s="445" t="s">
        <v>821</v>
      </c>
      <c r="G12" s="445"/>
      <c r="H12" s="445"/>
      <c r="I12" s="445"/>
      <c r="J12" s="445"/>
      <c r="K12" s="445"/>
      <c r="L12" s="445"/>
      <c r="M12" s="445"/>
      <c r="N12" s="445"/>
      <c r="O12"/>
      <c r="P12" s="291"/>
    </row>
    <row r="13" spans="1:18" ht="18.75">
      <c r="A13" s="16"/>
      <c r="B13" s="58"/>
      <c r="C13" s="58"/>
      <c r="D13" s="289"/>
      <c r="E13" s="290"/>
      <c r="F13" s="446" t="s">
        <v>1107</v>
      </c>
      <c r="G13" s="447"/>
      <c r="H13" s="447"/>
      <c r="I13" s="447"/>
      <c r="J13" s="447"/>
      <c r="K13" s="447"/>
      <c r="L13" s="447"/>
      <c r="M13" s="447"/>
      <c r="N13" s="448"/>
      <c r="O13"/>
      <c r="P13" s="291"/>
    </row>
    <row r="14" spans="1:18" ht="18.75">
      <c r="A14" s="16"/>
      <c r="B14" s="58"/>
      <c r="C14" s="58"/>
      <c r="D14" s="289"/>
      <c r="E14" s="290"/>
      <c r="F14" s="449"/>
      <c r="G14" s="450"/>
      <c r="H14" s="450"/>
      <c r="I14" s="450"/>
      <c r="J14" s="450"/>
      <c r="K14" s="450"/>
      <c r="L14" s="450"/>
      <c r="M14" s="450"/>
      <c r="N14" s="451"/>
      <c r="O14"/>
      <c r="P14" s="291"/>
    </row>
    <row r="15" spans="1:18" ht="18.75">
      <c r="A15" s="16"/>
      <c r="B15" s="58"/>
      <c r="C15" s="58"/>
      <c r="D15" s="289"/>
      <c r="E15" s="290"/>
      <c r="F15" s="449"/>
      <c r="G15" s="450"/>
      <c r="H15" s="450"/>
      <c r="I15" s="450"/>
      <c r="J15" s="450"/>
      <c r="K15" s="450"/>
      <c r="L15" s="450"/>
      <c r="M15" s="450"/>
      <c r="N15" s="451"/>
      <c r="O15"/>
      <c r="P15" s="291"/>
    </row>
    <row r="16" spans="1:18" ht="18.75">
      <c r="A16" s="16"/>
      <c r="B16" s="58"/>
      <c r="C16" s="58"/>
      <c r="D16" s="289"/>
      <c r="E16" s="290"/>
      <c r="F16" s="449"/>
      <c r="G16" s="450"/>
      <c r="H16" s="450"/>
      <c r="I16" s="450"/>
      <c r="J16" s="450"/>
      <c r="K16" s="450"/>
      <c r="L16" s="450"/>
      <c r="M16" s="450"/>
      <c r="N16" s="451"/>
      <c r="O16"/>
      <c r="P16" s="291"/>
    </row>
    <row r="17" spans="1:17" ht="18.75">
      <c r="A17" s="16"/>
      <c r="B17" s="58"/>
      <c r="C17" s="58"/>
      <c r="D17" s="289"/>
      <c r="E17" s="290"/>
      <c r="F17" s="452"/>
      <c r="G17" s="453"/>
      <c r="H17" s="453"/>
      <c r="I17" s="453"/>
      <c r="J17" s="453"/>
      <c r="K17" s="453"/>
      <c r="L17" s="453"/>
      <c r="M17" s="453"/>
      <c r="N17" s="454"/>
      <c r="O17"/>
      <c r="P17" s="291"/>
    </row>
    <row r="18" spans="1:17" ht="18.75">
      <c r="A18" s="16"/>
      <c r="B18" s="58"/>
      <c r="C18" s="58"/>
      <c r="D18" s="289"/>
      <c r="E18" s="290"/>
      <c r="F18" s="233"/>
      <c r="G18" s="233"/>
      <c r="H18" s="233"/>
      <c r="I18" s="233"/>
      <c r="J18" s="233"/>
      <c r="K18" s="233"/>
      <c r="L18" s="233"/>
      <c r="M18" s="233"/>
      <c r="N18" s="60"/>
      <c r="O18"/>
      <c r="P18" s="291"/>
    </row>
    <row r="19" spans="1:17" ht="30.75">
      <c r="A19" s="16"/>
      <c r="B19" s="58"/>
      <c r="C19" s="58"/>
      <c r="D19" s="289"/>
      <c r="E19" s="290"/>
      <c r="F19" s="455" t="s">
        <v>822</v>
      </c>
      <c r="G19" s="455"/>
      <c r="H19" s="455"/>
      <c r="I19" s="455"/>
      <c r="J19" s="455"/>
      <c r="K19" s="455"/>
      <c r="L19" s="455"/>
      <c r="M19" s="455"/>
      <c r="N19" s="455"/>
      <c r="O19"/>
      <c r="P19" s="291"/>
    </row>
    <row r="20" spans="1:17" ht="18.75">
      <c r="A20" s="16"/>
      <c r="B20" s="58"/>
      <c r="C20" s="58"/>
      <c r="D20" s="289"/>
      <c r="E20" s="290"/>
      <c r="F20" s="456" t="s">
        <v>823</v>
      </c>
      <c r="G20" s="456"/>
      <c r="H20" s="456"/>
      <c r="I20" s="456"/>
      <c r="J20" s="456"/>
      <c r="K20" s="456"/>
      <c r="L20" s="456"/>
      <c r="M20" s="456"/>
      <c r="N20" s="456"/>
      <c r="O20"/>
      <c r="P20" s="291"/>
    </row>
    <row r="21" spans="1:17" ht="12.6" customHeight="1">
      <c r="A21" s="16"/>
      <c r="B21" s="58"/>
      <c r="C21" s="58"/>
      <c r="D21" s="289"/>
      <c r="E21" s="290"/>
      <c r="F21" s="302"/>
      <c r="G21" s="302"/>
      <c r="H21" s="302"/>
      <c r="I21" s="302"/>
      <c r="J21" s="302"/>
      <c r="K21" s="302"/>
      <c r="L21" s="302"/>
      <c r="M21" s="302"/>
      <c r="N21" s="302"/>
      <c r="O21"/>
      <c r="P21" s="291"/>
    </row>
    <row r="22" spans="1:17" ht="18.75">
      <c r="A22" s="16"/>
      <c r="B22" s="58"/>
      <c r="C22" s="58"/>
      <c r="D22" s="289"/>
      <c r="E22" s="290"/>
      <c r="F22" s="457" t="s">
        <v>824</v>
      </c>
      <c r="G22" s="457"/>
      <c r="H22" s="457"/>
      <c r="I22" s="457"/>
      <c r="J22" s="457"/>
      <c r="K22" s="457"/>
      <c r="L22" s="457"/>
      <c r="M22" s="457"/>
      <c r="N22" s="303"/>
      <c r="O22"/>
      <c r="P22" s="291"/>
      <c r="Q22"/>
    </row>
    <row r="23" spans="1:17" ht="18.75">
      <c r="A23" s="16"/>
      <c r="B23" s="58"/>
      <c r="C23" s="58"/>
      <c r="D23" s="289"/>
      <c r="E23" s="290"/>
      <c r="F23" s="136" t="s">
        <v>825</v>
      </c>
      <c r="G23" s="95"/>
      <c r="H23" s="458"/>
      <c r="I23" s="458"/>
      <c r="J23" s="458"/>
      <c r="K23" s="458"/>
      <c r="L23" s="458"/>
      <c r="M23" s="458"/>
      <c r="N23" s="458"/>
      <c r="O23"/>
      <c r="P23" s="291"/>
      <c r="Q23"/>
    </row>
    <row r="24" spans="1:17" ht="6" customHeight="1">
      <c r="A24" s="16"/>
      <c r="B24" s="58"/>
      <c r="C24" s="58"/>
      <c r="D24" s="289"/>
      <c r="E24" s="290"/>
      <c r="F24" s="136"/>
      <c r="G24" s="95"/>
      <c r="H24" s="95"/>
      <c r="I24" s="95"/>
      <c r="J24" s="95"/>
      <c r="K24" s="95"/>
      <c r="L24" s="95"/>
      <c r="M24" s="95"/>
      <c r="N24"/>
      <c r="O24"/>
      <c r="P24" s="291"/>
      <c r="Q24"/>
    </row>
    <row r="25" spans="1:17" ht="18.75">
      <c r="A25" s="16"/>
      <c r="B25" s="58"/>
      <c r="C25" s="58"/>
      <c r="D25" s="289"/>
      <c r="E25" s="290"/>
      <c r="F25" s="457" t="s">
        <v>1108</v>
      </c>
      <c r="G25" s="457"/>
      <c r="H25" s="457"/>
      <c r="I25" s="457"/>
      <c r="J25" s="457"/>
      <c r="K25" s="457"/>
      <c r="L25" s="457"/>
      <c r="M25" s="457"/>
      <c r="N25" s="303"/>
      <c r="O25"/>
      <c r="P25" s="291"/>
      <c r="Q25"/>
    </row>
    <row r="26" spans="1:17" ht="18.75">
      <c r="A26" s="16"/>
      <c r="B26" s="58"/>
      <c r="C26" s="58"/>
      <c r="D26" s="289"/>
      <c r="E26" s="290"/>
      <c r="F26" s="136" t="s">
        <v>826</v>
      </c>
      <c r="G26" s="95"/>
      <c r="H26" s="458"/>
      <c r="I26" s="458"/>
      <c r="J26" s="458"/>
      <c r="K26" s="458"/>
      <c r="L26" s="458"/>
      <c r="M26" s="458"/>
      <c r="N26" s="458"/>
      <c r="O26"/>
      <c r="P26" s="291"/>
      <c r="Q26"/>
    </row>
    <row r="27" spans="1:17" ht="6" customHeight="1">
      <c r="A27" s="16"/>
      <c r="B27" s="58"/>
      <c r="C27" s="58"/>
      <c r="D27" s="289"/>
      <c r="E27" s="290"/>
      <c r="F27" s="136"/>
      <c r="G27" s="95"/>
      <c r="H27" s="95"/>
      <c r="I27" s="95"/>
      <c r="J27" s="95"/>
      <c r="K27" s="95"/>
      <c r="L27" s="95"/>
      <c r="M27" s="95"/>
      <c r="N27"/>
      <c r="O27"/>
      <c r="P27" s="291"/>
      <c r="Q27"/>
    </row>
    <row r="28" spans="1:17" ht="18.75">
      <c r="A28" s="16"/>
      <c r="B28" s="58"/>
      <c r="C28" s="58"/>
      <c r="D28" s="289"/>
      <c r="E28" s="290"/>
      <c r="F28" s="457" t="s">
        <v>827</v>
      </c>
      <c r="G28" s="457"/>
      <c r="H28" s="457"/>
      <c r="I28" s="457"/>
      <c r="J28" s="457"/>
      <c r="K28" s="457"/>
      <c r="L28" s="457"/>
      <c r="M28" s="457"/>
      <c r="N28" s="303"/>
      <c r="O28"/>
      <c r="P28" s="291"/>
      <c r="Q28"/>
    </row>
    <row r="29" spans="1:17" ht="18.75">
      <c r="A29" s="16"/>
      <c r="B29" s="58"/>
      <c r="C29" s="58"/>
      <c r="D29" s="289"/>
      <c r="E29" s="290"/>
      <c r="F29" s="136" t="s">
        <v>828</v>
      </c>
      <c r="G29" s="95"/>
      <c r="H29" s="458"/>
      <c r="I29" s="458"/>
      <c r="J29" s="458"/>
      <c r="K29" s="458"/>
      <c r="L29" s="458"/>
      <c r="M29" s="458"/>
      <c r="N29" s="458"/>
      <c r="O29"/>
      <c r="P29" s="291"/>
      <c r="Q29"/>
    </row>
    <row r="30" spans="1:17" ht="6" customHeight="1">
      <c r="A30" s="16"/>
      <c r="B30" s="58"/>
      <c r="C30" s="58"/>
      <c r="D30" s="289"/>
      <c r="E30" s="290"/>
      <c r="F30" s="136"/>
      <c r="G30" s="95"/>
      <c r="H30" s="95"/>
      <c r="I30" s="95"/>
      <c r="J30" s="95"/>
      <c r="K30" s="95"/>
      <c r="L30" s="95"/>
      <c r="M30" s="95"/>
      <c r="N30"/>
      <c r="O30"/>
      <c r="P30" s="291"/>
      <c r="Q30"/>
    </row>
    <row r="31" spans="1:17" ht="18.75">
      <c r="A31" s="16"/>
      <c r="B31" s="58"/>
      <c r="C31" s="58"/>
      <c r="D31" s="289"/>
      <c r="E31" s="290"/>
      <c r="F31" s="457" t="s">
        <v>829</v>
      </c>
      <c r="G31" s="457"/>
      <c r="H31" s="457"/>
      <c r="I31" s="457"/>
      <c r="J31" s="457"/>
      <c r="K31" s="457"/>
      <c r="L31" s="457"/>
      <c r="M31" s="457"/>
      <c r="N31" s="303"/>
      <c r="O31"/>
      <c r="P31" s="293"/>
      <c r="Q31"/>
    </row>
    <row r="32" spans="1:17" ht="18.75">
      <c r="A32" s="16"/>
      <c r="B32" s="58"/>
      <c r="C32" s="58"/>
      <c r="D32" s="289"/>
      <c r="E32" s="290"/>
      <c r="F32" s="443" t="s">
        <v>830</v>
      </c>
      <c r="G32" s="443"/>
      <c r="H32" s="443"/>
      <c r="I32" s="443"/>
      <c r="J32" s="443"/>
      <c r="L32" s="294" t="s">
        <v>1</v>
      </c>
      <c r="M32" s="95"/>
      <c r="N32" s="304"/>
      <c r="O32"/>
      <c r="P32" s="291"/>
      <c r="Q32"/>
    </row>
    <row r="33" spans="1:17" ht="6" customHeight="1">
      <c r="A33" s="16"/>
      <c r="B33" s="14"/>
      <c r="C33" s="14"/>
      <c r="D33" s="295"/>
      <c r="E33" s="296"/>
      <c r="F33" s="136"/>
      <c r="G33" s="95"/>
      <c r="H33" s="95"/>
      <c r="I33" s="95"/>
      <c r="J33" s="95"/>
      <c r="K33" s="95"/>
      <c r="L33" s="95"/>
      <c r="M33" s="95"/>
      <c r="N33"/>
      <c r="O33"/>
      <c r="P33" s="291"/>
    </row>
    <row r="34" spans="1:17">
      <c r="A34" s="16"/>
      <c r="B34" s="14"/>
      <c r="C34" s="14"/>
      <c r="D34" s="295"/>
      <c r="E34" s="296"/>
      <c r="F34" s="457" t="s">
        <v>831</v>
      </c>
      <c r="G34" s="457"/>
      <c r="H34" s="457"/>
      <c r="I34" s="457"/>
      <c r="J34" s="457"/>
      <c r="K34" s="457"/>
      <c r="L34" s="457"/>
      <c r="M34" s="457"/>
      <c r="N34" s="303"/>
      <c r="O34"/>
      <c r="P34" s="291"/>
    </row>
    <row r="35" spans="1:17">
      <c r="A35" s="16"/>
      <c r="B35" s="14"/>
      <c r="C35" s="14"/>
      <c r="D35" s="295"/>
      <c r="E35" s="296"/>
      <c r="F35" s="136" t="s">
        <v>832</v>
      </c>
      <c r="G35" s="95"/>
      <c r="H35" s="458"/>
      <c r="I35" s="458"/>
      <c r="J35" s="458"/>
      <c r="K35" s="458"/>
      <c r="L35" s="458"/>
      <c r="M35" s="458"/>
      <c r="N35" s="458"/>
      <c r="O35"/>
      <c r="P35" s="291"/>
    </row>
    <row r="36" spans="1:17" ht="6" customHeight="1">
      <c r="A36" s="16"/>
      <c r="B36" s="58"/>
      <c r="C36" s="58"/>
      <c r="D36" s="289"/>
      <c r="E36" s="290"/>
      <c r="F36" s="136"/>
      <c r="G36" s="95"/>
      <c r="H36" s="95"/>
      <c r="I36" s="95"/>
      <c r="J36" s="95"/>
      <c r="K36" s="95"/>
      <c r="L36" s="95"/>
      <c r="M36" s="95"/>
      <c r="N36"/>
      <c r="O36"/>
      <c r="P36" s="291"/>
      <c r="Q36"/>
    </row>
    <row r="37" spans="1:17">
      <c r="A37" s="16"/>
      <c r="B37" s="14"/>
      <c r="C37" s="14"/>
      <c r="D37" s="295"/>
      <c r="E37" s="296"/>
      <c r="F37" s="457" t="s">
        <v>833</v>
      </c>
      <c r="G37" s="457"/>
      <c r="H37" s="457"/>
      <c r="I37" s="457"/>
      <c r="J37" s="457"/>
      <c r="K37" s="457"/>
      <c r="L37" s="457"/>
      <c r="M37" s="457"/>
      <c r="N37" s="303"/>
      <c r="O37"/>
      <c r="P37" s="291"/>
    </row>
    <row r="38" spans="1:17">
      <c r="A38" s="16"/>
      <c r="B38" s="14"/>
      <c r="C38" s="14"/>
      <c r="D38" s="295"/>
      <c r="E38" s="296"/>
      <c r="F38" s="136" t="s">
        <v>834</v>
      </c>
      <c r="G38" s="95"/>
      <c r="H38" s="458"/>
      <c r="I38" s="458"/>
      <c r="J38" s="458"/>
      <c r="K38" s="458"/>
      <c r="L38" s="458"/>
      <c r="M38" s="458"/>
      <c r="N38" s="458"/>
      <c r="O38"/>
      <c r="P38" s="291"/>
    </row>
    <row r="39" spans="1:17">
      <c r="A39" s="16"/>
      <c r="B39" s="14"/>
      <c r="C39" s="14"/>
      <c r="D39" s="295"/>
      <c r="E39" s="296"/>
      <c r="F39" s="95"/>
      <c r="G39" s="95"/>
      <c r="H39" s="95"/>
      <c r="I39" s="95"/>
      <c r="J39" s="95"/>
      <c r="K39" s="95"/>
      <c r="L39" s="95"/>
      <c r="M39" s="95"/>
      <c r="N39" s="61"/>
      <c r="O39"/>
      <c r="P39" s="291"/>
    </row>
    <row r="40" spans="1:17">
      <c r="A40" s="16"/>
      <c r="B40" s="16"/>
      <c r="C40" s="16"/>
      <c r="D40" s="297"/>
      <c r="E40" s="17"/>
      <c r="F40" s="95"/>
      <c r="G40" s="95"/>
      <c r="H40" s="95"/>
      <c r="I40" s="95"/>
      <c r="J40" s="95"/>
      <c r="K40" s="95"/>
      <c r="L40" s="95"/>
      <c r="M40" s="95"/>
      <c r="N40" s="61"/>
      <c r="O40"/>
      <c r="P40" s="291"/>
    </row>
    <row r="41" spans="1:17" ht="30.75">
      <c r="A41" s="16"/>
      <c r="B41" s="14"/>
      <c r="C41" s="14"/>
      <c r="D41" s="295"/>
      <c r="E41" s="296"/>
      <c r="F41" s="455" t="s">
        <v>835</v>
      </c>
      <c r="G41" s="455"/>
      <c r="H41" s="455"/>
      <c r="I41" s="455"/>
      <c r="J41" s="455"/>
      <c r="K41" s="455"/>
      <c r="L41" s="455"/>
      <c r="M41" s="455"/>
      <c r="N41" s="455"/>
      <c r="O41"/>
      <c r="P41" s="291"/>
    </row>
    <row r="42" spans="1:17">
      <c r="A42" s="16"/>
      <c r="B42" s="14"/>
      <c r="C42" s="14"/>
      <c r="D42" s="295"/>
      <c r="E42" s="296"/>
      <c r="F42" s="456" t="s">
        <v>836</v>
      </c>
      <c r="G42" s="456"/>
      <c r="H42" s="456"/>
      <c r="I42" s="456"/>
      <c r="J42" s="456"/>
      <c r="K42" s="456"/>
      <c r="L42" s="456"/>
      <c r="M42" s="456"/>
      <c r="N42" s="456"/>
      <c r="O42"/>
      <c r="P42" s="291"/>
    </row>
    <row r="43" spans="1:17">
      <c r="A43" s="16"/>
      <c r="B43" s="14"/>
      <c r="C43" s="14"/>
      <c r="D43" s="295"/>
      <c r="E43" s="296"/>
      <c r="F43" s="95"/>
      <c r="G43" s="95"/>
      <c r="H43" s="95"/>
      <c r="I43" s="95"/>
      <c r="J43" s="95"/>
      <c r="K43" s="95"/>
      <c r="L43" s="95"/>
      <c r="M43" s="95"/>
      <c r="N43" s="61"/>
      <c r="O43"/>
      <c r="P43" s="291"/>
    </row>
    <row r="44" spans="1:17">
      <c r="A44" s="16"/>
      <c r="B44" s="14"/>
      <c r="C44" s="14"/>
      <c r="D44" s="295"/>
      <c r="E44" s="296"/>
      <c r="F44" s="457" t="s">
        <v>837</v>
      </c>
      <c r="G44" s="457"/>
      <c r="H44" s="457"/>
      <c r="I44" s="457"/>
      <c r="J44" s="457"/>
      <c r="K44" s="457"/>
      <c r="L44" s="457"/>
      <c r="M44" s="457"/>
      <c r="N44" s="303"/>
      <c r="O44"/>
      <c r="P44" s="291"/>
    </row>
    <row r="45" spans="1:17">
      <c r="A45" s="16"/>
      <c r="B45" s="14"/>
      <c r="C45" s="14"/>
      <c r="D45" s="295"/>
      <c r="E45" s="296"/>
      <c r="F45" s="136" t="s">
        <v>838</v>
      </c>
      <c r="G45" s="95"/>
      <c r="H45" s="458"/>
      <c r="I45" s="458"/>
      <c r="J45" s="458"/>
      <c r="K45" s="458"/>
      <c r="L45" s="458"/>
      <c r="M45" s="458"/>
      <c r="N45" s="458"/>
      <c r="O45"/>
      <c r="P45" s="291"/>
    </row>
    <row r="46" spans="1:17" ht="6" customHeight="1">
      <c r="A46" s="16"/>
      <c r="B46" s="58"/>
      <c r="C46" s="58"/>
      <c r="D46" s="289"/>
      <c r="E46" s="290"/>
      <c r="F46" s="136"/>
      <c r="G46" s="95"/>
      <c r="H46" s="95"/>
      <c r="I46" s="95"/>
      <c r="J46" s="95"/>
      <c r="K46" s="95"/>
      <c r="L46" s="95"/>
      <c r="M46" s="95"/>
      <c r="N46"/>
      <c r="O46"/>
      <c r="P46" s="291"/>
      <c r="Q46"/>
    </row>
    <row r="47" spans="1:17">
      <c r="A47" s="16"/>
      <c r="B47" s="14"/>
      <c r="C47" s="14"/>
      <c r="D47" s="295"/>
      <c r="E47" s="296"/>
      <c r="F47" s="457" t="s">
        <v>839</v>
      </c>
      <c r="G47" s="457"/>
      <c r="H47" s="457"/>
      <c r="I47" s="457"/>
      <c r="J47" s="457"/>
      <c r="K47" s="457"/>
      <c r="L47" s="457"/>
      <c r="M47" s="457"/>
      <c r="N47" s="303"/>
      <c r="O47"/>
      <c r="P47" s="291"/>
    </row>
    <row r="48" spans="1:17">
      <c r="A48" s="16"/>
      <c r="B48" s="14"/>
      <c r="C48" s="14"/>
      <c r="D48" s="295"/>
      <c r="E48" s="296"/>
      <c r="F48" s="136" t="s">
        <v>840</v>
      </c>
      <c r="G48" s="95"/>
      <c r="H48" s="458"/>
      <c r="I48" s="458"/>
      <c r="J48" s="458"/>
      <c r="K48" s="458"/>
      <c r="L48" s="458"/>
      <c r="M48" s="458"/>
      <c r="N48" s="458"/>
      <c r="O48"/>
      <c r="P48" s="291"/>
    </row>
    <row r="49" spans="1:17" ht="6" customHeight="1">
      <c r="A49" s="16"/>
      <c r="B49" s="58"/>
      <c r="C49" s="58"/>
      <c r="D49" s="289"/>
      <c r="E49" s="290"/>
      <c r="F49" s="136"/>
      <c r="G49" s="95"/>
      <c r="H49" s="95"/>
      <c r="I49" s="95"/>
      <c r="J49" s="95"/>
      <c r="K49" s="95"/>
      <c r="L49" s="95"/>
      <c r="M49" s="95"/>
      <c r="N49"/>
      <c r="O49"/>
      <c r="P49" s="291"/>
      <c r="Q49"/>
    </row>
    <row r="50" spans="1:17">
      <c r="D50" s="292"/>
      <c r="E50" s="2"/>
      <c r="F50" s="457" t="s">
        <v>841</v>
      </c>
      <c r="G50" s="457"/>
      <c r="H50" s="457"/>
      <c r="I50" s="457"/>
      <c r="J50" s="457"/>
      <c r="K50" s="457"/>
      <c r="L50" s="457"/>
      <c r="M50" s="457"/>
      <c r="N50" s="303"/>
      <c r="O50"/>
      <c r="P50" s="291"/>
    </row>
    <row r="51" spans="1:17">
      <c r="D51" s="292"/>
      <c r="E51" s="2"/>
      <c r="F51" s="136" t="s">
        <v>1109</v>
      </c>
      <c r="G51" s="95"/>
      <c r="H51" s="458"/>
      <c r="I51" s="458"/>
      <c r="J51" s="458"/>
      <c r="K51" s="458"/>
      <c r="L51" s="458"/>
      <c r="M51" s="458"/>
      <c r="N51" s="458"/>
      <c r="O51"/>
      <c r="P51" s="291"/>
    </row>
    <row r="52" spans="1:17" ht="6" customHeight="1">
      <c r="A52" s="16"/>
      <c r="B52" s="58"/>
      <c r="C52" s="58"/>
      <c r="D52" s="289"/>
      <c r="E52" s="290"/>
      <c r="F52" s="136"/>
      <c r="G52" s="95"/>
      <c r="H52" s="95"/>
      <c r="I52" s="95"/>
      <c r="J52" s="95"/>
      <c r="K52" s="95"/>
      <c r="L52" s="95"/>
      <c r="M52" s="95"/>
      <c r="N52"/>
      <c r="O52"/>
      <c r="P52" s="291"/>
      <c r="Q52"/>
    </row>
    <row r="53" spans="1:17">
      <c r="D53" s="292"/>
      <c r="E53" s="2"/>
      <c r="F53" s="457" t="s">
        <v>842</v>
      </c>
      <c r="G53" s="457"/>
      <c r="H53" s="457"/>
      <c r="I53" s="457"/>
      <c r="J53" s="457"/>
      <c r="K53" s="457"/>
      <c r="L53" s="457"/>
      <c r="M53" s="457"/>
      <c r="N53" s="303"/>
      <c r="O53"/>
      <c r="P53" s="291"/>
    </row>
    <row r="54" spans="1:17">
      <c r="D54" s="292"/>
      <c r="E54" s="2"/>
      <c r="F54" s="136" t="s">
        <v>838</v>
      </c>
      <c r="G54" s="95"/>
      <c r="H54" s="458"/>
      <c r="I54" s="458"/>
      <c r="J54" s="458"/>
      <c r="K54" s="458"/>
      <c r="L54" s="458"/>
      <c r="M54" s="458"/>
      <c r="N54" s="458"/>
      <c r="O54"/>
      <c r="P54" s="291"/>
    </row>
    <row r="55" spans="1:17" ht="6" customHeight="1">
      <c r="A55" s="16"/>
      <c r="B55" s="58"/>
      <c r="C55" s="58"/>
      <c r="D55" s="289"/>
      <c r="E55" s="290"/>
      <c r="F55" s="136"/>
      <c r="G55" s="95"/>
      <c r="H55" s="95"/>
      <c r="I55" s="95"/>
      <c r="J55" s="95"/>
      <c r="K55" s="95"/>
      <c r="L55" s="95"/>
      <c r="M55" s="95"/>
      <c r="N55"/>
      <c r="O55"/>
      <c r="P55" s="291"/>
      <c r="Q55"/>
    </row>
    <row r="56" spans="1:17">
      <c r="D56" s="292"/>
      <c r="E56" s="2"/>
      <c r="F56" s="305" t="s">
        <v>843</v>
      </c>
      <c r="G56" s="95"/>
      <c r="H56" s="95"/>
      <c r="I56" s="95"/>
      <c r="J56" s="95"/>
      <c r="K56" s="95"/>
      <c r="L56" s="95"/>
      <c r="M56" s="95"/>
      <c r="N56" s="61"/>
      <c r="O56"/>
      <c r="P56" s="291"/>
    </row>
    <row r="57" spans="1:17">
      <c r="D57" s="292"/>
      <c r="E57" s="2"/>
      <c r="F57" s="302">
        <v>1</v>
      </c>
      <c r="G57" s="459"/>
      <c r="H57" s="459"/>
      <c r="I57" s="459"/>
      <c r="J57" s="459"/>
      <c r="K57" s="459"/>
      <c r="L57" s="459"/>
      <c r="M57" s="459"/>
      <c r="N57" s="459"/>
      <c r="O57"/>
      <c r="P57" s="291"/>
    </row>
    <row r="58" spans="1:17">
      <c r="D58" s="292"/>
      <c r="E58" s="2"/>
      <c r="F58" s="302">
        <v>2</v>
      </c>
      <c r="G58" s="460"/>
      <c r="H58" s="460"/>
      <c r="I58" s="460"/>
      <c r="J58" s="460"/>
      <c r="K58" s="460"/>
      <c r="L58" s="460"/>
      <c r="M58" s="460"/>
      <c r="N58" s="460"/>
      <c r="O58"/>
      <c r="P58" s="291"/>
    </row>
    <row r="59" spans="1:17">
      <c r="D59" s="292"/>
      <c r="E59" s="2"/>
      <c r="F59" s="302">
        <v>3</v>
      </c>
      <c r="G59" s="460"/>
      <c r="H59" s="460"/>
      <c r="I59" s="460"/>
      <c r="J59" s="460"/>
      <c r="K59" s="460"/>
      <c r="L59" s="460"/>
      <c r="M59" s="460"/>
      <c r="N59" s="460"/>
      <c r="O59"/>
      <c r="P59" s="291"/>
    </row>
    <row r="60" spans="1:17">
      <c r="D60" s="292"/>
      <c r="E60" s="2"/>
      <c r="F60" s="302">
        <v>4</v>
      </c>
      <c r="G60" s="460"/>
      <c r="H60" s="460"/>
      <c r="I60" s="460"/>
      <c r="J60" s="460"/>
      <c r="K60" s="460"/>
      <c r="L60" s="460"/>
      <c r="M60" s="460"/>
      <c r="N60" s="460"/>
      <c r="O60"/>
      <c r="P60" s="291"/>
    </row>
    <row r="61" spans="1:17">
      <c r="D61" s="292"/>
      <c r="E61" s="2"/>
      <c r="F61" s="302">
        <v>5</v>
      </c>
      <c r="G61" s="460"/>
      <c r="H61" s="460"/>
      <c r="I61" s="460"/>
      <c r="J61" s="460"/>
      <c r="K61" s="460"/>
      <c r="L61" s="460"/>
      <c r="M61" s="460"/>
      <c r="N61" s="460"/>
      <c r="O61"/>
      <c r="P61" s="291"/>
    </row>
    <row r="62" spans="1:17">
      <c r="D62" s="292"/>
      <c r="E62" s="2"/>
      <c r="F62" s="172"/>
      <c r="G62" s="95"/>
      <c r="H62" s="95"/>
      <c r="I62" s="95"/>
      <c r="J62" s="95"/>
      <c r="K62" s="95"/>
      <c r="L62" s="95"/>
      <c r="M62" s="95"/>
      <c r="N62" s="61"/>
      <c r="O62"/>
      <c r="P62" s="291"/>
    </row>
    <row r="63" spans="1:17" ht="30.75">
      <c r="D63" s="292"/>
      <c r="E63" s="2"/>
      <c r="F63" s="455" t="s">
        <v>844</v>
      </c>
      <c r="G63" s="455"/>
      <c r="H63" s="455"/>
      <c r="I63" s="455"/>
      <c r="J63" s="455"/>
      <c r="K63" s="455"/>
      <c r="L63" s="455"/>
      <c r="M63" s="455"/>
      <c r="N63" s="455"/>
      <c r="O63"/>
      <c r="P63" s="291"/>
    </row>
    <row r="64" spans="1:17">
      <c r="D64" s="292"/>
      <c r="E64" s="2"/>
      <c r="F64" s="461" t="s">
        <v>1112</v>
      </c>
      <c r="G64" s="461"/>
      <c r="H64" s="461"/>
      <c r="I64" s="461"/>
      <c r="J64" s="461"/>
      <c r="K64" s="461"/>
      <c r="L64" s="461"/>
      <c r="M64" s="461"/>
      <c r="N64" s="461"/>
      <c r="O64"/>
      <c r="P64" s="291"/>
    </row>
    <row r="65" spans="4:16">
      <c r="D65" s="292"/>
      <c r="E65" s="2"/>
      <c r="F65" s="95"/>
      <c r="G65" s="95"/>
      <c r="H65" s="95"/>
      <c r="I65" s="95"/>
      <c r="J65" s="95"/>
      <c r="K65" s="95"/>
      <c r="L65" s="95"/>
      <c r="M65" s="95"/>
      <c r="N65" s="61"/>
      <c r="O65"/>
      <c r="P65" s="291"/>
    </row>
    <row r="66" spans="4:16">
      <c r="D66" s="292"/>
      <c r="E66" s="2"/>
      <c r="F66" s="462" t="s">
        <v>845</v>
      </c>
      <c r="G66" s="462"/>
      <c r="H66" s="462"/>
      <c r="I66" s="462"/>
      <c r="J66" s="462"/>
      <c r="K66" s="462"/>
      <c r="L66" s="462"/>
      <c r="M66" s="462"/>
      <c r="N66" s="462"/>
      <c r="O66"/>
      <c r="P66" s="291"/>
    </row>
    <row r="67" spans="4:16">
      <c r="D67" s="292"/>
      <c r="E67" s="2"/>
      <c r="F67" s="462"/>
      <c r="G67" s="462"/>
      <c r="H67" s="462"/>
      <c r="I67" s="462"/>
      <c r="J67" s="462"/>
      <c r="K67" s="462"/>
      <c r="L67" s="462"/>
      <c r="M67" s="462"/>
      <c r="N67" s="462"/>
      <c r="O67"/>
      <c r="P67" s="291"/>
    </row>
    <row r="68" spans="4:16" ht="14.45" customHeight="1">
      <c r="D68" s="292"/>
      <c r="E68" s="2"/>
      <c r="F68" s="233"/>
      <c r="G68" s="233"/>
      <c r="H68" s="233"/>
      <c r="I68" s="233"/>
      <c r="J68" s="233"/>
      <c r="K68" s="233"/>
      <c r="L68" s="233"/>
      <c r="M68" s="233"/>
      <c r="N68" s="233"/>
      <c r="O68"/>
      <c r="P68" s="291"/>
    </row>
    <row r="69" spans="4:16">
      <c r="D69" s="292"/>
      <c r="E69" s="2"/>
      <c r="F69" s="457" t="s">
        <v>846</v>
      </c>
      <c r="G69" s="457"/>
      <c r="H69" s="457"/>
      <c r="I69" s="457"/>
      <c r="J69" s="457"/>
      <c r="K69" s="457"/>
      <c r="L69" s="457"/>
      <c r="M69" s="457"/>
      <c r="N69" s="61"/>
      <c r="O69"/>
      <c r="P69" s="291"/>
    </row>
    <row r="70" spans="4:16">
      <c r="D70" s="292"/>
      <c r="E70" s="2"/>
      <c r="F70" s="302">
        <v>1</v>
      </c>
      <c r="G70" s="459"/>
      <c r="H70" s="459"/>
      <c r="I70" s="459"/>
      <c r="J70" s="459"/>
      <c r="K70" s="459"/>
      <c r="L70" s="459"/>
      <c r="M70" s="459"/>
      <c r="N70" s="459"/>
      <c r="O70"/>
      <c r="P70" s="291"/>
    </row>
    <row r="71" spans="4:16">
      <c r="D71" s="292"/>
      <c r="E71" s="2"/>
      <c r="F71" s="302">
        <v>2</v>
      </c>
      <c r="G71" s="460"/>
      <c r="H71" s="460"/>
      <c r="I71" s="460"/>
      <c r="J71" s="460"/>
      <c r="K71" s="460"/>
      <c r="L71" s="460"/>
      <c r="M71" s="460"/>
      <c r="N71" s="460"/>
      <c r="O71"/>
      <c r="P71" s="291"/>
    </row>
    <row r="72" spans="4:16">
      <c r="D72" s="292"/>
      <c r="E72" s="2"/>
      <c r="F72" s="302">
        <v>3</v>
      </c>
      <c r="G72" s="460"/>
      <c r="H72" s="460"/>
      <c r="I72" s="460"/>
      <c r="J72" s="460"/>
      <c r="K72" s="460"/>
      <c r="L72" s="460"/>
      <c r="M72" s="460"/>
      <c r="N72" s="460"/>
      <c r="O72"/>
      <c r="P72" s="291"/>
    </row>
    <row r="73" spans="4:16">
      <c r="D73" s="292"/>
      <c r="E73" s="2"/>
      <c r="F73" s="302">
        <v>4</v>
      </c>
      <c r="G73" s="460"/>
      <c r="H73" s="460"/>
      <c r="I73" s="460"/>
      <c r="J73" s="460"/>
      <c r="K73" s="460"/>
      <c r="L73" s="460"/>
      <c r="M73" s="460"/>
      <c r="N73" s="460"/>
      <c r="O73"/>
      <c r="P73" s="291"/>
    </row>
    <row r="74" spans="4:16">
      <c r="D74" s="292"/>
      <c r="E74" s="2"/>
      <c r="F74" s="302">
        <v>5</v>
      </c>
      <c r="G74" s="460"/>
      <c r="H74" s="460"/>
      <c r="I74" s="460"/>
      <c r="J74" s="460"/>
      <c r="K74" s="460"/>
      <c r="L74" s="460"/>
      <c r="M74" s="460"/>
      <c r="N74" s="460"/>
      <c r="O74"/>
      <c r="P74" s="291"/>
    </row>
    <row r="75" spans="4:16">
      <c r="D75" s="292"/>
      <c r="E75" s="2"/>
      <c r="F75" s="302"/>
      <c r="G75" s="306"/>
      <c r="H75" s="306"/>
      <c r="I75" s="306"/>
      <c r="J75" s="306"/>
      <c r="K75" s="306"/>
      <c r="L75" s="306"/>
      <c r="M75" s="306"/>
      <c r="N75" s="306"/>
      <c r="O75"/>
      <c r="P75" s="291"/>
    </row>
    <row r="76" spans="4:16" ht="34.15" customHeight="1">
      <c r="D76" s="292"/>
      <c r="E76" s="2"/>
      <c r="F76" s="466" t="s">
        <v>847</v>
      </c>
      <c r="G76" s="466"/>
      <c r="H76" s="466"/>
      <c r="I76" s="466"/>
      <c r="J76" s="466"/>
      <c r="K76" s="466"/>
      <c r="L76" s="466"/>
      <c r="M76" s="466"/>
      <c r="N76" s="466"/>
      <c r="O76"/>
      <c r="P76" s="291"/>
    </row>
    <row r="77" spans="4:16" ht="63" customHeight="1">
      <c r="D77" s="292"/>
      <c r="E77" s="2"/>
      <c r="F77" s="463"/>
      <c r="G77" s="464"/>
      <c r="H77" s="464"/>
      <c r="I77" s="464"/>
      <c r="J77" s="464"/>
      <c r="K77" s="464"/>
      <c r="L77" s="464"/>
      <c r="M77" s="464"/>
      <c r="N77" s="465"/>
      <c r="O77"/>
      <c r="P77" s="291"/>
    </row>
    <row r="78" spans="4:16">
      <c r="D78" s="292"/>
      <c r="E78" s="2"/>
      <c r="F78" s="95" t="s">
        <v>1</v>
      </c>
      <c r="G78" s="95"/>
      <c r="H78" s="95"/>
      <c r="I78" s="95"/>
      <c r="J78" s="95"/>
      <c r="K78" s="95"/>
      <c r="L78" s="95"/>
      <c r="M78" s="95"/>
      <c r="N78" s="61"/>
      <c r="O78"/>
      <c r="P78" s="291"/>
    </row>
    <row r="79" spans="4:16" ht="33" customHeight="1">
      <c r="D79" s="292"/>
      <c r="E79" s="2"/>
      <c r="F79" s="466" t="s">
        <v>1113</v>
      </c>
      <c r="G79" s="466"/>
      <c r="H79" s="466"/>
      <c r="I79" s="466"/>
      <c r="J79" s="466"/>
      <c r="K79" s="466"/>
      <c r="L79" s="466"/>
      <c r="M79" s="466"/>
      <c r="N79" s="466"/>
      <c r="O79"/>
      <c r="P79" s="291"/>
    </row>
    <row r="80" spans="4:16">
      <c r="D80" s="292"/>
      <c r="E80" s="2"/>
      <c r="F80" s="136" t="s">
        <v>848</v>
      </c>
      <c r="G80" s="95"/>
      <c r="H80" s="95"/>
      <c r="I80" s="95"/>
      <c r="J80" s="95"/>
      <c r="K80" s="95"/>
      <c r="L80" s="95"/>
      <c r="M80" s="95"/>
      <c r="N80" s="61"/>
      <c r="O80"/>
      <c r="P80" s="291"/>
    </row>
    <row r="81" spans="4:16">
      <c r="D81" s="292"/>
      <c r="E81" s="2"/>
      <c r="F81" s="302">
        <v>1</v>
      </c>
      <c r="G81" s="459"/>
      <c r="H81" s="459"/>
      <c r="I81" s="459"/>
      <c r="J81" s="459"/>
      <c r="K81" s="459"/>
      <c r="L81" s="459"/>
      <c r="M81" s="459"/>
      <c r="N81" s="459"/>
      <c r="O81"/>
      <c r="P81" s="291"/>
    </row>
    <row r="82" spans="4:16">
      <c r="D82" s="292"/>
      <c r="E82" s="2"/>
      <c r="F82" s="302">
        <v>2</v>
      </c>
      <c r="G82" s="460"/>
      <c r="H82" s="460"/>
      <c r="I82" s="460"/>
      <c r="J82" s="460"/>
      <c r="K82" s="460"/>
      <c r="L82" s="460"/>
      <c r="M82" s="460"/>
      <c r="N82" s="460"/>
      <c r="O82"/>
      <c r="P82" s="291"/>
    </row>
    <row r="83" spans="4:16">
      <c r="D83" s="292"/>
      <c r="E83" s="2"/>
      <c r="F83" s="302">
        <v>3</v>
      </c>
      <c r="G83" s="460"/>
      <c r="H83" s="460"/>
      <c r="I83" s="460"/>
      <c r="J83" s="460"/>
      <c r="K83" s="460"/>
      <c r="L83" s="460"/>
      <c r="M83" s="460"/>
      <c r="N83" s="460"/>
      <c r="O83"/>
      <c r="P83" s="291"/>
    </row>
    <row r="84" spans="4:16">
      <c r="D84" s="292"/>
      <c r="E84" s="2"/>
      <c r="F84" s="302"/>
      <c r="G84" s="306"/>
      <c r="H84" s="306"/>
      <c r="I84" s="306"/>
      <c r="J84" s="306"/>
      <c r="K84" s="306"/>
      <c r="L84" s="306"/>
      <c r="M84" s="306"/>
      <c r="N84" s="306"/>
      <c r="O84"/>
      <c r="P84" s="291"/>
    </row>
    <row r="85" spans="4:16" ht="36" customHeight="1">
      <c r="D85" s="292"/>
      <c r="E85" s="2"/>
      <c r="F85" s="466" t="s">
        <v>849</v>
      </c>
      <c r="G85" s="466"/>
      <c r="H85" s="466"/>
      <c r="I85" s="466"/>
      <c r="J85" s="466"/>
      <c r="K85" s="466"/>
      <c r="L85" s="466"/>
      <c r="M85" s="466"/>
      <c r="N85" s="466"/>
      <c r="O85"/>
      <c r="P85" s="291"/>
    </row>
    <row r="86" spans="4:16" ht="16.899999999999999" customHeight="1">
      <c r="D86" s="292"/>
      <c r="E86" s="2"/>
      <c r="F86" s="136" t="s">
        <v>850</v>
      </c>
      <c r="G86" s="95"/>
      <c r="H86" s="458"/>
      <c r="I86" s="458"/>
      <c r="J86" s="458"/>
      <c r="K86" s="458"/>
      <c r="L86" s="458"/>
      <c r="M86" s="458"/>
      <c r="N86" s="458"/>
      <c r="O86"/>
      <c r="P86" s="291"/>
    </row>
    <row r="87" spans="4:16" ht="6" customHeight="1">
      <c r="D87" s="292"/>
      <c r="E87" s="2"/>
      <c r="F87" s="233"/>
      <c r="G87" s="233"/>
      <c r="H87" s="233"/>
      <c r="I87" s="233"/>
      <c r="J87" s="233"/>
      <c r="K87" s="233"/>
      <c r="L87" s="233"/>
      <c r="M87" s="233"/>
      <c r="N87" s="233"/>
      <c r="O87"/>
      <c r="P87" s="291"/>
    </row>
    <row r="88" spans="4:16">
      <c r="D88" s="292"/>
      <c r="E88" s="2"/>
      <c r="F88" s="457" t="s">
        <v>851</v>
      </c>
      <c r="G88" s="457"/>
      <c r="H88" s="457"/>
      <c r="I88" s="457"/>
      <c r="J88" s="457"/>
      <c r="K88" s="457"/>
      <c r="L88" s="457"/>
      <c r="M88" s="457"/>
      <c r="N88" s="61"/>
      <c r="O88"/>
      <c r="P88" s="291"/>
    </row>
    <row r="89" spans="4:16" ht="16.899999999999999" customHeight="1">
      <c r="D89" s="292"/>
      <c r="E89" s="2"/>
      <c r="F89" s="136" t="s">
        <v>852</v>
      </c>
      <c r="G89" s="95"/>
      <c r="H89" s="458"/>
      <c r="I89" s="458"/>
      <c r="J89" s="458"/>
      <c r="K89" s="458"/>
      <c r="L89" s="458"/>
      <c r="M89" s="458"/>
      <c r="N89" s="458"/>
      <c r="O89"/>
      <c r="P89" s="291"/>
    </row>
    <row r="90" spans="4:16">
      <c r="D90" s="292"/>
      <c r="E90" s="2"/>
      <c r="F90" s="233"/>
      <c r="G90" s="233"/>
      <c r="H90" s="233"/>
      <c r="I90" s="233"/>
      <c r="J90" s="233"/>
      <c r="K90" s="233"/>
      <c r="L90" s="233"/>
      <c r="M90" s="233"/>
      <c r="N90" s="233"/>
      <c r="O90"/>
      <c r="P90" s="291"/>
    </row>
    <row r="91" spans="4:16" ht="31.15" customHeight="1">
      <c r="D91" s="292"/>
      <c r="E91" s="2"/>
      <c r="F91" s="466" t="s">
        <v>853</v>
      </c>
      <c r="G91" s="466"/>
      <c r="H91" s="466"/>
      <c r="I91" s="466"/>
      <c r="J91" s="466"/>
      <c r="K91" s="466"/>
      <c r="L91" s="466"/>
      <c r="M91" s="466"/>
      <c r="N91" s="466"/>
      <c r="O91"/>
      <c r="P91" s="291"/>
    </row>
    <row r="92" spans="4:16" ht="16.899999999999999" customHeight="1">
      <c r="D92" s="292"/>
      <c r="E92" s="2"/>
      <c r="F92" s="136" t="s">
        <v>854</v>
      </c>
      <c r="G92" s="95"/>
      <c r="H92" s="469"/>
      <c r="I92" s="469"/>
      <c r="J92" s="469"/>
      <c r="K92" s="469"/>
      <c r="L92" s="469"/>
      <c r="M92" s="469"/>
      <c r="N92" s="469"/>
      <c r="O92"/>
      <c r="P92" s="291"/>
    </row>
    <row r="93" spans="4:16">
      <c r="D93" s="292"/>
      <c r="E93" s="2"/>
      <c r="F93" s="233"/>
      <c r="G93" s="233"/>
      <c r="H93" s="233"/>
      <c r="I93" s="233"/>
      <c r="J93" s="233"/>
      <c r="K93" s="233"/>
      <c r="L93" s="233"/>
      <c r="M93" s="233"/>
      <c r="N93" s="233"/>
      <c r="O93"/>
      <c r="P93" s="291"/>
    </row>
    <row r="94" spans="4:16">
      <c r="D94" s="292"/>
      <c r="E94" s="2"/>
      <c r="F94" s="457" t="s">
        <v>855</v>
      </c>
      <c r="G94" s="457"/>
      <c r="H94" s="457"/>
      <c r="I94" s="457"/>
      <c r="J94" s="457"/>
      <c r="K94" s="457"/>
      <c r="L94" s="457"/>
      <c r="M94" s="457"/>
      <c r="N94" s="457"/>
      <c r="O94"/>
      <c r="P94" s="291"/>
    </row>
    <row r="95" spans="4:16">
      <c r="D95" s="292"/>
      <c r="E95" s="2"/>
      <c r="F95" s="136" t="s">
        <v>856</v>
      </c>
      <c r="G95" s="95"/>
      <c r="H95" s="95"/>
      <c r="I95" s="95"/>
      <c r="J95" s="95"/>
      <c r="K95" s="95"/>
      <c r="L95" s="95"/>
      <c r="M95" s="95"/>
      <c r="N95" s="61"/>
      <c r="O95"/>
      <c r="P95" s="291"/>
    </row>
    <row r="96" spans="4:16">
      <c r="D96" s="292"/>
      <c r="E96" s="2"/>
      <c r="F96" s="302">
        <v>1</v>
      </c>
      <c r="G96" s="459"/>
      <c r="H96" s="459"/>
      <c r="I96" s="459"/>
      <c r="J96" s="459"/>
      <c r="K96" s="459"/>
      <c r="L96" s="459"/>
      <c r="M96" s="459"/>
      <c r="N96" s="459"/>
      <c r="O96"/>
      <c r="P96" s="291"/>
    </row>
    <row r="97" spans="4:16">
      <c r="D97" s="292"/>
      <c r="E97" s="2"/>
      <c r="F97" s="302">
        <v>2</v>
      </c>
      <c r="G97" s="460"/>
      <c r="H97" s="460"/>
      <c r="I97" s="460"/>
      <c r="J97" s="460"/>
      <c r="K97" s="460"/>
      <c r="L97" s="460"/>
      <c r="M97" s="460"/>
      <c r="N97" s="460"/>
      <c r="O97"/>
      <c r="P97" s="291"/>
    </row>
    <row r="98" spans="4:16">
      <c r="D98" s="292"/>
      <c r="E98" s="2"/>
      <c r="F98" s="302">
        <v>3</v>
      </c>
      <c r="G98" s="460"/>
      <c r="H98" s="460"/>
      <c r="I98" s="460"/>
      <c r="J98" s="460"/>
      <c r="K98" s="460"/>
      <c r="L98" s="460"/>
      <c r="M98" s="460"/>
      <c r="N98" s="460"/>
      <c r="O98"/>
      <c r="P98" s="291"/>
    </row>
    <row r="99" spans="4:16">
      <c r="D99" s="292"/>
      <c r="E99" s="2"/>
      <c r="F99" s="95"/>
      <c r="G99" s="233"/>
      <c r="H99" s="233"/>
      <c r="I99" s="233"/>
      <c r="J99" s="233"/>
      <c r="K99" s="233"/>
      <c r="L99" s="233"/>
      <c r="M99" s="233"/>
      <c r="N99" s="233"/>
      <c r="O99"/>
      <c r="P99" s="291"/>
    </row>
    <row r="100" spans="4:16" ht="33.6" customHeight="1">
      <c r="D100" s="292"/>
      <c r="E100" s="2"/>
      <c r="F100" s="466" t="s">
        <v>857</v>
      </c>
      <c r="G100" s="466"/>
      <c r="H100" s="466"/>
      <c r="I100" s="466"/>
      <c r="J100" s="466"/>
      <c r="K100" s="466"/>
      <c r="L100" s="466"/>
      <c r="M100" s="466"/>
      <c r="N100" s="466"/>
      <c r="O100"/>
      <c r="P100" s="291"/>
    </row>
    <row r="101" spans="4:16">
      <c r="D101" s="292"/>
      <c r="E101" s="2"/>
      <c r="F101" s="136" t="s">
        <v>856</v>
      </c>
      <c r="G101" s="95"/>
      <c r="H101" s="95"/>
      <c r="I101" s="95"/>
      <c r="J101" s="95"/>
      <c r="K101" s="95"/>
      <c r="L101" s="95"/>
      <c r="M101" s="95"/>
      <c r="N101" s="61"/>
      <c r="O101"/>
      <c r="P101" s="291"/>
    </row>
    <row r="102" spans="4:16">
      <c r="D102" s="292"/>
      <c r="E102" s="2"/>
      <c r="F102" s="302">
        <v>1</v>
      </c>
      <c r="G102" s="459"/>
      <c r="H102" s="459"/>
      <c r="I102" s="459"/>
      <c r="J102" s="459"/>
      <c r="K102" s="459"/>
      <c r="L102" s="459"/>
      <c r="M102" s="459"/>
      <c r="N102" s="459"/>
      <c r="O102"/>
      <c r="P102" s="291"/>
    </row>
    <row r="103" spans="4:16">
      <c r="D103" s="292"/>
      <c r="E103" s="2"/>
      <c r="F103" s="302">
        <v>2</v>
      </c>
      <c r="G103" s="460"/>
      <c r="H103" s="460"/>
      <c r="I103" s="460"/>
      <c r="J103" s="460"/>
      <c r="K103" s="460"/>
      <c r="L103" s="460"/>
      <c r="M103" s="460"/>
      <c r="N103" s="460"/>
      <c r="O103"/>
      <c r="P103" s="291"/>
    </row>
    <row r="104" spans="4:16">
      <c r="D104" s="292"/>
      <c r="E104" s="2"/>
      <c r="F104" s="302">
        <v>3</v>
      </c>
      <c r="G104" s="460"/>
      <c r="H104" s="460"/>
      <c r="I104" s="460"/>
      <c r="J104" s="460"/>
      <c r="K104" s="460"/>
      <c r="L104" s="460"/>
      <c r="M104" s="460"/>
      <c r="N104" s="460"/>
      <c r="O104"/>
      <c r="P104" s="291"/>
    </row>
    <row r="105" spans="4:16">
      <c r="D105" s="292"/>
      <c r="E105" s="2"/>
      <c r="F105" s="302"/>
      <c r="G105" s="306"/>
      <c r="H105" s="306"/>
      <c r="I105" s="306"/>
      <c r="J105" s="306"/>
      <c r="K105" s="306"/>
      <c r="L105" s="306"/>
      <c r="M105" s="306"/>
      <c r="N105" s="306"/>
      <c r="O105"/>
      <c r="P105" s="291"/>
    </row>
    <row r="106" spans="4:16">
      <c r="D106" s="292"/>
      <c r="E106" s="2"/>
      <c r="F106" s="307" t="s">
        <v>858</v>
      </c>
      <c r="G106" s="307"/>
      <c r="H106" s="307"/>
      <c r="I106" s="307"/>
      <c r="J106" s="307"/>
      <c r="K106" s="307"/>
      <c r="L106" s="307"/>
      <c r="M106" s="307"/>
      <c r="N106" s="61"/>
      <c r="O106"/>
      <c r="P106" s="291"/>
    </row>
    <row r="107" spans="4:16">
      <c r="D107" s="292"/>
      <c r="E107" s="2"/>
      <c r="F107" s="302">
        <v>1</v>
      </c>
      <c r="G107" s="459"/>
      <c r="H107" s="459"/>
      <c r="I107" s="459"/>
      <c r="J107" s="459"/>
      <c r="K107" s="459"/>
      <c r="L107" s="459"/>
      <c r="M107" s="459"/>
      <c r="N107" s="459"/>
      <c r="O107"/>
      <c r="P107" s="291"/>
    </row>
    <row r="108" spans="4:16">
      <c r="D108" s="292"/>
      <c r="E108" s="2"/>
      <c r="F108" s="302">
        <v>2</v>
      </c>
      <c r="G108" s="460"/>
      <c r="H108" s="460"/>
      <c r="I108" s="460"/>
      <c r="J108" s="460"/>
      <c r="K108" s="460"/>
      <c r="L108" s="460"/>
      <c r="M108" s="460"/>
      <c r="N108" s="460"/>
      <c r="O108"/>
      <c r="P108" s="291"/>
    </row>
    <row r="109" spans="4:16">
      <c r="D109" s="292"/>
      <c r="E109" s="2"/>
      <c r="F109" s="302">
        <v>3</v>
      </c>
      <c r="G109" s="460"/>
      <c r="H109" s="460"/>
      <c r="I109" s="460"/>
      <c r="J109" s="460"/>
      <c r="K109" s="460"/>
      <c r="L109" s="460"/>
      <c r="M109" s="460"/>
      <c r="N109" s="460"/>
      <c r="O109"/>
      <c r="P109" s="291"/>
    </row>
    <row r="110" spans="4:16">
      <c r="D110" s="292"/>
      <c r="E110" s="2"/>
      <c r="F110" s="302">
        <v>4</v>
      </c>
      <c r="G110" s="460"/>
      <c r="H110" s="460"/>
      <c r="I110" s="460"/>
      <c r="J110" s="460"/>
      <c r="K110" s="460"/>
      <c r="L110" s="460"/>
      <c r="M110" s="460"/>
      <c r="N110" s="460"/>
      <c r="O110"/>
      <c r="P110" s="291"/>
    </row>
    <row r="111" spans="4:16">
      <c r="D111" s="292"/>
      <c r="E111" s="2"/>
      <c r="F111" s="302">
        <v>5</v>
      </c>
      <c r="G111" s="460"/>
      <c r="H111" s="460"/>
      <c r="I111" s="460"/>
      <c r="J111" s="460"/>
      <c r="K111" s="460"/>
      <c r="L111" s="460"/>
      <c r="M111" s="460"/>
      <c r="N111" s="460"/>
      <c r="O111"/>
      <c r="P111" s="291"/>
    </row>
    <row r="112" spans="4:16">
      <c r="D112" s="292"/>
      <c r="E112" s="2"/>
      <c r="F112" s="302"/>
      <c r="G112" s="306"/>
      <c r="H112" s="306"/>
      <c r="I112" s="306"/>
      <c r="J112" s="306"/>
      <c r="K112" s="306"/>
      <c r="L112" s="306"/>
      <c r="M112" s="306"/>
      <c r="N112" s="306"/>
      <c r="O112"/>
      <c r="P112" s="291"/>
    </row>
    <row r="113" spans="4:16" ht="24" customHeight="1">
      <c r="D113" s="292"/>
      <c r="E113" s="2"/>
      <c r="F113" s="468" t="s">
        <v>1115</v>
      </c>
      <c r="G113" s="468"/>
      <c r="H113" s="468"/>
      <c r="I113" s="468"/>
      <c r="J113" s="468"/>
      <c r="K113" s="468"/>
      <c r="L113" s="468"/>
      <c r="M113" s="468"/>
      <c r="N113" s="468"/>
      <c r="O113"/>
      <c r="P113" s="291"/>
    </row>
    <row r="114" spans="4:16" ht="17.25" thickBot="1">
      <c r="D114" s="298"/>
      <c r="E114" s="299"/>
      <c r="F114" s="300"/>
      <c r="G114" s="300"/>
      <c r="H114" s="300"/>
      <c r="I114" s="300"/>
      <c r="J114" s="300"/>
      <c r="K114" s="300"/>
      <c r="L114" s="300"/>
      <c r="M114" s="300"/>
      <c r="N114" s="300"/>
      <c r="O114" s="300"/>
      <c r="P114" s="301"/>
    </row>
    <row r="115" spans="4:16" ht="17.25" thickTop="1"/>
  </sheetData>
  <mergeCells count="68">
    <mergeCell ref="G74:N74"/>
    <mergeCell ref="F113:N113"/>
    <mergeCell ref="H92:N92"/>
    <mergeCell ref="F91:N91"/>
    <mergeCell ref="F94:N94"/>
    <mergeCell ref="F100:N100"/>
    <mergeCell ref="G111:N111"/>
    <mergeCell ref="G96:N96"/>
    <mergeCell ref="G97:N97"/>
    <mergeCell ref="G98:N98"/>
    <mergeCell ref="G102:N102"/>
    <mergeCell ref="G103:N103"/>
    <mergeCell ref="G104:N104"/>
    <mergeCell ref="G107:N107"/>
    <mergeCell ref="G108:N108"/>
    <mergeCell ref="G109:N109"/>
    <mergeCell ref="G110:N110"/>
    <mergeCell ref="F76:N76"/>
    <mergeCell ref="G81:N81"/>
    <mergeCell ref="G82:N82"/>
    <mergeCell ref="G83:N83"/>
    <mergeCell ref="F85:N85"/>
    <mergeCell ref="F88:M88"/>
    <mergeCell ref="F77:N77"/>
    <mergeCell ref="F79:N79"/>
    <mergeCell ref="H86:N86"/>
    <mergeCell ref="H89:N89"/>
    <mergeCell ref="G73:N73"/>
    <mergeCell ref="G58:N58"/>
    <mergeCell ref="G59:N59"/>
    <mergeCell ref="G60:N60"/>
    <mergeCell ref="G61:N61"/>
    <mergeCell ref="F63:N63"/>
    <mergeCell ref="F64:N64"/>
    <mergeCell ref="F66:N67"/>
    <mergeCell ref="F69:M69"/>
    <mergeCell ref="G70:N70"/>
    <mergeCell ref="G71:N71"/>
    <mergeCell ref="G72:N72"/>
    <mergeCell ref="G57:N57"/>
    <mergeCell ref="F34:M34"/>
    <mergeCell ref="F37:M37"/>
    <mergeCell ref="F41:N41"/>
    <mergeCell ref="F42:N42"/>
    <mergeCell ref="F44:M44"/>
    <mergeCell ref="F47:M47"/>
    <mergeCell ref="F50:M50"/>
    <mergeCell ref="F53:M53"/>
    <mergeCell ref="H35:N35"/>
    <mergeCell ref="H38:N38"/>
    <mergeCell ref="H45:N45"/>
    <mergeCell ref="H48:N48"/>
    <mergeCell ref="H51:N51"/>
    <mergeCell ref="H54:N54"/>
    <mergeCell ref="F32:J32"/>
    <mergeCell ref="F5:N5"/>
    <mergeCell ref="F12:N12"/>
    <mergeCell ref="F13:N17"/>
    <mergeCell ref="F19:N19"/>
    <mergeCell ref="F20:N20"/>
    <mergeCell ref="F22:M22"/>
    <mergeCell ref="F25:M25"/>
    <mergeCell ref="F28:M28"/>
    <mergeCell ref="F31:M31"/>
    <mergeCell ref="H23:N23"/>
    <mergeCell ref="H26:N26"/>
    <mergeCell ref="H29:N29"/>
    <mergeCell ref="F6:N6"/>
  </mergeCells>
  <dataValidations count="1">
    <dataValidation type="list" allowBlank="1" showInputMessage="1" showErrorMessage="1" sqref="N25 N28 N31 N34 N37 N44 N47 N50 N53 N22" xr:uid="{CFCA3C72-466C-4F3B-8C5E-01F6B0BA6CA7}">
      <formula1>"Yes,No"</formula1>
    </dataValidation>
  </dataValidations>
  <hyperlinks>
    <hyperlink ref="B3" location="'Toolkit Content'!A1" display="&lt;-- Table of Contents" xr:uid="{572D267C-EF68-461C-8FDD-C948D5B39E6C}"/>
    <hyperlink ref="R3" location="'Dream Pursuit Plan'!A1" display="Dream Pursuit Plan--&gt;" xr:uid="{14CE3277-6B4A-479F-83DA-0B3E39735387}"/>
    <hyperlink ref="F113:N113" location="'Dream Pursuit Plan'!A1" display="Now Design Your Dream Pursuit Plan!" xr:uid="{56261939-9777-4068-9205-DAE1FE059709}"/>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AE480-1B54-4010-8CE9-38CCCF582D11}">
  <sheetPr>
    <tabColor rgb="FFFF7C80"/>
  </sheetPr>
  <dimension ref="A1:Q37"/>
  <sheetViews>
    <sheetView showGridLines="0" showRowColHeaders="0" workbookViewId="0">
      <selection activeCell="B3" sqref="B3"/>
    </sheetView>
  </sheetViews>
  <sheetFormatPr defaultRowHeight="15"/>
  <cols>
    <col min="1" max="1" width="4.7109375" customWidth="1"/>
    <col min="2" max="2" width="21.7109375" bestFit="1" customWidth="1"/>
    <col min="3" max="3" width="8.7109375" style="2" customWidth="1"/>
  </cols>
  <sheetData>
    <row r="1" spans="1:17" ht="16.5">
      <c r="A1" s="16"/>
      <c r="B1" s="16"/>
    </row>
    <row r="2" spans="1:17" ht="16.5">
      <c r="A2" s="16"/>
      <c r="B2" s="16"/>
    </row>
    <row r="3" spans="1:17" ht="18.75">
      <c r="A3" s="16"/>
      <c r="B3" s="58" t="s">
        <v>890</v>
      </c>
      <c r="D3" s="480"/>
      <c r="E3" s="480"/>
      <c r="F3" s="480"/>
      <c r="G3" s="480"/>
      <c r="H3" s="480"/>
      <c r="I3" s="480"/>
      <c r="J3" s="480"/>
    </row>
    <row r="4" spans="1:17" ht="18.75">
      <c r="A4" s="16"/>
      <c r="B4" s="58"/>
      <c r="D4" s="470" t="s">
        <v>859</v>
      </c>
      <c r="E4" s="470"/>
      <c r="F4" s="470"/>
      <c r="G4" s="470"/>
      <c r="H4" s="470"/>
      <c r="I4" s="470"/>
      <c r="J4" s="470"/>
      <c r="K4" s="470"/>
      <c r="L4" s="470"/>
      <c r="P4" s="87"/>
      <c r="Q4" s="87"/>
    </row>
    <row r="5" spans="1:17" ht="18.600000000000001" customHeight="1">
      <c r="A5" s="16"/>
      <c r="B5" s="58"/>
      <c r="D5" s="471" t="s">
        <v>930</v>
      </c>
      <c r="E5" s="472"/>
      <c r="F5" s="472"/>
      <c r="G5" s="472"/>
      <c r="H5" s="472"/>
      <c r="I5" s="472"/>
      <c r="J5" s="472"/>
      <c r="K5" s="472"/>
      <c r="L5" s="473"/>
      <c r="P5" s="87"/>
      <c r="Q5" s="87"/>
    </row>
    <row r="6" spans="1:17" ht="18.75">
      <c r="A6" s="16"/>
      <c r="B6" s="58"/>
      <c r="D6" s="474"/>
      <c r="E6" s="475"/>
      <c r="F6" s="475"/>
      <c r="G6" s="475"/>
      <c r="H6" s="475"/>
      <c r="I6" s="475"/>
      <c r="J6" s="475"/>
      <c r="K6" s="475"/>
      <c r="L6" s="476"/>
      <c r="P6" s="87"/>
      <c r="Q6" s="87"/>
    </row>
    <row r="7" spans="1:17" ht="18.75">
      <c r="A7" s="16"/>
      <c r="B7" s="58"/>
      <c r="D7" s="474"/>
      <c r="E7" s="475"/>
      <c r="F7" s="475"/>
      <c r="G7" s="475"/>
      <c r="H7" s="475"/>
      <c r="I7" s="475"/>
      <c r="J7" s="475"/>
      <c r="K7" s="475"/>
      <c r="L7" s="476"/>
      <c r="P7" s="87"/>
      <c r="Q7" s="87"/>
    </row>
    <row r="8" spans="1:17" ht="18.75">
      <c r="A8" s="16"/>
      <c r="B8" s="58"/>
      <c r="D8" s="474"/>
      <c r="E8" s="475"/>
      <c r="F8" s="475"/>
      <c r="G8" s="475"/>
      <c r="H8" s="475"/>
      <c r="I8" s="475"/>
      <c r="J8" s="475"/>
      <c r="K8" s="475"/>
      <c r="L8" s="476"/>
      <c r="P8" s="87"/>
      <c r="Q8" s="87"/>
    </row>
    <row r="9" spans="1:17" ht="18.75">
      <c r="A9" s="16"/>
      <c r="B9" s="58"/>
      <c r="D9" s="477"/>
      <c r="E9" s="478"/>
      <c r="F9" s="478"/>
      <c r="G9" s="478"/>
      <c r="H9" s="478"/>
      <c r="I9" s="478"/>
      <c r="J9" s="478"/>
      <c r="K9" s="478"/>
      <c r="L9" s="479"/>
      <c r="P9" s="87"/>
      <c r="Q9" s="87"/>
    </row>
    <row r="11" spans="1:17" ht="18.75">
      <c r="A11" s="16"/>
      <c r="B11" s="58"/>
      <c r="D11" s="470" t="s">
        <v>860</v>
      </c>
      <c r="E11" s="470"/>
      <c r="F11" s="470"/>
      <c r="G11" s="470"/>
      <c r="H11" s="470"/>
      <c r="I11" s="470"/>
      <c r="J11" s="470"/>
      <c r="K11" s="470"/>
      <c r="L11" s="470"/>
      <c r="P11" s="87"/>
      <c r="Q11" s="87"/>
    </row>
    <row r="12" spans="1:17" ht="18.600000000000001" customHeight="1">
      <c r="A12" s="16"/>
      <c r="B12" s="58"/>
      <c r="D12" s="471" t="s">
        <v>930</v>
      </c>
      <c r="E12" s="472"/>
      <c r="F12" s="472"/>
      <c r="G12" s="472"/>
      <c r="H12" s="472"/>
      <c r="I12" s="472"/>
      <c r="J12" s="472"/>
      <c r="K12" s="472"/>
      <c r="L12" s="473"/>
      <c r="P12" s="87"/>
      <c r="Q12" s="87"/>
    </row>
    <row r="13" spans="1:17" ht="18.75">
      <c r="A13" s="16"/>
      <c r="B13" s="58"/>
      <c r="D13" s="474"/>
      <c r="E13" s="475"/>
      <c r="F13" s="475"/>
      <c r="G13" s="475"/>
      <c r="H13" s="475"/>
      <c r="I13" s="475"/>
      <c r="J13" s="475"/>
      <c r="K13" s="475"/>
      <c r="L13" s="476"/>
      <c r="P13" s="87"/>
      <c r="Q13" s="87"/>
    </row>
    <row r="14" spans="1:17" ht="18.75">
      <c r="A14" s="16"/>
      <c r="B14" s="58"/>
      <c r="D14" s="474"/>
      <c r="E14" s="475"/>
      <c r="F14" s="475"/>
      <c r="G14" s="475"/>
      <c r="H14" s="475"/>
      <c r="I14" s="475"/>
      <c r="J14" s="475"/>
      <c r="K14" s="475"/>
      <c r="L14" s="476"/>
      <c r="P14" s="87"/>
      <c r="Q14" s="87"/>
    </row>
    <row r="15" spans="1:17" ht="18.75">
      <c r="A15" s="16"/>
      <c r="B15" s="58"/>
      <c r="D15" s="474"/>
      <c r="E15" s="475"/>
      <c r="F15" s="475"/>
      <c r="G15" s="475"/>
      <c r="H15" s="475"/>
      <c r="I15" s="475"/>
      <c r="J15" s="475"/>
      <c r="K15" s="475"/>
      <c r="L15" s="476"/>
      <c r="P15" s="87"/>
      <c r="Q15" s="87"/>
    </row>
    <row r="16" spans="1:17" ht="18.75">
      <c r="A16" s="16"/>
      <c r="B16" s="58"/>
      <c r="D16" s="477"/>
      <c r="E16" s="478"/>
      <c r="F16" s="478"/>
      <c r="G16" s="478"/>
      <c r="H16" s="478"/>
      <c r="I16" s="478"/>
      <c r="J16" s="478"/>
      <c r="K16" s="478"/>
      <c r="L16" s="479"/>
      <c r="P16" s="87"/>
      <c r="Q16" s="87"/>
    </row>
    <row r="18" spans="1:17" ht="18.75">
      <c r="A18" s="16"/>
      <c r="B18" s="58"/>
      <c r="D18" s="470" t="s">
        <v>861</v>
      </c>
      <c r="E18" s="470"/>
      <c r="F18" s="470"/>
      <c r="G18" s="470"/>
      <c r="H18" s="470"/>
      <c r="I18" s="470"/>
      <c r="J18" s="470"/>
      <c r="K18" s="470"/>
      <c r="L18" s="470"/>
      <c r="P18" s="87"/>
      <c r="Q18" s="87"/>
    </row>
    <row r="19" spans="1:17" ht="18.600000000000001" customHeight="1">
      <c r="A19" s="16"/>
      <c r="B19" s="58"/>
      <c r="D19" s="471" t="s">
        <v>930</v>
      </c>
      <c r="E19" s="472"/>
      <c r="F19" s="472"/>
      <c r="G19" s="472"/>
      <c r="H19" s="472"/>
      <c r="I19" s="472"/>
      <c r="J19" s="472"/>
      <c r="K19" s="472"/>
      <c r="L19" s="473"/>
      <c r="P19" s="87"/>
      <c r="Q19" s="87"/>
    </row>
    <row r="20" spans="1:17" ht="18.75">
      <c r="A20" s="16"/>
      <c r="B20" s="58"/>
      <c r="D20" s="474"/>
      <c r="E20" s="475"/>
      <c r="F20" s="475"/>
      <c r="G20" s="475"/>
      <c r="H20" s="475"/>
      <c r="I20" s="475"/>
      <c r="J20" s="475"/>
      <c r="K20" s="475"/>
      <c r="L20" s="476"/>
      <c r="P20" s="87"/>
      <c r="Q20" s="87"/>
    </row>
    <row r="21" spans="1:17" ht="18.75">
      <c r="A21" s="16"/>
      <c r="B21" s="58"/>
      <c r="D21" s="474"/>
      <c r="E21" s="475"/>
      <c r="F21" s="475"/>
      <c r="G21" s="475"/>
      <c r="H21" s="475"/>
      <c r="I21" s="475"/>
      <c r="J21" s="475"/>
      <c r="K21" s="475"/>
      <c r="L21" s="476"/>
      <c r="P21" s="87"/>
      <c r="Q21" s="87"/>
    </row>
    <row r="22" spans="1:17" ht="18.75">
      <c r="A22" s="16"/>
      <c r="B22" s="58"/>
      <c r="D22" s="474"/>
      <c r="E22" s="475"/>
      <c r="F22" s="475"/>
      <c r="G22" s="475"/>
      <c r="H22" s="475"/>
      <c r="I22" s="475"/>
      <c r="J22" s="475"/>
      <c r="K22" s="475"/>
      <c r="L22" s="476"/>
      <c r="P22" s="87"/>
      <c r="Q22" s="87"/>
    </row>
    <row r="23" spans="1:17" ht="18.75">
      <c r="A23" s="16"/>
      <c r="B23" s="58"/>
      <c r="D23" s="477"/>
      <c r="E23" s="478"/>
      <c r="F23" s="478"/>
      <c r="G23" s="478"/>
      <c r="H23" s="478"/>
      <c r="I23" s="478"/>
      <c r="J23" s="478"/>
      <c r="K23" s="478"/>
      <c r="L23" s="479"/>
      <c r="P23" s="87"/>
      <c r="Q23" s="87"/>
    </row>
    <row r="25" spans="1:17" ht="18.75">
      <c r="A25" s="16"/>
      <c r="B25" s="58"/>
      <c r="D25" s="470" t="s">
        <v>862</v>
      </c>
      <c r="E25" s="470"/>
      <c r="F25" s="470"/>
      <c r="G25" s="470"/>
      <c r="H25" s="470"/>
      <c r="I25" s="470"/>
      <c r="J25" s="470"/>
      <c r="K25" s="470"/>
      <c r="L25" s="470"/>
      <c r="P25" s="87"/>
      <c r="Q25" s="87"/>
    </row>
    <row r="26" spans="1:17" ht="18.600000000000001" customHeight="1">
      <c r="A26" s="16"/>
      <c r="B26" s="58"/>
      <c r="D26" s="471" t="s">
        <v>930</v>
      </c>
      <c r="E26" s="472"/>
      <c r="F26" s="472"/>
      <c r="G26" s="472"/>
      <c r="H26" s="472"/>
      <c r="I26" s="472"/>
      <c r="J26" s="472"/>
      <c r="K26" s="472"/>
      <c r="L26" s="473"/>
      <c r="P26" s="87"/>
      <c r="Q26" s="87"/>
    </row>
    <row r="27" spans="1:17" ht="18.75">
      <c r="A27" s="16"/>
      <c r="B27" s="58"/>
      <c r="D27" s="474"/>
      <c r="E27" s="475"/>
      <c r="F27" s="475"/>
      <c r="G27" s="475"/>
      <c r="H27" s="475"/>
      <c r="I27" s="475"/>
      <c r="J27" s="475"/>
      <c r="K27" s="475"/>
      <c r="L27" s="476"/>
      <c r="P27" s="87"/>
      <c r="Q27" s="87"/>
    </row>
    <row r="28" spans="1:17" ht="18.75">
      <c r="A28" s="16"/>
      <c r="B28" s="58"/>
      <c r="D28" s="474"/>
      <c r="E28" s="475"/>
      <c r="F28" s="475"/>
      <c r="G28" s="475"/>
      <c r="H28" s="475"/>
      <c r="I28" s="475"/>
      <c r="J28" s="475"/>
      <c r="K28" s="475"/>
      <c r="L28" s="476"/>
      <c r="P28" s="87"/>
      <c r="Q28" s="87"/>
    </row>
    <row r="29" spans="1:17" ht="18.75">
      <c r="A29" s="16"/>
      <c r="B29" s="58"/>
      <c r="D29" s="474"/>
      <c r="E29" s="475"/>
      <c r="F29" s="475"/>
      <c r="G29" s="475"/>
      <c r="H29" s="475"/>
      <c r="I29" s="475"/>
      <c r="J29" s="475"/>
      <c r="K29" s="475"/>
      <c r="L29" s="476"/>
      <c r="P29" s="87"/>
      <c r="Q29" s="87"/>
    </row>
    <row r="30" spans="1:17" ht="18.75">
      <c r="A30" s="16"/>
      <c r="B30" s="58"/>
      <c r="D30" s="477"/>
      <c r="E30" s="478"/>
      <c r="F30" s="478"/>
      <c r="G30" s="478"/>
      <c r="H30" s="478"/>
      <c r="I30" s="478"/>
      <c r="J30" s="478"/>
      <c r="K30" s="478"/>
      <c r="L30" s="479"/>
      <c r="P30" s="87"/>
      <c r="Q30" s="87"/>
    </row>
    <row r="32" spans="1:17" ht="18.75">
      <c r="A32" s="16"/>
      <c r="B32" s="58"/>
      <c r="D32" s="470" t="s">
        <v>863</v>
      </c>
      <c r="E32" s="470"/>
      <c r="F32" s="470"/>
      <c r="G32" s="470"/>
      <c r="H32" s="470"/>
      <c r="I32" s="470"/>
      <c r="J32" s="470"/>
      <c r="K32" s="470"/>
      <c r="L32" s="470"/>
      <c r="P32" s="87"/>
      <c r="Q32" s="87"/>
    </row>
    <row r="33" spans="1:17" ht="18.600000000000001" customHeight="1">
      <c r="A33" s="16"/>
      <c r="B33" s="58"/>
      <c r="D33" s="471" t="s">
        <v>930</v>
      </c>
      <c r="E33" s="472"/>
      <c r="F33" s="472"/>
      <c r="G33" s="472"/>
      <c r="H33" s="472"/>
      <c r="I33" s="472"/>
      <c r="J33" s="472"/>
      <c r="K33" s="472"/>
      <c r="L33" s="473"/>
      <c r="P33" s="87"/>
      <c r="Q33" s="87"/>
    </row>
    <row r="34" spans="1:17" ht="18.75">
      <c r="A34" s="16"/>
      <c r="B34" s="58"/>
      <c r="D34" s="474"/>
      <c r="E34" s="475"/>
      <c r="F34" s="475"/>
      <c r="G34" s="475"/>
      <c r="H34" s="475"/>
      <c r="I34" s="475"/>
      <c r="J34" s="475"/>
      <c r="K34" s="475"/>
      <c r="L34" s="476"/>
      <c r="P34" s="87"/>
      <c r="Q34" s="87"/>
    </row>
    <row r="35" spans="1:17" ht="18.75">
      <c r="A35" s="16"/>
      <c r="B35" s="58"/>
      <c r="D35" s="474"/>
      <c r="E35" s="475"/>
      <c r="F35" s="475"/>
      <c r="G35" s="475"/>
      <c r="H35" s="475"/>
      <c r="I35" s="475"/>
      <c r="J35" s="475"/>
      <c r="K35" s="475"/>
      <c r="L35" s="476"/>
      <c r="P35" s="87"/>
      <c r="Q35" s="87"/>
    </row>
    <row r="36" spans="1:17" ht="18.75">
      <c r="A36" s="16"/>
      <c r="B36" s="58"/>
      <c r="D36" s="474"/>
      <c r="E36" s="475"/>
      <c r="F36" s="475"/>
      <c r="G36" s="475"/>
      <c r="H36" s="475"/>
      <c r="I36" s="475"/>
      <c r="J36" s="475"/>
      <c r="K36" s="475"/>
      <c r="L36" s="476"/>
      <c r="P36" s="87"/>
      <c r="Q36" s="87"/>
    </row>
    <row r="37" spans="1:17" ht="18.75">
      <c r="A37" s="16"/>
      <c r="B37" s="58"/>
      <c r="D37" s="477"/>
      <c r="E37" s="478"/>
      <c r="F37" s="478"/>
      <c r="G37" s="478"/>
      <c r="H37" s="478"/>
      <c r="I37" s="478"/>
      <c r="J37" s="478"/>
      <c r="K37" s="478"/>
      <c r="L37" s="479"/>
      <c r="P37" s="87"/>
      <c r="Q37" s="87"/>
    </row>
  </sheetData>
  <mergeCells count="11">
    <mergeCell ref="D25:L25"/>
    <mergeCell ref="D26:L30"/>
    <mergeCell ref="D32:L32"/>
    <mergeCell ref="D33:L37"/>
    <mergeCell ref="D3:J3"/>
    <mergeCell ref="D4:L4"/>
    <mergeCell ref="D5:L9"/>
    <mergeCell ref="D11:L11"/>
    <mergeCell ref="D12:L16"/>
    <mergeCell ref="D18:L18"/>
    <mergeCell ref="D19:L23"/>
  </mergeCells>
  <hyperlinks>
    <hyperlink ref="B3" location="'Toolkit Content'!A1" display="&lt;-- Table of Contents" xr:uid="{F6F538FD-BAD7-4550-A736-7084193C2B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0066"/>
  </sheetPr>
  <dimension ref="B2:Q36"/>
  <sheetViews>
    <sheetView showGridLines="0" showRowColHeaders="0" topLeftCell="A13" workbookViewId="0"/>
  </sheetViews>
  <sheetFormatPr defaultColWidth="9.140625" defaultRowHeight="16.5"/>
  <cols>
    <col min="1" max="1" width="9.140625" style="16"/>
    <col min="2" max="14" width="9.140625" style="19" customWidth="1"/>
    <col min="15" max="16384" width="9.140625" style="16"/>
  </cols>
  <sheetData>
    <row r="2" spans="2:17" ht="18.75">
      <c r="B2" s="320" t="s">
        <v>870</v>
      </c>
      <c r="C2" s="320"/>
      <c r="D2" s="320"/>
      <c r="E2" s="320"/>
      <c r="F2" s="320"/>
      <c r="G2" s="320"/>
      <c r="H2" s="320"/>
      <c r="I2" s="320"/>
      <c r="J2" s="320"/>
      <c r="K2" s="320"/>
      <c r="L2" s="320"/>
      <c r="M2" s="320"/>
      <c r="O2" s="309" t="s">
        <v>880</v>
      </c>
      <c r="P2" s="309"/>
      <c r="Q2" s="309"/>
    </row>
    <row r="3" spans="2:17">
      <c r="B3" s="321"/>
      <c r="C3" s="321"/>
      <c r="D3" s="321"/>
      <c r="E3" s="321"/>
      <c r="F3" s="321"/>
      <c r="G3" s="321"/>
      <c r="H3" s="321"/>
      <c r="I3" s="321"/>
      <c r="J3" s="321"/>
      <c r="K3" s="321"/>
      <c r="L3" s="321"/>
      <c r="M3" s="321"/>
    </row>
    <row r="4" spans="2:17">
      <c r="B4" s="321"/>
      <c r="C4" s="321"/>
      <c r="D4" s="321"/>
      <c r="E4" s="321"/>
      <c r="F4" s="321"/>
      <c r="G4" s="321"/>
      <c r="H4" s="321"/>
      <c r="I4" s="321"/>
      <c r="J4" s="321"/>
      <c r="K4" s="321"/>
      <c r="L4" s="321"/>
      <c r="M4" s="321"/>
      <c r="N4" s="20"/>
    </row>
    <row r="5" spans="2:17" ht="15" customHeight="1">
      <c r="B5" s="314" t="s">
        <v>871</v>
      </c>
      <c r="C5" s="314"/>
      <c r="D5" s="314"/>
      <c r="E5" s="23"/>
      <c r="F5" s="18"/>
      <c r="G5" s="18"/>
      <c r="H5" s="18"/>
      <c r="I5" s="18"/>
      <c r="J5" s="18"/>
      <c r="K5" s="316" t="s">
        <v>872</v>
      </c>
      <c r="L5" s="314"/>
      <c r="M5" s="314"/>
      <c r="N5" s="315"/>
      <c r="O5" s="315"/>
    </row>
    <row r="6" spans="2:17" ht="15" customHeight="1">
      <c r="B6" s="314"/>
      <c r="C6" s="314"/>
      <c r="D6" s="314"/>
      <c r="E6" s="23"/>
      <c r="F6" s="18"/>
      <c r="G6" s="18"/>
      <c r="H6" s="18"/>
      <c r="I6" s="18"/>
      <c r="J6" s="18"/>
      <c r="K6" s="314"/>
      <c r="L6" s="314"/>
      <c r="M6" s="314"/>
      <c r="N6" s="315"/>
      <c r="O6" s="315"/>
    </row>
    <row r="7" spans="2:17" ht="18.75" customHeight="1">
      <c r="B7" s="314"/>
      <c r="C7" s="314"/>
      <c r="D7" s="314"/>
      <c r="E7" s="23"/>
      <c r="F7" s="18"/>
      <c r="G7" s="18"/>
      <c r="H7" s="18"/>
      <c r="I7" s="18"/>
      <c r="J7" s="18"/>
      <c r="K7" s="314"/>
      <c r="L7" s="314"/>
      <c r="M7" s="314"/>
      <c r="N7" s="315"/>
      <c r="O7" s="315"/>
    </row>
    <row r="8" spans="2:17" ht="18.75" customHeight="1">
      <c r="B8" s="314"/>
      <c r="C8" s="314"/>
      <c r="D8" s="314"/>
      <c r="E8" s="23"/>
      <c r="F8" s="18"/>
      <c r="G8" s="18"/>
      <c r="H8" s="18"/>
      <c r="I8" s="18"/>
      <c r="J8" s="18"/>
      <c r="K8" s="314"/>
      <c r="L8" s="314"/>
      <c r="M8" s="314"/>
      <c r="N8" s="315"/>
      <c r="O8" s="315"/>
    </row>
    <row r="9" spans="2:17" ht="18.75" customHeight="1">
      <c r="B9" s="314"/>
      <c r="C9" s="314"/>
      <c r="D9" s="314"/>
      <c r="E9" s="23"/>
      <c r="F9" s="18"/>
      <c r="G9" s="18"/>
      <c r="H9" s="18"/>
      <c r="I9" s="18"/>
      <c r="J9" s="18"/>
      <c r="K9" s="314"/>
      <c r="L9" s="314"/>
      <c r="M9" s="314"/>
      <c r="N9" s="315"/>
      <c r="O9" s="315"/>
    </row>
    <row r="10" spans="2:17" ht="15" customHeight="1">
      <c r="B10" s="314"/>
      <c r="C10" s="314"/>
      <c r="D10" s="314"/>
      <c r="E10" s="23"/>
      <c r="F10" s="18"/>
      <c r="G10" s="18"/>
      <c r="H10" s="18"/>
      <c r="I10" s="18"/>
      <c r="J10" s="18"/>
      <c r="K10" s="314"/>
      <c r="L10" s="314"/>
      <c r="M10" s="314"/>
      <c r="N10" s="315"/>
      <c r="O10" s="315"/>
    </row>
    <row r="11" spans="2:17" ht="15" customHeight="1">
      <c r="B11" s="314"/>
      <c r="C11" s="314"/>
      <c r="D11" s="314"/>
      <c r="E11" s="23"/>
      <c r="F11" s="18"/>
      <c r="G11" s="18"/>
      <c r="H11" s="18"/>
      <c r="I11" s="18"/>
      <c r="J11" s="18"/>
      <c r="K11" s="314"/>
      <c r="L11" s="314"/>
      <c r="M11" s="314"/>
      <c r="N11" s="315"/>
      <c r="O11" s="315"/>
    </row>
    <row r="12" spans="2:17" ht="15" customHeight="1">
      <c r="B12" s="314"/>
      <c r="C12" s="314"/>
      <c r="D12" s="314"/>
      <c r="E12" s="23"/>
      <c r="F12" s="18"/>
      <c r="G12" s="18"/>
      <c r="H12" s="18"/>
      <c r="I12" s="18"/>
      <c r="J12" s="18"/>
      <c r="K12" s="314"/>
      <c r="L12" s="314"/>
      <c r="M12" s="314"/>
      <c r="N12" s="315"/>
      <c r="O12" s="315"/>
    </row>
    <row r="13" spans="2:17" ht="15" customHeight="1">
      <c r="B13" s="314"/>
      <c r="C13" s="314"/>
      <c r="D13" s="314"/>
      <c r="E13" s="23"/>
      <c r="F13" s="18"/>
      <c r="G13" s="18"/>
      <c r="H13" s="18"/>
      <c r="I13" s="18"/>
      <c r="J13" s="18"/>
      <c r="K13" s="314"/>
      <c r="L13" s="314"/>
      <c r="M13" s="314"/>
      <c r="N13" s="315"/>
      <c r="O13" s="315"/>
    </row>
    <row r="14" spans="2:17" ht="15" customHeight="1">
      <c r="B14" s="314"/>
      <c r="C14" s="314"/>
      <c r="D14" s="314"/>
      <c r="E14" s="23"/>
      <c r="F14" s="18"/>
      <c r="G14" s="18"/>
      <c r="H14" s="18"/>
      <c r="I14" s="18"/>
      <c r="J14" s="18"/>
      <c r="K14" s="314"/>
      <c r="L14" s="314"/>
      <c r="M14" s="314"/>
      <c r="N14" s="315"/>
      <c r="O14" s="315"/>
    </row>
    <row r="15" spans="2:17" ht="15" customHeight="1">
      <c r="B15" s="314"/>
      <c r="C15" s="314"/>
      <c r="D15" s="314"/>
      <c r="E15" s="23"/>
      <c r="F15" s="18"/>
      <c r="G15" s="18"/>
      <c r="H15" s="18"/>
      <c r="I15" s="18"/>
      <c r="J15" s="18"/>
      <c r="K15" s="314"/>
      <c r="L15" s="314"/>
      <c r="M15" s="314"/>
      <c r="N15" s="315"/>
      <c r="O15" s="315"/>
    </row>
    <row r="16" spans="2:17" ht="15" customHeight="1">
      <c r="B16" s="314"/>
      <c r="C16" s="314"/>
      <c r="D16" s="314"/>
      <c r="E16" s="23"/>
      <c r="F16" s="18"/>
      <c r="G16" s="18"/>
      <c r="H16" s="18"/>
      <c r="I16" s="18"/>
      <c r="J16" s="18"/>
      <c r="K16" s="314"/>
      <c r="L16" s="314"/>
      <c r="M16" s="314"/>
      <c r="N16" s="315"/>
      <c r="O16" s="315"/>
    </row>
    <row r="17" spans="2:15" ht="15" customHeight="1">
      <c r="B17" s="314"/>
      <c r="C17" s="314"/>
      <c r="D17" s="314"/>
      <c r="E17" s="23"/>
      <c r="F17" s="18"/>
      <c r="G17" s="18"/>
      <c r="H17" s="18"/>
      <c r="I17" s="18"/>
      <c r="J17" s="18"/>
      <c r="K17" s="314"/>
      <c r="L17" s="314"/>
      <c r="M17" s="314"/>
      <c r="N17" s="315"/>
      <c r="O17" s="315"/>
    </row>
    <row r="18" spans="2:15" ht="15" customHeight="1">
      <c r="B18" s="314"/>
      <c r="C18" s="314"/>
      <c r="D18" s="314"/>
      <c r="E18" s="23"/>
      <c r="F18" s="18"/>
      <c r="G18" s="18"/>
      <c r="H18" s="18"/>
      <c r="I18" s="18"/>
      <c r="J18" s="18"/>
      <c r="K18" s="314"/>
      <c r="L18" s="314"/>
      <c r="M18" s="314"/>
      <c r="N18" s="315"/>
      <c r="O18" s="315"/>
    </row>
    <row r="19" spans="2:15" ht="15" customHeight="1">
      <c r="B19" s="23"/>
      <c r="C19" s="23"/>
      <c r="D19" s="23"/>
      <c r="E19" s="23"/>
      <c r="F19" s="18"/>
      <c r="G19" s="18"/>
      <c r="H19" s="18"/>
      <c r="I19" s="18"/>
      <c r="J19" s="18"/>
      <c r="K19" s="24"/>
      <c r="L19" s="24"/>
      <c r="M19" s="24"/>
    </row>
    <row r="20" spans="2:15" ht="15" customHeight="1">
      <c r="B20" s="25"/>
      <c r="C20" s="25"/>
      <c r="D20" s="25"/>
      <c r="E20" s="25"/>
      <c r="F20" s="26"/>
      <c r="G20" s="26"/>
      <c r="H20" s="26"/>
      <c r="I20" s="26"/>
      <c r="J20" s="26"/>
      <c r="K20" s="27"/>
      <c r="L20" s="27"/>
      <c r="M20" s="27"/>
    </row>
    <row r="21" spans="2:15" ht="21" customHeight="1">
      <c r="B21" s="317" t="s">
        <v>0</v>
      </c>
      <c r="C21" s="317"/>
      <c r="D21" s="317"/>
      <c r="E21" s="317"/>
      <c r="F21" s="317"/>
      <c r="G21" s="317"/>
      <c r="H21" s="317"/>
      <c r="I21" s="317"/>
      <c r="J21" s="317"/>
      <c r="K21" s="317"/>
      <c r="L21" s="317"/>
      <c r="M21" s="317"/>
    </row>
    <row r="22" spans="2:15" ht="15" customHeight="1">
      <c r="B22" s="23"/>
      <c r="C22" s="23"/>
      <c r="D22" s="23"/>
      <c r="E22" s="23"/>
      <c r="F22" s="318" t="s">
        <v>1</v>
      </c>
      <c r="G22" s="318"/>
      <c r="H22" s="318"/>
      <c r="I22" s="318"/>
      <c r="J22" s="21"/>
      <c r="K22" s="24"/>
      <c r="L22" s="24"/>
      <c r="M22" s="24"/>
    </row>
    <row r="23" spans="2:15" s="28" customFormat="1" ht="20.45" customHeight="1">
      <c r="C23" s="32" t="s">
        <v>999</v>
      </c>
      <c r="D23" s="29"/>
      <c r="E23" s="29"/>
      <c r="F23" s="313" t="s">
        <v>873</v>
      </c>
      <c r="G23" s="313"/>
      <c r="H23" s="313"/>
      <c r="I23" s="313"/>
      <c r="J23" s="313"/>
      <c r="K23" s="30"/>
      <c r="M23" s="30"/>
      <c r="N23" s="31"/>
    </row>
    <row r="24" spans="2:15" s="28" customFormat="1" ht="20.45" customHeight="1">
      <c r="B24" s="29"/>
      <c r="C24" s="29"/>
      <c r="D24" s="29"/>
      <c r="E24" s="29"/>
      <c r="F24" s="313" t="s">
        <v>874</v>
      </c>
      <c r="G24" s="313"/>
      <c r="H24" s="313"/>
      <c r="I24" s="313"/>
      <c r="J24" s="313"/>
      <c r="K24" s="30"/>
      <c r="L24" s="30"/>
      <c r="M24" s="30"/>
      <c r="N24" s="31"/>
    </row>
    <row r="25" spans="2:15" s="28" customFormat="1" ht="20.45" customHeight="1">
      <c r="B25" s="29"/>
      <c r="C25" s="29"/>
      <c r="D25" s="29"/>
      <c r="E25" s="29"/>
      <c r="F25" s="313" t="s">
        <v>875</v>
      </c>
      <c r="G25" s="313"/>
      <c r="H25" s="313"/>
      <c r="I25" s="313"/>
      <c r="J25" s="313"/>
      <c r="K25" s="30"/>
      <c r="L25" s="30"/>
      <c r="M25" s="30"/>
      <c r="N25" s="31"/>
    </row>
    <row r="26" spans="2:15" s="28" customFormat="1" ht="20.45" customHeight="1">
      <c r="B26" s="29"/>
      <c r="C26" s="29"/>
      <c r="D26" s="29"/>
      <c r="E26" s="29"/>
      <c r="F26" s="313" t="s">
        <v>876</v>
      </c>
      <c r="G26" s="313"/>
      <c r="H26" s="313"/>
      <c r="I26" s="313"/>
      <c r="J26" s="313"/>
      <c r="K26" s="30"/>
      <c r="L26" s="30"/>
      <c r="M26" s="30"/>
      <c r="N26" s="31"/>
    </row>
    <row r="27" spans="2:15" s="28" customFormat="1" ht="20.45" customHeight="1">
      <c r="B27" s="29"/>
      <c r="C27" s="29"/>
      <c r="D27" s="29"/>
      <c r="E27" s="29"/>
      <c r="F27" s="313" t="s">
        <v>877</v>
      </c>
      <c r="G27" s="313"/>
      <c r="H27" s="313"/>
      <c r="I27" s="313"/>
      <c r="J27" s="313"/>
      <c r="K27" s="30"/>
      <c r="L27" s="30"/>
      <c r="M27" s="30"/>
      <c r="N27" s="31"/>
    </row>
    <row r="28" spans="2:15" s="28" customFormat="1" ht="20.45" customHeight="1">
      <c r="B28" s="29"/>
      <c r="C28" s="29"/>
      <c r="D28" s="29"/>
      <c r="E28" s="29"/>
      <c r="F28" s="313" t="s">
        <v>878</v>
      </c>
      <c r="G28" s="313"/>
      <c r="H28" s="313"/>
      <c r="I28" s="313"/>
      <c r="J28" s="313"/>
      <c r="K28" s="30"/>
      <c r="L28" s="30"/>
      <c r="M28" s="30"/>
      <c r="N28" s="31"/>
    </row>
    <row r="29" spans="2:15" s="28" customFormat="1" ht="20.45" customHeight="1">
      <c r="B29" s="29"/>
      <c r="C29" s="29"/>
      <c r="D29" s="29"/>
      <c r="E29" s="29"/>
      <c r="F29" s="313" t="s">
        <v>1001</v>
      </c>
      <c r="G29" s="313"/>
      <c r="H29" s="313"/>
      <c r="I29" s="313"/>
      <c r="J29" s="313"/>
      <c r="K29" s="30"/>
      <c r="L29" s="30"/>
      <c r="M29" s="30"/>
      <c r="N29" s="31"/>
    </row>
    <row r="30" spans="2:15" s="28" customFormat="1" ht="20.45" customHeight="1">
      <c r="B30" s="29"/>
      <c r="C30" s="29"/>
      <c r="D30" s="29"/>
      <c r="E30" s="29"/>
      <c r="F30" s="313" t="s">
        <v>879</v>
      </c>
      <c r="G30" s="313"/>
      <c r="H30" s="313"/>
      <c r="I30" s="313"/>
      <c r="J30" s="313"/>
      <c r="K30" s="30"/>
      <c r="L30" s="30"/>
      <c r="M30" s="30"/>
      <c r="N30" s="31"/>
    </row>
    <row r="31" spans="2:15" ht="15" customHeight="1">
      <c r="B31" s="23"/>
      <c r="C31" s="23"/>
      <c r="D31" s="23"/>
      <c r="E31" s="23"/>
      <c r="F31" s="16"/>
      <c r="G31" s="16"/>
      <c r="H31" s="16"/>
      <c r="I31" s="16"/>
      <c r="J31" s="16"/>
      <c r="K31" s="24"/>
      <c r="L31" s="24"/>
      <c r="M31" s="24"/>
    </row>
    <row r="32" spans="2:15" ht="15.75" customHeight="1">
      <c r="B32" s="23"/>
      <c r="C32" s="23"/>
      <c r="D32" s="23"/>
      <c r="E32" s="23"/>
      <c r="F32" s="319" t="s">
        <v>864</v>
      </c>
      <c r="G32" s="319"/>
      <c r="H32" s="319"/>
      <c r="I32" s="319"/>
      <c r="J32" s="319"/>
      <c r="K32" s="24"/>
      <c r="L32" s="24"/>
      <c r="M32" s="24"/>
    </row>
    <row r="33" spans="2:17" ht="15" customHeight="1">
      <c r="B33" s="22"/>
      <c r="C33" s="22"/>
      <c r="D33" s="22"/>
      <c r="E33" s="22"/>
      <c r="F33" s="319"/>
      <c r="G33" s="319"/>
      <c r="H33" s="319"/>
      <c r="I33" s="319"/>
      <c r="J33" s="319"/>
      <c r="K33" s="20"/>
      <c r="L33" s="20"/>
      <c r="M33" s="20"/>
    </row>
    <row r="34" spans="2:17">
      <c r="F34" s="319"/>
      <c r="G34" s="319"/>
      <c r="H34" s="319"/>
      <c r="I34" s="319"/>
      <c r="J34" s="319"/>
    </row>
    <row r="35" spans="2:17">
      <c r="F35" s="319"/>
      <c r="G35" s="319"/>
      <c r="H35" s="319"/>
      <c r="I35" s="319"/>
      <c r="J35" s="319"/>
    </row>
    <row r="36" spans="2:17" ht="18.75">
      <c r="B36" s="33"/>
      <c r="C36" s="33"/>
      <c r="D36" s="33"/>
      <c r="E36" s="33"/>
      <c r="F36" s="33"/>
      <c r="G36" s="33"/>
      <c r="H36" s="33"/>
      <c r="I36" s="33"/>
      <c r="J36" s="33"/>
      <c r="K36" s="33"/>
      <c r="L36" s="33"/>
      <c r="M36" s="33"/>
      <c r="O36" s="309" t="s">
        <v>880</v>
      </c>
      <c r="P36" s="309"/>
      <c r="Q36" s="309"/>
    </row>
  </sheetData>
  <mergeCells count="17">
    <mergeCell ref="O36:Q36"/>
    <mergeCell ref="K5:M18"/>
    <mergeCell ref="B21:M21"/>
    <mergeCell ref="F22:I22"/>
    <mergeCell ref="F32:J35"/>
    <mergeCell ref="F23:J23"/>
    <mergeCell ref="F24:J24"/>
    <mergeCell ref="F25:J25"/>
    <mergeCell ref="F26:J26"/>
    <mergeCell ref="F27:J27"/>
    <mergeCell ref="F28:J28"/>
    <mergeCell ref="F29:J29"/>
    <mergeCell ref="F30:J30"/>
    <mergeCell ref="B5:D18"/>
    <mergeCell ref="N5:O18"/>
    <mergeCell ref="O2:Q2"/>
    <mergeCell ref="B2:M4"/>
  </mergeCells>
  <hyperlinks>
    <hyperlink ref="F23:J23" location="'What If Pledge'!A1" display="1. What if? Pledge Form" xr:uid="{F17270E1-4C02-438B-A053-960616FAC2B8}"/>
    <hyperlink ref="F24:J24" location="'ASK Worksheet'!A1" display="2. A.S.K Worksheet" xr:uid="{7E53A19E-DA61-40E0-8D46-716DAF085271}"/>
    <hyperlink ref="F25:J25" location="'College Checklist'!A1" display="3. College Checklist" xr:uid="{EFF9F961-4A1A-41E6-9E10-7CF3C3498841}"/>
    <hyperlink ref="F26:J26" location="'Building Your Personal Brand'!A1" display="4. Building Your Personal Brand Worksheet" xr:uid="{1FCBED9D-6C3A-4DD3-9FEC-5C1B30A01173}"/>
    <hyperlink ref="F27:J27" location="'Community Volunteer Assessment'!A1" display="5. Community Volunteer Assessment Worksheet" xr:uid="{CBD59DCD-06BD-4D43-BEB5-4CB93E5B7DC3}"/>
    <hyperlink ref="F28:J28" location="'Career Interest Survey'!A1" display="6. Career Interest Survery" xr:uid="{EB3C9CD1-BC5E-41CB-92D2-AAFE6F71EC56}"/>
    <hyperlink ref="F29:J29" location="'What Do I Want to Do as A Caree'!A1" display="7. What Do I Want To Do As A Career?" xr:uid="{DEB78FD5-4BCD-469C-A4CF-C3EE7FC6498B}"/>
    <hyperlink ref="F30:J30" location="'Dignity &amp; Respect'!A1" display="8. Dignity &amp; Respect Checklist" xr:uid="{00AD4DE7-5E77-4E94-B430-E8AE77BF6F9C}"/>
    <hyperlink ref="O2" location="'Toolkit Content'!A1" display="Get Started" xr:uid="{5E0121F2-CFFC-481E-9B66-7D0BFA49706D}"/>
    <hyperlink ref="O2:Q2" location="'What If Pledge'!A1" display="Take the pledge! --&gt;" xr:uid="{0D2E643E-92DF-405F-8834-5A4814C86181}"/>
    <hyperlink ref="O36" location="'Toolkit Content'!A1" display="Get Started" xr:uid="{B29A9044-9572-4FFC-A53F-ED7807D0F7C0}"/>
    <hyperlink ref="O36:Q36" location="'What If Pledge'!A1" display="Take the pledge! --&gt;" xr:uid="{FDFC3FBE-B855-49BD-8AA5-B63342D8583C}"/>
  </hyperlink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sheetPr>
  <dimension ref="B1:U26"/>
  <sheetViews>
    <sheetView showGridLines="0" showRowColHeaders="0" zoomScale="80" zoomScaleNormal="80" workbookViewId="0">
      <selection activeCell="U13" sqref="U13"/>
    </sheetView>
  </sheetViews>
  <sheetFormatPr defaultColWidth="9.140625" defaultRowHeight="16.5"/>
  <cols>
    <col min="1" max="1" width="4.7109375" style="16" customWidth="1"/>
    <col min="2" max="2" width="21.7109375" style="16" bestFit="1" customWidth="1"/>
    <col min="3" max="3" width="6.85546875" style="16" customWidth="1"/>
    <col min="4" max="4" width="4" style="17" customWidth="1"/>
    <col min="5" max="5" width="6.42578125" style="17" customWidth="1"/>
    <col min="6" max="6" width="3.140625" style="17" customWidth="1"/>
    <col min="7" max="16" width="12.42578125" style="17" customWidth="1"/>
    <col min="17" max="17" width="4" style="17" customWidth="1"/>
    <col min="18" max="18" width="4" style="16" customWidth="1"/>
    <col min="19" max="16384" width="9.140625" style="16"/>
  </cols>
  <sheetData>
    <row r="1" spans="2:21">
      <c r="D1" s="198"/>
    </row>
    <row r="2" spans="2:21" ht="18.75">
      <c r="B2" s="58" t="s">
        <v>890</v>
      </c>
      <c r="C2" s="58"/>
      <c r="D2" s="38"/>
      <c r="E2" s="36"/>
      <c r="F2" s="36"/>
      <c r="G2" s="36"/>
      <c r="H2" s="36"/>
      <c r="I2" s="36"/>
      <c r="J2" s="36"/>
      <c r="K2" s="36"/>
      <c r="L2" s="36"/>
      <c r="M2" s="36"/>
      <c r="N2" s="36"/>
      <c r="O2" s="36"/>
      <c r="P2" s="36"/>
      <c r="Q2" s="37"/>
      <c r="S2" s="323" t="s">
        <v>889</v>
      </c>
      <c r="T2" s="323"/>
      <c r="U2" s="323"/>
    </row>
    <row r="3" spans="2:21">
      <c r="D3" s="38"/>
      <c r="Q3" s="39"/>
    </row>
    <row r="4" spans="2:21">
      <c r="D4" s="38"/>
      <c r="G4" s="34"/>
      <c r="Q4" s="39"/>
    </row>
    <row r="5" spans="2:21" ht="33">
      <c r="D5" s="38"/>
      <c r="E5" s="325" t="s">
        <v>2</v>
      </c>
      <c r="F5" s="325"/>
      <c r="G5" s="325"/>
      <c r="H5" s="325"/>
      <c r="I5" s="325"/>
      <c r="J5" s="325"/>
      <c r="K5" s="325"/>
      <c r="L5" s="325"/>
      <c r="M5" s="325"/>
      <c r="N5" s="325"/>
      <c r="O5" s="325"/>
      <c r="P5" s="325"/>
      <c r="Q5" s="46"/>
    </row>
    <row r="6" spans="2:21" ht="19.149999999999999" customHeight="1">
      <c r="D6" s="38"/>
      <c r="G6" s="45"/>
      <c r="H6" s="45"/>
      <c r="I6" s="45"/>
      <c r="J6" s="45"/>
      <c r="K6" s="45"/>
      <c r="L6" s="45"/>
      <c r="M6" s="45"/>
      <c r="N6" s="45"/>
      <c r="O6" s="45"/>
      <c r="P6" s="45"/>
      <c r="Q6" s="46"/>
    </row>
    <row r="7" spans="2:21">
      <c r="D7" s="38"/>
      <c r="G7" s="35"/>
      <c r="Q7" s="39"/>
    </row>
    <row r="8" spans="2:21" s="3" customFormat="1" ht="38.450000000000003" customHeight="1">
      <c r="D8" s="48"/>
      <c r="E8" s="7"/>
      <c r="F8" s="7"/>
      <c r="G8" s="324" t="s">
        <v>881</v>
      </c>
      <c r="H8" s="324"/>
      <c r="I8" s="324"/>
      <c r="J8" s="324"/>
      <c r="K8" s="324"/>
      <c r="L8" s="324"/>
      <c r="M8" s="324"/>
      <c r="N8" s="324"/>
      <c r="O8" s="324"/>
      <c r="P8" s="324"/>
      <c r="Q8" s="49"/>
    </row>
    <row r="9" spans="2:21" customFormat="1" ht="38.450000000000003" customHeight="1">
      <c r="D9" s="40"/>
      <c r="E9" s="2"/>
      <c r="F9" s="2"/>
      <c r="G9" s="47"/>
      <c r="H9" s="47"/>
      <c r="I9" s="47"/>
      <c r="J9" s="47"/>
      <c r="K9" s="47"/>
      <c r="L9" s="47"/>
      <c r="M9" s="47"/>
      <c r="N9" s="47"/>
      <c r="O9" s="47"/>
      <c r="P9" s="47"/>
      <c r="Q9" s="41"/>
    </row>
    <row r="10" spans="2:21" s="55" customFormat="1" ht="38.450000000000003" customHeight="1">
      <c r="D10" s="50"/>
      <c r="E10" s="51"/>
      <c r="F10" s="51"/>
      <c r="G10" s="324" t="s">
        <v>882</v>
      </c>
      <c r="H10" s="324"/>
      <c r="I10" s="324"/>
      <c r="J10" s="324"/>
      <c r="K10" s="324"/>
      <c r="L10" s="324"/>
      <c r="M10" s="324"/>
      <c r="N10" s="324"/>
      <c r="O10" s="324"/>
      <c r="P10" s="324"/>
      <c r="Q10" s="54"/>
    </row>
    <row r="11" spans="2:21" s="55" customFormat="1" ht="38.450000000000003" customHeight="1">
      <c r="D11" s="50"/>
      <c r="E11" s="51"/>
      <c r="F11" s="51"/>
      <c r="G11" s="56"/>
      <c r="H11" s="56"/>
      <c r="I11" s="56"/>
      <c r="J11" s="56"/>
      <c r="K11" s="56"/>
      <c r="L11" s="56"/>
      <c r="M11" s="56"/>
      <c r="N11" s="56"/>
      <c r="O11" s="56"/>
      <c r="P11" s="56"/>
      <c r="Q11" s="54"/>
    </row>
    <row r="12" spans="2:21" s="55" customFormat="1" ht="37.9" customHeight="1">
      <c r="D12" s="50"/>
      <c r="E12" s="51"/>
      <c r="F12" s="51"/>
      <c r="G12" s="324" t="s">
        <v>883</v>
      </c>
      <c r="H12" s="324"/>
      <c r="I12" s="324"/>
      <c r="J12" s="324"/>
      <c r="K12" s="324"/>
      <c r="L12" s="324"/>
      <c r="M12" s="324"/>
      <c r="N12" s="324"/>
      <c r="O12" s="324"/>
      <c r="P12" s="324"/>
      <c r="Q12" s="54"/>
    </row>
    <row r="13" spans="2:21" s="55" customFormat="1" ht="37.9" customHeight="1">
      <c r="D13" s="50"/>
      <c r="E13" s="51"/>
      <c r="F13" s="51"/>
      <c r="G13" s="56"/>
      <c r="H13" s="56"/>
      <c r="I13" s="56"/>
      <c r="J13" s="56"/>
      <c r="K13" s="56"/>
      <c r="L13" s="56"/>
      <c r="M13" s="56"/>
      <c r="N13" s="56"/>
      <c r="O13" s="56"/>
      <c r="P13" s="56"/>
      <c r="Q13" s="54"/>
    </row>
    <row r="14" spans="2:21" s="55" customFormat="1" ht="38.450000000000003" customHeight="1">
      <c r="D14" s="50"/>
      <c r="E14" s="51"/>
      <c r="F14" s="51"/>
      <c r="G14" s="324" t="s">
        <v>884</v>
      </c>
      <c r="H14" s="324"/>
      <c r="I14" s="324"/>
      <c r="J14" s="324"/>
      <c r="K14" s="324"/>
      <c r="L14" s="324"/>
      <c r="M14" s="324"/>
      <c r="N14" s="324"/>
      <c r="O14" s="324"/>
      <c r="P14" s="324"/>
      <c r="Q14" s="54"/>
    </row>
    <row r="15" spans="2:21" s="55" customFormat="1" ht="17.25">
      <c r="D15" s="50"/>
      <c r="E15" s="51"/>
      <c r="F15" s="51"/>
      <c r="G15" s="52"/>
      <c r="H15" s="52"/>
      <c r="I15" s="52"/>
      <c r="J15" s="52"/>
      <c r="K15" s="52"/>
      <c r="L15" s="52"/>
      <c r="M15" s="52"/>
      <c r="N15" s="52"/>
      <c r="O15" s="52"/>
      <c r="P15" s="53"/>
      <c r="Q15" s="54"/>
    </row>
    <row r="16" spans="2:21" s="55" customFormat="1" ht="38.450000000000003" customHeight="1">
      <c r="D16" s="50"/>
      <c r="E16" s="51"/>
      <c r="F16" s="51"/>
      <c r="G16" s="322" t="s">
        <v>885</v>
      </c>
      <c r="H16" s="322"/>
      <c r="I16" s="322"/>
      <c r="J16" s="322"/>
      <c r="K16" s="322"/>
      <c r="L16" s="322"/>
      <c r="M16" s="322"/>
      <c r="N16" s="322"/>
      <c r="O16" s="322"/>
      <c r="P16" s="322"/>
      <c r="Q16" s="54"/>
    </row>
    <row r="17" spans="4:17" s="55" customFormat="1" ht="38.450000000000003" customHeight="1">
      <c r="D17" s="50"/>
      <c r="E17" s="51"/>
      <c r="F17" s="51"/>
      <c r="G17" s="57"/>
      <c r="H17" s="57"/>
      <c r="I17" s="57"/>
      <c r="J17" s="57"/>
      <c r="K17" s="57"/>
      <c r="L17" s="57"/>
      <c r="M17" s="57"/>
      <c r="N17" s="57"/>
      <c r="O17" s="57"/>
      <c r="P17" s="57"/>
      <c r="Q17" s="54"/>
    </row>
    <row r="18" spans="4:17" s="55" customFormat="1" ht="17.25">
      <c r="D18" s="50"/>
      <c r="E18" s="51"/>
      <c r="F18" s="51"/>
      <c r="G18" s="57" t="s">
        <v>887</v>
      </c>
      <c r="H18" s="57"/>
      <c r="I18" s="57"/>
      <c r="J18" s="57"/>
      <c r="K18" s="57"/>
      <c r="L18" s="57"/>
      <c r="M18" s="57"/>
      <c r="N18" s="57"/>
      <c r="O18" s="57"/>
      <c r="P18" s="57"/>
      <c r="Q18" s="54"/>
    </row>
    <row r="19" spans="4:17" customFormat="1" ht="31.9" customHeight="1">
      <c r="D19" s="40"/>
      <c r="E19" s="2"/>
      <c r="F19" s="2"/>
      <c r="G19" s="2"/>
      <c r="H19" s="2"/>
      <c r="I19" s="2"/>
      <c r="J19" s="2"/>
      <c r="K19" s="2"/>
      <c r="L19" s="2"/>
      <c r="M19" s="2"/>
      <c r="N19" s="2"/>
      <c r="O19" s="2"/>
      <c r="Q19" s="41"/>
    </row>
    <row r="20" spans="4:17" customFormat="1" ht="15">
      <c r="D20" s="40"/>
      <c r="E20" s="2"/>
      <c r="F20" s="2"/>
      <c r="G20" s="2" t="s">
        <v>886</v>
      </c>
      <c r="H20" s="2"/>
      <c r="I20" s="2"/>
      <c r="J20" s="2"/>
      <c r="K20" s="2"/>
      <c r="L20" s="2"/>
      <c r="M20" s="2"/>
      <c r="N20" s="2"/>
      <c r="O20" s="2"/>
      <c r="Q20" s="41"/>
    </row>
    <row r="21" spans="4:17" customFormat="1" ht="15">
      <c r="D21" s="40"/>
      <c r="E21" s="2"/>
      <c r="F21" s="2"/>
      <c r="J21" s="2"/>
      <c r="K21" s="2"/>
      <c r="L21" s="2"/>
      <c r="M21" s="2"/>
      <c r="N21" s="2"/>
      <c r="O21" s="2"/>
      <c r="Q21" s="41"/>
    </row>
    <row r="22" spans="4:17" customFormat="1" ht="15">
      <c r="D22" s="40"/>
      <c r="E22" s="2"/>
      <c r="F22" s="2"/>
      <c r="G22" s="2" t="s">
        <v>888</v>
      </c>
      <c r="J22" s="2"/>
      <c r="K22" s="2"/>
      <c r="L22" s="2"/>
      <c r="M22" s="2"/>
      <c r="N22" s="2"/>
      <c r="O22" s="2"/>
      <c r="Q22" s="41"/>
    </row>
    <row r="23" spans="4:17" customFormat="1" ht="15">
      <c r="D23" s="40"/>
      <c r="E23" s="2"/>
      <c r="F23" s="2"/>
      <c r="G23" s="2"/>
      <c r="H23" s="2"/>
      <c r="I23" s="2"/>
      <c r="J23" s="2"/>
      <c r="K23" s="2"/>
      <c r="L23" s="2"/>
      <c r="M23" s="2"/>
      <c r="N23" s="2"/>
      <c r="O23" s="2"/>
      <c r="Q23" s="41"/>
    </row>
    <row r="24" spans="4:17" customFormat="1" ht="15">
      <c r="D24" s="40"/>
      <c r="E24" s="2"/>
      <c r="F24" s="2"/>
      <c r="G24" s="2"/>
      <c r="H24" s="2"/>
      <c r="I24" s="2"/>
      <c r="J24" s="2"/>
      <c r="K24" s="2"/>
      <c r="L24" s="2"/>
      <c r="M24" s="2"/>
      <c r="N24" s="2"/>
      <c r="O24" s="2"/>
      <c r="Q24" s="41"/>
    </row>
    <row r="25" spans="4:17" customFormat="1" ht="15.75" thickBot="1">
      <c r="D25" s="42"/>
      <c r="E25" s="43"/>
      <c r="F25" s="43"/>
      <c r="G25" s="43"/>
      <c r="H25" s="43"/>
      <c r="I25" s="43"/>
      <c r="J25" s="43"/>
      <c r="K25" s="43"/>
      <c r="L25" s="43"/>
      <c r="M25" s="43"/>
      <c r="N25" s="43"/>
      <c r="O25" s="43"/>
      <c r="P25" s="43"/>
      <c r="Q25" s="44"/>
    </row>
    <row r="26" spans="4:17" ht="17.25" thickTop="1"/>
  </sheetData>
  <mergeCells count="7">
    <mergeCell ref="G16:P16"/>
    <mergeCell ref="S2:U2"/>
    <mergeCell ref="G8:P8"/>
    <mergeCell ref="E5:P5"/>
    <mergeCell ref="G10:P10"/>
    <mergeCell ref="G12:P12"/>
    <mergeCell ref="G14:P14"/>
  </mergeCells>
  <hyperlinks>
    <hyperlink ref="S2" location="'Toolkit Content'!A1" display="Get Started" xr:uid="{EB1BE321-A155-41BF-8CEE-4E0A7BCC7BAC}"/>
    <hyperlink ref="S2:U2" location="'ASK Worksheet'!A1" display="ASK Worksheet --&gt;" xr:uid="{68B0700F-11F8-40C5-BA90-5229BF9F1C6F}"/>
    <hyperlink ref="B2" location="'Toolkit Content'!A1" display="&lt;-- Table of Contents" xr:uid="{427A0B79-D0D3-4C17-AEA9-CFEDAD9A2933}"/>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59999389629810485"/>
  </sheetPr>
  <dimension ref="A3:N62"/>
  <sheetViews>
    <sheetView showGridLines="0" topLeftCell="A22" zoomScale="80" zoomScaleNormal="80" workbookViewId="0">
      <selection activeCell="E5" sqref="E5:K5"/>
    </sheetView>
  </sheetViews>
  <sheetFormatPr defaultColWidth="9.140625" defaultRowHeight="16.5"/>
  <cols>
    <col min="1" max="1" width="4.7109375" style="16" customWidth="1"/>
    <col min="2" max="2" width="21.7109375" style="16" bestFit="1" customWidth="1"/>
    <col min="3" max="3" width="6.85546875" customWidth="1"/>
    <col min="4" max="4" width="3.85546875" customWidth="1"/>
    <col min="5" max="5" width="52.7109375" customWidth="1"/>
    <col min="6" max="6" width="5.85546875" customWidth="1"/>
    <col min="7" max="7" width="18.7109375" customWidth="1"/>
    <col min="8" max="8" width="26.7109375" customWidth="1"/>
    <col min="10" max="10" width="17.85546875" customWidth="1"/>
    <col min="12" max="12" width="4" customWidth="1"/>
    <col min="13" max="13" width="8.7109375" customWidth="1"/>
    <col min="14" max="14" width="22.7109375" bestFit="1" customWidth="1"/>
  </cols>
  <sheetData>
    <row r="3" spans="1:14" ht="18.75">
      <c r="B3" s="58" t="s">
        <v>890</v>
      </c>
      <c r="D3" s="63"/>
      <c r="E3" s="64"/>
      <c r="F3" s="64"/>
      <c r="G3" s="64"/>
      <c r="H3" s="64"/>
      <c r="I3" s="64"/>
      <c r="J3" s="64"/>
      <c r="K3" s="64"/>
      <c r="L3" s="65"/>
      <c r="N3" s="92" t="s">
        <v>895</v>
      </c>
    </row>
    <row r="4" spans="1:14">
      <c r="B4" s="14"/>
      <c r="D4" s="40"/>
      <c r="L4" s="41"/>
    </row>
    <row r="5" spans="1:14" ht="33">
      <c r="D5" s="40"/>
      <c r="E5" s="330" t="s">
        <v>3</v>
      </c>
      <c r="F5" s="330"/>
      <c r="G5" s="330"/>
      <c r="H5" s="330"/>
      <c r="I5" s="330"/>
      <c r="J5" s="330"/>
      <c r="K5" s="330"/>
      <c r="L5" s="41"/>
    </row>
    <row r="6" spans="1:14" ht="28.5" customHeight="1">
      <c r="D6" s="40"/>
      <c r="E6" s="2"/>
      <c r="F6" s="2"/>
      <c r="G6" s="2"/>
      <c r="H6" s="2"/>
      <c r="I6" s="2"/>
      <c r="J6" s="2"/>
      <c r="K6" s="2"/>
      <c r="L6" s="41"/>
    </row>
    <row r="7" spans="1:14" s="66" customFormat="1" ht="18.75">
      <c r="D7" s="67"/>
      <c r="E7" s="76" t="s">
        <v>894</v>
      </c>
      <c r="F7" s="68"/>
      <c r="G7" s="68"/>
      <c r="H7" s="68"/>
      <c r="I7" s="68"/>
      <c r="J7" s="68"/>
      <c r="K7" s="68"/>
      <c r="L7" s="69"/>
    </row>
    <row r="8" spans="1:14" s="66" customFormat="1" ht="12.6" customHeight="1">
      <c r="D8" s="67"/>
      <c r="E8" s="68"/>
      <c r="F8" s="68"/>
      <c r="G8" s="68"/>
      <c r="H8" s="68"/>
      <c r="I8" s="68"/>
      <c r="J8" s="68"/>
      <c r="K8" s="68"/>
      <c r="L8" s="69"/>
    </row>
    <row r="9" spans="1:14" s="66" customFormat="1" ht="23.45" customHeight="1">
      <c r="D9" s="67"/>
      <c r="E9" s="68" t="s">
        <v>4</v>
      </c>
      <c r="F9" s="331"/>
      <c r="G9" s="331"/>
      <c r="H9" s="331"/>
      <c r="I9" s="331"/>
      <c r="J9" s="331"/>
      <c r="K9" s="331"/>
      <c r="L9" s="69"/>
    </row>
    <row r="10" spans="1:14" s="66" customFormat="1" ht="23.45" customHeight="1">
      <c r="A10" s="70"/>
      <c r="B10" s="70"/>
      <c r="D10" s="67"/>
      <c r="E10" s="68" t="s">
        <v>5</v>
      </c>
      <c r="F10" s="328"/>
      <c r="G10" s="328"/>
      <c r="H10" s="328"/>
      <c r="I10" s="328"/>
      <c r="J10" s="328"/>
      <c r="K10" s="328"/>
      <c r="L10" s="69"/>
    </row>
    <row r="11" spans="1:14" s="66" customFormat="1" ht="23.45" customHeight="1">
      <c r="D11" s="67"/>
      <c r="E11" s="68" t="s">
        <v>6</v>
      </c>
      <c r="F11" s="328"/>
      <c r="G11" s="328"/>
      <c r="H11" s="328"/>
      <c r="I11" s="328"/>
      <c r="J11" s="328"/>
      <c r="K11" s="328"/>
      <c r="L11" s="69"/>
    </row>
    <row r="12" spans="1:14" s="66" customFormat="1" ht="23.45" customHeight="1">
      <c r="A12" s="71" t="s">
        <v>1</v>
      </c>
      <c r="B12" s="71"/>
      <c r="D12" s="67"/>
      <c r="E12" s="68" t="s">
        <v>7</v>
      </c>
      <c r="F12" s="88"/>
      <c r="G12" s="83" t="s">
        <v>23</v>
      </c>
      <c r="H12" s="84"/>
      <c r="I12" s="84"/>
      <c r="J12" s="84"/>
      <c r="K12" s="84"/>
      <c r="L12" s="69"/>
    </row>
    <row r="13" spans="1:14" s="66" customFormat="1" ht="23.45" customHeight="1">
      <c r="A13" s="71"/>
      <c r="B13" s="71"/>
      <c r="D13" s="67"/>
      <c r="E13" s="68" t="s">
        <v>8</v>
      </c>
      <c r="F13" s="328"/>
      <c r="G13" s="328"/>
      <c r="H13" s="328"/>
      <c r="I13" s="328"/>
      <c r="J13" s="328"/>
      <c r="K13" s="328"/>
      <c r="L13" s="69"/>
    </row>
    <row r="14" spans="1:14" s="66" customFormat="1" ht="23.45" customHeight="1">
      <c r="A14" s="71"/>
      <c r="B14" s="71"/>
      <c r="D14" s="67"/>
      <c r="E14" s="68" t="s">
        <v>9</v>
      </c>
      <c r="F14" s="88"/>
      <c r="G14" s="83" t="s">
        <v>23</v>
      </c>
      <c r="H14" s="84"/>
      <c r="I14" s="84"/>
      <c r="J14" s="84"/>
      <c r="K14" s="84"/>
      <c r="L14" s="69"/>
    </row>
    <row r="15" spans="1:14" s="66" customFormat="1" ht="23.45" customHeight="1">
      <c r="A15" s="71"/>
      <c r="B15" s="71"/>
      <c r="D15" s="67"/>
      <c r="E15" s="68" t="s">
        <v>10</v>
      </c>
      <c r="F15" s="88"/>
      <c r="G15" s="85" t="s">
        <v>23</v>
      </c>
      <c r="H15" s="86"/>
      <c r="I15" s="86"/>
      <c r="J15" s="86"/>
      <c r="K15" s="86"/>
      <c r="L15" s="69"/>
    </row>
    <row r="16" spans="1:14" s="66" customFormat="1" ht="23.45" customHeight="1">
      <c r="A16" s="71"/>
      <c r="B16" s="71"/>
      <c r="D16" s="67"/>
      <c r="E16" s="68" t="s">
        <v>11</v>
      </c>
      <c r="F16" s="328"/>
      <c r="G16" s="328"/>
      <c r="H16" s="328"/>
      <c r="I16" s="328"/>
      <c r="J16" s="328"/>
      <c r="K16" s="328"/>
      <c r="L16" s="69"/>
    </row>
    <row r="17" spans="1:12" s="66" customFormat="1" ht="23.45" customHeight="1">
      <c r="A17" s="71"/>
      <c r="B17" s="71"/>
      <c r="D17" s="67"/>
      <c r="E17" s="68" t="s">
        <v>12</v>
      </c>
      <c r="F17" s="88"/>
      <c r="G17" s="85" t="s">
        <v>23</v>
      </c>
      <c r="H17" s="86"/>
      <c r="I17" s="86"/>
      <c r="J17" s="86"/>
      <c r="K17" s="86"/>
      <c r="L17" s="69"/>
    </row>
    <row r="18" spans="1:12" s="66" customFormat="1" ht="23.45" customHeight="1">
      <c r="A18" s="71"/>
      <c r="B18" s="71"/>
      <c r="D18" s="67"/>
      <c r="E18" s="68" t="s">
        <v>13</v>
      </c>
      <c r="F18" s="328"/>
      <c r="G18" s="328"/>
      <c r="H18" s="328"/>
      <c r="I18" s="328"/>
      <c r="J18" s="328"/>
      <c r="K18" s="328"/>
      <c r="L18" s="69"/>
    </row>
    <row r="19" spans="1:12" s="66" customFormat="1" ht="23.45" customHeight="1">
      <c r="A19" s="71"/>
      <c r="B19" s="71"/>
      <c r="D19" s="67"/>
      <c r="E19" s="68" t="s">
        <v>14</v>
      </c>
      <c r="F19" s="89"/>
      <c r="G19" s="85" t="s">
        <v>23</v>
      </c>
      <c r="H19" s="86"/>
      <c r="I19" s="86"/>
      <c r="J19" s="86"/>
      <c r="K19" s="86"/>
      <c r="L19" s="69"/>
    </row>
    <row r="20" spans="1:12" s="66" customFormat="1" ht="23.45" customHeight="1">
      <c r="A20" s="71"/>
      <c r="B20" s="71"/>
      <c r="D20" s="67"/>
      <c r="E20" s="68" t="s">
        <v>15</v>
      </c>
      <c r="F20" s="328"/>
      <c r="G20" s="328"/>
      <c r="H20" s="328"/>
      <c r="I20" s="328"/>
      <c r="J20" s="328"/>
      <c r="K20" s="328"/>
      <c r="L20" s="69"/>
    </row>
    <row r="21" spans="1:12" s="66" customFormat="1" ht="23.45" customHeight="1">
      <c r="A21" s="71"/>
      <c r="B21" s="71"/>
      <c r="D21" s="67"/>
      <c r="E21" s="68"/>
      <c r="F21" s="2"/>
      <c r="G21" s="2"/>
      <c r="H21" s="2"/>
      <c r="I21" s="2"/>
      <c r="J21" s="2"/>
      <c r="K21" s="2"/>
      <c r="L21" s="69"/>
    </row>
    <row r="22" spans="1:12" s="66" customFormat="1" ht="23.45" customHeight="1">
      <c r="D22" s="67"/>
      <c r="E22" s="76" t="s">
        <v>891</v>
      </c>
      <c r="F22" s="68"/>
      <c r="G22" s="68"/>
      <c r="H22" s="68"/>
      <c r="I22" s="68"/>
      <c r="J22" s="68"/>
      <c r="K22" s="68"/>
      <c r="L22" s="69"/>
    </row>
    <row r="23" spans="1:12" s="66" customFormat="1" ht="12.6" customHeight="1">
      <c r="D23" s="67"/>
      <c r="E23" s="68"/>
      <c r="F23" s="68"/>
      <c r="G23" s="68"/>
      <c r="H23" s="68"/>
      <c r="I23" s="68"/>
      <c r="J23" s="68"/>
      <c r="K23" s="68"/>
      <c r="L23" s="69"/>
    </row>
    <row r="24" spans="1:12" s="66" customFormat="1" ht="23.45" customHeight="1">
      <c r="D24" s="67"/>
      <c r="E24" s="68" t="s">
        <v>16</v>
      </c>
      <c r="F24" s="329"/>
      <c r="G24" s="329"/>
      <c r="H24" s="329"/>
      <c r="I24" s="329"/>
      <c r="J24" s="329"/>
      <c r="K24" s="329"/>
      <c r="L24" s="69"/>
    </row>
    <row r="25" spans="1:12" s="66" customFormat="1" ht="23.45" customHeight="1">
      <c r="D25" s="67"/>
      <c r="E25" s="68" t="s">
        <v>17</v>
      </c>
      <c r="F25" s="329"/>
      <c r="G25" s="329"/>
      <c r="H25" s="329"/>
      <c r="I25" s="329"/>
      <c r="J25" s="329"/>
      <c r="K25" s="329"/>
      <c r="L25" s="69"/>
    </row>
    <row r="26" spans="1:12" s="66" customFormat="1" ht="23.45" customHeight="1">
      <c r="D26" s="67"/>
      <c r="E26" s="77" t="s">
        <v>18</v>
      </c>
      <c r="F26" s="326"/>
      <c r="G26" s="326"/>
      <c r="H26" s="326"/>
      <c r="I26" s="326"/>
      <c r="J26" s="326"/>
      <c r="K26" s="326"/>
      <c r="L26" s="69"/>
    </row>
    <row r="27" spans="1:12" s="66" customFormat="1" ht="23.45" customHeight="1">
      <c r="D27" s="67"/>
      <c r="E27" s="77" t="s">
        <v>19</v>
      </c>
      <c r="F27" s="90"/>
      <c r="G27" s="81" t="s">
        <v>23</v>
      </c>
      <c r="H27" s="82"/>
      <c r="I27" s="82"/>
      <c r="J27" s="82"/>
      <c r="K27" s="82"/>
      <c r="L27" s="69"/>
    </row>
    <row r="28" spans="1:12" s="66" customFormat="1" ht="23.45" customHeight="1">
      <c r="D28" s="67"/>
      <c r="E28" s="68" t="s">
        <v>20</v>
      </c>
      <c r="F28" s="326"/>
      <c r="G28" s="326"/>
      <c r="H28" s="326"/>
      <c r="I28" s="326"/>
      <c r="J28" s="326"/>
      <c r="K28" s="326"/>
      <c r="L28" s="69"/>
    </row>
    <row r="29" spans="1:12" s="66" customFormat="1" ht="23.45" customHeight="1">
      <c r="D29" s="67"/>
      <c r="E29" s="68" t="s">
        <v>21</v>
      </c>
      <c r="F29" s="326"/>
      <c r="G29" s="326"/>
      <c r="H29" s="326"/>
      <c r="I29" s="326"/>
      <c r="J29" s="326"/>
      <c r="K29" s="326"/>
      <c r="L29" s="69"/>
    </row>
    <row r="30" spans="1:12" s="66" customFormat="1">
      <c r="D30" s="67"/>
      <c r="F30" s="68"/>
      <c r="G30" s="68"/>
      <c r="H30" s="68"/>
      <c r="I30" s="68"/>
      <c r="J30" s="68"/>
      <c r="K30" s="68"/>
      <c r="L30" s="69"/>
    </row>
    <row r="31" spans="1:12" s="66" customFormat="1" ht="18.75">
      <c r="D31" s="67"/>
      <c r="E31" s="327" t="s">
        <v>892</v>
      </c>
      <c r="F31" s="327"/>
      <c r="G31" s="327"/>
      <c r="H31" s="327"/>
      <c r="I31" s="327"/>
      <c r="J31" s="327"/>
      <c r="K31" s="327"/>
      <c r="L31" s="69"/>
    </row>
    <row r="32" spans="1:12" s="66" customFormat="1">
      <c r="D32" s="67"/>
      <c r="E32" s="68"/>
      <c r="F32" s="68"/>
      <c r="G32" s="68"/>
      <c r="H32" s="68"/>
      <c r="I32" s="68"/>
      <c r="J32" s="68"/>
      <c r="K32" s="68"/>
      <c r="L32" s="69"/>
    </row>
    <row r="33" spans="4:12" s="66" customFormat="1" ht="23.45" customHeight="1">
      <c r="D33" s="67"/>
      <c r="E33" s="76" t="s">
        <v>896</v>
      </c>
      <c r="F33" s="68"/>
      <c r="G33" s="68"/>
      <c r="H33" s="68"/>
      <c r="I33" s="68"/>
      <c r="J33" s="68"/>
      <c r="K33" s="68"/>
      <c r="L33" s="69"/>
    </row>
    <row r="34" spans="4:12" s="66" customFormat="1" ht="12.6" customHeight="1">
      <c r="D34" s="67"/>
      <c r="E34" s="68"/>
      <c r="F34" s="68"/>
      <c r="G34" s="68"/>
      <c r="H34" s="68"/>
      <c r="I34" s="68"/>
      <c r="J34" s="68"/>
      <c r="K34" s="68"/>
      <c r="L34" s="69"/>
    </row>
    <row r="35" spans="4:12" s="66" customFormat="1" ht="23.45" customHeight="1">
      <c r="D35" s="67"/>
      <c r="E35" s="77" t="s">
        <v>314</v>
      </c>
      <c r="F35" s="91"/>
      <c r="G35" s="79" t="s">
        <v>23</v>
      </c>
      <c r="H35" s="80"/>
      <c r="I35" s="80"/>
      <c r="J35" s="80"/>
      <c r="K35" s="80"/>
      <c r="L35" s="69"/>
    </row>
    <row r="36" spans="4:12" s="66" customFormat="1" ht="23.45" customHeight="1">
      <c r="D36" s="67"/>
      <c r="E36" s="77" t="s">
        <v>22</v>
      </c>
      <c r="F36" s="91"/>
      <c r="G36" s="79" t="s">
        <v>23</v>
      </c>
      <c r="H36" s="80"/>
      <c r="I36" s="80"/>
      <c r="J36" s="80"/>
      <c r="K36" s="80"/>
      <c r="L36" s="69"/>
    </row>
    <row r="37" spans="4:12" s="66" customFormat="1" ht="23.45" customHeight="1">
      <c r="D37" s="67"/>
      <c r="E37" s="77" t="s">
        <v>24</v>
      </c>
      <c r="F37" s="326"/>
      <c r="G37" s="326"/>
      <c r="H37" s="326"/>
      <c r="I37" s="326"/>
      <c r="J37" s="326"/>
      <c r="K37" s="326"/>
      <c r="L37" s="69"/>
    </row>
    <row r="38" spans="4:12" s="66" customFormat="1" ht="23.45" customHeight="1">
      <c r="D38" s="67"/>
      <c r="E38" s="77" t="s">
        <v>893</v>
      </c>
      <c r="F38" s="326"/>
      <c r="G38" s="326"/>
      <c r="H38" s="326"/>
      <c r="I38" s="326"/>
      <c r="J38" s="326"/>
      <c r="K38" s="326"/>
      <c r="L38" s="69"/>
    </row>
    <row r="39" spans="4:12" s="66" customFormat="1" ht="23.45" customHeight="1">
      <c r="D39" s="67"/>
      <c r="E39" s="77" t="s">
        <v>252</v>
      </c>
      <c r="F39" s="91"/>
      <c r="G39" s="79" t="s">
        <v>23</v>
      </c>
      <c r="H39" s="80"/>
      <c r="I39" s="80"/>
      <c r="J39" s="80"/>
      <c r="K39" s="80"/>
      <c r="L39" s="69"/>
    </row>
    <row r="40" spans="4:12" s="66" customFormat="1" ht="23.45" customHeight="1">
      <c r="D40" s="67"/>
      <c r="E40" s="77" t="s">
        <v>253</v>
      </c>
      <c r="F40" s="326"/>
      <c r="G40" s="326"/>
      <c r="H40" s="326"/>
      <c r="I40" s="326"/>
      <c r="J40" s="326"/>
      <c r="K40" s="326"/>
      <c r="L40" s="69"/>
    </row>
    <row r="41" spans="4:12" s="66" customFormat="1" ht="24" customHeight="1">
      <c r="D41" s="67"/>
      <c r="E41"/>
      <c r="F41"/>
      <c r="G41"/>
      <c r="H41"/>
      <c r="I41"/>
      <c r="J41"/>
      <c r="K41"/>
      <c r="L41" s="69"/>
    </row>
    <row r="42" spans="4:12" s="66" customFormat="1" ht="18.75">
      <c r="D42" s="67"/>
      <c r="E42" s="327" t="s">
        <v>892</v>
      </c>
      <c r="F42" s="327"/>
      <c r="G42" s="327"/>
      <c r="H42" s="327"/>
      <c r="I42" s="327"/>
      <c r="J42" s="327"/>
      <c r="K42" s="327"/>
      <c r="L42" s="69"/>
    </row>
    <row r="43" spans="4:12" s="66" customFormat="1" ht="58.15" customHeight="1" thickBot="1">
      <c r="D43" s="72"/>
      <c r="E43" s="73"/>
      <c r="F43" s="73"/>
      <c r="G43" s="73"/>
      <c r="H43" s="73"/>
      <c r="I43" s="73"/>
      <c r="J43" s="73"/>
      <c r="K43" s="73"/>
      <c r="L43" s="74"/>
    </row>
    <row r="44" spans="4:12" ht="17.25" thickTop="1"/>
    <row r="46" spans="4:12" hidden="1"/>
    <row r="47" spans="4:12" hidden="1"/>
    <row r="48" spans="4:12" hidden="1"/>
    <row r="49" hidden="1"/>
    <row r="50" hidden="1"/>
    <row r="51" hidden="1"/>
    <row r="52" hidden="1"/>
    <row r="53" hidden="1"/>
    <row r="54" hidden="1"/>
    <row r="55" hidden="1"/>
    <row r="56" hidden="1"/>
    <row r="57" hidden="1"/>
    <row r="58" hidden="1"/>
    <row r="59" hidden="1"/>
    <row r="60" hidden="1"/>
    <row r="61" hidden="1"/>
    <row r="62" hidden="1"/>
  </sheetData>
  <mergeCells count="18">
    <mergeCell ref="E5:K5"/>
    <mergeCell ref="F9:K9"/>
    <mergeCell ref="F10:K10"/>
    <mergeCell ref="F11:K11"/>
    <mergeCell ref="F29:K29"/>
    <mergeCell ref="F28:K28"/>
    <mergeCell ref="F13:K13"/>
    <mergeCell ref="F16:K16"/>
    <mergeCell ref="F40:K40"/>
    <mergeCell ref="E42:K42"/>
    <mergeCell ref="F18:K18"/>
    <mergeCell ref="F20:K20"/>
    <mergeCell ref="F24:K24"/>
    <mergeCell ref="F25:K25"/>
    <mergeCell ref="F26:K26"/>
    <mergeCell ref="E31:K31"/>
    <mergeCell ref="F37:K37"/>
    <mergeCell ref="F38:K38"/>
  </mergeCells>
  <conditionalFormatting sqref="F9:K11 F40:K40">
    <cfRule type="cellIs" dxfId="132" priority="23" operator="equal">
      <formula>""</formula>
    </cfRule>
  </conditionalFormatting>
  <conditionalFormatting sqref="F20:K20">
    <cfRule type="cellIs" dxfId="131" priority="19" operator="equal">
      <formula>""</formula>
    </cfRule>
  </conditionalFormatting>
  <conditionalFormatting sqref="F13:K13">
    <cfRule type="cellIs" dxfId="130" priority="22" operator="equal">
      <formula>""</formula>
    </cfRule>
  </conditionalFormatting>
  <conditionalFormatting sqref="F16:K16">
    <cfRule type="cellIs" dxfId="129" priority="21" operator="equal">
      <formula>""</formula>
    </cfRule>
  </conditionalFormatting>
  <conditionalFormatting sqref="F18:K18">
    <cfRule type="cellIs" dxfId="128" priority="20" operator="equal">
      <formula>""</formula>
    </cfRule>
  </conditionalFormatting>
  <conditionalFormatting sqref="F12">
    <cfRule type="cellIs" dxfId="127" priority="18" operator="equal">
      <formula>""</formula>
    </cfRule>
  </conditionalFormatting>
  <conditionalFormatting sqref="F14">
    <cfRule type="cellIs" dxfId="126" priority="17" operator="equal">
      <formula>""</formula>
    </cfRule>
  </conditionalFormatting>
  <conditionalFormatting sqref="F15">
    <cfRule type="cellIs" dxfId="125" priority="16" operator="equal">
      <formula>""</formula>
    </cfRule>
  </conditionalFormatting>
  <conditionalFormatting sqref="F17">
    <cfRule type="cellIs" dxfId="124" priority="15" operator="equal">
      <formula>""</formula>
    </cfRule>
  </conditionalFormatting>
  <conditionalFormatting sqref="F19">
    <cfRule type="cellIs" dxfId="123" priority="14" operator="equal">
      <formula>""</formula>
    </cfRule>
  </conditionalFormatting>
  <conditionalFormatting sqref="F24:K24">
    <cfRule type="cellIs" dxfId="122" priority="13" operator="equal">
      <formula>""</formula>
    </cfRule>
  </conditionalFormatting>
  <conditionalFormatting sqref="F25:K25">
    <cfRule type="cellIs" dxfId="121" priority="12" operator="equal">
      <formula>""</formula>
    </cfRule>
  </conditionalFormatting>
  <conditionalFormatting sqref="F26:K26">
    <cfRule type="cellIs" dxfId="120" priority="11" operator="equal">
      <formula>""</formula>
    </cfRule>
  </conditionalFormatting>
  <conditionalFormatting sqref="F28:K28">
    <cfRule type="cellIs" dxfId="119" priority="10" operator="equal">
      <formula>""</formula>
    </cfRule>
  </conditionalFormatting>
  <conditionalFormatting sqref="F29:K29">
    <cfRule type="cellIs" dxfId="118" priority="7" operator="equal">
      <formula>""</formula>
    </cfRule>
  </conditionalFormatting>
  <conditionalFormatting sqref="F27">
    <cfRule type="cellIs" dxfId="117" priority="8" operator="equal">
      <formula>""</formula>
    </cfRule>
  </conditionalFormatting>
  <conditionalFormatting sqref="F35">
    <cfRule type="cellIs" dxfId="116" priority="6" operator="equal">
      <formula>""</formula>
    </cfRule>
  </conditionalFormatting>
  <conditionalFormatting sqref="F36">
    <cfRule type="cellIs" dxfId="115" priority="5" operator="equal">
      <formula>""</formula>
    </cfRule>
  </conditionalFormatting>
  <conditionalFormatting sqref="F37:K37">
    <cfRule type="cellIs" dxfId="114" priority="4" operator="equal">
      <formula>""</formula>
    </cfRule>
  </conditionalFormatting>
  <conditionalFormatting sqref="F38:K38">
    <cfRule type="cellIs" dxfId="113" priority="3" operator="equal">
      <formula>""</formula>
    </cfRule>
  </conditionalFormatting>
  <conditionalFormatting sqref="F39">
    <cfRule type="cellIs" dxfId="112" priority="1" operator="equal">
      <formula>""</formula>
    </cfRule>
  </conditionalFormatting>
  <dataValidations count="2">
    <dataValidation type="list" allowBlank="1" showErrorMessage="1" sqref="F12 F14:F15 F17 F19 F27 F35 F39" xr:uid="{9A8E73E0-146A-4C3E-A8DE-629CD1728CC6}">
      <formula1>"Yes,No"</formula1>
    </dataValidation>
    <dataValidation type="list" allowBlank="1" showErrorMessage="1" sqref="F36" xr:uid="{EFC39A33-5500-4361-8710-E775E2D7EE22}">
      <formula1>"1,2,3,4,5"</formula1>
    </dataValidation>
  </dataValidations>
  <hyperlinks>
    <hyperlink ref="B3" location="'Toolkit Content'!A1" display="&lt;-- Table of Contents" xr:uid="{6FEA08AD-0C77-407A-9AB3-62F7B0428424}"/>
    <hyperlink ref="E31:K31" location="'A.S.K. Gap Assessment Sheet'!A1" display="Complete The Gap Assessment --&gt;" xr:uid="{6092D6FF-F881-430B-AF61-FDB604752D39}"/>
    <hyperlink ref="E42:K42" location="'A.S.K. Gap Assessment Sheet'!A1" display="Complete The Gap Assessment --&gt;" xr:uid="{3E86A779-53FA-4863-A07C-AC5ED692D063}"/>
    <hyperlink ref="N3" location="'College Checklist'!A1" display="College Checklist --&gt;" xr:uid="{49A014CB-B37C-450B-8CE0-D0A2633EF947}"/>
  </hyperlinks>
  <pageMargins left="0.7" right="0.7" top="0.75" bottom="0.75" header="0.3" footer="0.3"/>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59999389629810485"/>
  </sheetPr>
  <dimension ref="A1:Q178"/>
  <sheetViews>
    <sheetView showGridLines="0" showRowColHeaders="0" topLeftCell="A78" zoomScale="80" zoomScaleNormal="80" workbookViewId="0">
      <selection activeCell="F81" sqref="F81"/>
    </sheetView>
  </sheetViews>
  <sheetFormatPr defaultColWidth="9.140625" defaultRowHeight="16.5" zeroHeight="1"/>
  <cols>
    <col min="1" max="1" width="4.7109375" style="16" customWidth="1"/>
    <col min="2" max="2" width="21.7109375" style="16" bestFit="1" customWidth="1"/>
    <col min="3" max="3" width="6.85546875" style="66" customWidth="1"/>
    <col min="4" max="4" width="4" style="66" customWidth="1"/>
    <col min="5" max="5" width="65.7109375" style="66" customWidth="1"/>
    <col min="6" max="6" width="6.28515625" style="66" bestFit="1" customWidth="1"/>
    <col min="7" max="7" width="16.7109375" style="87" customWidth="1"/>
    <col min="8" max="8" width="42.42578125" style="87" customWidth="1"/>
    <col min="9" max="9" width="4" style="87" customWidth="1"/>
    <col min="10" max="10" width="8.7109375" customWidth="1"/>
    <col min="11" max="11" width="35.7109375" bestFit="1" customWidth="1"/>
  </cols>
  <sheetData>
    <row r="1" spans="1:17">
      <c r="C1"/>
      <c r="D1"/>
      <c r="E1"/>
      <c r="F1"/>
      <c r="G1"/>
      <c r="H1"/>
      <c r="I1"/>
    </row>
    <row r="2" spans="1:17">
      <c r="C2"/>
      <c r="D2"/>
      <c r="E2"/>
      <c r="F2"/>
      <c r="G2"/>
      <c r="H2"/>
      <c r="I2"/>
    </row>
    <row r="3" spans="1:17" ht="18.75">
      <c r="B3" s="58" t="s">
        <v>890</v>
      </c>
      <c r="D3" s="98"/>
      <c r="E3" s="99"/>
      <c r="F3" s="99"/>
      <c r="G3" s="99"/>
      <c r="H3" s="99"/>
      <c r="I3" s="100"/>
      <c r="K3" s="92" t="s">
        <v>916</v>
      </c>
    </row>
    <row r="4" spans="1:17" ht="33">
      <c r="D4" s="67"/>
      <c r="E4" s="347" t="s">
        <v>76</v>
      </c>
      <c r="F4" s="347"/>
      <c r="G4" s="347"/>
      <c r="H4" s="347"/>
      <c r="I4" s="101"/>
    </row>
    <row r="5" spans="1:17">
      <c r="B5" s="14"/>
      <c r="D5" s="67"/>
      <c r="E5" s="93"/>
      <c r="F5" s="93"/>
      <c r="G5" s="93"/>
      <c r="H5" s="93"/>
      <c r="I5" s="102"/>
    </row>
    <row r="6" spans="1:17" ht="18.75">
      <c r="B6" s="14"/>
      <c r="D6" s="67"/>
      <c r="E6" s="76" t="s">
        <v>901</v>
      </c>
      <c r="F6" s="93"/>
      <c r="G6" s="93"/>
      <c r="H6" s="93"/>
      <c r="I6" s="102"/>
    </row>
    <row r="7" spans="1:17" ht="11.45" customHeight="1">
      <c r="B7" s="14"/>
      <c r="D7" s="67"/>
      <c r="E7" s="76"/>
      <c r="F7" s="93"/>
      <c r="G7" s="93"/>
      <c r="H7" s="93"/>
      <c r="I7" s="102"/>
    </row>
    <row r="8" spans="1:17" ht="23.45" customHeight="1">
      <c r="D8" s="67"/>
      <c r="E8" s="96" t="s">
        <v>281</v>
      </c>
      <c r="F8" s="109"/>
      <c r="G8" s="108" t="s">
        <v>23</v>
      </c>
      <c r="H8" s="79"/>
      <c r="I8" s="102"/>
      <c r="J8" s="66"/>
      <c r="K8" s="66"/>
      <c r="L8" s="66"/>
      <c r="Q8" t="s">
        <v>1</v>
      </c>
    </row>
    <row r="9" spans="1:17" ht="23.45" customHeight="1">
      <c r="D9" s="67"/>
      <c r="E9" s="96" t="s">
        <v>25</v>
      </c>
      <c r="F9" s="109"/>
      <c r="G9" s="108" t="s">
        <v>23</v>
      </c>
      <c r="H9" s="79"/>
      <c r="I9" s="102"/>
      <c r="J9" s="66"/>
      <c r="K9" s="66"/>
      <c r="L9" s="66"/>
      <c r="Q9" t="s">
        <v>1</v>
      </c>
    </row>
    <row r="10" spans="1:17" ht="23.45" customHeight="1">
      <c r="A10" s="66"/>
      <c r="B10" s="66"/>
      <c r="D10" s="67"/>
      <c r="E10" s="96" t="s">
        <v>254</v>
      </c>
      <c r="F10" s="109"/>
      <c r="G10" s="108" t="s">
        <v>23</v>
      </c>
      <c r="H10" s="79"/>
      <c r="I10" s="102"/>
      <c r="J10" s="66"/>
      <c r="K10" s="66"/>
      <c r="L10" s="66"/>
      <c r="Q10" t="s">
        <v>1</v>
      </c>
    </row>
    <row r="11" spans="1:17" ht="23.45" customHeight="1">
      <c r="A11" s="66"/>
      <c r="B11" s="66"/>
      <c r="D11" s="67"/>
      <c r="E11" s="96" t="s">
        <v>270</v>
      </c>
      <c r="F11" s="109"/>
      <c r="G11" s="108" t="s">
        <v>23</v>
      </c>
      <c r="H11" s="79"/>
      <c r="I11" s="102"/>
      <c r="J11" s="66"/>
      <c r="K11" s="66"/>
      <c r="L11" s="66"/>
    </row>
    <row r="12" spans="1:17" ht="23.45" customHeight="1">
      <c r="A12" s="66"/>
      <c r="B12" s="66"/>
      <c r="D12" s="67"/>
      <c r="E12" s="96" t="s">
        <v>26</v>
      </c>
      <c r="F12" s="109"/>
      <c r="G12" s="108" t="s">
        <v>23</v>
      </c>
      <c r="H12" s="79"/>
      <c r="I12" s="102"/>
      <c r="J12" s="66"/>
      <c r="K12" s="66"/>
      <c r="L12" s="66"/>
    </row>
    <row r="13" spans="1:17" ht="23.45" customHeight="1">
      <c r="A13" s="70"/>
      <c r="B13" s="70"/>
      <c r="D13" s="67"/>
      <c r="E13" s="96" t="s">
        <v>255</v>
      </c>
      <c r="F13" s="109"/>
      <c r="G13" s="108" t="s">
        <v>23</v>
      </c>
      <c r="H13" s="79"/>
      <c r="I13" s="102"/>
      <c r="J13" s="66"/>
      <c r="K13" s="66"/>
      <c r="L13" s="66"/>
    </row>
    <row r="14" spans="1:17" ht="23.45" customHeight="1">
      <c r="A14" s="66"/>
      <c r="B14" s="66"/>
      <c r="D14" s="67"/>
      <c r="E14" s="96" t="s">
        <v>27</v>
      </c>
      <c r="F14" s="337"/>
      <c r="G14" s="337"/>
      <c r="H14" s="337"/>
      <c r="I14" s="102"/>
      <c r="J14" s="66"/>
      <c r="K14" s="66"/>
      <c r="L14" s="66"/>
    </row>
    <row r="15" spans="1:17" ht="23.45" customHeight="1">
      <c r="A15" s="71" t="s">
        <v>1</v>
      </c>
      <c r="B15" s="71"/>
      <c r="D15" s="67"/>
      <c r="E15" s="96" t="s">
        <v>28</v>
      </c>
      <c r="F15" s="109"/>
      <c r="G15" s="108" t="s">
        <v>23</v>
      </c>
      <c r="H15" s="103"/>
      <c r="I15" s="102"/>
      <c r="J15" s="66"/>
      <c r="K15" s="66"/>
      <c r="L15" s="66"/>
    </row>
    <row r="16" spans="1:17" ht="23.45" customHeight="1">
      <c r="A16" s="71"/>
      <c r="B16" s="71"/>
      <c r="D16" s="67"/>
      <c r="E16" s="96" t="s">
        <v>29</v>
      </c>
      <c r="F16" s="337"/>
      <c r="G16" s="337"/>
      <c r="H16" s="337"/>
      <c r="I16" s="102"/>
      <c r="J16" s="66"/>
      <c r="K16" s="66"/>
      <c r="L16" s="66"/>
    </row>
    <row r="17" spans="1:12" ht="23.45" customHeight="1">
      <c r="A17" s="71"/>
      <c r="B17" s="71"/>
      <c r="D17" s="67"/>
      <c r="E17" s="96" t="s">
        <v>30</v>
      </c>
      <c r="F17" s="109"/>
      <c r="G17" s="108" t="s">
        <v>23</v>
      </c>
      <c r="H17" s="103"/>
      <c r="I17" s="102"/>
      <c r="J17" s="66"/>
      <c r="K17" s="66"/>
      <c r="L17" s="66"/>
    </row>
    <row r="18" spans="1:12" ht="23.45" customHeight="1">
      <c r="A18" s="71"/>
      <c r="B18" s="71"/>
      <c r="D18" s="67"/>
      <c r="E18" s="96" t="s">
        <v>31</v>
      </c>
      <c r="F18" s="109"/>
      <c r="G18" s="108" t="s">
        <v>23</v>
      </c>
      <c r="H18" s="103"/>
      <c r="I18" s="102"/>
      <c r="J18" s="66"/>
      <c r="K18" s="66"/>
      <c r="L18" s="66"/>
    </row>
    <row r="19" spans="1:12" ht="23.45" customHeight="1">
      <c r="A19" s="71"/>
      <c r="B19" s="71"/>
      <c r="D19" s="67"/>
      <c r="E19" s="96" t="s">
        <v>32</v>
      </c>
      <c r="F19" s="337"/>
      <c r="G19" s="337"/>
      <c r="H19" s="337"/>
      <c r="I19" s="102"/>
      <c r="J19" s="66"/>
      <c r="K19" s="66"/>
      <c r="L19" s="66"/>
    </row>
    <row r="20" spans="1:12" ht="23.45" customHeight="1">
      <c r="A20" s="71"/>
      <c r="B20" s="71"/>
      <c r="D20" s="67"/>
      <c r="E20" s="96" t="s">
        <v>33</v>
      </c>
      <c r="F20" s="337"/>
      <c r="G20" s="337"/>
      <c r="H20" s="337"/>
      <c r="I20" s="102"/>
      <c r="J20" s="66"/>
      <c r="K20" s="66"/>
      <c r="L20" s="66"/>
    </row>
    <row r="21" spans="1:12" ht="23.45" customHeight="1">
      <c r="A21" s="71"/>
      <c r="B21" s="71"/>
      <c r="D21" s="67"/>
      <c r="E21" s="96" t="s">
        <v>279</v>
      </c>
      <c r="F21" s="109"/>
      <c r="G21" s="108" t="s">
        <v>23</v>
      </c>
      <c r="H21" s="97"/>
      <c r="I21" s="102"/>
      <c r="J21" s="66"/>
      <c r="K21" s="66"/>
      <c r="L21" s="66"/>
    </row>
    <row r="22" spans="1:12" ht="23.45" customHeight="1">
      <c r="A22" s="71"/>
      <c r="B22" s="71"/>
      <c r="D22" s="67"/>
      <c r="E22" s="96" t="s">
        <v>286</v>
      </c>
      <c r="F22" s="109"/>
      <c r="G22" s="108" t="s">
        <v>23</v>
      </c>
      <c r="H22" s="97"/>
      <c r="I22" s="102"/>
      <c r="J22" s="66"/>
      <c r="K22" s="66"/>
      <c r="L22" s="66"/>
    </row>
    <row r="23" spans="1:12" ht="23.45" customHeight="1">
      <c r="A23" s="71"/>
      <c r="B23" s="71"/>
      <c r="D23" s="67"/>
      <c r="E23" s="96" t="s">
        <v>280</v>
      </c>
      <c r="F23" s="337"/>
      <c r="G23" s="337"/>
      <c r="H23" s="337"/>
      <c r="I23" s="102"/>
      <c r="J23" s="66"/>
      <c r="K23" s="66"/>
      <c r="L23" s="66"/>
    </row>
    <row r="24" spans="1:12" ht="24" customHeight="1">
      <c r="A24" s="71"/>
      <c r="B24" s="71"/>
      <c r="D24" s="67"/>
      <c r="E24" s="96" t="s">
        <v>282</v>
      </c>
      <c r="F24" s="109"/>
      <c r="G24" s="108" t="s">
        <v>23</v>
      </c>
      <c r="H24" s="97"/>
      <c r="I24" s="102"/>
      <c r="J24" s="66"/>
      <c r="K24" s="66"/>
      <c r="L24" s="66"/>
    </row>
    <row r="25" spans="1:12" ht="24" customHeight="1">
      <c r="A25" s="66"/>
      <c r="B25" s="66"/>
      <c r="D25" s="67"/>
      <c r="E25" s="96" t="s">
        <v>283</v>
      </c>
      <c r="F25" s="337"/>
      <c r="G25" s="337"/>
      <c r="H25" s="337"/>
      <c r="I25" s="102"/>
      <c r="J25" s="66"/>
      <c r="K25" s="66"/>
      <c r="L25" s="66"/>
    </row>
    <row r="26" spans="1:12" ht="24" customHeight="1">
      <c r="A26" s="66"/>
      <c r="B26" s="66"/>
      <c r="D26" s="67"/>
      <c r="E26" s="96" t="s">
        <v>287</v>
      </c>
      <c r="F26" s="337"/>
      <c r="G26" s="337"/>
      <c r="H26" s="337"/>
      <c r="I26" s="102"/>
      <c r="J26" s="66"/>
      <c r="K26" s="66"/>
      <c r="L26" s="66"/>
    </row>
    <row r="27" spans="1:12">
      <c r="A27" s="66"/>
      <c r="B27" s="66"/>
      <c r="D27" s="67"/>
      <c r="E27" s="93"/>
      <c r="F27" s="60"/>
      <c r="G27" s="95"/>
      <c r="H27" s="95"/>
      <c r="I27" s="102"/>
      <c r="J27" s="66"/>
      <c r="K27" s="66"/>
      <c r="L27" s="66"/>
    </row>
    <row r="28" spans="1:12" ht="18.600000000000001" customHeight="1">
      <c r="A28" s="66"/>
      <c r="B28" s="66"/>
      <c r="D28" s="67"/>
      <c r="E28" s="345"/>
      <c r="F28" s="345"/>
      <c r="G28" s="95"/>
      <c r="H28" s="95"/>
      <c r="I28" s="102"/>
      <c r="J28" s="66"/>
      <c r="K28" s="66"/>
      <c r="L28" s="66"/>
    </row>
    <row r="29" spans="1:12" ht="18.75">
      <c r="B29" s="14"/>
      <c r="D29" s="67"/>
      <c r="E29" s="76" t="s">
        <v>902</v>
      </c>
      <c r="F29" s="93"/>
      <c r="G29" s="93"/>
      <c r="H29" s="93"/>
      <c r="I29" s="102"/>
    </row>
    <row r="30" spans="1:12" ht="11.45" customHeight="1">
      <c r="B30" s="14"/>
      <c r="D30" s="67"/>
      <c r="E30" s="76"/>
      <c r="F30" s="93"/>
      <c r="G30" s="93"/>
      <c r="H30" s="93"/>
      <c r="I30" s="102"/>
    </row>
    <row r="31" spans="1:12" ht="23.45" customHeight="1">
      <c r="A31" s="66"/>
      <c r="B31" s="66"/>
      <c r="D31" s="67"/>
      <c r="E31" s="93" t="s">
        <v>34</v>
      </c>
      <c r="F31" s="337"/>
      <c r="G31" s="337"/>
      <c r="H31" s="337"/>
      <c r="I31" s="102"/>
      <c r="J31" s="66"/>
      <c r="K31" s="66"/>
      <c r="L31" s="66"/>
    </row>
    <row r="32" spans="1:12" ht="23.45" customHeight="1">
      <c r="A32" s="66"/>
      <c r="B32" s="66"/>
      <c r="D32" s="67"/>
      <c r="E32" s="96" t="s">
        <v>35</v>
      </c>
      <c r="F32" s="337"/>
      <c r="G32" s="337"/>
      <c r="H32" s="337"/>
      <c r="I32" s="102"/>
      <c r="J32" s="66"/>
      <c r="K32" s="66"/>
      <c r="L32" s="66"/>
    </row>
    <row r="33" spans="1:12" ht="23.45" customHeight="1">
      <c r="A33" s="66"/>
      <c r="B33" s="66"/>
      <c r="D33" s="67"/>
      <c r="E33" s="96" t="s">
        <v>256</v>
      </c>
      <c r="F33" s="109"/>
      <c r="G33" s="108" t="s">
        <v>23</v>
      </c>
      <c r="H33" s="61"/>
      <c r="I33" s="102"/>
      <c r="J33" s="66"/>
      <c r="K33" s="66"/>
      <c r="L33" s="66"/>
    </row>
    <row r="34" spans="1:12" ht="23.45" customHeight="1">
      <c r="A34" s="66"/>
      <c r="B34" s="66"/>
      <c r="D34" s="67"/>
      <c r="E34" s="96" t="s">
        <v>36</v>
      </c>
      <c r="F34" s="109"/>
      <c r="G34" s="108" t="s">
        <v>23</v>
      </c>
      <c r="H34" s="61"/>
      <c r="I34" s="102"/>
      <c r="J34" s="66"/>
      <c r="K34" s="66"/>
      <c r="L34" s="66"/>
    </row>
    <row r="35" spans="1:12" ht="23.45" customHeight="1">
      <c r="A35" s="66"/>
      <c r="B35" s="66"/>
      <c r="D35" s="67"/>
      <c r="E35" s="96" t="s">
        <v>37</v>
      </c>
      <c r="F35" s="337"/>
      <c r="G35" s="337"/>
      <c r="H35" s="337"/>
      <c r="I35" s="102"/>
      <c r="J35" s="66"/>
      <c r="K35" s="66"/>
      <c r="L35" s="66"/>
    </row>
    <row r="36" spans="1:12" ht="23.45" customHeight="1">
      <c r="A36" s="66"/>
      <c r="B36" s="66"/>
      <c r="D36" s="67"/>
      <c r="E36" s="96" t="s">
        <v>257</v>
      </c>
      <c r="F36" s="109"/>
      <c r="G36" s="108" t="s">
        <v>23</v>
      </c>
      <c r="H36" s="61"/>
      <c r="I36" s="102"/>
      <c r="J36" s="66"/>
      <c r="K36" s="66"/>
      <c r="L36" s="66"/>
    </row>
    <row r="37" spans="1:12" ht="23.45" customHeight="1">
      <c r="A37" s="66"/>
      <c r="B37" s="66"/>
      <c r="D37" s="67"/>
      <c r="E37" s="96" t="s">
        <v>271</v>
      </c>
      <c r="F37" s="337"/>
      <c r="G37" s="337"/>
      <c r="H37" s="337"/>
      <c r="I37" s="102"/>
      <c r="J37" s="66"/>
      <c r="K37" s="66"/>
      <c r="L37" s="66"/>
    </row>
    <row r="38" spans="1:12" ht="23.45" customHeight="1">
      <c r="A38" s="66"/>
      <c r="B38" s="66"/>
      <c r="D38" s="67"/>
      <c r="E38" s="96" t="s">
        <v>38</v>
      </c>
      <c r="F38" s="337"/>
      <c r="G38" s="337"/>
      <c r="H38" s="337"/>
      <c r="I38" s="102"/>
      <c r="J38" s="66"/>
      <c r="K38" s="66"/>
      <c r="L38" s="66"/>
    </row>
    <row r="39" spans="1:12" ht="23.45" customHeight="1">
      <c r="A39" s="66"/>
      <c r="B39" s="66"/>
      <c r="D39" s="67"/>
      <c r="E39" s="96" t="s">
        <v>39</v>
      </c>
      <c r="F39" s="337"/>
      <c r="G39" s="337"/>
      <c r="H39" s="337"/>
      <c r="I39" s="102"/>
      <c r="J39" s="66"/>
      <c r="K39" s="66"/>
      <c r="L39" s="66"/>
    </row>
    <row r="40" spans="1:12" ht="23.45" customHeight="1">
      <c r="A40" s="66"/>
      <c r="B40" s="66"/>
      <c r="D40" s="67"/>
      <c r="E40" s="111" t="s">
        <v>40</v>
      </c>
      <c r="F40" s="337"/>
      <c r="G40" s="337"/>
      <c r="H40" s="337"/>
      <c r="I40" s="102"/>
      <c r="J40" s="66"/>
      <c r="K40" s="66"/>
      <c r="L40" s="66"/>
    </row>
    <row r="41" spans="1:12" ht="23.45" customHeight="1">
      <c r="A41" s="66"/>
      <c r="B41" s="66"/>
      <c r="D41" s="67"/>
      <c r="E41" s="111" t="s">
        <v>258</v>
      </c>
      <c r="F41" s="337"/>
      <c r="G41" s="337"/>
      <c r="H41" s="337"/>
      <c r="I41" s="102"/>
      <c r="J41" s="66"/>
      <c r="K41" s="66"/>
      <c r="L41" s="66"/>
    </row>
    <row r="42" spans="1:12" ht="23.45" customHeight="1">
      <c r="A42" s="66"/>
      <c r="B42" s="66"/>
      <c r="D42" s="67"/>
      <c r="E42" s="111" t="s">
        <v>259</v>
      </c>
      <c r="F42" s="337"/>
      <c r="G42" s="337"/>
      <c r="H42" s="337"/>
      <c r="I42" s="102"/>
      <c r="J42" s="66"/>
      <c r="K42" s="66"/>
      <c r="L42" s="66"/>
    </row>
    <row r="43" spans="1:12" ht="23.45" customHeight="1">
      <c r="A43" s="66"/>
      <c r="B43" s="66"/>
      <c r="D43" s="67"/>
      <c r="E43" s="96" t="s">
        <v>897</v>
      </c>
      <c r="F43" s="109"/>
      <c r="G43" s="108" t="s">
        <v>23</v>
      </c>
      <c r="H43"/>
      <c r="I43" s="102"/>
      <c r="J43" s="66"/>
      <c r="K43" s="66"/>
      <c r="L43" s="66"/>
    </row>
    <row r="44" spans="1:12" ht="23.45" customHeight="1">
      <c r="A44" s="66"/>
      <c r="B44" s="66"/>
      <c r="D44" s="67"/>
      <c r="E44" s="96" t="s">
        <v>41</v>
      </c>
      <c r="F44" s="337"/>
      <c r="G44" s="337"/>
      <c r="H44" s="337"/>
      <c r="I44" s="102"/>
      <c r="J44" s="66"/>
      <c r="K44" s="66"/>
      <c r="L44" s="66"/>
    </row>
    <row r="45" spans="1:12" ht="23.45" customHeight="1">
      <c r="A45" s="66"/>
      <c r="B45" s="66"/>
      <c r="D45" s="67"/>
      <c r="E45" s="96" t="s">
        <v>898</v>
      </c>
      <c r="F45" s="337"/>
      <c r="G45" s="337"/>
      <c r="H45" s="337"/>
      <c r="I45" s="102"/>
      <c r="J45" s="66"/>
      <c r="K45" s="66"/>
      <c r="L45" s="66"/>
    </row>
    <row r="46" spans="1:12" ht="23.45" customHeight="1">
      <c r="A46" s="66"/>
      <c r="B46" s="66"/>
      <c r="D46" s="67"/>
      <c r="E46" s="96" t="s">
        <v>276</v>
      </c>
      <c r="F46" s="109"/>
      <c r="G46" s="108" t="s">
        <v>23</v>
      </c>
      <c r="H46"/>
      <c r="I46" s="102"/>
    </row>
    <row r="47" spans="1:12" ht="23.45" customHeight="1">
      <c r="D47" s="67"/>
      <c r="E47" s="96" t="s">
        <v>899</v>
      </c>
      <c r="F47" s="109"/>
      <c r="G47" s="108" t="s">
        <v>23</v>
      </c>
      <c r="H47"/>
      <c r="I47" s="102"/>
    </row>
    <row r="48" spans="1:12" ht="23.45" customHeight="1">
      <c r="D48" s="67"/>
      <c r="E48" s="96" t="s">
        <v>41</v>
      </c>
      <c r="F48" s="337"/>
      <c r="G48" s="337"/>
      <c r="H48" s="337"/>
      <c r="I48" s="102"/>
    </row>
    <row r="49" spans="1:12" ht="23.45" customHeight="1">
      <c r="D49" s="67"/>
      <c r="E49" s="96" t="s">
        <v>898</v>
      </c>
      <c r="F49" s="337"/>
      <c r="G49" s="337"/>
      <c r="H49" s="337"/>
      <c r="I49" s="102"/>
    </row>
    <row r="50" spans="1:12" ht="23.45" customHeight="1">
      <c r="D50" s="67"/>
      <c r="E50" s="96" t="s">
        <v>277</v>
      </c>
      <c r="F50" s="109"/>
      <c r="G50" s="108" t="s">
        <v>23</v>
      </c>
      <c r="H50"/>
      <c r="I50" s="102"/>
    </row>
    <row r="51" spans="1:12" ht="23.45" customHeight="1">
      <c r="D51" s="67"/>
      <c r="E51" s="96" t="s">
        <v>900</v>
      </c>
      <c r="F51" s="109"/>
      <c r="G51" s="108" t="s">
        <v>23</v>
      </c>
      <c r="H51"/>
      <c r="I51" s="102"/>
    </row>
    <row r="52" spans="1:12" ht="23.45" customHeight="1">
      <c r="D52" s="67"/>
      <c r="E52" s="96" t="s">
        <v>41</v>
      </c>
      <c r="F52" s="337"/>
      <c r="G52" s="337"/>
      <c r="H52" s="337"/>
      <c r="I52" s="102"/>
    </row>
    <row r="53" spans="1:12" ht="23.45" customHeight="1">
      <c r="D53" s="67"/>
      <c r="E53" s="96" t="s">
        <v>898</v>
      </c>
      <c r="F53" s="337"/>
      <c r="G53" s="337"/>
      <c r="H53" s="337"/>
      <c r="I53" s="102"/>
    </row>
    <row r="54" spans="1:12" ht="23.45" customHeight="1">
      <c r="D54" s="67"/>
      <c r="E54" s="96" t="s">
        <v>278</v>
      </c>
      <c r="F54" s="109"/>
      <c r="G54" s="108" t="s">
        <v>23</v>
      </c>
      <c r="H54"/>
      <c r="I54" s="102"/>
    </row>
    <row r="55" spans="1:12" ht="23.45" customHeight="1">
      <c r="D55" s="67"/>
      <c r="E55" s="96" t="s">
        <v>42</v>
      </c>
      <c r="F55" s="109"/>
      <c r="G55" s="108" t="s">
        <v>23</v>
      </c>
      <c r="H55"/>
      <c r="I55" s="102"/>
    </row>
    <row r="56" spans="1:12" ht="23.45" customHeight="1">
      <c r="D56" s="67"/>
      <c r="E56" s="96" t="s">
        <v>41</v>
      </c>
      <c r="F56" s="337"/>
      <c r="G56" s="337"/>
      <c r="H56" s="337"/>
      <c r="I56" s="102"/>
    </row>
    <row r="57" spans="1:12" ht="23.45" customHeight="1">
      <c r="D57" s="67"/>
      <c r="E57" s="96" t="s">
        <v>43</v>
      </c>
      <c r="F57" s="109"/>
      <c r="G57" s="108" t="s">
        <v>23</v>
      </c>
      <c r="H57"/>
      <c r="I57" s="102"/>
    </row>
    <row r="58" spans="1:12" ht="23.45" customHeight="1">
      <c r="D58" s="67"/>
      <c r="E58" s="96" t="s">
        <v>44</v>
      </c>
      <c r="F58" s="109"/>
      <c r="G58" s="108" t="s">
        <v>23</v>
      </c>
      <c r="H58"/>
      <c r="I58" s="102"/>
    </row>
    <row r="59" spans="1:12" ht="23.45" customHeight="1">
      <c r="D59" s="67"/>
      <c r="E59" s="96" t="s">
        <v>45</v>
      </c>
      <c r="F59" s="109"/>
      <c r="G59" s="108" t="s">
        <v>23</v>
      </c>
      <c r="H59"/>
      <c r="I59" s="102"/>
    </row>
    <row r="60" spans="1:12" ht="23.45" customHeight="1">
      <c r="D60" s="67"/>
      <c r="E60" s="96" t="s">
        <v>46</v>
      </c>
      <c r="F60" s="109"/>
      <c r="G60" s="108" t="s">
        <v>23</v>
      </c>
      <c r="H60"/>
      <c r="I60" s="102"/>
    </row>
    <row r="61" spans="1:12" ht="23.45" customHeight="1">
      <c r="D61" s="67"/>
      <c r="E61" s="96" t="s">
        <v>260</v>
      </c>
      <c r="F61" s="109"/>
      <c r="G61" s="108" t="s">
        <v>23</v>
      </c>
      <c r="H61"/>
      <c r="I61" s="102"/>
    </row>
    <row r="62" spans="1:12">
      <c r="A62" s="66"/>
      <c r="B62" s="66"/>
      <c r="D62" s="67"/>
      <c r="E62" s="93"/>
      <c r="F62" s="60"/>
      <c r="G62" s="95"/>
      <c r="H62" s="95"/>
      <c r="I62" s="102"/>
      <c r="J62" s="66"/>
      <c r="K62" s="66"/>
      <c r="L62" s="66"/>
    </row>
    <row r="63" spans="1:12" ht="18.600000000000001" customHeight="1">
      <c r="A63" s="66"/>
      <c r="B63" s="66"/>
      <c r="D63" s="67"/>
      <c r="E63" s="345"/>
      <c r="F63" s="345"/>
      <c r="G63" s="95"/>
      <c r="H63" s="95"/>
      <c r="I63" s="102"/>
      <c r="J63" s="66"/>
      <c r="K63" s="66"/>
      <c r="L63" s="66"/>
    </row>
    <row r="64" spans="1:12" ht="18.75">
      <c r="B64" s="14"/>
      <c r="D64" s="67"/>
      <c r="E64" s="76" t="s">
        <v>903</v>
      </c>
      <c r="F64" s="93"/>
      <c r="G64" s="93"/>
      <c r="H64" s="93"/>
      <c r="I64" s="102"/>
    </row>
    <row r="65" spans="2:9" ht="11.45" customHeight="1">
      <c r="B65" s="14"/>
      <c r="D65" s="67"/>
      <c r="E65" s="76"/>
      <c r="F65" s="93"/>
      <c r="G65" s="93"/>
      <c r="H65" s="93"/>
      <c r="I65" s="102"/>
    </row>
    <row r="66" spans="2:9" ht="22.9" customHeight="1">
      <c r="D66" s="67"/>
      <c r="E66" s="96" t="s">
        <v>47</v>
      </c>
      <c r="F66" s="109"/>
      <c r="G66" s="108" t="s">
        <v>23</v>
      </c>
      <c r="H66"/>
      <c r="I66" s="102"/>
    </row>
    <row r="67" spans="2:9" ht="22.9" customHeight="1">
      <c r="D67" s="67"/>
      <c r="E67" s="96" t="s">
        <v>262</v>
      </c>
      <c r="F67" s="109"/>
      <c r="G67" s="108" t="s">
        <v>23</v>
      </c>
      <c r="H67"/>
      <c r="I67" s="102"/>
    </row>
    <row r="68" spans="2:9" ht="22.9" customHeight="1">
      <c r="D68" s="67"/>
      <c r="E68" s="96" t="s">
        <v>261</v>
      </c>
      <c r="F68" s="109"/>
      <c r="G68" s="108" t="s">
        <v>23</v>
      </c>
      <c r="H68"/>
      <c r="I68" s="102"/>
    </row>
    <row r="69" spans="2:9" ht="22.9" customHeight="1">
      <c r="D69" s="67"/>
      <c r="E69" s="96" t="s">
        <v>263</v>
      </c>
      <c r="F69" s="109"/>
      <c r="G69" s="108" t="s">
        <v>23</v>
      </c>
      <c r="H69"/>
      <c r="I69" s="102"/>
    </row>
    <row r="70" spans="2:9" ht="22.9" customHeight="1">
      <c r="D70" s="67"/>
      <c r="E70" s="96" t="s">
        <v>264</v>
      </c>
      <c r="F70" s="109"/>
      <c r="G70" s="108" t="s">
        <v>23</v>
      </c>
      <c r="H70"/>
      <c r="I70" s="102"/>
    </row>
    <row r="71" spans="2:9" ht="22.9" customHeight="1">
      <c r="D71" s="67"/>
      <c r="E71" s="96" t="s">
        <v>48</v>
      </c>
      <c r="F71" s="109"/>
      <c r="G71" s="108" t="s">
        <v>23</v>
      </c>
      <c r="H71"/>
      <c r="I71" s="102"/>
    </row>
    <row r="72" spans="2:9" ht="22.9" customHeight="1">
      <c r="D72" s="67"/>
      <c r="E72" s="96" t="s">
        <v>265</v>
      </c>
      <c r="F72" s="109"/>
      <c r="G72" s="108" t="s">
        <v>23</v>
      </c>
      <c r="H72"/>
      <c r="I72" s="102"/>
    </row>
    <row r="73" spans="2:9" ht="22.9" customHeight="1">
      <c r="D73" s="67"/>
      <c r="E73" s="96" t="s">
        <v>49</v>
      </c>
      <c r="F73" s="109"/>
      <c r="G73" s="108" t="s">
        <v>23</v>
      </c>
      <c r="H73"/>
      <c r="I73" s="102"/>
    </row>
    <row r="74" spans="2:9" ht="22.9" customHeight="1">
      <c r="D74" s="67"/>
      <c r="E74" s="96" t="s">
        <v>50</v>
      </c>
      <c r="F74" s="109"/>
      <c r="G74" s="108" t="s">
        <v>23</v>
      </c>
      <c r="H74"/>
      <c r="I74" s="102"/>
    </row>
    <row r="75" spans="2:9" ht="22.9" customHeight="1">
      <c r="D75" s="67"/>
      <c r="E75" s="96" t="s">
        <v>266</v>
      </c>
      <c r="F75" s="109"/>
      <c r="G75" s="108" t="s">
        <v>23</v>
      </c>
      <c r="H75"/>
      <c r="I75" s="102"/>
    </row>
    <row r="76" spans="2:9" ht="22.9" customHeight="1">
      <c r="D76" s="67"/>
      <c r="E76" s="96" t="s">
        <v>267</v>
      </c>
      <c r="F76" s="337"/>
      <c r="G76" s="337"/>
      <c r="H76" s="337"/>
      <c r="I76" s="102"/>
    </row>
    <row r="77" spans="2:9" ht="22.9" customHeight="1">
      <c r="D77" s="67"/>
      <c r="E77" s="96" t="s">
        <v>51</v>
      </c>
      <c r="F77" s="109"/>
      <c r="G77" s="108" t="s">
        <v>23</v>
      </c>
      <c r="H77"/>
      <c r="I77" s="102"/>
    </row>
    <row r="78" spans="2:9" ht="22.9" customHeight="1">
      <c r="D78" s="67"/>
      <c r="E78" s="96" t="s">
        <v>52</v>
      </c>
      <c r="F78" s="337"/>
      <c r="G78" s="337"/>
      <c r="H78" s="337"/>
      <c r="I78" s="102"/>
    </row>
    <row r="79" spans="2:9" ht="22.9" customHeight="1">
      <c r="D79" s="67"/>
      <c r="E79" s="96" t="s">
        <v>53</v>
      </c>
      <c r="F79" s="109"/>
      <c r="G79" s="108" t="s">
        <v>23</v>
      </c>
      <c r="H79"/>
      <c r="I79" s="102"/>
    </row>
    <row r="80" spans="2:9" ht="22.9" customHeight="1">
      <c r="D80" s="67"/>
      <c r="E80" s="96" t="s">
        <v>54</v>
      </c>
      <c r="F80" s="337"/>
      <c r="G80" s="337"/>
      <c r="H80" s="337"/>
      <c r="I80" s="102"/>
    </row>
    <row r="81" spans="1:12" ht="22.9" customHeight="1">
      <c r="D81" s="67"/>
      <c r="E81" s="96" t="s">
        <v>268</v>
      </c>
      <c r="F81" s="109"/>
      <c r="G81" s="108" t="s">
        <v>23</v>
      </c>
      <c r="I81" s="102"/>
    </row>
    <row r="82" spans="1:12">
      <c r="D82" s="67"/>
      <c r="E82" s="112" t="s">
        <v>904</v>
      </c>
      <c r="F82" s="60"/>
      <c r="G82" s="60"/>
      <c r="H82" s="60"/>
      <c r="I82" s="102"/>
    </row>
    <row r="83" spans="1:12">
      <c r="A83" s="66"/>
      <c r="B83" s="66"/>
      <c r="D83" s="67"/>
      <c r="E83" s="93"/>
      <c r="F83" s="60"/>
      <c r="G83" s="95"/>
      <c r="H83" s="95"/>
      <c r="I83" s="102"/>
      <c r="J83" s="66"/>
      <c r="K83" s="66"/>
      <c r="L83" s="66"/>
    </row>
    <row r="84" spans="1:12" ht="18.600000000000001" customHeight="1">
      <c r="A84" s="66"/>
      <c r="B84" s="66"/>
      <c r="D84" s="67"/>
      <c r="E84" s="345"/>
      <c r="F84" s="345"/>
      <c r="G84" s="95"/>
      <c r="H84" s="95"/>
      <c r="I84" s="102"/>
      <c r="J84" s="66"/>
      <c r="K84" s="66"/>
      <c r="L84" s="66"/>
    </row>
    <row r="85" spans="1:12" ht="18.75">
      <c r="B85" s="14"/>
      <c r="D85" s="67"/>
      <c r="E85" s="76" t="s">
        <v>905</v>
      </c>
      <c r="F85" s="93"/>
      <c r="G85" s="93"/>
      <c r="H85" s="93"/>
      <c r="I85" s="102"/>
    </row>
    <row r="86" spans="1:12" ht="11.45" customHeight="1">
      <c r="B86" s="14"/>
      <c r="D86" s="67"/>
      <c r="E86" s="76"/>
      <c r="F86" s="93"/>
      <c r="G86" s="93"/>
      <c r="H86" s="93"/>
      <c r="I86" s="102"/>
    </row>
    <row r="87" spans="1:12" ht="18.600000000000001" customHeight="1">
      <c r="A87" s="66"/>
      <c r="B87" s="66"/>
      <c r="D87" s="67"/>
      <c r="E87" s="343" t="s">
        <v>908</v>
      </c>
      <c r="F87" s="343"/>
      <c r="G87" s="95"/>
      <c r="H87" s="95"/>
      <c r="I87" s="102"/>
      <c r="J87" s="66"/>
      <c r="K87" s="66"/>
      <c r="L87" s="66"/>
    </row>
    <row r="88" spans="1:12" ht="11.45" customHeight="1">
      <c r="B88" s="14"/>
      <c r="D88" s="67"/>
      <c r="E88" s="76"/>
      <c r="F88" s="93"/>
      <c r="G88" s="93"/>
      <c r="H88" s="93"/>
      <c r="I88" s="102"/>
    </row>
    <row r="89" spans="1:12" ht="22.9" customHeight="1">
      <c r="D89" s="67"/>
      <c r="E89" s="96" t="s">
        <v>55</v>
      </c>
      <c r="F89" s="109"/>
      <c r="G89" s="108" t="s">
        <v>23</v>
      </c>
      <c r="H89"/>
      <c r="I89" s="102"/>
    </row>
    <row r="90" spans="1:12" ht="22.9" customHeight="1">
      <c r="D90" s="67"/>
      <c r="E90" s="96" t="s">
        <v>272</v>
      </c>
      <c r="F90" s="342"/>
      <c r="G90" s="342"/>
      <c r="H90" s="113"/>
      <c r="I90" s="102"/>
    </row>
    <row r="91" spans="1:12" ht="22.9" customHeight="1">
      <c r="D91" s="67"/>
      <c r="E91" s="96" t="s">
        <v>56</v>
      </c>
      <c r="F91" s="346"/>
      <c r="G91" s="346"/>
      <c r="H91" s="113"/>
      <c r="I91" s="102"/>
    </row>
    <row r="92" spans="1:12" ht="22.9" customHeight="1">
      <c r="D92" s="67"/>
      <c r="E92" s="114" t="s">
        <v>57</v>
      </c>
      <c r="F92"/>
      <c r="G92"/>
      <c r="H92" s="113"/>
      <c r="I92" s="102"/>
    </row>
    <row r="93" spans="1:12" ht="22.9" customHeight="1">
      <c r="D93" s="67"/>
      <c r="E93" s="96" t="s">
        <v>58</v>
      </c>
      <c r="F93" s="342"/>
      <c r="G93" s="342"/>
      <c r="H93" s="113"/>
      <c r="I93" s="102"/>
    </row>
    <row r="94" spans="1:12" ht="22.9" customHeight="1">
      <c r="D94" s="67"/>
      <c r="E94" s="96" t="s">
        <v>59</v>
      </c>
      <c r="F94" s="342"/>
      <c r="G94" s="342"/>
      <c r="H94" s="113"/>
      <c r="I94" s="102"/>
    </row>
    <row r="95" spans="1:12" ht="22.9" customHeight="1">
      <c r="D95" s="67"/>
      <c r="E95" s="96" t="s">
        <v>60</v>
      </c>
      <c r="F95" s="342"/>
      <c r="G95" s="342"/>
      <c r="H95" s="113"/>
      <c r="I95" s="102"/>
    </row>
    <row r="96" spans="1:12" ht="22.9" customHeight="1">
      <c r="D96" s="67"/>
      <c r="E96" s="96" t="s">
        <v>61</v>
      </c>
      <c r="F96" s="342"/>
      <c r="G96" s="342"/>
      <c r="H96" s="113"/>
      <c r="I96" s="102"/>
    </row>
    <row r="97" spans="1:12" ht="22.9" customHeight="1">
      <c r="D97" s="67"/>
      <c r="E97" s="96" t="s">
        <v>310</v>
      </c>
      <c r="F97" s="342"/>
      <c r="G97" s="342"/>
      <c r="H97" s="113"/>
      <c r="I97" s="102"/>
    </row>
    <row r="98" spans="1:12" ht="22.9" customHeight="1">
      <c r="D98" s="67"/>
      <c r="E98" s="96" t="s">
        <v>62</v>
      </c>
      <c r="F98" s="342"/>
      <c r="G98" s="342"/>
      <c r="H98" s="113"/>
      <c r="I98" s="102"/>
    </row>
    <row r="99" spans="1:12" ht="22.9" customHeight="1">
      <c r="D99" s="67"/>
      <c r="E99" s="96" t="s">
        <v>63</v>
      </c>
      <c r="F99" s="344"/>
      <c r="G99" s="344"/>
      <c r="H99" s="113"/>
      <c r="I99" s="102"/>
    </row>
    <row r="100" spans="1:12" ht="22.9" customHeight="1">
      <c r="D100" s="67"/>
      <c r="E100" s="115" t="s">
        <v>906</v>
      </c>
      <c r="F100" s="338">
        <f>SUM(F93:G99)</f>
        <v>0</v>
      </c>
      <c r="G100" s="339"/>
      <c r="H100" s="113"/>
      <c r="I100" s="102"/>
    </row>
    <row r="101" spans="1:12" ht="11.45" customHeight="1">
      <c r="B101" s="14"/>
      <c r="D101" s="67"/>
      <c r="E101" s="76"/>
      <c r="F101" s="93"/>
      <c r="G101" s="93"/>
      <c r="H101" s="93"/>
      <c r="I101" s="102"/>
    </row>
    <row r="102" spans="1:12" ht="18.600000000000001" customHeight="1">
      <c r="A102" s="66"/>
      <c r="B102" s="66"/>
      <c r="D102" s="67"/>
      <c r="E102" s="343" t="s">
        <v>64</v>
      </c>
      <c r="F102" s="343"/>
      <c r="G102" s="95"/>
      <c r="H102" s="95"/>
      <c r="I102" s="102"/>
      <c r="J102" s="66"/>
      <c r="K102" s="66"/>
      <c r="L102" s="66"/>
    </row>
    <row r="103" spans="1:12" ht="11.45" customHeight="1">
      <c r="B103" s="14"/>
      <c r="D103" s="67"/>
      <c r="E103" s="76"/>
      <c r="F103" s="93"/>
      <c r="G103" s="93"/>
      <c r="H103" s="93"/>
      <c r="I103" s="102"/>
    </row>
    <row r="104" spans="1:12" ht="23.45" customHeight="1">
      <c r="D104" s="67"/>
      <c r="E104" s="96" t="s">
        <v>65</v>
      </c>
      <c r="F104" s="109"/>
      <c r="G104" s="108" t="s">
        <v>23</v>
      </c>
      <c r="H104"/>
      <c r="I104" s="102"/>
    </row>
    <row r="105" spans="1:12" ht="23.45" customHeight="1">
      <c r="D105" s="67"/>
      <c r="E105" s="96" t="s">
        <v>66</v>
      </c>
      <c r="F105" s="342"/>
      <c r="G105" s="342"/>
      <c r="H105"/>
      <c r="I105" s="102"/>
    </row>
    <row r="106" spans="1:12" ht="23.45" customHeight="1">
      <c r="D106" s="67"/>
      <c r="E106" s="96" t="s">
        <v>67</v>
      </c>
      <c r="F106" s="109"/>
      <c r="G106" s="108" t="s">
        <v>23</v>
      </c>
      <c r="H106"/>
      <c r="I106" s="102"/>
    </row>
    <row r="107" spans="1:12" ht="23.45" customHeight="1">
      <c r="D107" s="67"/>
      <c r="E107" s="96" t="s">
        <v>68</v>
      </c>
      <c r="F107" s="342"/>
      <c r="G107" s="342"/>
      <c r="H107"/>
      <c r="I107" s="102"/>
    </row>
    <row r="108" spans="1:12" ht="23.45" customHeight="1">
      <c r="D108" s="67"/>
      <c r="E108" s="96" t="s">
        <v>69</v>
      </c>
      <c r="F108" s="109"/>
      <c r="G108" s="108" t="s">
        <v>23</v>
      </c>
      <c r="H108"/>
      <c r="I108" s="102"/>
    </row>
    <row r="109" spans="1:12" ht="23.45" customHeight="1">
      <c r="D109" s="67"/>
      <c r="E109" s="96" t="s">
        <v>70</v>
      </c>
      <c r="F109" s="342"/>
      <c r="G109" s="342"/>
      <c r="H109"/>
      <c r="I109" s="102"/>
    </row>
    <row r="110" spans="1:12" ht="23.45" customHeight="1">
      <c r="D110" s="67"/>
      <c r="E110" s="96" t="s">
        <v>71</v>
      </c>
      <c r="F110" s="109"/>
      <c r="G110" s="108" t="s">
        <v>23</v>
      </c>
      <c r="H110"/>
      <c r="I110" s="102"/>
    </row>
    <row r="111" spans="1:12" ht="23.45" customHeight="1">
      <c r="D111" s="67"/>
      <c r="E111" s="96" t="s">
        <v>72</v>
      </c>
      <c r="F111" s="342"/>
      <c r="G111" s="342"/>
      <c r="H111"/>
      <c r="I111" s="102"/>
    </row>
    <row r="112" spans="1:12" ht="22.9" customHeight="1">
      <c r="D112" s="67"/>
      <c r="E112" s="115" t="s">
        <v>906</v>
      </c>
      <c r="F112" s="338">
        <f>F105+F107+F109+F111</f>
        <v>0</v>
      </c>
      <c r="G112" s="339"/>
      <c r="H112" s="113"/>
      <c r="I112" s="102"/>
    </row>
    <row r="113" spans="1:12" ht="11.45" customHeight="1">
      <c r="B113" s="14"/>
      <c r="D113" s="67"/>
      <c r="E113" s="76"/>
      <c r="F113" s="93"/>
      <c r="G113" s="93"/>
      <c r="H113" s="93"/>
      <c r="I113" s="102"/>
    </row>
    <row r="114" spans="1:12" ht="18.600000000000001" customHeight="1">
      <c r="A114" s="66"/>
      <c r="B114" s="66"/>
      <c r="D114" s="67"/>
      <c r="E114" s="343" t="s">
        <v>907</v>
      </c>
      <c r="F114" s="343"/>
      <c r="G114"/>
      <c r="H114"/>
      <c r="I114" s="102"/>
      <c r="J114" s="66"/>
      <c r="K114" s="66"/>
      <c r="L114" s="66"/>
    </row>
    <row r="115" spans="1:12" ht="12" customHeight="1">
      <c r="B115" s="14"/>
      <c r="D115" s="67"/>
      <c r="E115" s="96"/>
      <c r="F115" s="93"/>
      <c r="G115"/>
      <c r="H115"/>
      <c r="I115" s="102"/>
    </row>
    <row r="116" spans="1:12" ht="23.45" customHeight="1">
      <c r="D116" s="67"/>
      <c r="E116" s="96" t="s">
        <v>73</v>
      </c>
      <c r="F116" s="342"/>
      <c r="G116" s="342"/>
      <c r="H116"/>
      <c r="I116" s="102"/>
    </row>
    <row r="117" spans="1:12" ht="23.45" customHeight="1">
      <c r="D117" s="67"/>
      <c r="E117" s="96" t="s">
        <v>275</v>
      </c>
      <c r="F117" s="342"/>
      <c r="G117" s="342"/>
      <c r="H117"/>
      <c r="I117" s="102"/>
    </row>
    <row r="118" spans="1:12" ht="23.45" customHeight="1">
      <c r="D118" s="67"/>
      <c r="E118" s="96" t="s">
        <v>273</v>
      </c>
      <c r="F118" s="342"/>
      <c r="G118" s="342"/>
      <c r="H118"/>
      <c r="I118" s="102"/>
    </row>
    <row r="119" spans="1:12" ht="23.45" customHeight="1">
      <c r="D119" s="67"/>
      <c r="E119" s="96" t="s">
        <v>74</v>
      </c>
      <c r="F119" s="342"/>
      <c r="G119" s="342"/>
      <c r="H119"/>
      <c r="I119" s="102"/>
    </row>
    <row r="120" spans="1:12" ht="23.45" customHeight="1">
      <c r="D120" s="67"/>
      <c r="E120" s="96" t="s">
        <v>75</v>
      </c>
      <c r="F120" s="342"/>
      <c r="G120" s="342"/>
      <c r="H120"/>
      <c r="I120" s="102"/>
    </row>
    <row r="121" spans="1:12" ht="23.45" customHeight="1">
      <c r="D121" s="67"/>
      <c r="E121" s="96" t="s">
        <v>274</v>
      </c>
      <c r="F121" s="342"/>
      <c r="G121" s="342"/>
      <c r="H121"/>
      <c r="I121" s="102"/>
    </row>
    <row r="122" spans="1:12" ht="22.9" customHeight="1">
      <c r="D122" s="67"/>
      <c r="E122" s="115" t="s">
        <v>906</v>
      </c>
      <c r="F122" s="338">
        <f>SUM(F116:G121)</f>
        <v>0</v>
      </c>
      <c r="G122" s="339"/>
      <c r="H122" s="113"/>
      <c r="I122" s="102"/>
    </row>
    <row r="123" spans="1:12" ht="22.9" customHeight="1">
      <c r="D123" s="67"/>
      <c r="E123" s="115"/>
      <c r="F123" s="116"/>
      <c r="G123" s="78"/>
      <c r="H123" s="113"/>
      <c r="I123" s="102"/>
    </row>
    <row r="124" spans="1:12" ht="17.25">
      <c r="D124" s="67"/>
      <c r="E124" s="117" t="s">
        <v>909</v>
      </c>
      <c r="F124" s="118"/>
      <c r="G124"/>
      <c r="H124"/>
      <c r="I124" s="104"/>
    </row>
    <row r="125" spans="1:12" ht="23.45" customHeight="1">
      <c r="D125" s="67"/>
      <c r="E125" s="119" t="s">
        <v>910</v>
      </c>
      <c r="F125" s="340">
        <f>-F100</f>
        <v>0</v>
      </c>
      <c r="G125" s="341"/>
      <c r="H125"/>
      <c r="I125" s="104"/>
    </row>
    <row r="126" spans="1:12" ht="23.45" customHeight="1">
      <c r="D126" s="67"/>
      <c r="E126" s="119" t="s">
        <v>913</v>
      </c>
      <c r="F126" s="340">
        <f>-F112</f>
        <v>0</v>
      </c>
      <c r="G126" s="341"/>
      <c r="H126"/>
      <c r="I126" s="104"/>
    </row>
    <row r="127" spans="1:12" ht="23.45" customHeight="1">
      <c r="D127" s="67"/>
      <c r="E127" s="119" t="s">
        <v>911</v>
      </c>
      <c r="F127" s="332">
        <f>F122</f>
        <v>0</v>
      </c>
      <c r="G127" s="333"/>
      <c r="H127"/>
      <c r="I127" s="104"/>
    </row>
    <row r="128" spans="1:12" ht="21" customHeight="1">
      <c r="D128" s="67"/>
      <c r="E128" s="120" t="s">
        <v>912</v>
      </c>
      <c r="F128" s="334">
        <f>SUM(F125:G127)</f>
        <v>0</v>
      </c>
      <c r="G128" s="335"/>
      <c r="H128" t="s">
        <v>1105</v>
      </c>
      <c r="I128" s="104"/>
    </row>
    <row r="129" spans="4:9" ht="21" customHeight="1">
      <c r="D129" s="67"/>
      <c r="E129"/>
      <c r="F129"/>
      <c r="G129"/>
      <c r="H129"/>
      <c r="I129" s="104"/>
    </row>
    <row r="130" spans="4:9" ht="21" customHeight="1">
      <c r="D130" s="67"/>
      <c r="E130"/>
      <c r="F130"/>
      <c r="G130"/>
      <c r="H130"/>
      <c r="I130" s="104"/>
    </row>
    <row r="131" spans="4:9" ht="21" customHeight="1">
      <c r="D131" s="67"/>
      <c r="E131"/>
      <c r="F131"/>
      <c r="G131"/>
      <c r="H131"/>
      <c r="I131" s="104"/>
    </row>
    <row r="132" spans="4:9" ht="21" customHeight="1">
      <c r="D132" s="67"/>
      <c r="E132"/>
      <c r="F132"/>
      <c r="G132"/>
      <c r="H132"/>
      <c r="I132" s="104"/>
    </row>
    <row r="133" spans="4:9" ht="21" customHeight="1">
      <c r="D133" s="67"/>
      <c r="E133"/>
      <c r="F133"/>
      <c r="G133"/>
      <c r="H133"/>
      <c r="I133" s="104"/>
    </row>
    <row r="134" spans="4:9" ht="21" customHeight="1">
      <c r="D134" s="67"/>
      <c r="E134" s="94"/>
      <c r="F134" s="94"/>
      <c r="G134" s="94"/>
      <c r="H134" s="94"/>
      <c r="I134" s="104"/>
    </row>
    <row r="135" spans="4:9" ht="21" customHeight="1">
      <c r="D135" s="67"/>
      <c r="E135" s="94"/>
      <c r="F135" s="94"/>
      <c r="G135" s="94"/>
      <c r="H135" s="94"/>
      <c r="I135" s="104"/>
    </row>
    <row r="136" spans="4:9" ht="21" customHeight="1">
      <c r="D136" s="67"/>
      <c r="E136" s="94"/>
      <c r="F136" s="94"/>
      <c r="G136" s="94"/>
      <c r="H136" s="94"/>
      <c r="I136" s="104"/>
    </row>
    <row r="137" spans="4:9" ht="21" customHeight="1">
      <c r="D137" s="67"/>
      <c r="E137" s="94"/>
      <c r="F137" s="94"/>
      <c r="G137" s="94"/>
      <c r="H137" s="94"/>
      <c r="I137" s="104"/>
    </row>
    <row r="138" spans="4:9" ht="21" customHeight="1">
      <c r="D138" s="67"/>
      <c r="E138" s="94"/>
      <c r="F138" s="94"/>
      <c r="G138" s="94"/>
      <c r="H138" s="94"/>
      <c r="I138" s="104"/>
    </row>
    <row r="139" spans="4:9" ht="21" customHeight="1">
      <c r="D139" s="67"/>
      <c r="E139" s="94"/>
      <c r="F139" s="94"/>
      <c r="G139" s="94"/>
      <c r="H139" s="94"/>
      <c r="I139" s="104"/>
    </row>
    <row r="140" spans="4:9">
      <c r="D140" s="67"/>
      <c r="E140" s="93"/>
      <c r="F140" s="93"/>
      <c r="G140" s="93"/>
      <c r="H140" s="93"/>
      <c r="I140" s="102"/>
    </row>
    <row r="141" spans="4:9" ht="23.45" customHeight="1">
      <c r="D141" s="67"/>
      <c r="E141" s="96" t="s">
        <v>316</v>
      </c>
      <c r="F141" s="109"/>
      <c r="G141" s="108" t="s">
        <v>23</v>
      </c>
      <c r="H141"/>
      <c r="I141" s="102"/>
    </row>
    <row r="142" spans="4:9" ht="23.45" customHeight="1">
      <c r="D142" s="67"/>
      <c r="E142" s="96" t="s">
        <v>914</v>
      </c>
      <c r="F142" s="336" t="s">
        <v>915</v>
      </c>
      <c r="G142" s="336"/>
      <c r="H142" s="336"/>
      <c r="I142" s="102"/>
    </row>
    <row r="143" spans="4:9" ht="23.45" customHeight="1">
      <c r="D143" s="67"/>
      <c r="E143" s="96" t="s">
        <v>284</v>
      </c>
      <c r="F143" s="337"/>
      <c r="G143" s="337"/>
      <c r="H143" s="337"/>
      <c r="I143" s="102"/>
    </row>
    <row r="144" spans="4:9" ht="23.45" customHeight="1">
      <c r="D144" s="67"/>
      <c r="E144" s="96"/>
      <c r="F144"/>
      <c r="G144" s="110"/>
      <c r="H144" s="110"/>
      <c r="I144" s="102"/>
    </row>
    <row r="145" spans="4:11" ht="55.9" customHeight="1">
      <c r="D145" s="67"/>
      <c r="E145" s="95"/>
      <c r="F145" s="93"/>
      <c r="G145" s="93"/>
      <c r="H145" s="93"/>
      <c r="I145" s="102"/>
    </row>
    <row r="146" spans="4:11" ht="19.5" thickBot="1">
      <c r="D146" s="72"/>
      <c r="E146" s="105"/>
      <c r="F146" s="106"/>
      <c r="G146" s="106"/>
      <c r="H146" s="106"/>
      <c r="I146" s="107"/>
      <c r="K146" s="92" t="s">
        <v>916</v>
      </c>
    </row>
    <row r="147" spans="4:11" ht="17.25" thickTop="1"/>
    <row r="148" spans="4:11"/>
    <row r="149" spans="4:11" hidden="1"/>
    <row r="150" spans="4:11" hidden="1"/>
    <row r="151" spans="4:11" hidden="1"/>
    <row r="152" spans="4:11" hidden="1"/>
    <row r="153" spans="4:11" hidden="1"/>
    <row r="154" spans="4:11" hidden="1"/>
    <row r="155" spans="4:11" hidden="1"/>
    <row r="156" spans="4:11" hidden="1"/>
    <row r="157" spans="4:11" hidden="1"/>
    <row r="158" spans="4:11" hidden="1"/>
    <row r="159" spans="4:11" hidden="1"/>
    <row r="160" spans="4:11"/>
    <row r="161"/>
    <row r="162"/>
    <row r="163"/>
    <row r="164"/>
    <row r="165"/>
    <row r="166"/>
    <row r="167"/>
    <row r="168"/>
    <row r="169"/>
    <row r="170"/>
    <row r="171"/>
    <row r="172"/>
    <row r="173"/>
    <row r="174"/>
    <row r="175"/>
    <row r="176"/>
    <row r="177"/>
    <row r="178"/>
  </sheetData>
  <mergeCells count="61">
    <mergeCell ref="E28:F28"/>
    <mergeCell ref="F23:H23"/>
    <mergeCell ref="F26:H26"/>
    <mergeCell ref="F25:H25"/>
    <mergeCell ref="E4:H4"/>
    <mergeCell ref="F14:H14"/>
    <mergeCell ref="F16:H16"/>
    <mergeCell ref="F19:H19"/>
    <mergeCell ref="F20:H20"/>
    <mergeCell ref="F31:H31"/>
    <mergeCell ref="F32:H32"/>
    <mergeCell ref="F35:H35"/>
    <mergeCell ref="F37:H37"/>
    <mergeCell ref="F38:H38"/>
    <mergeCell ref="F39:H39"/>
    <mergeCell ref="F40:H40"/>
    <mergeCell ref="F41:H41"/>
    <mergeCell ref="F42:H42"/>
    <mergeCell ref="F44:H44"/>
    <mergeCell ref="F56:H56"/>
    <mergeCell ref="E63:F63"/>
    <mergeCell ref="F76:H76"/>
    <mergeCell ref="F78:H78"/>
    <mergeCell ref="F45:H45"/>
    <mergeCell ref="F48:H48"/>
    <mergeCell ref="F49:H49"/>
    <mergeCell ref="F52:H52"/>
    <mergeCell ref="F53:H53"/>
    <mergeCell ref="F96:G96"/>
    <mergeCell ref="F97:G97"/>
    <mergeCell ref="F98:G98"/>
    <mergeCell ref="F99:G99"/>
    <mergeCell ref="F80:H80"/>
    <mergeCell ref="E84:F84"/>
    <mergeCell ref="E87:F87"/>
    <mergeCell ref="F90:G90"/>
    <mergeCell ref="F91:G91"/>
    <mergeCell ref="F93:G93"/>
    <mergeCell ref="F94:G94"/>
    <mergeCell ref="F95:G95"/>
    <mergeCell ref="F121:G121"/>
    <mergeCell ref="F111:G111"/>
    <mergeCell ref="E114:F114"/>
    <mergeCell ref="F100:G100"/>
    <mergeCell ref="E102:F102"/>
    <mergeCell ref="F105:G105"/>
    <mergeCell ref="F107:G107"/>
    <mergeCell ref="F109:G109"/>
    <mergeCell ref="F112:G112"/>
    <mergeCell ref="F116:G116"/>
    <mergeCell ref="F117:G117"/>
    <mergeCell ref="F118:G118"/>
    <mergeCell ref="F119:G119"/>
    <mergeCell ref="F120:G120"/>
    <mergeCell ref="F127:G127"/>
    <mergeCell ref="F128:G128"/>
    <mergeCell ref="F142:H142"/>
    <mergeCell ref="F143:H143"/>
    <mergeCell ref="F122:G122"/>
    <mergeCell ref="F125:G125"/>
    <mergeCell ref="F126:G126"/>
  </mergeCells>
  <conditionalFormatting sqref="H24">
    <cfRule type="iconSet" priority="112">
      <iconSet iconSet="3Symbols" showValue="0">
        <cfvo type="percent" val="0"/>
        <cfvo type="percent" val="33"/>
        <cfvo type="percent" val="67"/>
      </iconSet>
    </cfRule>
  </conditionalFormatting>
  <conditionalFormatting sqref="F8:F13 F93:F99">
    <cfRule type="cellIs" dxfId="111" priority="63" operator="equal">
      <formula>""</formula>
    </cfRule>
  </conditionalFormatting>
  <conditionalFormatting sqref="F17:F18">
    <cfRule type="cellIs" dxfId="110" priority="52" operator="equal">
      <formula>""</formula>
    </cfRule>
  </conditionalFormatting>
  <conditionalFormatting sqref="F38:F42">
    <cfRule type="cellIs" dxfId="109" priority="43" operator="equal">
      <formula>""</formula>
    </cfRule>
  </conditionalFormatting>
  <conditionalFormatting sqref="F25:F26">
    <cfRule type="cellIs" dxfId="108" priority="54" operator="equal">
      <formula>""</formula>
    </cfRule>
  </conditionalFormatting>
  <conditionalFormatting sqref="F14">
    <cfRule type="cellIs" dxfId="107" priority="42" operator="equal">
      <formula>""</formula>
    </cfRule>
  </conditionalFormatting>
  <conditionalFormatting sqref="F21:F22">
    <cfRule type="cellIs" dxfId="106" priority="51" operator="equal">
      <formula>""</formula>
    </cfRule>
  </conditionalFormatting>
  <conditionalFormatting sqref="F16">
    <cfRule type="cellIs" dxfId="105" priority="41" operator="equal">
      <formula>""</formula>
    </cfRule>
  </conditionalFormatting>
  <conditionalFormatting sqref="F23">
    <cfRule type="cellIs" dxfId="104" priority="56" operator="equal">
      <formula>""</formula>
    </cfRule>
  </conditionalFormatting>
  <conditionalFormatting sqref="F19">
    <cfRule type="cellIs" dxfId="103" priority="40" operator="equal">
      <formula>""</formula>
    </cfRule>
  </conditionalFormatting>
  <conditionalFormatting sqref="F34">
    <cfRule type="cellIs" dxfId="102" priority="47" operator="equal">
      <formula>""</formula>
    </cfRule>
  </conditionalFormatting>
  <conditionalFormatting sqref="F46:F47">
    <cfRule type="cellIs" dxfId="101" priority="36" operator="equal">
      <formula>""</formula>
    </cfRule>
  </conditionalFormatting>
  <conditionalFormatting sqref="F15">
    <cfRule type="cellIs" dxfId="100" priority="53" operator="equal">
      <formula>""</formula>
    </cfRule>
  </conditionalFormatting>
  <conditionalFormatting sqref="F33">
    <cfRule type="cellIs" dxfId="99" priority="48" operator="equal">
      <formula>""</formula>
    </cfRule>
  </conditionalFormatting>
  <conditionalFormatting sqref="F52">
    <cfRule type="cellIs" dxfId="98" priority="32" operator="equal">
      <formula>""</formula>
    </cfRule>
  </conditionalFormatting>
  <conditionalFormatting sqref="F24">
    <cfRule type="cellIs" dxfId="97" priority="50" operator="equal">
      <formula>""</formula>
    </cfRule>
  </conditionalFormatting>
  <conditionalFormatting sqref="F31:F32">
    <cfRule type="cellIs" dxfId="96" priority="49" operator="equal">
      <formula>""</formula>
    </cfRule>
  </conditionalFormatting>
  <conditionalFormatting sqref="F37">
    <cfRule type="cellIs" dxfId="95" priority="44" operator="equal">
      <formula>""</formula>
    </cfRule>
  </conditionalFormatting>
  <conditionalFormatting sqref="F35">
    <cfRule type="cellIs" dxfId="94" priority="46" operator="equal">
      <formula>""</formula>
    </cfRule>
  </conditionalFormatting>
  <conditionalFormatting sqref="F36">
    <cfRule type="cellIs" dxfId="93" priority="45" operator="equal">
      <formula>""</formula>
    </cfRule>
  </conditionalFormatting>
  <conditionalFormatting sqref="F50:F51">
    <cfRule type="cellIs" dxfId="92" priority="33" operator="equal">
      <formula>""</formula>
    </cfRule>
  </conditionalFormatting>
  <conditionalFormatting sqref="F20">
    <cfRule type="cellIs" dxfId="91" priority="39" operator="equal">
      <formula>""</formula>
    </cfRule>
  </conditionalFormatting>
  <conditionalFormatting sqref="F43">
    <cfRule type="cellIs" dxfId="90" priority="38" operator="equal">
      <formula>""</formula>
    </cfRule>
  </conditionalFormatting>
  <conditionalFormatting sqref="F44:F45">
    <cfRule type="cellIs" dxfId="89" priority="37" operator="equal">
      <formula>""</formula>
    </cfRule>
  </conditionalFormatting>
  <conditionalFormatting sqref="F48">
    <cfRule type="cellIs" dxfId="88" priority="35" operator="equal">
      <formula>""</formula>
    </cfRule>
  </conditionalFormatting>
  <conditionalFormatting sqref="F49">
    <cfRule type="cellIs" dxfId="87" priority="34" operator="equal">
      <formula>""</formula>
    </cfRule>
  </conditionalFormatting>
  <conditionalFormatting sqref="F54:F55">
    <cfRule type="cellIs" dxfId="86" priority="29" operator="equal">
      <formula>""</formula>
    </cfRule>
  </conditionalFormatting>
  <conditionalFormatting sqref="F53">
    <cfRule type="cellIs" dxfId="85" priority="31" operator="equal">
      <formula>""</formula>
    </cfRule>
  </conditionalFormatting>
  <conditionalFormatting sqref="F76">
    <cfRule type="cellIs" dxfId="84" priority="19" operator="equal">
      <formula>""</formula>
    </cfRule>
  </conditionalFormatting>
  <conditionalFormatting sqref="F77">
    <cfRule type="cellIs" dxfId="83" priority="18" operator="equal">
      <formula>""</formula>
    </cfRule>
  </conditionalFormatting>
  <conditionalFormatting sqref="F70:F71">
    <cfRule type="cellIs" dxfId="82" priority="21" operator="equal">
      <formula>""</formula>
    </cfRule>
  </conditionalFormatting>
  <conditionalFormatting sqref="F73:F75">
    <cfRule type="cellIs" dxfId="81" priority="20" operator="equal">
      <formula>""</formula>
    </cfRule>
  </conditionalFormatting>
  <conditionalFormatting sqref="F59:F61">
    <cfRule type="cellIs" dxfId="80" priority="25" operator="equal">
      <formula>""</formula>
    </cfRule>
  </conditionalFormatting>
  <conditionalFormatting sqref="F81">
    <cfRule type="cellIs" dxfId="79" priority="14" operator="equal">
      <formula>""</formula>
    </cfRule>
  </conditionalFormatting>
  <conditionalFormatting sqref="F56">
    <cfRule type="cellIs" dxfId="78" priority="28" operator="equal">
      <formula>""</formula>
    </cfRule>
  </conditionalFormatting>
  <conditionalFormatting sqref="F57">
    <cfRule type="cellIs" dxfId="77" priority="27" operator="equal">
      <formula>""</formula>
    </cfRule>
  </conditionalFormatting>
  <conditionalFormatting sqref="F58">
    <cfRule type="cellIs" dxfId="76" priority="26" operator="equal">
      <formula>""</formula>
    </cfRule>
  </conditionalFormatting>
  <conditionalFormatting sqref="F66:F69">
    <cfRule type="cellIs" dxfId="75" priority="24" operator="equal">
      <formula>""</formula>
    </cfRule>
  </conditionalFormatting>
  <conditionalFormatting sqref="F72">
    <cfRule type="cellIs" dxfId="74" priority="23" operator="equal">
      <formula>""</formula>
    </cfRule>
  </conditionalFormatting>
  <conditionalFormatting sqref="F80">
    <cfRule type="cellIs" dxfId="73" priority="15" operator="equal">
      <formula>""</formula>
    </cfRule>
  </conditionalFormatting>
  <conditionalFormatting sqref="F78">
    <cfRule type="cellIs" dxfId="72" priority="17" operator="equal">
      <formula>""</formula>
    </cfRule>
  </conditionalFormatting>
  <conditionalFormatting sqref="F79">
    <cfRule type="cellIs" dxfId="71" priority="16" operator="equal">
      <formula>""</formula>
    </cfRule>
  </conditionalFormatting>
  <conditionalFormatting sqref="F89">
    <cfRule type="cellIs" dxfId="70" priority="13" operator="equal">
      <formula>""</formula>
    </cfRule>
  </conditionalFormatting>
  <conditionalFormatting sqref="F90:F91">
    <cfRule type="cellIs" dxfId="69" priority="12" operator="equal">
      <formula>""</formula>
    </cfRule>
  </conditionalFormatting>
  <conditionalFormatting sqref="F104">
    <cfRule type="cellIs" dxfId="68" priority="11" operator="equal">
      <formula>""</formula>
    </cfRule>
  </conditionalFormatting>
  <conditionalFormatting sqref="F106">
    <cfRule type="cellIs" dxfId="67" priority="10" operator="equal">
      <formula>""</formula>
    </cfRule>
  </conditionalFormatting>
  <conditionalFormatting sqref="F108">
    <cfRule type="cellIs" dxfId="66" priority="9" operator="equal">
      <formula>""</formula>
    </cfRule>
  </conditionalFormatting>
  <conditionalFormatting sqref="F110">
    <cfRule type="cellIs" dxfId="65" priority="8" operator="equal">
      <formula>""</formula>
    </cfRule>
  </conditionalFormatting>
  <conditionalFormatting sqref="F105">
    <cfRule type="cellIs" dxfId="64" priority="7" operator="equal">
      <formula>""</formula>
    </cfRule>
  </conditionalFormatting>
  <conditionalFormatting sqref="F107">
    <cfRule type="cellIs" dxfId="63" priority="6" operator="equal">
      <formula>""</formula>
    </cfRule>
  </conditionalFormatting>
  <conditionalFormatting sqref="F109">
    <cfRule type="cellIs" dxfId="62" priority="5" operator="equal">
      <formula>""</formula>
    </cfRule>
  </conditionalFormatting>
  <conditionalFormatting sqref="F111">
    <cfRule type="cellIs" dxfId="61" priority="4" operator="equal">
      <formula>""</formula>
    </cfRule>
  </conditionalFormatting>
  <conditionalFormatting sqref="F116:F121">
    <cfRule type="cellIs" dxfId="60" priority="3" operator="equal">
      <formula>""</formula>
    </cfRule>
  </conditionalFormatting>
  <conditionalFormatting sqref="F141">
    <cfRule type="cellIs" dxfId="59" priority="2" operator="equal">
      <formula>""</formula>
    </cfRule>
  </conditionalFormatting>
  <conditionalFormatting sqref="F143">
    <cfRule type="cellIs" dxfId="58" priority="1" operator="equal">
      <formula>""</formula>
    </cfRule>
  </conditionalFormatting>
  <conditionalFormatting sqref="I10">
    <cfRule type="iconSet" priority="134">
      <iconSet iconSet="3TrafficLights2">
        <cfvo type="percent" val="0"/>
        <cfvo type="percent" val="33"/>
        <cfvo type="percent" val="67"/>
      </iconSet>
    </cfRule>
  </conditionalFormatting>
  <conditionalFormatting sqref="I14">
    <cfRule type="iconSet" priority="135">
      <iconSet iconSet="3Symbols" showValue="0">
        <cfvo type="percent" val="0"/>
        <cfvo type="percent" val="33"/>
        <cfvo type="percent" val="67"/>
      </iconSet>
    </cfRule>
  </conditionalFormatting>
  <dataValidations count="10">
    <dataValidation type="list" allowBlank="1" showInputMessage="1" showErrorMessage="1" sqref="F27 F62 F82:H82 F83" xr:uid="{00000000-0002-0000-0400-000001000000}">
      <formula1>#REF!</formula1>
    </dataValidation>
    <dataValidation type="list" allowBlank="1" showInputMessage="1" showErrorMessage="1" sqref="Q8" xr:uid="{00000000-0002-0000-0400-000002000000}">
      <formula1>$Q$8:$Q$10</formula1>
    </dataValidation>
    <dataValidation type="list" allowBlank="1" showErrorMessage="1" sqref="F8:F13 F15 F17:F18 F21:F22 F24 F33:F34 F36 F43 F46:F47 F50:F51 F54:F55 F57:F61" xr:uid="{1FB3CBFF-8CC2-4B0A-97A6-9C010AC2F8AD}">
      <formula1>"Yes,No,In Progress"</formula1>
    </dataValidation>
    <dataValidation type="list" allowBlank="1" showErrorMessage="1" sqref="F67" xr:uid="{B76E899C-2ABF-4CDD-B79F-42249FCED385}">
      <formula1>"Public,Private,Either,Not Sure"</formula1>
    </dataValidation>
    <dataValidation type="list" allowBlank="1" showErrorMessage="1" sqref="F68" xr:uid="{30C4CBDA-86DE-499D-98FB-9ECABF6229E3}">
      <formula1>"Large,Small,Either,Not Sure"</formula1>
    </dataValidation>
    <dataValidation type="list" allowBlank="1" showErrorMessage="1" sqref="F69" xr:uid="{ACDC0454-8D06-4FDD-8EC8-2F51C606DFC6}">
      <formula1>"City,Rural,Either,Not Sure"</formula1>
    </dataValidation>
    <dataValidation type="list" allowBlank="1" showErrorMessage="1" sqref="F66 F70:F71 F73:F75 F77 F79 F81 F89 F104 F106 F108 F110 F141" xr:uid="{4213E1B5-54D9-4AD5-83E5-AF68929897D6}">
      <formula1>"Yes,No"</formula1>
    </dataValidation>
    <dataValidation type="list" allowBlank="1" showErrorMessage="1" sqref="F72" xr:uid="{FD631C9F-379B-47D1-8C14-A3B859CAC517}">
      <formula1>"Dorm,Off Campus,Either,Not Sure"</formula1>
    </dataValidation>
    <dataValidation type="list" allowBlank="1" showInputMessage="1" showErrorMessage="1" sqref="H33:H34 H36" xr:uid="{00000000-0002-0000-0400-000000000000}">
      <formula1>#REF!</formula1>
    </dataValidation>
    <dataValidation type="list" allowBlank="1" showInputMessage="1" showErrorMessage="1" sqref="I10" xr:uid="{00000000-0002-0000-0400-000003000000}">
      <formula1>#REF!</formula1>
    </dataValidation>
  </dataValidations>
  <hyperlinks>
    <hyperlink ref="B3" location="'Toolkit Content'!A1" display="&lt;-- Table of Contents" xr:uid="{6A9DDFFA-0DB3-4692-9D14-A4DB89FEEEC7}"/>
    <hyperlink ref="E82" r:id="rId1" xr:uid="{25B4C4AE-72F9-4BCB-810E-C18E0BEE6E99}"/>
    <hyperlink ref="F142:H142" location="'Financial Resources Gap Closure'!A1" display="Resource Gap Closure Form --&gt;" xr:uid="{3E21B1BD-EB1E-45F6-83BB-CC731201EA92}"/>
    <hyperlink ref="K3" location="'Building Your Personal Brand'!A1" display="Buidling Your Personal Brand--&gt;" xr:uid="{3929207F-20DD-4971-AAA2-D5F9A50D37EA}"/>
    <hyperlink ref="K146" location="'Building Your Personal Brand'!A1" display="Buidling Your Personal Brand--&gt;" xr:uid="{C6D4A437-0CA4-4D8E-B7CB-381D040A0A3A}"/>
  </hyperlinks>
  <pageMargins left="0.7" right="0.7" top="0.75" bottom="0.75" header="0.3" footer="0.3"/>
  <pageSetup orientation="portrait" horizontalDpi="4294967293" verticalDpi="4294967293"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59999389629810485"/>
  </sheetPr>
  <dimension ref="A1:N112"/>
  <sheetViews>
    <sheetView showGridLines="0" showRowColHeaders="0" topLeftCell="A94" zoomScale="80" zoomScaleNormal="80" workbookViewId="0">
      <selection activeCell="J29" sqref="I29:J29"/>
    </sheetView>
  </sheetViews>
  <sheetFormatPr defaultColWidth="9.140625" defaultRowHeight="15"/>
  <cols>
    <col min="1" max="1" width="4.7109375" customWidth="1"/>
    <col min="2" max="2" width="21.7109375" bestFit="1" customWidth="1"/>
    <col min="3" max="3" width="6.85546875" customWidth="1"/>
    <col min="4" max="5" width="4" customWidth="1"/>
    <col min="6" max="6" width="43.140625" customWidth="1"/>
    <col min="7" max="7" width="12.28515625" customWidth="1"/>
    <col min="8" max="8" width="33.140625" customWidth="1"/>
    <col min="9" max="9" width="9.140625" customWidth="1"/>
    <col min="12" max="12" width="3.85546875" customWidth="1"/>
    <col min="14" max="14" width="42.42578125" customWidth="1"/>
  </cols>
  <sheetData>
    <row r="1" spans="1:14" ht="16.5">
      <c r="A1" s="16"/>
      <c r="B1" s="16"/>
      <c r="E1" s="2"/>
    </row>
    <row r="2" spans="1:14" ht="16.5">
      <c r="A2" s="16"/>
      <c r="B2" s="16"/>
      <c r="E2" s="2"/>
    </row>
    <row r="3" spans="1:14" ht="18.75">
      <c r="A3" s="16"/>
      <c r="B3" s="58" t="s">
        <v>890</v>
      </c>
      <c r="C3" s="66"/>
      <c r="D3" s="98"/>
      <c r="E3" s="75"/>
      <c r="F3" s="99"/>
      <c r="G3" s="99"/>
      <c r="H3" s="99"/>
      <c r="I3" s="99"/>
      <c r="J3" s="99"/>
      <c r="K3" s="99"/>
      <c r="L3" s="100"/>
      <c r="N3" s="92" t="s">
        <v>932</v>
      </c>
    </row>
    <row r="4" spans="1:14" ht="33">
      <c r="A4" s="16"/>
      <c r="B4" s="16"/>
      <c r="C4" s="66"/>
      <c r="D4" s="67"/>
      <c r="E4" s="68"/>
      <c r="F4" s="347" t="s">
        <v>917</v>
      </c>
      <c r="G4" s="347"/>
      <c r="H4" s="347"/>
      <c r="I4" s="347"/>
      <c r="J4" s="347"/>
      <c r="K4" s="347"/>
      <c r="L4" s="101"/>
    </row>
    <row r="5" spans="1:14" ht="16.5">
      <c r="A5" s="16"/>
      <c r="B5" s="14"/>
      <c r="C5" s="66"/>
      <c r="D5" s="67"/>
      <c r="E5" s="68"/>
      <c r="F5" s="93"/>
      <c r="G5" s="93"/>
      <c r="H5" s="93"/>
      <c r="I5" s="93"/>
      <c r="J5" s="93"/>
      <c r="K5" s="93"/>
      <c r="L5" s="102"/>
      <c r="M5" s="8"/>
    </row>
    <row r="6" spans="1:14" ht="38.450000000000003" customHeight="1">
      <c r="A6" s="16"/>
      <c r="B6" s="16"/>
      <c r="C6" s="66"/>
      <c r="D6" s="67"/>
      <c r="E6" s="68"/>
      <c r="F6" s="9"/>
      <c r="G6" s="9"/>
      <c r="H6" s="9"/>
      <c r="I6" s="8"/>
      <c r="J6" s="8"/>
      <c r="K6" s="8"/>
      <c r="L6" s="131"/>
      <c r="M6" s="8"/>
    </row>
    <row r="7" spans="1:14" ht="16.5">
      <c r="A7" s="16"/>
      <c r="B7" s="14"/>
      <c r="C7" s="66"/>
      <c r="D7" s="67"/>
      <c r="E7" s="68"/>
      <c r="F7" s="121" t="s">
        <v>292</v>
      </c>
      <c r="G7" s="121"/>
      <c r="H7" s="62"/>
      <c r="I7" s="95"/>
      <c r="J7" s="95"/>
      <c r="K7" s="95"/>
      <c r="L7" s="131"/>
      <c r="M7" s="8"/>
    </row>
    <row r="8" spans="1:14" ht="6.6" customHeight="1">
      <c r="A8" s="16"/>
      <c r="B8" s="14"/>
      <c r="C8" s="66"/>
      <c r="D8" s="67"/>
      <c r="E8" s="68"/>
      <c r="F8" s="121"/>
      <c r="G8" s="121"/>
      <c r="H8" s="62"/>
      <c r="I8" s="95"/>
      <c r="J8" s="95"/>
      <c r="K8" s="95"/>
      <c r="L8" s="131"/>
      <c r="M8" s="8"/>
    </row>
    <row r="9" spans="1:14" ht="23.45" customHeight="1">
      <c r="A9" s="16"/>
      <c r="B9" s="14"/>
      <c r="C9" s="66"/>
      <c r="D9" s="67"/>
      <c r="E9" s="68"/>
      <c r="F9" s="377" t="s">
        <v>930</v>
      </c>
      <c r="G9" s="378"/>
      <c r="H9" s="378"/>
      <c r="I9" s="378"/>
      <c r="J9" s="378"/>
      <c r="K9" s="379"/>
      <c r="L9" s="131"/>
      <c r="M9" s="8"/>
    </row>
    <row r="10" spans="1:14" ht="23.45" customHeight="1">
      <c r="A10" s="16"/>
      <c r="B10" s="14"/>
      <c r="C10" s="66"/>
      <c r="D10" s="67"/>
      <c r="E10" s="68"/>
      <c r="F10" s="380"/>
      <c r="G10" s="381"/>
      <c r="H10" s="381"/>
      <c r="I10" s="381"/>
      <c r="J10" s="381"/>
      <c r="K10" s="382"/>
      <c r="L10" s="131"/>
      <c r="M10" s="8"/>
    </row>
    <row r="11" spans="1:14" ht="23.45" customHeight="1">
      <c r="A11" s="16"/>
      <c r="B11" s="14"/>
      <c r="C11" s="66"/>
      <c r="D11" s="67"/>
      <c r="E11" s="68"/>
      <c r="F11" s="383"/>
      <c r="G11" s="384"/>
      <c r="H11" s="384"/>
      <c r="I11" s="384"/>
      <c r="J11" s="384"/>
      <c r="K11" s="385"/>
      <c r="L11" s="131"/>
      <c r="M11" s="8"/>
    </row>
    <row r="12" spans="1:14" ht="16.5">
      <c r="A12" s="16"/>
      <c r="B12" s="14"/>
      <c r="C12" s="66"/>
      <c r="D12" s="67"/>
      <c r="E12" s="68"/>
      <c r="F12" s="93"/>
      <c r="G12" s="93"/>
      <c r="H12" s="386" t="s">
        <v>929</v>
      </c>
      <c r="I12" s="386"/>
      <c r="J12" s="386"/>
      <c r="K12" s="386"/>
      <c r="L12" s="131"/>
      <c r="M12" s="8"/>
    </row>
    <row r="13" spans="1:14" ht="16.5">
      <c r="A13" s="16"/>
      <c r="B13" s="14"/>
      <c r="C13" s="66"/>
      <c r="D13" s="67"/>
      <c r="E13" s="68"/>
      <c r="F13" s="122" t="s">
        <v>77</v>
      </c>
      <c r="G13" s="122"/>
      <c r="H13" s="122"/>
      <c r="I13" s="95"/>
      <c r="J13" s="95"/>
      <c r="K13" s="95"/>
      <c r="L13" s="131"/>
      <c r="M13" s="8"/>
    </row>
    <row r="14" spans="1:14" ht="6.6" customHeight="1">
      <c r="A14" s="16"/>
      <c r="B14" s="14"/>
      <c r="C14" s="66"/>
      <c r="D14" s="67"/>
      <c r="E14" s="68"/>
      <c r="F14" s="121"/>
      <c r="G14" s="121"/>
      <c r="H14" s="62"/>
      <c r="I14" s="95"/>
      <c r="J14" s="95"/>
      <c r="K14" s="95"/>
      <c r="L14" s="131"/>
      <c r="M14" s="8"/>
    </row>
    <row r="15" spans="1:14" ht="23.45" customHeight="1">
      <c r="A15" s="16"/>
      <c r="B15" s="16"/>
      <c r="C15" s="66"/>
      <c r="D15" s="67"/>
      <c r="E15" s="130">
        <v>1</v>
      </c>
      <c r="F15" s="358"/>
      <c r="G15" s="358"/>
      <c r="H15" s="358"/>
      <c r="I15" s="358"/>
      <c r="J15" s="358"/>
      <c r="K15" s="358"/>
      <c r="L15" s="131"/>
      <c r="M15" s="8"/>
    </row>
    <row r="16" spans="1:14" ht="23.45" customHeight="1">
      <c r="A16" s="16"/>
      <c r="B16" s="16"/>
      <c r="C16" s="66"/>
      <c r="D16" s="67"/>
      <c r="E16" s="130">
        <v>2</v>
      </c>
      <c r="F16" s="358"/>
      <c r="G16" s="358"/>
      <c r="H16" s="358"/>
      <c r="I16" s="358"/>
      <c r="J16" s="358"/>
      <c r="K16" s="358"/>
      <c r="L16" s="131"/>
      <c r="M16" s="8"/>
    </row>
    <row r="17" spans="1:13" ht="23.45" customHeight="1">
      <c r="A17" s="66"/>
      <c r="B17" s="66"/>
      <c r="C17" s="66"/>
      <c r="D17" s="67"/>
      <c r="E17" s="130">
        <v>3</v>
      </c>
      <c r="F17" s="358"/>
      <c r="G17" s="358"/>
      <c r="H17" s="358"/>
      <c r="I17" s="358"/>
      <c r="J17" s="358"/>
      <c r="K17" s="358"/>
      <c r="L17" s="131"/>
      <c r="M17" s="8"/>
    </row>
    <row r="18" spans="1:13" ht="23.45" customHeight="1">
      <c r="A18" s="66"/>
      <c r="B18" s="66"/>
      <c r="C18" s="66"/>
      <c r="D18" s="67"/>
      <c r="E18" s="130">
        <v>4</v>
      </c>
      <c r="F18" s="358"/>
      <c r="G18" s="358"/>
      <c r="H18" s="358"/>
      <c r="I18" s="358"/>
      <c r="J18" s="358"/>
      <c r="K18" s="358"/>
      <c r="L18" s="131"/>
      <c r="M18" s="8"/>
    </row>
    <row r="19" spans="1:13" ht="23.45" customHeight="1">
      <c r="A19" s="66"/>
      <c r="B19" s="66"/>
      <c r="C19" s="66"/>
      <c r="D19" s="67"/>
      <c r="E19" s="130">
        <v>5</v>
      </c>
      <c r="F19" s="358"/>
      <c r="G19" s="358"/>
      <c r="H19" s="358"/>
      <c r="I19" s="358"/>
      <c r="J19" s="358"/>
      <c r="K19" s="358"/>
      <c r="L19" s="131"/>
      <c r="M19" s="8"/>
    </row>
    <row r="20" spans="1:13" ht="16.5">
      <c r="A20" s="70"/>
      <c r="B20" s="70"/>
      <c r="C20" s="66"/>
      <c r="D20" s="67"/>
      <c r="E20" s="129"/>
      <c r="F20" s="93" t="s">
        <v>1</v>
      </c>
      <c r="G20" s="93"/>
      <c r="H20" s="93"/>
      <c r="I20" s="95"/>
      <c r="J20" s="95"/>
      <c r="K20" s="95"/>
      <c r="L20" s="131"/>
      <c r="M20" s="8"/>
    </row>
    <row r="21" spans="1:13" ht="16.5">
      <c r="A21" s="66"/>
      <c r="B21" s="66"/>
      <c r="C21" s="66"/>
      <c r="D21" s="67"/>
      <c r="E21" s="129"/>
      <c r="F21" s="127" t="s">
        <v>78</v>
      </c>
      <c r="G21" s="122"/>
      <c r="H21" s="122"/>
      <c r="I21" s="95"/>
      <c r="J21" s="95"/>
      <c r="K21" s="95"/>
      <c r="L21" s="131"/>
      <c r="M21" s="8"/>
    </row>
    <row r="22" spans="1:13" ht="6.6" customHeight="1">
      <c r="A22" s="16"/>
      <c r="B22" s="14"/>
      <c r="C22" s="66"/>
      <c r="D22" s="67"/>
      <c r="E22" s="129"/>
      <c r="F22" s="121"/>
      <c r="G22" s="121"/>
      <c r="H22" s="62"/>
      <c r="I22" s="95"/>
      <c r="J22" s="95"/>
      <c r="K22" s="95"/>
      <c r="L22" s="131"/>
      <c r="M22" s="8"/>
    </row>
    <row r="23" spans="1:13" ht="23.45" customHeight="1">
      <c r="A23" s="16"/>
      <c r="B23" s="16"/>
      <c r="C23" s="66"/>
      <c r="D23" s="67"/>
      <c r="E23" s="129">
        <v>1</v>
      </c>
      <c r="F23" s="358"/>
      <c r="G23" s="358"/>
      <c r="H23" s="358"/>
      <c r="I23" s="358"/>
      <c r="J23" s="358"/>
      <c r="K23" s="358"/>
      <c r="L23" s="131"/>
      <c r="M23" s="8"/>
    </row>
    <row r="24" spans="1:13" ht="23.45" customHeight="1">
      <c r="A24" s="16"/>
      <c r="B24" s="16"/>
      <c r="C24" s="66"/>
      <c r="D24" s="67"/>
      <c r="E24" s="129">
        <v>2</v>
      </c>
      <c r="F24" s="358"/>
      <c r="G24" s="358"/>
      <c r="H24" s="358"/>
      <c r="I24" s="358"/>
      <c r="J24" s="358"/>
      <c r="K24" s="358"/>
      <c r="L24" s="131"/>
      <c r="M24" s="8"/>
    </row>
    <row r="25" spans="1:13" ht="23.45" customHeight="1">
      <c r="A25" s="66"/>
      <c r="B25" s="66"/>
      <c r="C25" s="66"/>
      <c r="D25" s="67"/>
      <c r="E25" s="129">
        <v>3</v>
      </c>
      <c r="F25" s="358"/>
      <c r="G25" s="358"/>
      <c r="H25" s="358"/>
      <c r="I25" s="358"/>
      <c r="J25" s="358"/>
      <c r="K25" s="358"/>
      <c r="L25" s="131"/>
      <c r="M25" s="8"/>
    </row>
    <row r="26" spans="1:13" ht="23.45" customHeight="1">
      <c r="A26" s="66"/>
      <c r="B26" s="66"/>
      <c r="C26" s="66"/>
      <c r="D26" s="67"/>
      <c r="E26" s="129">
        <v>4</v>
      </c>
      <c r="F26" s="358"/>
      <c r="G26" s="358"/>
      <c r="H26" s="358"/>
      <c r="I26" s="358"/>
      <c r="J26" s="358"/>
      <c r="K26" s="358"/>
      <c r="L26" s="131"/>
      <c r="M26" s="8"/>
    </row>
    <row r="27" spans="1:13" ht="23.45" customHeight="1">
      <c r="A27" s="66"/>
      <c r="B27" s="66"/>
      <c r="C27" s="66"/>
      <c r="D27" s="67"/>
      <c r="E27" s="129">
        <v>5</v>
      </c>
      <c r="F27" s="358"/>
      <c r="G27" s="358"/>
      <c r="H27" s="358"/>
      <c r="I27" s="358"/>
      <c r="J27" s="358"/>
      <c r="K27" s="358"/>
      <c r="L27" s="131"/>
      <c r="M27" s="8"/>
    </row>
    <row r="28" spans="1:13" ht="16.5">
      <c r="A28" s="16"/>
      <c r="B28" s="14"/>
      <c r="C28" s="66"/>
      <c r="D28" s="67"/>
      <c r="E28" s="68"/>
      <c r="F28" s="93"/>
      <c r="G28" s="93"/>
      <c r="H28" s="93"/>
      <c r="I28" s="95"/>
      <c r="J28" s="95"/>
      <c r="K28" s="95"/>
      <c r="L28" s="131"/>
      <c r="M28" s="8"/>
    </row>
    <row r="29" spans="1:13" ht="23.45" customHeight="1">
      <c r="A29" s="71"/>
      <c r="B29" s="71"/>
      <c r="C29" s="66"/>
      <c r="D29" s="67"/>
      <c r="E29" s="68"/>
      <c r="F29" s="127" t="s">
        <v>293</v>
      </c>
      <c r="G29" s="122"/>
      <c r="H29" s="122"/>
      <c r="I29" s="109"/>
      <c r="J29" s="108" t="s">
        <v>23</v>
      </c>
      <c r="K29" s="95"/>
      <c r="L29" s="131" t="s">
        <v>1</v>
      </c>
      <c r="M29" s="8"/>
    </row>
    <row r="30" spans="1:13" ht="23.45" customHeight="1">
      <c r="A30" s="71"/>
      <c r="B30" s="71"/>
      <c r="C30" s="66"/>
      <c r="D30" s="67"/>
      <c r="E30" s="68"/>
      <c r="F30" s="127" t="s">
        <v>294</v>
      </c>
      <c r="G30" s="122"/>
      <c r="H30" s="122"/>
      <c r="I30" s="109"/>
      <c r="J30" s="108" t="s">
        <v>23</v>
      </c>
      <c r="K30" s="95"/>
      <c r="L30" s="131" t="s">
        <v>1</v>
      </c>
      <c r="M30" s="8"/>
    </row>
    <row r="31" spans="1:13" ht="23.45" customHeight="1">
      <c r="A31" s="71"/>
      <c r="B31" s="71"/>
      <c r="C31" s="66"/>
      <c r="D31" s="67"/>
      <c r="E31" s="68"/>
      <c r="F31" s="127" t="s">
        <v>79</v>
      </c>
      <c r="G31" s="122"/>
      <c r="H31" s="122"/>
      <c r="I31" s="109"/>
      <c r="J31" s="108" t="s">
        <v>23</v>
      </c>
      <c r="K31" s="95"/>
      <c r="L31" s="131"/>
      <c r="M31" s="8"/>
    </row>
    <row r="32" spans="1:13" ht="17.25">
      <c r="A32" s="71"/>
      <c r="B32" s="71"/>
      <c r="C32" s="66"/>
      <c r="D32" s="67"/>
      <c r="E32" s="68"/>
      <c r="F32" s="127"/>
      <c r="G32" s="122"/>
      <c r="H32" s="122"/>
      <c r="I32" s="95"/>
      <c r="J32" s="95"/>
      <c r="K32" s="95"/>
      <c r="L32" s="131"/>
      <c r="M32" s="8"/>
    </row>
    <row r="33" spans="1:13" ht="16.5">
      <c r="A33" s="66"/>
      <c r="B33" s="66"/>
      <c r="C33" s="66"/>
      <c r="D33" s="67"/>
      <c r="E33" s="68"/>
      <c r="F33" s="127" t="s">
        <v>919</v>
      </c>
      <c r="G33" s="122"/>
      <c r="H33" s="122"/>
      <c r="I33" s="95"/>
      <c r="J33" s="95"/>
      <c r="K33" s="95"/>
      <c r="L33" s="131"/>
      <c r="M33" s="8"/>
    </row>
    <row r="34" spans="1:13" ht="9" customHeight="1">
      <c r="A34" s="66"/>
      <c r="B34" s="66"/>
      <c r="C34" s="66"/>
      <c r="D34" s="67"/>
      <c r="E34" s="68"/>
      <c r="F34" s="62"/>
      <c r="G34" s="62"/>
      <c r="H34" s="62"/>
      <c r="I34" s="95"/>
      <c r="J34" s="95"/>
      <c r="K34" s="95"/>
      <c r="L34" s="131"/>
      <c r="M34" s="8"/>
    </row>
    <row r="35" spans="1:13" ht="23.45" customHeight="1">
      <c r="A35" s="16"/>
      <c r="B35" s="16"/>
      <c r="C35" s="66"/>
      <c r="D35" s="67"/>
      <c r="E35" s="129">
        <v>1</v>
      </c>
      <c r="F35" s="358"/>
      <c r="G35" s="358"/>
      <c r="H35" s="358"/>
      <c r="I35" s="358"/>
      <c r="J35" s="358"/>
      <c r="K35" s="358"/>
      <c r="L35" s="131"/>
      <c r="M35" s="8"/>
    </row>
    <row r="36" spans="1:13" ht="23.45" customHeight="1">
      <c r="A36" s="16"/>
      <c r="B36" s="16"/>
      <c r="C36" s="66"/>
      <c r="D36" s="67"/>
      <c r="E36" s="129">
        <v>2</v>
      </c>
      <c r="F36" s="358"/>
      <c r="G36" s="358"/>
      <c r="H36" s="358"/>
      <c r="I36" s="358"/>
      <c r="J36" s="358"/>
      <c r="K36" s="358"/>
      <c r="L36" s="131"/>
      <c r="M36" s="8"/>
    </row>
    <row r="37" spans="1:13" ht="23.45" customHeight="1">
      <c r="A37" s="66"/>
      <c r="B37" s="66"/>
      <c r="C37" s="66"/>
      <c r="D37" s="67"/>
      <c r="E37" s="129">
        <v>3</v>
      </c>
      <c r="F37" s="358"/>
      <c r="G37" s="358"/>
      <c r="H37" s="358"/>
      <c r="I37" s="358"/>
      <c r="J37" s="358"/>
      <c r="K37" s="358"/>
      <c r="L37" s="131"/>
      <c r="M37" s="8"/>
    </row>
    <row r="38" spans="1:13" ht="17.25">
      <c r="A38" s="71"/>
      <c r="B38" s="71"/>
      <c r="C38" s="66"/>
      <c r="D38" s="67"/>
      <c r="E38" s="68"/>
      <c r="F38" s="127"/>
      <c r="G38" s="122"/>
      <c r="H38" s="122"/>
      <c r="I38" s="95"/>
      <c r="J38" s="95"/>
      <c r="K38" s="95"/>
      <c r="L38" s="131"/>
      <c r="M38" s="8"/>
    </row>
    <row r="39" spans="1:13" ht="16.5">
      <c r="A39" s="66"/>
      <c r="B39" s="66"/>
      <c r="C39" s="66"/>
      <c r="D39" s="67"/>
      <c r="E39" s="68"/>
      <c r="F39" s="127" t="s">
        <v>918</v>
      </c>
      <c r="G39" s="122"/>
      <c r="H39" s="122"/>
      <c r="I39" s="95"/>
      <c r="J39" s="95"/>
      <c r="K39" s="95"/>
      <c r="L39" s="131"/>
      <c r="M39" s="8"/>
    </row>
    <row r="40" spans="1:13" ht="9" customHeight="1">
      <c r="A40" s="66"/>
      <c r="B40" s="66"/>
      <c r="C40" s="66"/>
      <c r="D40" s="67"/>
      <c r="E40" s="68"/>
      <c r="F40" s="62"/>
      <c r="G40" s="62"/>
      <c r="H40" s="62"/>
      <c r="I40" s="95"/>
      <c r="J40" s="95"/>
      <c r="K40" s="95"/>
      <c r="L40" s="131"/>
      <c r="M40" s="8"/>
    </row>
    <row r="41" spans="1:13" ht="23.45" customHeight="1">
      <c r="A41" s="16"/>
      <c r="B41" s="16"/>
      <c r="C41" s="66"/>
      <c r="D41" s="67"/>
      <c r="E41" s="129">
        <v>1</v>
      </c>
      <c r="F41" s="358"/>
      <c r="G41" s="358"/>
      <c r="H41" s="358"/>
      <c r="I41" s="358"/>
      <c r="J41" s="358"/>
      <c r="K41" s="358"/>
      <c r="L41" s="131"/>
      <c r="M41" s="8"/>
    </row>
    <row r="42" spans="1:13" ht="23.45" customHeight="1">
      <c r="A42" s="16"/>
      <c r="B42" s="16"/>
      <c r="C42" s="66"/>
      <c r="D42" s="67"/>
      <c r="E42" s="129">
        <v>2</v>
      </c>
      <c r="F42" s="358"/>
      <c r="G42" s="358"/>
      <c r="H42" s="358"/>
      <c r="I42" s="358"/>
      <c r="J42" s="358"/>
      <c r="K42" s="358"/>
      <c r="L42" s="131"/>
      <c r="M42" s="8"/>
    </row>
    <row r="43" spans="1:13" ht="23.45" customHeight="1">
      <c r="A43" s="66"/>
      <c r="B43" s="66"/>
      <c r="C43" s="66"/>
      <c r="D43" s="67"/>
      <c r="E43" s="129">
        <v>3</v>
      </c>
      <c r="F43" s="358"/>
      <c r="G43" s="358"/>
      <c r="H43" s="358"/>
      <c r="I43" s="358"/>
      <c r="J43" s="358"/>
      <c r="K43" s="358"/>
      <c r="L43" s="131"/>
      <c r="M43" s="8"/>
    </row>
    <row r="44" spans="1:13" ht="16.5">
      <c r="A44" s="66"/>
      <c r="B44" s="66"/>
      <c r="C44" s="66"/>
      <c r="D44" s="67"/>
      <c r="E44" s="68"/>
      <c r="F44" s="123"/>
      <c r="G44" s="123"/>
      <c r="H44" s="123"/>
      <c r="I44" s="95"/>
      <c r="J44" s="95"/>
      <c r="K44" s="95"/>
      <c r="L44" s="131"/>
      <c r="M44" s="8"/>
    </row>
    <row r="45" spans="1:13" ht="16.5">
      <c r="A45" s="66"/>
      <c r="B45" s="66"/>
      <c r="C45" s="66"/>
      <c r="D45" s="67"/>
      <c r="E45" s="68"/>
      <c r="F45" s="127" t="s">
        <v>80</v>
      </c>
      <c r="G45" s="122"/>
      <c r="H45" s="122"/>
      <c r="I45" s="95"/>
      <c r="J45" s="95"/>
      <c r="K45" s="95"/>
      <c r="L45" s="131"/>
      <c r="M45" s="8"/>
    </row>
    <row r="46" spans="1:13" ht="9" customHeight="1">
      <c r="A46" s="66"/>
      <c r="B46" s="66"/>
      <c r="C46" s="66"/>
      <c r="D46" s="67"/>
      <c r="E46" s="68"/>
      <c r="F46" s="62"/>
      <c r="G46" s="62"/>
      <c r="H46" s="62"/>
      <c r="I46" s="95"/>
      <c r="J46" s="95"/>
      <c r="K46" s="95"/>
      <c r="L46" s="131"/>
      <c r="M46" s="8"/>
    </row>
    <row r="47" spans="1:13" ht="23.45" customHeight="1">
      <c r="A47" s="16"/>
      <c r="B47" s="16"/>
      <c r="C47" s="66"/>
      <c r="D47" s="67"/>
      <c r="E47" s="129"/>
      <c r="F47" s="358"/>
      <c r="G47" s="358"/>
      <c r="H47" s="358"/>
      <c r="I47" s="358"/>
      <c r="J47" s="358"/>
      <c r="K47" s="358"/>
      <c r="L47" s="131"/>
      <c r="M47" s="8"/>
    </row>
    <row r="48" spans="1:13" ht="23.45" customHeight="1">
      <c r="A48" s="16"/>
      <c r="B48" s="16"/>
      <c r="C48" s="66"/>
      <c r="D48" s="67"/>
      <c r="E48" s="129"/>
      <c r="F48" s="128"/>
      <c r="G48" s="128"/>
      <c r="H48" s="128"/>
      <c r="I48" s="128"/>
      <c r="J48" s="128"/>
      <c r="K48" s="128"/>
      <c r="L48" s="131"/>
      <c r="M48" s="8"/>
    </row>
    <row r="49" spans="1:13" ht="18" customHeight="1">
      <c r="A49" s="66"/>
      <c r="B49" s="66"/>
      <c r="C49" s="66"/>
      <c r="D49" s="67"/>
      <c r="E49" s="68"/>
      <c r="F49" s="133" t="s">
        <v>309</v>
      </c>
      <c r="G49" s="125"/>
      <c r="H49" s="125"/>
      <c r="I49" s="95"/>
      <c r="J49" s="95"/>
      <c r="K49" s="95"/>
      <c r="L49" s="131"/>
      <c r="M49" s="8"/>
    </row>
    <row r="50" spans="1:13" ht="16.5">
      <c r="A50" s="66"/>
      <c r="B50" s="66"/>
      <c r="C50" s="66"/>
      <c r="D50" s="67"/>
      <c r="E50" s="68"/>
      <c r="F50" s="132"/>
      <c r="G50" s="125"/>
      <c r="H50" s="125"/>
      <c r="I50" s="95"/>
      <c r="J50" s="95"/>
      <c r="K50" s="95"/>
      <c r="L50" s="131"/>
      <c r="M50" s="8"/>
    </row>
    <row r="51" spans="1:13" ht="23.45" customHeight="1">
      <c r="A51" s="16"/>
      <c r="B51" s="16"/>
      <c r="C51" s="66"/>
      <c r="D51" s="67"/>
      <c r="E51" s="129"/>
      <c r="F51" s="135" t="s">
        <v>920</v>
      </c>
      <c r="G51" s="375"/>
      <c r="H51" s="375"/>
      <c r="L51" s="131"/>
      <c r="M51" s="8"/>
    </row>
    <row r="52" spans="1:13" ht="23.45" customHeight="1">
      <c r="A52" s="16"/>
      <c r="B52" s="16"/>
      <c r="C52" s="66"/>
      <c r="D52" s="67"/>
      <c r="E52" s="129"/>
      <c r="F52" s="135" t="s">
        <v>921</v>
      </c>
      <c r="G52" s="375"/>
      <c r="H52" s="375"/>
      <c r="L52" s="131"/>
      <c r="M52" s="8"/>
    </row>
    <row r="53" spans="1:13" ht="23.45" customHeight="1">
      <c r="A53" s="66"/>
      <c r="B53" s="66"/>
      <c r="C53" s="66"/>
      <c r="D53" s="67"/>
      <c r="E53" s="129"/>
      <c r="F53" s="135" t="s">
        <v>922</v>
      </c>
      <c r="G53" s="375"/>
      <c r="H53" s="375"/>
      <c r="L53" s="131"/>
      <c r="M53" s="8"/>
    </row>
    <row r="54" spans="1:13" ht="23.45" customHeight="1">
      <c r="A54" s="66"/>
      <c r="B54" s="66"/>
      <c r="C54" s="66"/>
      <c r="D54" s="67"/>
      <c r="E54" s="129"/>
      <c r="F54" s="135" t="s">
        <v>923</v>
      </c>
      <c r="G54" s="375"/>
      <c r="H54" s="375"/>
      <c r="L54" s="131"/>
      <c r="M54" s="8"/>
    </row>
    <row r="55" spans="1:13" ht="23.45" customHeight="1">
      <c r="A55" s="66"/>
      <c r="B55" s="66"/>
      <c r="C55" s="66"/>
      <c r="D55" s="67"/>
      <c r="E55" s="129"/>
      <c r="F55" s="134"/>
      <c r="L55" s="131"/>
      <c r="M55" s="8"/>
    </row>
    <row r="56" spans="1:13" ht="23.45" customHeight="1">
      <c r="A56" s="66"/>
      <c r="B56" s="66"/>
      <c r="C56" s="66"/>
      <c r="D56" s="67"/>
      <c r="E56" s="68"/>
      <c r="F56" s="127" t="s">
        <v>288</v>
      </c>
      <c r="G56" s="122"/>
      <c r="H56" s="122"/>
      <c r="I56" s="109"/>
      <c r="J56" s="108" t="s">
        <v>23</v>
      </c>
      <c r="K56" s="95"/>
      <c r="L56" s="131"/>
      <c r="M56" s="8"/>
    </row>
    <row r="57" spans="1:13" ht="23.45" customHeight="1">
      <c r="A57" s="66"/>
      <c r="B57" s="66"/>
      <c r="C57" s="66"/>
      <c r="D57" s="67"/>
      <c r="E57" s="68"/>
      <c r="F57" s="127" t="s">
        <v>924</v>
      </c>
      <c r="G57" s="122"/>
      <c r="H57" s="122"/>
      <c r="I57" s="95"/>
      <c r="J57" s="95"/>
      <c r="K57" s="95"/>
      <c r="L57" s="131"/>
      <c r="M57" s="8"/>
    </row>
    <row r="58" spans="1:13" ht="9" customHeight="1">
      <c r="A58" s="66"/>
      <c r="B58" s="66"/>
      <c r="C58" s="66"/>
      <c r="D58" s="67"/>
      <c r="E58" s="68"/>
      <c r="F58" s="62"/>
      <c r="G58" s="62"/>
      <c r="H58" s="62"/>
      <c r="I58" s="95"/>
      <c r="J58" s="95"/>
      <c r="K58" s="95"/>
      <c r="L58" s="131"/>
      <c r="M58" s="8"/>
    </row>
    <row r="59" spans="1:13" ht="23.45" customHeight="1">
      <c r="A59" s="16"/>
      <c r="B59" s="16"/>
      <c r="C59" s="66"/>
      <c r="D59" s="67"/>
      <c r="E59" s="129"/>
      <c r="F59" s="358"/>
      <c r="G59" s="358"/>
      <c r="H59" s="358"/>
      <c r="I59" s="358"/>
      <c r="J59" s="358"/>
      <c r="K59" s="358"/>
      <c r="L59" s="131"/>
      <c r="M59" s="8"/>
    </row>
    <row r="60" spans="1:13" ht="23.45" customHeight="1">
      <c r="A60" s="16"/>
      <c r="B60" s="16"/>
      <c r="C60" s="66"/>
      <c r="D60" s="67"/>
      <c r="E60" s="129"/>
      <c r="F60" s="358"/>
      <c r="G60" s="358"/>
      <c r="H60" s="358"/>
      <c r="I60" s="358"/>
      <c r="J60" s="358"/>
      <c r="K60" s="358"/>
      <c r="L60" s="131"/>
      <c r="M60" s="8"/>
    </row>
    <row r="61" spans="1:13" ht="16.5">
      <c r="A61" s="66"/>
      <c r="B61" s="66"/>
      <c r="C61" s="66"/>
      <c r="D61" s="67"/>
      <c r="E61" s="68"/>
      <c r="F61" s="127"/>
      <c r="G61" s="122"/>
      <c r="H61" s="122"/>
      <c r="I61" s="95"/>
      <c r="J61" s="95"/>
      <c r="K61" s="95"/>
      <c r="L61" s="131"/>
      <c r="M61" s="8"/>
    </row>
    <row r="62" spans="1:13" ht="23.45" customHeight="1">
      <c r="A62" s="66"/>
      <c r="B62" s="66"/>
      <c r="C62" s="66"/>
      <c r="D62" s="67"/>
      <c r="E62" s="68"/>
      <c r="F62" s="365" t="s">
        <v>925</v>
      </c>
      <c r="G62" s="365"/>
      <c r="H62" s="365"/>
      <c r="I62" s="109"/>
      <c r="J62" s="108" t="s">
        <v>23</v>
      </c>
      <c r="K62" s="95"/>
      <c r="L62" s="131"/>
      <c r="M62" s="8"/>
    </row>
    <row r="63" spans="1:13" ht="23.45" customHeight="1">
      <c r="A63" s="16"/>
      <c r="B63" s="16"/>
      <c r="C63" s="66"/>
      <c r="D63" s="67"/>
      <c r="E63" s="68"/>
      <c r="F63" s="127" t="s">
        <v>81</v>
      </c>
      <c r="G63" s="122"/>
      <c r="H63" s="122"/>
      <c r="I63" s="95"/>
      <c r="J63" s="95"/>
      <c r="K63" s="95"/>
      <c r="L63" s="131"/>
      <c r="M63" s="8"/>
    </row>
    <row r="64" spans="1:13" ht="9" customHeight="1">
      <c r="A64" s="66"/>
      <c r="B64" s="66"/>
      <c r="C64" s="66"/>
      <c r="D64" s="67"/>
      <c r="E64" s="68"/>
      <c r="F64" s="62"/>
      <c r="G64" s="62"/>
      <c r="H64" s="62"/>
      <c r="I64" s="95"/>
      <c r="J64" s="95"/>
      <c r="K64" s="95"/>
      <c r="L64" s="131"/>
      <c r="M64" s="8"/>
    </row>
    <row r="65" spans="1:14" ht="23.45" customHeight="1">
      <c r="A65" s="16"/>
      <c r="B65" s="16"/>
      <c r="C65" s="66"/>
      <c r="D65" s="67"/>
      <c r="E65" s="129"/>
      <c r="F65" s="358"/>
      <c r="G65" s="358"/>
      <c r="H65" s="358"/>
      <c r="I65" s="358"/>
      <c r="J65" s="358"/>
      <c r="K65" s="358"/>
      <c r="L65" s="131"/>
      <c r="M65" s="8"/>
    </row>
    <row r="66" spans="1:14" ht="23.45" customHeight="1">
      <c r="A66" s="16"/>
      <c r="B66" s="16"/>
      <c r="C66" s="66"/>
      <c r="D66" s="67"/>
      <c r="E66" s="129"/>
      <c r="F66" s="358"/>
      <c r="G66" s="358"/>
      <c r="H66" s="358"/>
      <c r="I66" s="358"/>
      <c r="J66" s="358"/>
      <c r="K66" s="358"/>
      <c r="L66" s="131"/>
      <c r="M66" s="8"/>
    </row>
    <row r="67" spans="1:14" ht="16.5">
      <c r="A67" s="16"/>
      <c r="B67" s="16"/>
      <c r="C67" s="66"/>
      <c r="D67" s="67"/>
      <c r="E67" s="68"/>
      <c r="G67" s="124"/>
      <c r="H67" s="124"/>
      <c r="I67" s="95"/>
      <c r="J67" s="95"/>
      <c r="K67" s="95"/>
      <c r="L67" s="131"/>
      <c r="M67" s="8"/>
    </row>
    <row r="68" spans="1:14" ht="22.9" customHeight="1">
      <c r="A68" s="16"/>
      <c r="B68" s="16"/>
      <c r="C68" s="66"/>
      <c r="D68" s="67"/>
      <c r="E68" s="68"/>
      <c r="F68" s="365" t="s">
        <v>926</v>
      </c>
      <c r="G68" s="365"/>
      <c r="H68" s="365"/>
      <c r="I68" s="109"/>
      <c r="J68" s="108" t="s">
        <v>23</v>
      </c>
      <c r="K68" s="95"/>
      <c r="L68" s="131"/>
      <c r="M68" s="8"/>
    </row>
    <row r="69" spans="1:14" ht="23.45" customHeight="1">
      <c r="A69" s="16"/>
      <c r="B69" s="16"/>
      <c r="C69" s="66"/>
      <c r="D69" s="67"/>
      <c r="E69" s="68"/>
      <c r="F69" s="127" t="s">
        <v>927</v>
      </c>
      <c r="G69" s="122"/>
      <c r="H69" s="122"/>
      <c r="I69" s="95"/>
      <c r="J69" s="95"/>
      <c r="K69" s="95"/>
      <c r="L69" s="131"/>
      <c r="M69" s="8"/>
    </row>
    <row r="70" spans="1:14" ht="9" customHeight="1">
      <c r="A70" s="66"/>
      <c r="B70" s="66"/>
      <c r="C70" s="66"/>
      <c r="D70" s="67"/>
      <c r="E70" s="68"/>
      <c r="F70" s="62"/>
      <c r="G70" s="62"/>
      <c r="H70" s="62"/>
      <c r="I70" s="95"/>
      <c r="J70" s="95"/>
      <c r="K70" s="95"/>
      <c r="L70" s="131"/>
      <c r="M70" s="8"/>
    </row>
    <row r="71" spans="1:14" ht="23.45" customHeight="1">
      <c r="A71" s="16"/>
      <c r="B71" s="16"/>
      <c r="C71" s="66"/>
      <c r="D71" s="67"/>
      <c r="E71" s="129"/>
      <c r="F71" s="358"/>
      <c r="G71" s="358"/>
      <c r="H71" s="358"/>
      <c r="I71" s="358"/>
      <c r="J71" s="358"/>
      <c r="K71" s="358"/>
      <c r="L71" s="131"/>
      <c r="M71" s="8"/>
    </row>
    <row r="72" spans="1:14" ht="23.45" customHeight="1">
      <c r="A72" s="16"/>
      <c r="B72" s="16"/>
      <c r="C72" s="66"/>
      <c r="D72" s="67"/>
      <c r="E72" s="129"/>
      <c r="F72" s="358"/>
      <c r="G72" s="358"/>
      <c r="H72" s="358"/>
      <c r="I72" s="358"/>
      <c r="J72" s="358"/>
      <c r="K72" s="358"/>
      <c r="L72" s="131"/>
      <c r="M72" s="8"/>
    </row>
    <row r="73" spans="1:14" ht="23.45" customHeight="1">
      <c r="A73" s="16"/>
      <c r="B73" s="16"/>
      <c r="C73" s="66"/>
      <c r="D73" s="67"/>
      <c r="E73" s="129"/>
      <c r="F73" s="143"/>
      <c r="G73" s="143"/>
      <c r="H73" s="143"/>
      <c r="I73" s="143"/>
      <c r="J73" s="143"/>
      <c r="K73" s="143"/>
      <c r="L73" s="131"/>
      <c r="M73" s="8"/>
    </row>
    <row r="74" spans="1:14" ht="20.25">
      <c r="A74" s="16"/>
      <c r="B74" s="16"/>
      <c r="C74" s="66"/>
      <c r="D74" s="67"/>
      <c r="E74" s="68"/>
      <c r="F74" s="357" t="s">
        <v>82</v>
      </c>
      <c r="G74" s="357"/>
      <c r="H74" s="126"/>
      <c r="I74" s="95"/>
      <c r="J74" s="95"/>
      <c r="K74" s="95"/>
      <c r="L74" s="131"/>
      <c r="M74" s="8"/>
    </row>
    <row r="75" spans="1:14" ht="8.4499999999999993" customHeight="1">
      <c r="A75" s="16"/>
      <c r="B75" s="16"/>
      <c r="C75" s="66"/>
      <c r="D75" s="67"/>
      <c r="E75" s="68"/>
      <c r="F75" s="122"/>
      <c r="G75" s="122"/>
      <c r="H75" s="122"/>
      <c r="I75" s="95"/>
      <c r="J75" s="95"/>
      <c r="K75" s="95"/>
      <c r="L75" s="131"/>
      <c r="M75" s="8"/>
    </row>
    <row r="76" spans="1:14" ht="16.5">
      <c r="A76" s="16"/>
      <c r="B76" s="16"/>
      <c r="C76" s="66"/>
      <c r="D76" s="67"/>
      <c r="E76" s="68"/>
      <c r="F76" s="376" t="s">
        <v>928</v>
      </c>
      <c r="G76" s="376"/>
      <c r="H76" s="376"/>
      <c r="I76" s="376"/>
      <c r="J76" s="376"/>
      <c r="K76" s="95"/>
      <c r="L76" s="131"/>
      <c r="M76" s="8"/>
      <c r="N76">
        <f>LEN(F76)</f>
        <v>269</v>
      </c>
    </row>
    <row r="77" spans="1:14" ht="16.5">
      <c r="A77" s="16"/>
      <c r="B77" s="16"/>
      <c r="C77" s="66"/>
      <c r="D77" s="67"/>
      <c r="E77" s="68"/>
      <c r="F77" s="376"/>
      <c r="G77" s="376"/>
      <c r="H77" s="376"/>
      <c r="I77" s="376"/>
      <c r="J77" s="376"/>
      <c r="K77" s="95"/>
      <c r="L77" s="131"/>
      <c r="M77" s="8"/>
    </row>
    <row r="78" spans="1:14" ht="16.5">
      <c r="A78" s="16"/>
      <c r="B78" s="16"/>
      <c r="C78" s="66"/>
      <c r="D78" s="67"/>
      <c r="E78" s="68"/>
      <c r="F78" s="376"/>
      <c r="G78" s="376"/>
      <c r="H78" s="376"/>
      <c r="I78" s="376"/>
      <c r="J78" s="376"/>
      <c r="K78" s="95"/>
      <c r="L78" s="131"/>
      <c r="M78" s="8"/>
    </row>
    <row r="79" spans="1:14" ht="16.5">
      <c r="A79" s="16"/>
      <c r="B79" s="16"/>
      <c r="C79" s="66"/>
      <c r="D79" s="67"/>
      <c r="E79" s="68"/>
      <c r="F79" s="127"/>
      <c r="G79" s="122"/>
      <c r="H79" s="122"/>
      <c r="I79" s="95"/>
      <c r="J79" s="95"/>
      <c r="K79" s="95"/>
      <c r="L79" s="131"/>
      <c r="M79" s="8"/>
    </row>
    <row r="80" spans="1:14" ht="16.5">
      <c r="A80" s="66"/>
      <c r="B80" s="66"/>
      <c r="C80" s="66"/>
      <c r="D80" s="67"/>
      <c r="E80" s="68"/>
      <c r="F80" s="122"/>
      <c r="G80" s="122"/>
      <c r="H80" s="122"/>
      <c r="I80" s="95"/>
      <c r="J80" s="95"/>
      <c r="K80" s="95"/>
      <c r="L80" s="131"/>
      <c r="M80" s="8"/>
    </row>
    <row r="81" spans="1:13" ht="49.5">
      <c r="A81" s="66"/>
      <c r="B81" s="66"/>
      <c r="C81" s="66"/>
      <c r="D81" s="67"/>
      <c r="E81" s="68"/>
      <c r="F81" s="122" t="s">
        <v>295</v>
      </c>
      <c r="G81" s="361" t="s">
        <v>930</v>
      </c>
      <c r="H81" s="362"/>
      <c r="I81" s="362"/>
      <c r="J81" s="362"/>
      <c r="K81" s="363"/>
      <c r="L81" s="131"/>
      <c r="M81" s="8"/>
    </row>
    <row r="82" spans="1:13" ht="16.5">
      <c r="A82" s="16"/>
      <c r="B82" s="14"/>
      <c r="C82" s="66"/>
      <c r="D82" s="67"/>
      <c r="E82" s="68"/>
      <c r="F82" s="122"/>
      <c r="G82" s="134"/>
      <c r="H82" s="134"/>
      <c r="I82" s="136"/>
      <c r="J82" s="136"/>
      <c r="K82" s="136"/>
      <c r="L82" s="131"/>
      <c r="M82" s="8"/>
    </row>
    <row r="83" spans="1:13" ht="115.5">
      <c r="A83" s="16"/>
      <c r="B83" s="14"/>
      <c r="C83" s="66"/>
      <c r="D83" s="67"/>
      <c r="E83" s="68"/>
      <c r="F83" s="122" t="s">
        <v>83</v>
      </c>
      <c r="G83" s="361" t="s">
        <v>930</v>
      </c>
      <c r="H83" s="362"/>
      <c r="I83" s="362"/>
      <c r="J83" s="362"/>
      <c r="K83" s="363"/>
      <c r="L83" s="131"/>
      <c r="M83" s="8"/>
    </row>
    <row r="84" spans="1:13" ht="16.5">
      <c r="A84" s="16"/>
      <c r="B84" s="16"/>
      <c r="C84" s="66"/>
      <c r="D84" s="67"/>
      <c r="E84" s="68"/>
      <c r="F84" s="122"/>
      <c r="G84" s="122"/>
      <c r="H84" s="122"/>
      <c r="I84" s="95"/>
      <c r="J84" s="95"/>
      <c r="K84" s="95"/>
      <c r="L84" s="131"/>
      <c r="M84" s="8"/>
    </row>
    <row r="85" spans="1:13" ht="66">
      <c r="A85" s="16"/>
      <c r="B85" s="16"/>
      <c r="C85" s="66"/>
      <c r="D85" s="67"/>
      <c r="E85" s="68"/>
      <c r="F85" s="122" t="s">
        <v>289</v>
      </c>
      <c r="G85" s="361" t="s">
        <v>930</v>
      </c>
      <c r="H85" s="362"/>
      <c r="I85" s="362"/>
      <c r="J85" s="362"/>
      <c r="K85" s="363"/>
      <c r="L85" s="131"/>
      <c r="M85" s="8"/>
    </row>
    <row r="86" spans="1:13" ht="16.5">
      <c r="A86" s="16"/>
      <c r="B86" s="16"/>
      <c r="C86" s="66"/>
      <c r="D86" s="67"/>
      <c r="E86" s="68"/>
      <c r="F86" s="122"/>
      <c r="G86" s="122"/>
      <c r="H86" s="122"/>
      <c r="I86" s="95"/>
      <c r="J86" s="95"/>
      <c r="K86" s="95"/>
      <c r="L86" s="131"/>
      <c r="M86" s="8"/>
    </row>
    <row r="87" spans="1:13" ht="16.5">
      <c r="A87" s="16"/>
      <c r="B87" s="16"/>
      <c r="C87" s="66"/>
      <c r="D87" s="67"/>
      <c r="E87" s="68"/>
      <c r="F87" s="122"/>
      <c r="G87" s="122"/>
      <c r="H87" s="122"/>
      <c r="I87" s="95"/>
      <c r="J87" s="95"/>
      <c r="K87" s="95"/>
      <c r="L87" s="131"/>
      <c r="M87" s="8"/>
    </row>
    <row r="88" spans="1:13" ht="23.45" customHeight="1">
      <c r="A88" s="16"/>
      <c r="B88" s="16"/>
      <c r="C88" s="66"/>
      <c r="D88" s="67"/>
      <c r="E88" s="68"/>
      <c r="F88" s="364" t="s">
        <v>296</v>
      </c>
      <c r="G88" s="364"/>
      <c r="H88" s="364"/>
      <c r="I88" s="95"/>
      <c r="J88" s="95"/>
      <c r="K88" s="95"/>
      <c r="L88" s="131"/>
      <c r="M88" s="8"/>
    </row>
    <row r="89" spans="1:13" ht="23.45" customHeight="1">
      <c r="A89" s="16"/>
      <c r="B89" s="16"/>
      <c r="C89" s="66"/>
      <c r="D89" s="67"/>
      <c r="E89" s="68"/>
      <c r="F89" s="364"/>
      <c r="G89" s="364"/>
      <c r="H89" s="364"/>
      <c r="I89" s="109"/>
      <c r="J89" s="108" t="s">
        <v>23</v>
      </c>
      <c r="K89" s="95"/>
      <c r="L89" s="131"/>
      <c r="M89" s="8"/>
    </row>
    <row r="90" spans="1:13" ht="16.5">
      <c r="A90" s="16"/>
      <c r="B90" s="16"/>
      <c r="C90" s="66"/>
      <c r="D90" s="67"/>
      <c r="E90" s="68"/>
      <c r="F90" s="123"/>
      <c r="G90" s="123"/>
      <c r="H90" s="123"/>
      <c r="I90" s="95"/>
      <c r="J90" s="95"/>
      <c r="K90" s="95"/>
      <c r="L90" s="131"/>
      <c r="M90" s="8"/>
    </row>
    <row r="91" spans="1:13" ht="49.5">
      <c r="A91" s="16"/>
      <c r="B91" s="16"/>
      <c r="C91" s="66"/>
      <c r="D91" s="67"/>
      <c r="E91" s="68"/>
      <c r="F91" s="122" t="s">
        <v>84</v>
      </c>
      <c r="G91" s="366" t="s">
        <v>930</v>
      </c>
      <c r="H91" s="367"/>
      <c r="I91" s="367"/>
      <c r="J91" s="367"/>
      <c r="K91" s="368"/>
      <c r="L91" s="131"/>
      <c r="M91" s="8"/>
    </row>
    <row r="92" spans="1:13" ht="16.5">
      <c r="A92" s="16"/>
      <c r="B92" s="16"/>
      <c r="C92" s="66"/>
      <c r="D92" s="67"/>
      <c r="E92" s="68"/>
      <c r="F92" s="62" t="s">
        <v>85</v>
      </c>
      <c r="G92" s="369"/>
      <c r="H92" s="370"/>
      <c r="I92" s="370"/>
      <c r="J92" s="370"/>
      <c r="K92" s="371"/>
      <c r="L92" s="131"/>
      <c r="M92" s="8"/>
    </row>
    <row r="93" spans="1:13" ht="99">
      <c r="A93" s="16"/>
      <c r="B93" s="16"/>
      <c r="C93" s="66"/>
      <c r="D93" s="67"/>
      <c r="E93" s="68"/>
      <c r="F93" s="137" t="s">
        <v>297</v>
      </c>
      <c r="G93" s="372"/>
      <c r="H93" s="373"/>
      <c r="I93" s="373"/>
      <c r="J93" s="373"/>
      <c r="K93" s="374"/>
      <c r="L93" s="131"/>
      <c r="M93" s="8"/>
    </row>
    <row r="94" spans="1:13" ht="21.6" customHeight="1">
      <c r="A94" s="16"/>
      <c r="B94" s="16"/>
      <c r="C94" s="66"/>
      <c r="D94" s="67"/>
      <c r="E94" s="68"/>
      <c r="F94" s="122"/>
      <c r="G94" s="122"/>
      <c r="H94" s="122"/>
      <c r="I94" s="95"/>
      <c r="J94" s="95"/>
      <c r="K94" s="95"/>
      <c r="L94" s="131"/>
      <c r="M94" s="8"/>
    </row>
    <row r="95" spans="1:13" ht="16.5">
      <c r="A95" s="16"/>
      <c r="B95" s="16"/>
      <c r="C95" s="66"/>
      <c r="D95" s="67"/>
      <c r="E95" s="68"/>
      <c r="F95" s="127" t="s">
        <v>86</v>
      </c>
      <c r="G95" s="122"/>
      <c r="H95" s="122"/>
      <c r="I95" s="95"/>
      <c r="J95" s="95"/>
      <c r="K95" s="95"/>
      <c r="L95" s="131"/>
      <c r="M95" s="8"/>
    </row>
    <row r="96" spans="1:13" ht="9" customHeight="1">
      <c r="A96" s="66"/>
      <c r="B96" s="66"/>
      <c r="C96" s="66"/>
      <c r="D96" s="67"/>
      <c r="E96" s="68"/>
      <c r="F96" s="62"/>
      <c r="G96" s="62"/>
      <c r="H96" s="62"/>
      <c r="I96" s="95"/>
      <c r="J96" s="95"/>
      <c r="K96" s="95"/>
      <c r="L96" s="131"/>
      <c r="M96" s="8"/>
    </row>
    <row r="97" spans="1:13" ht="23.45" customHeight="1">
      <c r="A97" s="16"/>
      <c r="B97" s="16"/>
      <c r="C97" s="66"/>
      <c r="D97" s="67"/>
      <c r="E97" s="129">
        <v>1</v>
      </c>
      <c r="F97" s="359"/>
      <c r="G97" s="359"/>
      <c r="H97" s="359"/>
      <c r="I97" s="359"/>
      <c r="J97" s="359"/>
      <c r="K97" s="359"/>
      <c r="L97" s="131"/>
      <c r="M97" s="8"/>
    </row>
    <row r="98" spans="1:13" ht="23.45" customHeight="1">
      <c r="A98" s="16"/>
      <c r="B98" s="16"/>
      <c r="C98" s="66"/>
      <c r="D98" s="67"/>
      <c r="E98" s="129">
        <v>2</v>
      </c>
      <c r="F98" s="359"/>
      <c r="G98" s="359"/>
      <c r="H98" s="359"/>
      <c r="I98" s="359"/>
      <c r="J98" s="359"/>
      <c r="K98" s="359"/>
      <c r="L98" s="131"/>
      <c r="M98" s="8"/>
    </row>
    <row r="99" spans="1:13" ht="23.45" customHeight="1">
      <c r="A99" s="66"/>
      <c r="B99" s="66"/>
      <c r="C99" s="66"/>
      <c r="D99" s="67"/>
      <c r="E99" s="129">
        <v>3</v>
      </c>
      <c r="F99" s="359"/>
      <c r="G99" s="359"/>
      <c r="H99" s="359"/>
      <c r="I99" s="359"/>
      <c r="J99" s="359"/>
      <c r="K99" s="359"/>
      <c r="L99" s="131"/>
      <c r="M99" s="8"/>
    </row>
    <row r="100" spans="1:13" ht="16.5">
      <c r="A100" s="16"/>
      <c r="B100" s="16"/>
      <c r="C100" s="66"/>
      <c r="D100" s="67"/>
      <c r="E100" s="68"/>
      <c r="F100" s="123"/>
      <c r="G100" s="123"/>
      <c r="H100" s="123"/>
      <c r="I100" s="95"/>
      <c r="J100" s="95"/>
      <c r="K100" s="95"/>
      <c r="L100" s="131"/>
      <c r="M100" s="8"/>
    </row>
    <row r="101" spans="1:13" ht="31.9" customHeight="1">
      <c r="A101" s="16"/>
      <c r="B101" s="16"/>
      <c r="C101" s="66"/>
      <c r="D101" s="67"/>
      <c r="E101" s="68"/>
      <c r="F101" s="360" t="s">
        <v>298</v>
      </c>
      <c r="G101" s="360"/>
      <c r="H101" s="360"/>
      <c r="I101" s="360"/>
      <c r="J101" s="360"/>
      <c r="K101" s="360"/>
      <c r="L101" s="131"/>
      <c r="M101" s="8"/>
    </row>
    <row r="102" spans="1:13" ht="16.5">
      <c r="A102" s="16"/>
      <c r="B102" s="16"/>
      <c r="C102" s="66"/>
      <c r="D102" s="67"/>
      <c r="E102" s="68"/>
      <c r="F102" s="123"/>
      <c r="G102" s="123"/>
      <c r="H102" s="123"/>
      <c r="I102" s="123"/>
      <c r="J102" s="123"/>
      <c r="K102" s="123"/>
      <c r="L102" s="131"/>
      <c r="M102" s="8"/>
    </row>
    <row r="103" spans="1:13" ht="23.45" customHeight="1">
      <c r="A103" s="66"/>
      <c r="B103" s="66"/>
      <c r="C103" s="66"/>
      <c r="D103" s="67"/>
      <c r="E103" s="68"/>
      <c r="F103" s="360" t="s">
        <v>299</v>
      </c>
      <c r="G103" s="360"/>
      <c r="H103" s="360"/>
      <c r="I103" s="109"/>
      <c r="J103" s="108" t="s">
        <v>23</v>
      </c>
      <c r="K103" s="95"/>
      <c r="L103" s="131"/>
      <c r="M103" s="8"/>
    </row>
    <row r="104" spans="1:13" ht="16.5">
      <c r="A104" s="66"/>
      <c r="B104" s="66"/>
      <c r="C104" s="66"/>
      <c r="D104" s="67"/>
      <c r="E104" s="68"/>
      <c r="F104" s="62"/>
      <c r="G104" s="62"/>
      <c r="H104" s="62"/>
      <c r="J104" s="108"/>
      <c r="K104" s="95"/>
      <c r="L104" s="131"/>
      <c r="M104" s="8"/>
    </row>
    <row r="105" spans="1:13" ht="34.15" customHeight="1">
      <c r="A105" s="16"/>
      <c r="B105" s="14"/>
      <c r="C105" s="66"/>
      <c r="D105" s="67"/>
      <c r="E105" s="68"/>
      <c r="F105" s="360" t="s">
        <v>326</v>
      </c>
      <c r="G105" s="360"/>
      <c r="H105" s="360"/>
      <c r="I105" s="360"/>
      <c r="J105" s="360"/>
      <c r="K105" s="360"/>
      <c r="L105" s="131"/>
      <c r="M105" s="8"/>
    </row>
    <row r="106" spans="1:13" ht="16.5">
      <c r="A106" s="16"/>
      <c r="B106" s="14"/>
      <c r="C106" s="66"/>
      <c r="D106" s="67"/>
      <c r="E106" s="68"/>
      <c r="F106" s="122"/>
      <c r="G106" s="122"/>
      <c r="H106" s="122"/>
      <c r="I106" s="95"/>
      <c r="J106" s="95"/>
      <c r="K106" s="95"/>
      <c r="L106" s="131"/>
      <c r="M106" s="8"/>
    </row>
    <row r="107" spans="1:13" ht="23.45" customHeight="1">
      <c r="A107" s="66"/>
      <c r="B107" s="66"/>
      <c r="C107" s="66"/>
      <c r="D107" s="67"/>
      <c r="E107" s="68"/>
      <c r="F107" s="348" t="s">
        <v>931</v>
      </c>
      <c r="G107" s="349"/>
      <c r="H107" s="349"/>
      <c r="I107" s="349"/>
      <c r="J107" s="349"/>
      <c r="K107" s="350"/>
      <c r="L107" s="131"/>
      <c r="M107" s="8"/>
    </row>
    <row r="108" spans="1:13" ht="23.45" customHeight="1">
      <c r="A108" s="16"/>
      <c r="B108" s="14"/>
      <c r="C108" s="66"/>
      <c r="D108" s="67"/>
      <c r="E108" s="68"/>
      <c r="F108" s="351"/>
      <c r="G108" s="352"/>
      <c r="H108" s="352"/>
      <c r="I108" s="352"/>
      <c r="J108" s="352"/>
      <c r="K108" s="353"/>
      <c r="L108" s="131"/>
      <c r="M108" s="8"/>
    </row>
    <row r="109" spans="1:13" ht="23.45" customHeight="1">
      <c r="A109" s="16"/>
      <c r="B109" s="16"/>
      <c r="C109" s="66"/>
      <c r="D109" s="67"/>
      <c r="E109" s="68"/>
      <c r="F109" s="354"/>
      <c r="G109" s="355"/>
      <c r="H109" s="355"/>
      <c r="I109" s="355"/>
      <c r="J109" s="355"/>
      <c r="K109" s="356"/>
      <c r="L109" s="131"/>
      <c r="M109" s="8"/>
    </row>
    <row r="110" spans="1:13" ht="23.45" customHeight="1">
      <c r="A110" s="16"/>
      <c r="B110" s="16"/>
      <c r="C110" s="66"/>
      <c r="D110" s="67"/>
      <c r="E110" s="68"/>
      <c r="F110" s="138"/>
      <c r="G110" s="138"/>
      <c r="H110" s="138"/>
      <c r="I110" s="138"/>
      <c r="J110" s="138"/>
      <c r="K110" s="138"/>
      <c r="L110" s="131"/>
      <c r="M110" s="8"/>
    </row>
    <row r="111" spans="1:13" ht="63.6" customHeight="1" thickBot="1">
      <c r="A111" s="16"/>
      <c r="B111" s="16"/>
      <c r="C111" s="66"/>
      <c r="D111" s="72"/>
      <c r="E111" s="73"/>
      <c r="F111" s="59"/>
      <c r="G111" s="59"/>
      <c r="H111" s="59"/>
      <c r="I111" s="139"/>
      <c r="J111" s="139"/>
      <c r="K111" s="139"/>
      <c r="L111" s="140"/>
      <c r="M111" s="8"/>
    </row>
    <row r="112" spans="1:13" ht="15.75" thickTop="1"/>
  </sheetData>
  <mergeCells count="46">
    <mergeCell ref="F24:K24"/>
    <mergeCell ref="F4:K4"/>
    <mergeCell ref="F15:K15"/>
    <mergeCell ref="F16:K16"/>
    <mergeCell ref="F17:K17"/>
    <mergeCell ref="F18:K18"/>
    <mergeCell ref="F19:K19"/>
    <mergeCell ref="F23:K23"/>
    <mergeCell ref="F9:K11"/>
    <mergeCell ref="H12:K12"/>
    <mergeCell ref="F97:K97"/>
    <mergeCell ref="F98:K98"/>
    <mergeCell ref="G51:H51"/>
    <mergeCell ref="G52:H52"/>
    <mergeCell ref="G53:H53"/>
    <mergeCell ref="G54:H54"/>
    <mergeCell ref="F76:J78"/>
    <mergeCell ref="G81:K81"/>
    <mergeCell ref="F65:K65"/>
    <mergeCell ref="F66:K66"/>
    <mergeCell ref="F68:H68"/>
    <mergeCell ref="F71:K71"/>
    <mergeCell ref="F72:K72"/>
    <mergeCell ref="F59:K59"/>
    <mergeCell ref="F60:K60"/>
    <mergeCell ref="F25:K25"/>
    <mergeCell ref="F26:K26"/>
    <mergeCell ref="F27:K27"/>
    <mergeCell ref="F35:K35"/>
    <mergeCell ref="F36:K36"/>
    <mergeCell ref="F107:K109"/>
    <mergeCell ref="F74:G74"/>
    <mergeCell ref="F37:K37"/>
    <mergeCell ref="F99:K99"/>
    <mergeCell ref="F101:K101"/>
    <mergeCell ref="F103:H103"/>
    <mergeCell ref="F105:K105"/>
    <mergeCell ref="G83:K83"/>
    <mergeCell ref="G85:K85"/>
    <mergeCell ref="F88:H89"/>
    <mergeCell ref="F62:H62"/>
    <mergeCell ref="F41:K41"/>
    <mergeCell ref="F42:K42"/>
    <mergeCell ref="F43:K43"/>
    <mergeCell ref="F47:K47"/>
    <mergeCell ref="G91:K93"/>
  </mergeCells>
  <conditionalFormatting sqref="I29">
    <cfRule type="cellIs" dxfId="57" priority="8" operator="equal">
      <formula>""</formula>
    </cfRule>
  </conditionalFormatting>
  <conditionalFormatting sqref="I30">
    <cfRule type="cellIs" dxfId="56" priority="7" operator="equal">
      <formula>""</formula>
    </cfRule>
  </conditionalFormatting>
  <conditionalFormatting sqref="I31">
    <cfRule type="cellIs" dxfId="55" priority="6" operator="equal">
      <formula>""</formula>
    </cfRule>
  </conditionalFormatting>
  <conditionalFormatting sqref="I56">
    <cfRule type="cellIs" dxfId="54" priority="5" operator="equal">
      <formula>""</formula>
    </cfRule>
  </conditionalFormatting>
  <conditionalFormatting sqref="I62">
    <cfRule type="cellIs" dxfId="53" priority="4" operator="equal">
      <formula>""</formula>
    </cfRule>
  </conditionalFormatting>
  <conditionalFormatting sqref="I68">
    <cfRule type="cellIs" dxfId="52" priority="3" operator="equal">
      <formula>""</formula>
    </cfRule>
  </conditionalFormatting>
  <conditionalFormatting sqref="I89">
    <cfRule type="cellIs" dxfId="51" priority="2" operator="equal">
      <formula>""</formula>
    </cfRule>
  </conditionalFormatting>
  <conditionalFormatting sqref="I103">
    <cfRule type="cellIs" dxfId="50" priority="1" operator="equal">
      <formula>""</formula>
    </cfRule>
  </conditionalFormatting>
  <dataValidations count="3">
    <dataValidation type="list" allowBlank="1" showInputMessage="1" showErrorMessage="1" sqref="G67:H67" xr:uid="{00000000-0002-0000-0500-000001000000}">
      <formula1>$I$25:$I$29</formula1>
    </dataValidation>
    <dataValidation type="list" allowBlank="1" showInputMessage="1" showErrorMessage="1" sqref="L29" xr:uid="{00000000-0002-0000-0500-000000000000}">
      <formula1>$L$29:$L$30</formula1>
    </dataValidation>
    <dataValidation type="list" allowBlank="1" showErrorMessage="1" sqref="I29:I31 I56 I62 I68 I89 I103" xr:uid="{1B53A5A7-4BD5-473C-8246-7540EB2FE034}">
      <formula1>"Yes,No"</formula1>
    </dataValidation>
  </dataValidations>
  <hyperlinks>
    <hyperlink ref="B3" location="'Toolkit Content'!A1" display="&lt;-- Table of Contents" xr:uid="{C17FFABE-9FEE-4771-85CD-5A8276EE9A33}"/>
    <hyperlink ref="N3" location="'Community Volunteer Assessment'!A1" display="Buidling Your Personal Brand--&gt;" xr:uid="{2218D48C-931F-48AB-BB19-6ECC2A361670}"/>
  </hyperlinks>
  <pageMargins left="0.7" right="0.7" top="0.75" bottom="0.75" header="0.3" footer="0.3"/>
  <pageSetup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59999389629810485"/>
  </sheetPr>
  <dimension ref="A1:R126"/>
  <sheetViews>
    <sheetView showGridLines="0" showRowColHeaders="0" topLeftCell="A70" zoomScale="80" zoomScaleNormal="80" workbookViewId="0">
      <selection activeCell="N67" sqref="N67"/>
    </sheetView>
  </sheetViews>
  <sheetFormatPr defaultColWidth="9.140625" defaultRowHeight="16.5"/>
  <cols>
    <col min="1" max="1" width="4.7109375" style="87" customWidth="1"/>
    <col min="2" max="2" width="21.7109375" style="87" bestFit="1" customWidth="1"/>
    <col min="3" max="3" width="6.85546875" style="87" customWidth="1"/>
    <col min="4" max="4" width="8.28515625" style="87" customWidth="1"/>
    <col min="5" max="9" width="7.140625" style="87" customWidth="1"/>
    <col min="10" max="10" width="8.5703125" style="87" customWidth="1"/>
    <col min="11" max="12" width="7.140625" style="87" customWidth="1"/>
    <col min="13" max="13" width="16.28515625" style="87" customWidth="1"/>
    <col min="14" max="14" width="9.140625" style="87" customWidth="1"/>
    <col min="15" max="15" width="9.5703125" style="87" customWidth="1"/>
    <col min="16" max="16" width="6.7109375" style="87" customWidth="1"/>
    <col min="17" max="17" width="29.42578125" style="87" bestFit="1" customWidth="1"/>
    <col min="18" max="16384" width="9.140625" style="87"/>
  </cols>
  <sheetData>
    <row r="1" spans="1:18" customFormat="1">
      <c r="A1" s="16"/>
      <c r="B1" s="16"/>
      <c r="E1" s="2"/>
    </row>
    <row r="2" spans="1:18" customFormat="1">
      <c r="A2" s="16"/>
      <c r="B2" s="16"/>
      <c r="E2" s="2"/>
    </row>
    <row r="3" spans="1:18" customFormat="1" ht="28.9" customHeight="1">
      <c r="A3" s="16"/>
      <c r="B3" s="58" t="s">
        <v>890</v>
      </c>
      <c r="C3" s="66"/>
      <c r="D3" s="98"/>
      <c r="E3" s="75"/>
      <c r="F3" s="99"/>
      <c r="G3" s="99"/>
      <c r="H3" s="99"/>
      <c r="I3" s="99"/>
      <c r="J3" s="99"/>
      <c r="K3" s="99"/>
      <c r="L3" s="99"/>
      <c r="M3" s="99"/>
      <c r="N3" s="99"/>
      <c r="O3" s="100"/>
      <c r="Q3" s="92" t="s">
        <v>956</v>
      </c>
    </row>
    <row r="4" spans="1:18" customFormat="1" ht="33">
      <c r="A4" s="16"/>
      <c r="B4" s="16"/>
      <c r="C4" s="66"/>
      <c r="D4" s="67"/>
      <c r="E4" s="387" t="s">
        <v>1002</v>
      </c>
      <c r="F4" s="387"/>
      <c r="G4" s="387"/>
      <c r="H4" s="387"/>
      <c r="I4" s="387"/>
      <c r="J4" s="387"/>
      <c r="K4" s="387"/>
      <c r="L4" s="387"/>
      <c r="M4" s="387"/>
      <c r="N4" s="387"/>
      <c r="O4" s="101"/>
    </row>
    <row r="5" spans="1:18" customFormat="1" ht="45" customHeight="1">
      <c r="A5" s="16"/>
      <c r="B5" s="16"/>
      <c r="C5" s="66"/>
      <c r="D5" s="67"/>
      <c r="E5" s="95"/>
      <c r="F5" s="144"/>
      <c r="G5" s="144"/>
      <c r="H5" s="144"/>
      <c r="I5" s="144"/>
      <c r="J5" s="144"/>
      <c r="K5" s="144"/>
      <c r="L5" s="142"/>
      <c r="M5" s="142"/>
      <c r="N5" s="142"/>
      <c r="O5" s="101"/>
    </row>
    <row r="6" spans="1:18" customFormat="1" ht="33" customHeight="1">
      <c r="A6" s="16"/>
      <c r="B6" s="14"/>
      <c r="C6" s="66"/>
      <c r="D6" s="40"/>
      <c r="E6" s="388" t="s">
        <v>87</v>
      </c>
      <c r="F6" s="388"/>
      <c r="G6" s="388"/>
      <c r="H6" s="388"/>
      <c r="I6" s="388"/>
      <c r="J6" s="388"/>
      <c r="K6" s="388"/>
      <c r="L6" s="388"/>
      <c r="M6" s="388"/>
      <c r="N6" s="388"/>
      <c r="O6" s="41"/>
      <c r="R6" s="4" t="s">
        <v>1</v>
      </c>
    </row>
    <row r="7" spans="1:18" customFormat="1" ht="20.25">
      <c r="A7" s="16"/>
      <c r="B7" s="14"/>
      <c r="C7" s="66"/>
      <c r="D7" s="40"/>
      <c r="E7" s="145"/>
      <c r="F7" s="146"/>
      <c r="G7" s="146"/>
      <c r="H7" s="146"/>
      <c r="I7" s="146"/>
      <c r="J7" s="146"/>
      <c r="K7" s="146"/>
      <c r="L7" s="146"/>
      <c r="M7" s="146"/>
      <c r="N7" s="158" t="s">
        <v>23</v>
      </c>
      <c r="O7" s="41"/>
      <c r="R7" s="4"/>
    </row>
    <row r="8" spans="1:18" customFormat="1" ht="23.45" customHeight="1">
      <c r="A8" s="16"/>
      <c r="B8" s="16"/>
      <c r="C8" s="66"/>
      <c r="D8" s="40"/>
      <c r="E8" s="149" t="s">
        <v>88</v>
      </c>
      <c r="F8" s="149"/>
      <c r="G8" s="150"/>
      <c r="H8" s="150"/>
      <c r="I8" s="150"/>
      <c r="J8" s="151"/>
      <c r="K8" s="151"/>
      <c r="L8" s="150"/>
      <c r="M8" s="150"/>
      <c r="N8" s="141"/>
      <c r="O8" s="41"/>
      <c r="R8" s="4" t="s">
        <v>1</v>
      </c>
    </row>
    <row r="9" spans="1:18" customFormat="1" ht="23.45" customHeight="1">
      <c r="A9" s="16"/>
      <c r="B9" s="14"/>
      <c r="C9" s="66"/>
      <c r="D9" s="40"/>
      <c r="E9" s="152" t="s">
        <v>89</v>
      </c>
      <c r="F9" s="152"/>
      <c r="G9" s="153"/>
      <c r="H9" s="153"/>
      <c r="I9" s="153"/>
      <c r="J9" s="154"/>
      <c r="K9" s="154"/>
      <c r="L9" s="153"/>
      <c r="M9" s="153"/>
      <c r="N9" s="141"/>
      <c r="O9" s="41"/>
      <c r="R9" s="4" t="s">
        <v>1</v>
      </c>
    </row>
    <row r="10" spans="1:18" customFormat="1" ht="23.45" customHeight="1">
      <c r="A10" s="16"/>
      <c r="B10" s="14"/>
      <c r="C10" s="66"/>
      <c r="D10" s="40"/>
      <c r="E10" s="152" t="s">
        <v>90</v>
      </c>
      <c r="F10" s="152"/>
      <c r="G10" s="153"/>
      <c r="H10" s="153"/>
      <c r="I10" s="153"/>
      <c r="J10" s="154"/>
      <c r="K10" s="154"/>
      <c r="L10" s="153"/>
      <c r="M10" s="153"/>
      <c r="N10" s="141"/>
      <c r="O10" s="41"/>
    </row>
    <row r="11" spans="1:18" customFormat="1" ht="23.45" customHeight="1">
      <c r="A11" s="16"/>
      <c r="B11" s="14"/>
      <c r="C11" s="66"/>
      <c r="D11" s="40"/>
      <c r="E11" s="152" t="s">
        <v>91</v>
      </c>
      <c r="F11" s="152"/>
      <c r="G11" s="153"/>
      <c r="H11" s="153"/>
      <c r="I11" s="153"/>
      <c r="J11" s="154"/>
      <c r="K11" s="154"/>
      <c r="L11" s="153"/>
      <c r="M11" s="153"/>
      <c r="N11" s="141"/>
      <c r="O11" s="41"/>
    </row>
    <row r="12" spans="1:18" customFormat="1" ht="23.45" customHeight="1">
      <c r="A12" s="16"/>
      <c r="B12" s="14"/>
      <c r="C12" s="66"/>
      <c r="D12" s="40"/>
      <c r="E12" s="152" t="s">
        <v>92</v>
      </c>
      <c r="F12" s="152"/>
      <c r="G12" s="153"/>
      <c r="H12" s="153"/>
      <c r="I12" s="153"/>
      <c r="J12" s="154"/>
      <c r="K12" s="154"/>
      <c r="L12" s="153"/>
      <c r="M12" s="153"/>
      <c r="N12" s="141"/>
      <c r="O12" s="41"/>
    </row>
    <row r="13" spans="1:18" customFormat="1" ht="23.45" customHeight="1">
      <c r="A13" s="16"/>
      <c r="B13" s="14"/>
      <c r="C13" s="66"/>
      <c r="D13" s="40"/>
      <c r="E13" s="152" t="s">
        <v>93</v>
      </c>
      <c r="F13" s="152"/>
      <c r="G13" s="153"/>
      <c r="H13" s="153"/>
      <c r="I13" s="153"/>
      <c r="J13" s="154"/>
      <c r="K13" s="154"/>
      <c r="L13" s="153"/>
      <c r="M13" s="153"/>
      <c r="N13" s="141"/>
      <c r="O13" s="41"/>
    </row>
    <row r="14" spans="1:18" customFormat="1" ht="23.45" customHeight="1">
      <c r="A14" s="16"/>
      <c r="B14" s="14"/>
      <c r="C14" s="66"/>
      <c r="D14" s="40"/>
      <c r="E14" s="152" t="s">
        <v>94</v>
      </c>
      <c r="F14" s="152"/>
      <c r="G14" s="153"/>
      <c r="H14" s="153"/>
      <c r="I14" s="153"/>
      <c r="J14" s="154"/>
      <c r="K14" s="154"/>
      <c r="L14" s="153"/>
      <c r="M14" s="153"/>
      <c r="N14" s="141"/>
      <c r="O14" s="41"/>
    </row>
    <row r="15" spans="1:18" customFormat="1" ht="23.45" customHeight="1">
      <c r="A15" s="16"/>
      <c r="B15" s="14"/>
      <c r="C15" s="66"/>
      <c r="D15" s="40"/>
      <c r="E15" s="152" t="s">
        <v>95</v>
      </c>
      <c r="F15" s="152"/>
      <c r="G15" s="153"/>
      <c r="H15" s="153"/>
      <c r="I15" s="153"/>
      <c r="J15" s="154"/>
      <c r="K15" s="154"/>
      <c r="L15" s="153"/>
      <c r="M15" s="153"/>
      <c r="N15" s="141"/>
      <c r="O15" s="41"/>
    </row>
    <row r="16" spans="1:18" customFormat="1" ht="23.45" customHeight="1">
      <c r="A16" s="16"/>
      <c r="B16" s="14"/>
      <c r="C16" s="66"/>
      <c r="D16" s="40"/>
      <c r="E16" s="152" t="s">
        <v>96</v>
      </c>
      <c r="F16" s="152"/>
      <c r="G16" s="153"/>
      <c r="H16" s="153"/>
      <c r="I16" s="153"/>
      <c r="J16" s="154"/>
      <c r="K16" s="154"/>
      <c r="L16" s="153"/>
      <c r="M16" s="153"/>
      <c r="N16" s="141"/>
      <c r="O16" s="41"/>
    </row>
    <row r="17" spans="1:18" customFormat="1" ht="23.45" customHeight="1">
      <c r="A17" s="16"/>
      <c r="B17" s="16"/>
      <c r="C17" s="66"/>
      <c r="D17" s="40"/>
      <c r="E17" s="152" t="s">
        <v>97</v>
      </c>
      <c r="F17" s="152"/>
      <c r="G17" s="153"/>
      <c r="H17" s="153"/>
      <c r="I17" s="153"/>
      <c r="J17" s="154"/>
      <c r="K17" s="154"/>
      <c r="L17" s="153"/>
      <c r="M17" s="153"/>
      <c r="N17" s="141"/>
      <c r="O17" s="41"/>
    </row>
    <row r="18" spans="1:18" customFormat="1" ht="23.45" customHeight="1">
      <c r="A18" s="16"/>
      <c r="B18" s="16"/>
      <c r="C18" s="66"/>
      <c r="D18" s="40"/>
      <c r="E18" s="152" t="s">
        <v>98</v>
      </c>
      <c r="F18" s="152"/>
      <c r="G18" s="153"/>
      <c r="H18" s="153"/>
      <c r="I18" s="153"/>
      <c r="J18" s="154"/>
      <c r="K18" s="154"/>
      <c r="L18" s="153"/>
      <c r="M18" s="153"/>
      <c r="N18" s="141"/>
      <c r="O18" s="41"/>
    </row>
    <row r="19" spans="1:18" customFormat="1" ht="23.45" customHeight="1">
      <c r="A19" s="66"/>
      <c r="B19" s="66"/>
      <c r="C19" s="66"/>
      <c r="D19" s="40"/>
      <c r="E19" s="152" t="s">
        <v>99</v>
      </c>
      <c r="F19" s="152"/>
      <c r="G19" s="153"/>
      <c r="H19" s="153"/>
      <c r="I19" s="153"/>
      <c r="J19" s="154"/>
      <c r="K19" s="154"/>
      <c r="L19" s="153"/>
      <c r="M19" s="153"/>
      <c r="N19" s="141"/>
      <c r="O19" s="41"/>
    </row>
    <row r="20" spans="1:18" customFormat="1" ht="18.75">
      <c r="A20" s="66"/>
      <c r="B20" s="66"/>
      <c r="C20" s="66"/>
      <c r="D20" s="40"/>
      <c r="E20" s="8"/>
      <c r="F20" s="8"/>
      <c r="G20" s="8"/>
      <c r="H20" s="8"/>
      <c r="I20" s="8"/>
      <c r="J20" s="8"/>
      <c r="K20" s="8"/>
      <c r="L20" s="8"/>
      <c r="M20" s="8"/>
      <c r="N20" s="159"/>
      <c r="O20" s="41"/>
    </row>
    <row r="21" spans="1:18" customFormat="1" ht="20.25">
      <c r="A21" s="16"/>
      <c r="B21" s="14"/>
      <c r="C21" s="66"/>
      <c r="D21" s="40"/>
      <c r="E21" s="148" t="s">
        <v>100</v>
      </c>
      <c r="F21" s="146"/>
      <c r="G21" s="146"/>
      <c r="H21" s="146"/>
      <c r="I21" s="146"/>
      <c r="J21" s="146"/>
      <c r="K21" s="146"/>
      <c r="L21" s="146"/>
      <c r="M21" s="146"/>
      <c r="N21" s="160"/>
      <c r="O21" s="41"/>
      <c r="R21" s="4" t="s">
        <v>1</v>
      </c>
    </row>
    <row r="22" spans="1:18" customFormat="1" ht="20.25">
      <c r="A22" s="16"/>
      <c r="B22" s="14"/>
      <c r="C22" s="66"/>
      <c r="D22" s="40"/>
      <c r="E22" s="145"/>
      <c r="F22" s="146"/>
      <c r="G22" s="146"/>
      <c r="H22" s="146"/>
      <c r="I22" s="146"/>
      <c r="J22" s="146"/>
      <c r="K22" s="146"/>
      <c r="L22" s="146"/>
      <c r="M22" s="146"/>
      <c r="N22" s="158" t="s">
        <v>23</v>
      </c>
      <c r="O22" s="41"/>
      <c r="R22" s="4"/>
    </row>
    <row r="23" spans="1:18" customFormat="1" ht="23.45" customHeight="1">
      <c r="A23" s="16"/>
      <c r="B23" s="16"/>
      <c r="C23" s="66"/>
      <c r="D23" s="40"/>
      <c r="E23" s="149" t="s">
        <v>101</v>
      </c>
      <c r="F23" s="149"/>
      <c r="G23" s="150"/>
      <c r="H23" s="150"/>
      <c r="I23" s="150"/>
      <c r="J23" s="151"/>
      <c r="K23" s="151"/>
      <c r="L23" s="150"/>
      <c r="M23" s="150"/>
      <c r="N23" s="141"/>
      <c r="O23" s="41"/>
      <c r="R23" s="4"/>
    </row>
    <row r="24" spans="1:18" customFormat="1" ht="23.45" customHeight="1">
      <c r="A24" s="16"/>
      <c r="B24" s="14"/>
      <c r="C24" s="66"/>
      <c r="D24" s="40"/>
      <c r="E24" s="152" t="s">
        <v>102</v>
      </c>
      <c r="F24" s="152"/>
      <c r="G24" s="153"/>
      <c r="H24" s="153"/>
      <c r="I24" s="153"/>
      <c r="J24" s="154"/>
      <c r="K24" s="154"/>
      <c r="L24" s="153"/>
      <c r="M24" s="153"/>
      <c r="N24" s="141"/>
      <c r="O24" s="41"/>
      <c r="R24" s="4"/>
    </row>
    <row r="25" spans="1:18" customFormat="1" ht="23.45" customHeight="1">
      <c r="A25" s="16"/>
      <c r="B25" s="14"/>
      <c r="C25" s="66"/>
      <c r="D25" s="40"/>
      <c r="E25" s="152" t="s">
        <v>103</v>
      </c>
      <c r="F25" s="152"/>
      <c r="G25" s="153"/>
      <c r="H25" s="153"/>
      <c r="I25" s="153"/>
      <c r="J25" s="154"/>
      <c r="K25" s="154"/>
      <c r="L25" s="153"/>
      <c r="M25" s="153"/>
      <c r="N25" s="141"/>
      <c r="O25" s="41"/>
    </row>
    <row r="26" spans="1:18" customFormat="1" ht="23.45" customHeight="1">
      <c r="A26" s="16"/>
      <c r="B26" s="14"/>
      <c r="C26" s="66"/>
      <c r="D26" s="40"/>
      <c r="E26" s="152" t="s">
        <v>104</v>
      </c>
      <c r="F26" s="152"/>
      <c r="G26" s="153"/>
      <c r="H26" s="153"/>
      <c r="I26" s="153"/>
      <c r="J26" s="154"/>
      <c r="K26" s="154"/>
      <c r="L26" s="153"/>
      <c r="M26" s="153"/>
      <c r="N26" s="141"/>
      <c r="O26" s="41"/>
    </row>
    <row r="27" spans="1:18" customFormat="1" ht="23.45" customHeight="1">
      <c r="A27" s="16"/>
      <c r="B27" s="14"/>
      <c r="C27" s="66"/>
      <c r="D27" s="40"/>
      <c r="E27" s="152" t="s">
        <v>105</v>
      </c>
      <c r="F27" s="152"/>
      <c r="G27" s="153"/>
      <c r="H27" s="153"/>
      <c r="I27" s="153"/>
      <c r="J27" s="154"/>
      <c r="K27" s="154"/>
      <c r="L27" s="153"/>
      <c r="M27" s="153"/>
      <c r="N27" s="141"/>
      <c r="O27" s="41"/>
    </row>
    <row r="28" spans="1:18" customFormat="1" ht="23.45" customHeight="1">
      <c r="A28" s="16"/>
      <c r="B28" s="14"/>
      <c r="C28" s="66"/>
      <c r="D28" s="40"/>
      <c r="E28" s="152" t="s">
        <v>106</v>
      </c>
      <c r="F28" s="152"/>
      <c r="G28" s="153"/>
      <c r="H28" s="153"/>
      <c r="I28" s="153"/>
      <c r="J28" s="154"/>
      <c r="K28" s="154"/>
      <c r="L28" s="153"/>
      <c r="M28" s="153"/>
      <c r="N28" s="141"/>
      <c r="O28" s="41"/>
    </row>
    <row r="29" spans="1:18" customFormat="1" ht="23.45" customHeight="1">
      <c r="A29" s="16"/>
      <c r="B29" s="14"/>
      <c r="C29" s="66"/>
      <c r="D29" s="40"/>
      <c r="E29" s="152" t="s">
        <v>107</v>
      </c>
      <c r="F29" s="152"/>
      <c r="G29" s="153"/>
      <c r="H29" s="153"/>
      <c r="I29" s="153"/>
      <c r="J29" s="154"/>
      <c r="K29" s="154"/>
      <c r="L29" s="153"/>
      <c r="M29" s="153"/>
      <c r="N29" s="141"/>
      <c r="O29" s="41"/>
    </row>
    <row r="30" spans="1:18" customFormat="1" ht="23.45" customHeight="1">
      <c r="A30" s="16"/>
      <c r="B30" s="14"/>
      <c r="C30" s="66"/>
      <c r="D30" s="40"/>
      <c r="E30" s="152" t="s">
        <v>108</v>
      </c>
      <c r="F30" s="152"/>
      <c r="G30" s="153"/>
      <c r="H30" s="153"/>
      <c r="I30" s="153"/>
      <c r="J30" s="154"/>
      <c r="K30" s="154"/>
      <c r="L30" s="153"/>
      <c r="M30" s="153"/>
      <c r="N30" s="141"/>
      <c r="O30" s="41"/>
    </row>
    <row r="31" spans="1:18" customFormat="1" ht="23.45" customHeight="1">
      <c r="A31" s="16"/>
      <c r="B31" s="14"/>
      <c r="C31" s="66"/>
      <c r="D31" s="40"/>
      <c r="E31" s="152" t="s">
        <v>109</v>
      </c>
      <c r="F31" s="152"/>
      <c r="G31" s="153"/>
      <c r="H31" s="153"/>
      <c r="I31" s="153"/>
      <c r="J31" s="154"/>
      <c r="K31" s="154"/>
      <c r="L31" s="153"/>
      <c r="M31" s="153"/>
      <c r="N31" s="141"/>
      <c r="O31" s="41"/>
    </row>
    <row r="32" spans="1:18" customFormat="1" ht="23.45" customHeight="1">
      <c r="A32" s="16"/>
      <c r="B32" s="16"/>
      <c r="C32" s="66"/>
      <c r="D32" s="40"/>
      <c r="E32" s="152" t="s">
        <v>110</v>
      </c>
      <c r="F32" s="152"/>
      <c r="G32" s="153"/>
      <c r="H32" s="153"/>
      <c r="I32" s="153"/>
      <c r="J32" s="154"/>
      <c r="K32" s="154"/>
      <c r="L32" s="153"/>
      <c r="M32" s="153"/>
      <c r="N32" s="141"/>
      <c r="O32" s="41"/>
    </row>
    <row r="33" spans="1:18" ht="17.25">
      <c r="A33" s="155"/>
      <c r="B33" s="155"/>
      <c r="D33" s="156"/>
      <c r="E33" s="95"/>
      <c r="F33" s="95"/>
      <c r="G33" s="95"/>
      <c r="H33" s="95"/>
      <c r="I33" s="95"/>
      <c r="J33" s="95"/>
      <c r="K33" s="95"/>
      <c r="L33" s="95"/>
      <c r="M33" s="95"/>
      <c r="N33" s="2"/>
      <c r="O33" s="102"/>
    </row>
    <row r="34" spans="1:18" customFormat="1" ht="20.25">
      <c r="A34" s="16"/>
      <c r="B34" s="14"/>
      <c r="C34" s="66"/>
      <c r="D34" s="40"/>
      <c r="E34" s="148" t="s">
        <v>111</v>
      </c>
      <c r="F34" s="146"/>
      <c r="G34" s="146"/>
      <c r="H34" s="146"/>
      <c r="I34" s="146"/>
      <c r="J34" s="146"/>
      <c r="K34" s="146"/>
      <c r="L34" s="146"/>
      <c r="M34" s="146"/>
      <c r="N34" s="160"/>
      <c r="O34" s="41"/>
      <c r="R34" s="4" t="s">
        <v>1</v>
      </c>
    </row>
    <row r="35" spans="1:18" customFormat="1" ht="20.25">
      <c r="A35" s="16"/>
      <c r="B35" s="14"/>
      <c r="C35" s="66"/>
      <c r="D35" s="40"/>
      <c r="E35" s="145"/>
      <c r="F35" s="146"/>
      <c r="G35" s="146"/>
      <c r="H35" s="146"/>
      <c r="I35" s="146"/>
      <c r="J35" s="146"/>
      <c r="K35" s="146"/>
      <c r="L35" s="146"/>
      <c r="M35" s="146"/>
      <c r="N35" s="158" t="s">
        <v>23</v>
      </c>
      <c r="O35" s="41"/>
      <c r="R35" s="4"/>
    </row>
    <row r="36" spans="1:18" ht="22.9" customHeight="1">
      <c r="A36" s="155"/>
      <c r="B36" s="155"/>
      <c r="D36" s="156"/>
      <c r="E36" s="149" t="s">
        <v>112</v>
      </c>
      <c r="F36" s="149"/>
      <c r="G36" s="150"/>
      <c r="H36" s="150"/>
      <c r="I36" s="150"/>
      <c r="J36" s="151"/>
      <c r="K36" s="151"/>
      <c r="L36" s="150"/>
      <c r="M36" s="150"/>
      <c r="N36" s="141"/>
      <c r="O36" s="102"/>
    </row>
    <row r="37" spans="1:18" ht="22.9" customHeight="1">
      <c r="D37" s="156"/>
      <c r="E37" s="152" t="s">
        <v>113</v>
      </c>
      <c r="F37" s="152"/>
      <c r="G37" s="153"/>
      <c r="H37" s="153"/>
      <c r="I37" s="153"/>
      <c r="J37" s="154"/>
      <c r="K37" s="154"/>
      <c r="L37" s="153"/>
      <c r="M37" s="153"/>
      <c r="N37" s="141"/>
      <c r="O37" s="102"/>
    </row>
    <row r="38" spans="1:18" ht="22.9" customHeight="1">
      <c r="D38" s="156"/>
      <c r="E38" s="152" t="s">
        <v>114</v>
      </c>
      <c r="F38" s="152"/>
      <c r="G38" s="153"/>
      <c r="H38" s="153"/>
      <c r="I38" s="153"/>
      <c r="J38" s="154"/>
      <c r="K38" s="154"/>
      <c r="L38" s="153"/>
      <c r="M38" s="153"/>
      <c r="N38" s="141"/>
      <c r="O38" s="102"/>
    </row>
    <row r="39" spans="1:18" ht="22.9" customHeight="1">
      <c r="D39" s="156"/>
      <c r="E39" s="152" t="s">
        <v>115</v>
      </c>
      <c r="F39" s="152"/>
      <c r="G39" s="153"/>
      <c r="H39" s="153"/>
      <c r="I39" s="153"/>
      <c r="J39" s="154"/>
      <c r="K39" s="154"/>
      <c r="L39" s="153"/>
      <c r="M39" s="153"/>
      <c r="N39" s="141"/>
      <c r="O39" s="102"/>
    </row>
    <row r="40" spans="1:18" ht="22.9" customHeight="1">
      <c r="D40" s="156"/>
      <c r="E40" s="152" t="s">
        <v>116</v>
      </c>
      <c r="F40" s="152"/>
      <c r="G40" s="153"/>
      <c r="H40" s="153"/>
      <c r="I40" s="153"/>
      <c r="J40" s="154"/>
      <c r="K40" s="154"/>
      <c r="L40" s="153"/>
      <c r="M40" s="153"/>
      <c r="N40" s="141"/>
      <c r="O40" s="102"/>
    </row>
    <row r="41" spans="1:18" ht="22.9" customHeight="1">
      <c r="D41" s="156"/>
      <c r="E41" s="152" t="s">
        <v>117</v>
      </c>
      <c r="F41" s="152"/>
      <c r="G41" s="153"/>
      <c r="H41" s="153"/>
      <c r="I41" s="153"/>
      <c r="J41" s="154"/>
      <c r="K41" s="154"/>
      <c r="L41" s="153"/>
      <c r="M41" s="153"/>
      <c r="N41" s="141"/>
      <c r="O41" s="102"/>
    </row>
    <row r="42" spans="1:18" ht="22.9" customHeight="1">
      <c r="A42" s="155"/>
      <c r="B42" s="155"/>
      <c r="D42" s="156"/>
      <c r="E42" s="152" t="s">
        <v>118</v>
      </c>
      <c r="F42" s="152"/>
      <c r="G42" s="153"/>
      <c r="H42" s="153"/>
      <c r="I42" s="153"/>
      <c r="J42" s="154"/>
      <c r="K42" s="154"/>
      <c r="L42" s="153"/>
      <c r="M42" s="153"/>
      <c r="N42" s="141"/>
      <c r="O42" s="102"/>
    </row>
    <row r="43" spans="1:18" ht="17.25">
      <c r="A43" s="155"/>
      <c r="B43" s="155"/>
      <c r="D43" s="156"/>
      <c r="E43" s="95"/>
      <c r="F43" s="95"/>
      <c r="G43" s="95"/>
      <c r="H43" s="95"/>
      <c r="I43" s="95"/>
      <c r="J43" s="95"/>
      <c r="K43" s="95"/>
      <c r="L43" s="95"/>
      <c r="M43" s="95"/>
      <c r="N43" s="2"/>
      <c r="O43" s="102"/>
    </row>
    <row r="44" spans="1:18" customFormat="1" ht="20.25">
      <c r="A44" s="16"/>
      <c r="B44" s="14"/>
      <c r="C44" s="66"/>
      <c r="D44" s="40"/>
      <c r="E44" s="148" t="s">
        <v>119</v>
      </c>
      <c r="F44" s="146"/>
      <c r="G44" s="146"/>
      <c r="H44" s="146"/>
      <c r="I44" s="146"/>
      <c r="J44" s="146"/>
      <c r="K44" s="146"/>
      <c r="L44" s="146"/>
      <c r="M44" s="146"/>
      <c r="N44" s="160"/>
      <c r="O44" s="41"/>
      <c r="R44" s="4" t="s">
        <v>1</v>
      </c>
    </row>
    <row r="45" spans="1:18" customFormat="1" ht="20.25">
      <c r="A45" s="16"/>
      <c r="B45" s="14"/>
      <c r="C45" s="66"/>
      <c r="D45" s="40"/>
      <c r="E45" s="145"/>
      <c r="F45" s="146"/>
      <c r="G45" s="146"/>
      <c r="H45" s="146"/>
      <c r="I45" s="146"/>
      <c r="J45" s="146"/>
      <c r="K45" s="146"/>
      <c r="L45" s="146"/>
      <c r="M45" s="146"/>
      <c r="N45" s="158" t="s">
        <v>23</v>
      </c>
      <c r="O45" s="41"/>
      <c r="R45" s="4"/>
    </row>
    <row r="46" spans="1:18" ht="23.45" customHeight="1">
      <c r="D46" s="156"/>
      <c r="E46" s="162" t="s">
        <v>933</v>
      </c>
      <c r="F46" s="149"/>
      <c r="G46" s="150"/>
      <c r="H46" s="150"/>
      <c r="I46" s="150"/>
      <c r="J46" s="151"/>
      <c r="K46" s="151"/>
      <c r="L46" s="150"/>
      <c r="M46" s="150"/>
      <c r="N46" s="141"/>
      <c r="O46" s="102"/>
      <c r="Q46" s="164"/>
    </row>
    <row r="47" spans="1:18" ht="23.45" customHeight="1">
      <c r="D47" s="156"/>
      <c r="E47" s="163" t="s">
        <v>934</v>
      </c>
      <c r="F47" s="152"/>
      <c r="G47" s="152"/>
      <c r="H47" s="152"/>
      <c r="I47" s="152"/>
      <c r="J47" s="152"/>
      <c r="K47" s="152"/>
      <c r="L47" s="152"/>
      <c r="M47" s="152"/>
      <c r="N47" s="141"/>
      <c r="O47" s="102"/>
      <c r="Q47" s="164"/>
    </row>
    <row r="48" spans="1:18" ht="23.45" customHeight="1">
      <c r="D48" s="156"/>
      <c r="E48" s="163" t="s">
        <v>935</v>
      </c>
      <c r="F48" s="152"/>
      <c r="G48" s="152"/>
      <c r="H48" s="152"/>
      <c r="I48" s="152"/>
      <c r="J48" s="152"/>
      <c r="K48" s="152"/>
      <c r="L48" s="152"/>
      <c r="M48" s="152"/>
      <c r="N48" s="141"/>
      <c r="O48" s="102"/>
      <c r="Q48" s="164"/>
    </row>
    <row r="49" spans="1:17" ht="23.45" customHeight="1">
      <c r="D49" s="156"/>
      <c r="E49" s="163" t="s">
        <v>936</v>
      </c>
      <c r="F49" s="152"/>
      <c r="G49" s="152"/>
      <c r="H49" s="152"/>
      <c r="I49" s="152"/>
      <c r="J49" s="152"/>
      <c r="K49" s="152"/>
      <c r="L49" s="152"/>
      <c r="M49" s="152"/>
      <c r="N49" s="141"/>
      <c r="O49" s="102"/>
      <c r="Q49" s="164"/>
    </row>
    <row r="50" spans="1:17" ht="23.45" customHeight="1">
      <c r="D50" s="156"/>
      <c r="E50" s="163" t="s">
        <v>937</v>
      </c>
      <c r="F50" s="152"/>
      <c r="G50" s="152"/>
      <c r="H50" s="152"/>
      <c r="I50" s="152"/>
      <c r="J50" s="152"/>
      <c r="K50" s="152"/>
      <c r="L50" s="152"/>
      <c r="M50" s="152"/>
      <c r="N50" s="141"/>
      <c r="O50" s="102"/>
      <c r="Q50" s="164"/>
    </row>
    <row r="51" spans="1:17" ht="23.45" customHeight="1">
      <c r="D51" s="156"/>
      <c r="E51" s="163" t="s">
        <v>120</v>
      </c>
      <c r="F51" s="152"/>
      <c r="G51" s="152"/>
      <c r="H51" s="152"/>
      <c r="I51" s="152"/>
      <c r="J51" s="152"/>
      <c r="K51" s="152"/>
      <c r="L51" s="152"/>
      <c r="M51" s="152"/>
      <c r="N51" s="141"/>
      <c r="O51" s="102"/>
      <c r="Q51" s="164"/>
    </row>
    <row r="52" spans="1:17" ht="23.45" customHeight="1">
      <c r="D52" s="156"/>
      <c r="E52" s="163" t="s">
        <v>938</v>
      </c>
      <c r="F52" s="152"/>
      <c r="G52" s="152"/>
      <c r="H52" s="152"/>
      <c r="I52" s="152"/>
      <c r="J52" s="152"/>
      <c r="K52" s="152"/>
      <c r="L52" s="152"/>
      <c r="M52" s="152"/>
      <c r="N52" s="141"/>
      <c r="O52" s="102"/>
      <c r="Q52" s="164"/>
    </row>
    <row r="53" spans="1:17" ht="23.45" customHeight="1">
      <c r="D53" s="156"/>
      <c r="E53" s="163" t="s">
        <v>939</v>
      </c>
      <c r="F53" s="152"/>
      <c r="G53" s="152"/>
      <c r="H53" s="152"/>
      <c r="I53" s="152"/>
      <c r="J53" s="152"/>
      <c r="K53" s="152"/>
      <c r="L53" s="152"/>
      <c r="M53" s="152"/>
      <c r="N53" s="141"/>
      <c r="O53" s="102"/>
      <c r="Q53" s="164"/>
    </row>
    <row r="54" spans="1:17" ht="23.45" customHeight="1">
      <c r="D54" s="156"/>
      <c r="E54" s="163" t="s">
        <v>944</v>
      </c>
      <c r="F54" s="152"/>
      <c r="G54" s="152"/>
      <c r="H54" s="152"/>
      <c r="I54" s="152"/>
      <c r="J54" s="152"/>
      <c r="K54" s="152"/>
      <c r="L54" s="152"/>
      <c r="M54" s="152"/>
      <c r="N54" s="141"/>
      <c r="O54" s="102"/>
      <c r="Q54" s="164"/>
    </row>
    <row r="55" spans="1:17" ht="23.45" customHeight="1">
      <c r="D55" s="156"/>
      <c r="E55" s="163" t="s">
        <v>940</v>
      </c>
      <c r="F55" s="152"/>
      <c r="G55" s="152"/>
      <c r="H55" s="152"/>
      <c r="I55" s="152"/>
      <c r="J55" s="152"/>
      <c r="K55" s="152"/>
      <c r="L55" s="152"/>
      <c r="M55" s="152"/>
      <c r="N55" s="141"/>
      <c r="O55" s="102"/>
      <c r="Q55" s="164"/>
    </row>
    <row r="56" spans="1:17" ht="23.45" customHeight="1">
      <c r="D56" s="156"/>
      <c r="E56" s="163" t="s">
        <v>943</v>
      </c>
      <c r="F56" s="152"/>
      <c r="G56" s="152"/>
      <c r="H56" s="152"/>
      <c r="I56" s="152"/>
      <c r="J56" s="152"/>
      <c r="K56" s="152"/>
      <c r="L56" s="152"/>
      <c r="M56" s="152"/>
      <c r="N56" s="141"/>
      <c r="O56" s="102"/>
      <c r="Q56" s="164"/>
    </row>
    <row r="57" spans="1:17" ht="23.45" customHeight="1">
      <c r="D57" s="156"/>
      <c r="E57" s="163" t="s">
        <v>945</v>
      </c>
      <c r="F57" s="152"/>
      <c r="G57" s="152"/>
      <c r="H57" s="152"/>
      <c r="I57" s="152"/>
      <c r="J57" s="152"/>
      <c r="K57" s="152"/>
      <c r="L57" s="152"/>
      <c r="M57" s="152"/>
      <c r="N57" s="141"/>
      <c r="O57" s="102"/>
      <c r="Q57" s="164"/>
    </row>
    <row r="58" spans="1:17" ht="23.45" customHeight="1">
      <c r="D58" s="156"/>
      <c r="E58" s="163" t="s">
        <v>946</v>
      </c>
      <c r="F58" s="152"/>
      <c r="G58" s="152"/>
      <c r="H58" s="152"/>
      <c r="I58" s="152"/>
      <c r="J58" s="152"/>
      <c r="K58" s="152"/>
      <c r="L58" s="152"/>
      <c r="M58" s="152"/>
      <c r="N58" s="141"/>
      <c r="O58" s="102"/>
      <c r="Q58" s="164"/>
    </row>
    <row r="59" spans="1:17" ht="23.45" customHeight="1">
      <c r="D59" s="156"/>
      <c r="E59" s="163" t="s">
        <v>941</v>
      </c>
      <c r="F59" s="152"/>
      <c r="G59" s="152"/>
      <c r="H59" s="152"/>
      <c r="I59" s="152"/>
      <c r="J59" s="152"/>
      <c r="K59" s="152"/>
      <c r="L59" s="152"/>
      <c r="M59" s="152"/>
      <c r="N59" s="141"/>
      <c r="O59" s="102"/>
      <c r="Q59" s="164"/>
    </row>
    <row r="60" spans="1:17" ht="23.45" customHeight="1">
      <c r="D60" s="156"/>
      <c r="E60" s="163" t="s">
        <v>942</v>
      </c>
      <c r="F60" s="152"/>
      <c r="G60" s="152"/>
      <c r="H60" s="152"/>
      <c r="I60" s="152"/>
      <c r="J60" s="152"/>
      <c r="K60" s="152"/>
      <c r="L60" s="152"/>
      <c r="M60" s="152"/>
      <c r="N60" s="141"/>
      <c r="O60" s="102"/>
      <c r="Q60" s="164"/>
    </row>
    <row r="61" spans="1:17" ht="23.45" customHeight="1">
      <c r="D61" s="156"/>
      <c r="E61" s="163" t="s">
        <v>947</v>
      </c>
      <c r="F61" s="152"/>
      <c r="G61" s="152"/>
      <c r="H61" s="152"/>
      <c r="I61" s="152"/>
      <c r="J61" s="152"/>
      <c r="K61" s="152"/>
      <c r="L61" s="152"/>
      <c r="M61" s="152"/>
      <c r="N61" s="141"/>
      <c r="O61" s="102"/>
      <c r="Q61" s="164"/>
    </row>
    <row r="62" spans="1:17" ht="23.45" customHeight="1">
      <c r="D62" s="156"/>
      <c r="E62" s="163" t="s">
        <v>948</v>
      </c>
      <c r="F62" s="152"/>
      <c r="G62" s="152"/>
      <c r="H62" s="152"/>
      <c r="I62" s="152"/>
      <c r="J62" s="152"/>
      <c r="K62" s="152"/>
      <c r="L62" s="152"/>
      <c r="M62" s="152"/>
      <c r="N62" s="141"/>
      <c r="O62" s="102"/>
      <c r="Q62" s="164"/>
    </row>
    <row r="63" spans="1:17" ht="23.45" customHeight="1">
      <c r="D63" s="156"/>
      <c r="E63" s="163" t="s">
        <v>949</v>
      </c>
      <c r="F63" s="152"/>
      <c r="G63" s="152"/>
      <c r="H63" s="152"/>
      <c r="I63" s="152"/>
      <c r="J63" s="152"/>
      <c r="K63" s="152"/>
      <c r="L63" s="152"/>
      <c r="M63" s="152"/>
      <c r="N63" s="141"/>
      <c r="O63" s="102"/>
      <c r="Q63" s="164"/>
    </row>
    <row r="64" spans="1:17" ht="17.25">
      <c r="A64" s="155"/>
      <c r="B64" s="155"/>
      <c r="D64" s="156"/>
      <c r="E64" s="95"/>
      <c r="F64" s="95"/>
      <c r="G64" s="95"/>
      <c r="H64" s="95"/>
      <c r="I64" s="95"/>
      <c r="J64" s="95"/>
      <c r="K64" s="95"/>
      <c r="L64" s="95"/>
      <c r="M64" s="95"/>
      <c r="N64" s="2"/>
      <c r="O64" s="102"/>
    </row>
    <row r="65" spans="1:18" customFormat="1" ht="20.25">
      <c r="A65" s="16"/>
      <c r="B65" s="14"/>
      <c r="C65" s="66"/>
      <c r="D65" s="40"/>
      <c r="E65" s="148" t="s">
        <v>119</v>
      </c>
      <c r="F65" s="146"/>
      <c r="G65" s="146"/>
      <c r="H65" s="146"/>
      <c r="I65" s="146"/>
      <c r="J65" s="146"/>
      <c r="K65" s="146"/>
      <c r="L65" s="146"/>
      <c r="M65" s="146"/>
      <c r="N65" s="160"/>
      <c r="O65" s="41"/>
      <c r="R65" s="4" t="s">
        <v>1</v>
      </c>
    </row>
    <row r="66" spans="1:18" customFormat="1" ht="20.25">
      <c r="A66" s="16"/>
      <c r="B66" s="14"/>
      <c r="C66" s="66"/>
      <c r="D66" s="40"/>
      <c r="E66" s="145"/>
      <c r="F66" s="146"/>
      <c r="G66" s="146"/>
      <c r="H66" s="146"/>
      <c r="I66" s="146"/>
      <c r="J66" s="146"/>
      <c r="K66" s="146"/>
      <c r="L66" s="146"/>
      <c r="M66" s="146"/>
      <c r="N66" s="158" t="s">
        <v>23</v>
      </c>
      <c r="O66" s="41"/>
      <c r="R66" s="4"/>
    </row>
    <row r="67" spans="1:18" ht="23.45" customHeight="1">
      <c r="D67" s="156"/>
      <c r="E67" s="162" t="s">
        <v>933</v>
      </c>
      <c r="F67" s="149"/>
      <c r="G67" s="150"/>
      <c r="H67" s="150"/>
      <c r="I67" s="150"/>
      <c r="J67" s="151"/>
      <c r="K67" s="151"/>
      <c r="L67" s="150"/>
      <c r="M67" s="150"/>
      <c r="N67" s="141"/>
      <c r="O67" s="102"/>
      <c r="Q67" s="164"/>
    </row>
    <row r="68" spans="1:18" ht="23.45" customHeight="1">
      <c r="D68" s="156"/>
      <c r="E68" s="163" t="s">
        <v>934</v>
      </c>
      <c r="F68" s="152"/>
      <c r="G68" s="152"/>
      <c r="H68" s="152"/>
      <c r="I68" s="152"/>
      <c r="J68" s="152"/>
      <c r="K68" s="152"/>
      <c r="L68" s="152"/>
      <c r="M68" s="152"/>
      <c r="N68" s="141"/>
      <c r="O68" s="102"/>
      <c r="Q68" s="164"/>
    </row>
    <row r="69" spans="1:18" ht="23.45" customHeight="1">
      <c r="D69" s="156"/>
      <c r="E69" s="163" t="s">
        <v>935</v>
      </c>
      <c r="F69" s="152"/>
      <c r="G69" s="152"/>
      <c r="H69" s="152"/>
      <c r="I69" s="152"/>
      <c r="J69" s="152"/>
      <c r="K69" s="152"/>
      <c r="L69" s="152"/>
      <c r="M69" s="152"/>
      <c r="N69" s="141"/>
      <c r="O69" s="102"/>
      <c r="Q69" s="164"/>
    </row>
    <row r="70" spans="1:18" ht="23.45" customHeight="1">
      <c r="D70" s="156"/>
      <c r="E70" s="163" t="s">
        <v>936</v>
      </c>
      <c r="F70" s="152"/>
      <c r="G70" s="152"/>
      <c r="H70" s="152"/>
      <c r="I70" s="152"/>
      <c r="J70" s="152"/>
      <c r="K70" s="152"/>
      <c r="L70" s="152"/>
      <c r="M70" s="152"/>
      <c r="N70" s="141"/>
      <c r="O70" s="102"/>
      <c r="Q70" s="164"/>
    </row>
    <row r="71" spans="1:18" ht="23.45" customHeight="1">
      <c r="D71" s="156"/>
      <c r="E71" s="163" t="s">
        <v>937</v>
      </c>
      <c r="F71" s="152"/>
      <c r="G71" s="152"/>
      <c r="H71" s="152"/>
      <c r="I71" s="152"/>
      <c r="J71" s="152"/>
      <c r="K71" s="152"/>
      <c r="L71" s="152"/>
      <c r="M71" s="152"/>
      <c r="N71" s="141"/>
      <c r="O71" s="102"/>
      <c r="Q71" s="164"/>
    </row>
    <row r="72" spans="1:18" ht="23.45" customHeight="1">
      <c r="D72" s="156"/>
      <c r="E72" s="163" t="s">
        <v>120</v>
      </c>
      <c r="F72" s="152"/>
      <c r="G72" s="152"/>
      <c r="H72" s="152"/>
      <c r="I72" s="152"/>
      <c r="J72" s="152"/>
      <c r="K72" s="152"/>
      <c r="L72" s="152"/>
      <c r="M72" s="152"/>
      <c r="N72" s="141"/>
      <c r="O72" s="102"/>
      <c r="Q72" s="164"/>
    </row>
    <row r="73" spans="1:18" ht="23.45" customHeight="1">
      <c r="D73" s="156"/>
      <c r="E73" s="163" t="s">
        <v>938</v>
      </c>
      <c r="F73" s="152"/>
      <c r="G73" s="152"/>
      <c r="H73" s="152"/>
      <c r="I73" s="152"/>
      <c r="J73" s="152"/>
      <c r="K73" s="152"/>
      <c r="L73" s="152"/>
      <c r="M73" s="152"/>
      <c r="N73" s="141"/>
      <c r="O73" s="102"/>
      <c r="Q73" s="164"/>
    </row>
    <row r="74" spans="1:18" ht="23.45" customHeight="1">
      <c r="D74" s="156"/>
      <c r="E74" s="163" t="s">
        <v>939</v>
      </c>
      <c r="F74" s="152"/>
      <c r="G74" s="152"/>
      <c r="H74" s="152"/>
      <c r="I74" s="152"/>
      <c r="J74" s="152"/>
      <c r="K74" s="152"/>
      <c r="L74" s="152"/>
      <c r="M74" s="152"/>
      <c r="N74" s="141"/>
      <c r="O74" s="102"/>
      <c r="Q74" s="164"/>
    </row>
    <row r="75" spans="1:18" ht="23.45" customHeight="1">
      <c r="D75" s="156"/>
      <c r="E75" s="163" t="s">
        <v>944</v>
      </c>
      <c r="F75" s="152"/>
      <c r="G75" s="152"/>
      <c r="H75" s="152"/>
      <c r="I75" s="152"/>
      <c r="J75" s="152"/>
      <c r="K75" s="152"/>
      <c r="L75" s="152"/>
      <c r="M75" s="152"/>
      <c r="N75" s="141"/>
      <c r="O75" s="102"/>
      <c r="Q75" s="164"/>
    </row>
    <row r="76" spans="1:18" ht="23.45" customHeight="1">
      <c r="D76" s="156"/>
      <c r="E76" s="163" t="s">
        <v>940</v>
      </c>
      <c r="F76" s="152"/>
      <c r="G76" s="152"/>
      <c r="H76" s="152"/>
      <c r="I76" s="152"/>
      <c r="J76" s="152"/>
      <c r="K76" s="152"/>
      <c r="L76" s="152"/>
      <c r="M76" s="152"/>
      <c r="N76" s="141"/>
      <c r="O76" s="102"/>
      <c r="Q76" s="164"/>
    </row>
    <row r="77" spans="1:18" ht="23.45" customHeight="1">
      <c r="D77" s="156"/>
      <c r="E77" s="163" t="s">
        <v>943</v>
      </c>
      <c r="F77" s="152"/>
      <c r="G77" s="152"/>
      <c r="H77" s="152"/>
      <c r="I77" s="152"/>
      <c r="J77" s="152"/>
      <c r="K77" s="152"/>
      <c r="L77" s="152"/>
      <c r="M77" s="152"/>
      <c r="N77" s="141"/>
      <c r="O77" s="102"/>
      <c r="Q77" s="164"/>
    </row>
    <row r="78" spans="1:18" ht="23.45" customHeight="1">
      <c r="D78" s="156"/>
      <c r="E78" s="163" t="s">
        <v>945</v>
      </c>
      <c r="F78" s="152"/>
      <c r="G78" s="152"/>
      <c r="H78" s="152"/>
      <c r="I78" s="152"/>
      <c r="J78" s="152"/>
      <c r="K78" s="152"/>
      <c r="L78" s="152"/>
      <c r="M78" s="152"/>
      <c r="N78" s="141"/>
      <c r="O78" s="102"/>
      <c r="Q78" s="164"/>
    </row>
    <row r="79" spans="1:18" ht="23.45" customHeight="1">
      <c r="D79" s="156"/>
      <c r="E79" s="163" t="s">
        <v>946</v>
      </c>
      <c r="F79" s="152"/>
      <c r="G79" s="152"/>
      <c r="H79" s="152"/>
      <c r="I79" s="152"/>
      <c r="J79" s="152"/>
      <c r="K79" s="152"/>
      <c r="L79" s="152"/>
      <c r="M79" s="152"/>
      <c r="N79" s="141"/>
      <c r="O79" s="102"/>
      <c r="Q79" s="164"/>
    </row>
    <row r="80" spans="1:18" ht="23.45" customHeight="1">
      <c r="D80" s="156"/>
      <c r="E80" s="163" t="s">
        <v>941</v>
      </c>
      <c r="F80" s="152"/>
      <c r="G80" s="152"/>
      <c r="H80" s="152"/>
      <c r="I80" s="152"/>
      <c r="J80" s="152"/>
      <c r="K80" s="152"/>
      <c r="L80" s="152"/>
      <c r="M80" s="152"/>
      <c r="N80" s="141"/>
      <c r="O80" s="102"/>
      <c r="Q80" s="164"/>
    </row>
    <row r="81" spans="1:17" ht="23.45" customHeight="1">
      <c r="D81" s="156"/>
      <c r="E81" s="163" t="s">
        <v>942</v>
      </c>
      <c r="F81" s="152"/>
      <c r="G81" s="152"/>
      <c r="H81" s="152"/>
      <c r="I81" s="152"/>
      <c r="J81" s="152"/>
      <c r="K81" s="152"/>
      <c r="L81" s="152"/>
      <c r="M81" s="152"/>
      <c r="N81" s="141"/>
      <c r="O81" s="102"/>
      <c r="Q81" s="164"/>
    </row>
    <row r="82" spans="1:17" ht="23.45" customHeight="1">
      <c r="D82" s="156"/>
      <c r="E82" s="163" t="s">
        <v>947</v>
      </c>
      <c r="F82" s="152"/>
      <c r="G82" s="152"/>
      <c r="H82" s="152"/>
      <c r="I82" s="152"/>
      <c r="J82" s="152"/>
      <c r="K82" s="152"/>
      <c r="L82" s="152"/>
      <c r="M82" s="152"/>
      <c r="N82" s="141"/>
      <c r="O82" s="102"/>
      <c r="Q82" s="164"/>
    </row>
    <row r="83" spans="1:17" ht="23.45" customHeight="1">
      <c r="D83" s="156"/>
      <c r="E83" s="163" t="s">
        <v>948</v>
      </c>
      <c r="F83" s="152"/>
      <c r="G83" s="152"/>
      <c r="H83" s="152"/>
      <c r="I83" s="152"/>
      <c r="J83" s="152"/>
      <c r="K83" s="152"/>
      <c r="L83" s="152"/>
      <c r="M83" s="152"/>
      <c r="N83" s="141"/>
      <c r="O83" s="102"/>
      <c r="Q83" s="164"/>
    </row>
    <row r="84" spans="1:17" ht="23.45" customHeight="1">
      <c r="D84" s="156"/>
      <c r="E84" s="163" t="s">
        <v>949</v>
      </c>
      <c r="F84" s="152"/>
      <c r="G84" s="152"/>
      <c r="H84" s="152"/>
      <c r="I84" s="152"/>
      <c r="J84" s="152"/>
      <c r="K84" s="152"/>
      <c r="L84" s="152"/>
      <c r="M84" s="152"/>
      <c r="N84" s="141"/>
      <c r="O84" s="102"/>
      <c r="Q84" s="164"/>
    </row>
    <row r="85" spans="1:17" ht="17.25">
      <c r="A85" s="155"/>
      <c r="B85" s="155"/>
      <c r="D85" s="156"/>
      <c r="E85" s="95"/>
      <c r="F85" s="95"/>
      <c r="G85" s="95"/>
      <c r="H85" s="95"/>
      <c r="I85" s="95"/>
      <c r="J85" s="95"/>
      <c r="K85" s="95"/>
      <c r="L85" s="95"/>
      <c r="M85" s="95"/>
      <c r="N85" s="2"/>
      <c r="O85" s="102"/>
    </row>
    <row r="86" spans="1:17" ht="120" customHeight="1">
      <c r="D86" s="156"/>
      <c r="E86" s="394" t="s">
        <v>950</v>
      </c>
      <c r="F86" s="394"/>
      <c r="G86" s="394"/>
      <c r="H86" s="394"/>
      <c r="I86" s="394"/>
      <c r="J86" s="394"/>
      <c r="K86" s="394"/>
      <c r="L86" s="394"/>
      <c r="M86" s="394"/>
      <c r="N86" s="394"/>
      <c r="O86" s="102"/>
    </row>
    <row r="87" spans="1:17" ht="18.75">
      <c r="D87" s="156"/>
      <c r="E87" s="395" t="s">
        <v>327</v>
      </c>
      <c r="F87" s="395"/>
      <c r="G87" s="395"/>
      <c r="H87" s="395"/>
      <c r="I87" s="395"/>
      <c r="J87" s="395"/>
      <c r="K87" s="395"/>
      <c r="L87" s="395"/>
      <c r="M87" s="395"/>
      <c r="N87" s="395"/>
      <c r="O87" s="102"/>
    </row>
    <row r="88" spans="1:17" ht="18.75">
      <c r="D88" s="156"/>
      <c r="E88" s="165"/>
      <c r="F88" s="165"/>
      <c r="G88" s="165"/>
      <c r="H88" s="165"/>
      <c r="I88" s="165"/>
      <c r="J88" s="165"/>
      <c r="K88" s="165"/>
      <c r="L88" s="165"/>
      <c r="M88" s="165"/>
      <c r="N88" s="165"/>
      <c r="O88" s="102"/>
    </row>
    <row r="89" spans="1:17" ht="36.950000000000003" customHeight="1">
      <c r="B89" s="157"/>
      <c r="D89" s="156"/>
      <c r="E89" s="392" t="s">
        <v>952</v>
      </c>
      <c r="F89" s="392"/>
      <c r="G89" s="392"/>
      <c r="H89" s="392"/>
      <c r="I89" s="392"/>
      <c r="J89" s="392"/>
      <c r="K89" s="392"/>
      <c r="L89" s="392"/>
      <c r="M89" s="392"/>
      <c r="N89" s="392"/>
      <c r="O89" s="102"/>
    </row>
    <row r="90" spans="1:17" ht="22.9" customHeight="1">
      <c r="B90" s="157"/>
      <c r="D90" s="156"/>
      <c r="E90" s="393" t="s">
        <v>300</v>
      </c>
      <c r="F90" s="393"/>
      <c r="G90" s="393"/>
      <c r="H90" s="393"/>
      <c r="I90" s="393"/>
      <c r="J90" s="393"/>
      <c r="K90" s="393"/>
      <c r="L90" s="393"/>
      <c r="M90" s="393"/>
      <c r="N90" s="393"/>
      <c r="O90" s="102"/>
    </row>
    <row r="91" spans="1:17" ht="22.9" customHeight="1">
      <c r="D91" s="156"/>
      <c r="E91" s="391" t="s">
        <v>301</v>
      </c>
      <c r="F91" s="391"/>
      <c r="G91" s="391"/>
      <c r="H91" s="391"/>
      <c r="I91" s="391"/>
      <c r="J91" s="391"/>
      <c r="K91" s="391"/>
      <c r="L91" s="391"/>
      <c r="M91" s="391"/>
      <c r="N91" s="391"/>
      <c r="O91" s="102"/>
    </row>
    <row r="92" spans="1:17" ht="22.9" customHeight="1">
      <c r="D92" s="156"/>
      <c r="E92" s="391" t="s">
        <v>306</v>
      </c>
      <c r="F92" s="391"/>
      <c r="G92" s="391"/>
      <c r="H92" s="391"/>
      <c r="I92" s="391"/>
      <c r="J92" s="391"/>
      <c r="K92" s="391"/>
      <c r="L92" s="391"/>
      <c r="M92" s="391"/>
      <c r="N92" s="391"/>
      <c r="O92" s="102"/>
    </row>
    <row r="93" spans="1:17" ht="22.9" customHeight="1">
      <c r="D93" s="156"/>
      <c r="E93" s="391" t="s">
        <v>307</v>
      </c>
      <c r="F93" s="391"/>
      <c r="G93" s="391"/>
      <c r="H93" s="391"/>
      <c r="I93" s="391"/>
      <c r="J93" s="391"/>
      <c r="K93" s="391"/>
      <c r="L93" s="391"/>
      <c r="M93" s="391"/>
      <c r="N93" s="391"/>
      <c r="O93" s="102"/>
    </row>
    <row r="94" spans="1:17" ht="22.9" customHeight="1">
      <c r="D94" s="156"/>
      <c r="E94" s="391" t="s">
        <v>302</v>
      </c>
      <c r="F94" s="391"/>
      <c r="G94" s="391"/>
      <c r="H94" s="391"/>
      <c r="I94" s="391"/>
      <c r="J94" s="391"/>
      <c r="K94" s="391"/>
      <c r="L94" s="391"/>
      <c r="M94" s="391"/>
      <c r="N94" s="391"/>
      <c r="O94" s="102"/>
    </row>
    <row r="95" spans="1:17" ht="22.9" customHeight="1">
      <c r="D95" s="156"/>
      <c r="E95" s="391" t="s">
        <v>303</v>
      </c>
      <c r="F95" s="391"/>
      <c r="G95" s="391"/>
      <c r="H95" s="391"/>
      <c r="I95" s="391"/>
      <c r="J95" s="391"/>
      <c r="K95" s="391"/>
      <c r="L95" s="391"/>
      <c r="M95" s="391"/>
      <c r="N95" s="391"/>
      <c r="O95" s="102"/>
    </row>
    <row r="96" spans="1:17" ht="22.9" customHeight="1">
      <c r="D96" s="156"/>
      <c r="E96" s="391" t="s">
        <v>304</v>
      </c>
      <c r="F96" s="391"/>
      <c r="G96" s="391"/>
      <c r="H96" s="391"/>
      <c r="I96" s="391"/>
      <c r="J96" s="391"/>
      <c r="K96" s="391"/>
      <c r="L96" s="391"/>
      <c r="M96" s="391"/>
      <c r="N96" s="391"/>
      <c r="O96" s="102"/>
    </row>
    <row r="97" spans="4:15" ht="22.9" customHeight="1">
      <c r="D97" s="156"/>
      <c r="E97" s="391" t="s">
        <v>305</v>
      </c>
      <c r="F97" s="391"/>
      <c r="G97" s="391"/>
      <c r="H97" s="391"/>
      <c r="I97" s="391"/>
      <c r="J97" s="391"/>
      <c r="K97" s="391"/>
      <c r="L97" s="391"/>
      <c r="M97" s="391"/>
      <c r="N97" s="391"/>
      <c r="O97" s="102"/>
    </row>
    <row r="98" spans="4:15" ht="22.9" customHeight="1">
      <c r="D98" s="156"/>
      <c r="E98" s="391" t="s">
        <v>953</v>
      </c>
      <c r="F98" s="391"/>
      <c r="G98" s="391"/>
      <c r="H98" s="391"/>
      <c r="I98" s="391"/>
      <c r="J98" s="391"/>
      <c r="K98" s="391"/>
      <c r="L98" s="391"/>
      <c r="M98" s="391"/>
      <c r="N98" s="391"/>
      <c r="O98" s="102"/>
    </row>
    <row r="99" spans="4:15" ht="22.9" customHeight="1">
      <c r="D99" s="156"/>
      <c r="E99" s="391" t="s">
        <v>951</v>
      </c>
      <c r="F99" s="391"/>
      <c r="G99" s="391"/>
      <c r="H99" s="391"/>
      <c r="I99" s="391"/>
      <c r="J99" s="391"/>
      <c r="K99" s="391"/>
      <c r="L99" s="391"/>
      <c r="M99" s="391"/>
      <c r="N99" s="391"/>
      <c r="O99" s="102"/>
    </row>
    <row r="100" spans="4:15" ht="22.9" customHeight="1">
      <c r="D100" s="156"/>
      <c r="E100" s="166"/>
      <c r="F100" s="166"/>
      <c r="G100" s="166"/>
      <c r="H100" s="166"/>
      <c r="I100" s="166"/>
      <c r="J100" s="166"/>
      <c r="K100" s="166"/>
      <c r="L100" s="166"/>
      <c r="M100" s="166"/>
      <c r="N100" s="166"/>
      <c r="O100" s="102"/>
    </row>
    <row r="101" spans="4:15" ht="22.9" customHeight="1">
      <c r="D101" s="156"/>
      <c r="E101" s="167" t="s">
        <v>954</v>
      </c>
      <c r="F101" s="166"/>
      <c r="G101" s="166"/>
      <c r="H101" s="166"/>
      <c r="I101" s="166"/>
      <c r="J101" s="166"/>
      <c r="K101" s="166"/>
      <c r="L101" s="166"/>
      <c r="M101" s="166"/>
      <c r="N101" s="166"/>
      <c r="O101" s="102"/>
    </row>
    <row r="102" spans="4:15" ht="22.9" customHeight="1">
      <c r="D102" s="156"/>
      <c r="E102" s="167"/>
      <c r="F102" s="166"/>
      <c r="G102" s="166"/>
      <c r="H102" s="166"/>
      <c r="I102" s="166"/>
      <c r="J102" s="166"/>
      <c r="K102" s="166"/>
      <c r="L102" s="166"/>
      <c r="M102" s="166"/>
      <c r="N102" s="166"/>
      <c r="O102" s="102"/>
    </row>
    <row r="103" spans="4:15">
      <c r="D103" s="156"/>
      <c r="E103" s="389" t="s">
        <v>955</v>
      </c>
      <c r="F103" s="390"/>
      <c r="G103" s="390"/>
      <c r="H103" s="390"/>
      <c r="I103" s="390"/>
      <c r="J103" s="390"/>
      <c r="K103" s="390"/>
      <c r="L103" s="390"/>
      <c r="M103" s="390"/>
      <c r="N103" s="390"/>
      <c r="O103" s="102"/>
    </row>
    <row r="104" spans="4:15">
      <c r="D104" s="156"/>
      <c r="E104" s="390"/>
      <c r="F104" s="390"/>
      <c r="G104" s="390"/>
      <c r="H104" s="390"/>
      <c r="I104" s="390"/>
      <c r="J104" s="390"/>
      <c r="K104" s="390"/>
      <c r="L104" s="390"/>
      <c r="M104" s="390"/>
      <c r="N104" s="390"/>
      <c r="O104" s="102"/>
    </row>
    <row r="105" spans="4:15">
      <c r="D105" s="156"/>
      <c r="E105" s="390"/>
      <c r="F105" s="390"/>
      <c r="G105" s="390"/>
      <c r="H105" s="390"/>
      <c r="I105" s="390"/>
      <c r="J105" s="390"/>
      <c r="K105" s="390"/>
      <c r="L105" s="390"/>
      <c r="M105" s="390"/>
      <c r="N105" s="390"/>
      <c r="O105" s="102"/>
    </row>
    <row r="106" spans="4:15">
      <c r="D106" s="156"/>
      <c r="E106" s="390"/>
      <c r="F106" s="390"/>
      <c r="G106" s="390"/>
      <c r="H106" s="390"/>
      <c r="I106" s="390"/>
      <c r="J106" s="390"/>
      <c r="K106" s="390"/>
      <c r="L106" s="390"/>
      <c r="M106" s="390"/>
      <c r="N106" s="390"/>
      <c r="O106" s="102"/>
    </row>
    <row r="107" spans="4:15">
      <c r="D107" s="156"/>
      <c r="E107" s="390"/>
      <c r="F107" s="390"/>
      <c r="G107" s="390"/>
      <c r="H107" s="390"/>
      <c r="I107" s="390"/>
      <c r="J107" s="390"/>
      <c r="K107" s="390"/>
      <c r="L107" s="390"/>
      <c r="M107" s="390"/>
      <c r="N107" s="390"/>
      <c r="O107" s="102"/>
    </row>
    <row r="108" spans="4:15">
      <c r="D108" s="156"/>
      <c r="E108" s="390"/>
      <c r="F108" s="390"/>
      <c r="G108" s="390"/>
      <c r="H108" s="390"/>
      <c r="I108" s="390"/>
      <c r="J108" s="390"/>
      <c r="K108" s="390"/>
      <c r="L108" s="390"/>
      <c r="M108" s="390"/>
      <c r="N108" s="390"/>
      <c r="O108" s="102"/>
    </row>
    <row r="109" spans="4:15">
      <c r="D109" s="156"/>
      <c r="E109" s="390"/>
      <c r="F109" s="390"/>
      <c r="G109" s="390"/>
      <c r="H109" s="390"/>
      <c r="I109" s="390"/>
      <c r="J109" s="390"/>
      <c r="K109" s="390"/>
      <c r="L109" s="390"/>
      <c r="M109" s="390"/>
      <c r="N109" s="390"/>
      <c r="O109" s="102"/>
    </row>
    <row r="110" spans="4:15">
      <c r="D110" s="156"/>
      <c r="E110" s="390"/>
      <c r="F110" s="390"/>
      <c r="G110" s="390"/>
      <c r="H110" s="390"/>
      <c r="I110" s="390"/>
      <c r="J110" s="390"/>
      <c r="K110" s="390"/>
      <c r="L110" s="390"/>
      <c r="M110" s="390"/>
      <c r="N110" s="390"/>
      <c r="O110" s="102"/>
    </row>
    <row r="111" spans="4:15">
      <c r="D111" s="156"/>
      <c r="E111" s="390"/>
      <c r="F111" s="390"/>
      <c r="G111" s="390"/>
      <c r="H111" s="390"/>
      <c r="I111" s="390"/>
      <c r="J111" s="390"/>
      <c r="K111" s="390"/>
      <c r="L111" s="390"/>
      <c r="M111" s="390"/>
      <c r="N111" s="390"/>
      <c r="O111" s="102"/>
    </row>
    <row r="112" spans="4:15">
      <c r="D112" s="156"/>
      <c r="E112" s="390"/>
      <c r="F112" s="390"/>
      <c r="G112" s="390"/>
      <c r="H112" s="390"/>
      <c r="I112" s="390"/>
      <c r="J112" s="390"/>
      <c r="K112" s="390"/>
      <c r="L112" s="390"/>
      <c r="M112" s="390"/>
      <c r="N112" s="390"/>
      <c r="O112" s="102"/>
    </row>
    <row r="113" spans="2:17">
      <c r="D113" s="156"/>
      <c r="E113" s="390"/>
      <c r="F113" s="390"/>
      <c r="G113" s="390"/>
      <c r="H113" s="390"/>
      <c r="I113" s="390"/>
      <c r="J113" s="390"/>
      <c r="K113" s="390"/>
      <c r="L113" s="390"/>
      <c r="M113" s="390"/>
      <c r="N113" s="390"/>
      <c r="O113" s="102"/>
    </row>
    <row r="114" spans="2:17">
      <c r="D114" s="156"/>
      <c r="E114" s="390"/>
      <c r="F114" s="390"/>
      <c r="G114" s="390"/>
      <c r="H114" s="390"/>
      <c r="I114" s="390"/>
      <c r="J114" s="390"/>
      <c r="K114" s="390"/>
      <c r="L114" s="390"/>
      <c r="M114" s="390"/>
      <c r="N114" s="390"/>
      <c r="O114" s="102"/>
    </row>
    <row r="115" spans="2:17">
      <c r="B115" s="157"/>
      <c r="D115" s="156"/>
      <c r="E115" s="390"/>
      <c r="F115" s="390"/>
      <c r="G115" s="390"/>
      <c r="H115" s="390"/>
      <c r="I115" s="390"/>
      <c r="J115" s="390"/>
      <c r="K115" s="390"/>
      <c r="L115" s="390"/>
      <c r="M115" s="390"/>
      <c r="N115" s="390"/>
      <c r="O115" s="102"/>
    </row>
    <row r="116" spans="2:17">
      <c r="B116" s="157"/>
      <c r="D116" s="156"/>
      <c r="E116" s="390"/>
      <c r="F116" s="390"/>
      <c r="G116" s="390"/>
      <c r="H116" s="390"/>
      <c r="I116" s="390"/>
      <c r="J116" s="390"/>
      <c r="K116" s="390"/>
      <c r="L116" s="390"/>
      <c r="M116" s="390"/>
      <c r="N116" s="390"/>
      <c r="O116" s="102"/>
    </row>
    <row r="117" spans="2:17">
      <c r="D117" s="156"/>
      <c r="E117" s="390"/>
      <c r="F117" s="390"/>
      <c r="G117" s="390"/>
      <c r="H117" s="390"/>
      <c r="I117" s="390"/>
      <c r="J117" s="390"/>
      <c r="K117" s="390"/>
      <c r="L117" s="390"/>
      <c r="M117" s="390"/>
      <c r="N117" s="390"/>
      <c r="O117" s="102"/>
    </row>
    <row r="118" spans="2:17">
      <c r="B118" s="157"/>
      <c r="D118" s="156"/>
      <c r="E118" s="390"/>
      <c r="F118" s="390"/>
      <c r="G118" s="390"/>
      <c r="H118" s="390"/>
      <c r="I118" s="390"/>
      <c r="J118" s="390"/>
      <c r="K118" s="390"/>
      <c r="L118" s="390"/>
      <c r="M118" s="390"/>
      <c r="N118" s="390"/>
      <c r="O118" s="102"/>
    </row>
    <row r="119" spans="2:17">
      <c r="D119" s="156"/>
      <c r="E119" s="390"/>
      <c r="F119" s="390"/>
      <c r="G119" s="390"/>
      <c r="H119" s="390"/>
      <c r="I119" s="390"/>
      <c r="J119" s="390"/>
      <c r="K119" s="390"/>
      <c r="L119" s="390"/>
      <c r="M119" s="390"/>
      <c r="N119" s="390"/>
      <c r="O119" s="102"/>
    </row>
    <row r="120" spans="2:17">
      <c r="D120" s="156"/>
      <c r="E120" s="390"/>
      <c r="F120" s="390"/>
      <c r="G120" s="390"/>
      <c r="H120" s="390"/>
      <c r="I120" s="390"/>
      <c r="J120" s="390"/>
      <c r="K120" s="390"/>
      <c r="L120" s="390"/>
      <c r="M120" s="390"/>
      <c r="N120" s="390"/>
      <c r="O120" s="102"/>
    </row>
    <row r="121" spans="2:17">
      <c r="D121" s="156"/>
      <c r="E121" s="390"/>
      <c r="F121" s="390"/>
      <c r="G121" s="390"/>
      <c r="H121" s="390"/>
      <c r="I121" s="390"/>
      <c r="J121" s="390"/>
      <c r="K121" s="390"/>
      <c r="L121" s="390"/>
      <c r="M121" s="390"/>
      <c r="N121" s="390"/>
      <c r="O121" s="102"/>
    </row>
    <row r="122" spans="2:17" ht="70.900000000000006" customHeight="1">
      <c r="D122" s="156"/>
      <c r="E122" s="390"/>
      <c r="F122" s="390"/>
      <c r="G122" s="390"/>
      <c r="H122" s="390"/>
      <c r="I122" s="390"/>
      <c r="J122" s="390"/>
      <c r="K122" s="390"/>
      <c r="L122" s="390"/>
      <c r="M122" s="390"/>
      <c r="N122" s="390"/>
      <c r="O122" s="102"/>
    </row>
    <row r="123" spans="2:17" ht="22.15" customHeight="1">
      <c r="D123" s="156"/>
      <c r="E123" s="390"/>
      <c r="F123" s="390"/>
      <c r="G123" s="390"/>
      <c r="H123" s="390"/>
      <c r="I123" s="390"/>
      <c r="J123" s="390"/>
      <c r="K123" s="390"/>
      <c r="L123" s="390"/>
      <c r="M123" s="390"/>
      <c r="N123" s="390"/>
      <c r="O123" s="102"/>
    </row>
    <row r="124" spans="2:17" ht="93" customHeight="1">
      <c r="D124" s="156"/>
      <c r="E124" s="168"/>
      <c r="F124" s="168"/>
      <c r="G124" s="168"/>
      <c r="H124" s="168"/>
      <c r="I124" s="168"/>
      <c r="J124" s="168"/>
      <c r="K124" s="168"/>
      <c r="L124" s="168"/>
      <c r="M124" s="168"/>
      <c r="N124" s="168"/>
      <c r="O124" s="102"/>
    </row>
    <row r="125" spans="2:17" ht="19.5" thickBot="1">
      <c r="D125" s="161"/>
      <c r="E125" s="105"/>
      <c r="F125" s="105"/>
      <c r="G125" s="105"/>
      <c r="H125" s="105"/>
      <c r="I125" s="105"/>
      <c r="J125" s="105"/>
      <c r="K125" s="105"/>
      <c r="L125" s="105"/>
      <c r="M125" s="105"/>
      <c r="N125" s="105"/>
      <c r="O125" s="107"/>
      <c r="Q125" s="92" t="s">
        <v>956</v>
      </c>
    </row>
    <row r="126" spans="2:17" ht="17.25" thickTop="1"/>
  </sheetData>
  <mergeCells count="16">
    <mergeCell ref="E4:N4"/>
    <mergeCell ref="E6:N6"/>
    <mergeCell ref="E103:N123"/>
    <mergeCell ref="E98:N98"/>
    <mergeCell ref="E89:N89"/>
    <mergeCell ref="E90:N90"/>
    <mergeCell ref="E86:N86"/>
    <mergeCell ref="E91:N91"/>
    <mergeCell ref="E99:N99"/>
    <mergeCell ref="E87:N87"/>
    <mergeCell ref="E92:N92"/>
    <mergeCell ref="E93:N93"/>
    <mergeCell ref="E94:N94"/>
    <mergeCell ref="E95:N95"/>
    <mergeCell ref="E97:N97"/>
    <mergeCell ref="E96:N96"/>
  </mergeCells>
  <conditionalFormatting sqref="N8:N19">
    <cfRule type="cellIs" dxfId="49" priority="8" operator="equal">
      <formula>""</formula>
    </cfRule>
  </conditionalFormatting>
  <conditionalFormatting sqref="N23:N32">
    <cfRule type="cellIs" dxfId="48" priority="6" operator="equal">
      <formula>""</formula>
    </cfRule>
  </conditionalFormatting>
  <conditionalFormatting sqref="N36:N42">
    <cfRule type="cellIs" dxfId="47" priority="5" operator="equal">
      <formula>""</formula>
    </cfRule>
  </conditionalFormatting>
  <conditionalFormatting sqref="N46:N63">
    <cfRule type="cellIs" dxfId="46" priority="4" operator="equal">
      <formula>""</formula>
    </cfRule>
  </conditionalFormatting>
  <conditionalFormatting sqref="N67:N84">
    <cfRule type="cellIs" dxfId="45" priority="1" operator="equal">
      <formula>""</formula>
    </cfRule>
  </conditionalFormatting>
  <dataValidations count="2">
    <dataValidation type="list" allowBlank="1" showInputMessage="1" showErrorMessage="1" sqref="R6:R9 R34:R35 R21:R22 R44:R45 R65:R66" xr:uid="{00000000-0002-0000-0600-000000000000}">
      <formula1>$R$6:$R$9</formula1>
    </dataValidation>
    <dataValidation type="list" allowBlank="1" showErrorMessage="1" sqref="N8:N19 N23:N32 N36:N42 N46:N63 N67:N84" xr:uid="{0C73227A-E551-4A98-A1B3-C6484667CB3B}">
      <formula1>"Yes,No"</formula1>
    </dataValidation>
  </dataValidations>
  <hyperlinks>
    <hyperlink ref="E87" r:id="rId1" xr:uid="{00000000-0004-0000-0600-000000000000}"/>
    <hyperlink ref="B3" location="'Toolkit Content'!A1" display="&lt;-- Table of Contents" xr:uid="{FC5332B0-D38C-414A-AEB8-C681695E6892}"/>
    <hyperlink ref="E87:N87" r:id="rId2" display="http://www.volunteermatch.org/volunteers/" xr:uid="{EE657A4E-00F0-45CA-A8A1-7FC923B8242E}"/>
    <hyperlink ref="E90:N90" r:id="rId3" display="United Way of America - http://www.unitedway.org/" xr:uid="{26484D67-EC8E-400C-8C99-CEA712D6D435}"/>
    <hyperlink ref="E91:N91" r:id="rId4" display="The Salvation Army - http://www.salvationarmy.org/" xr:uid="{98199101-F0A5-4895-A600-B8C9A4EEAC18}"/>
    <hyperlink ref="E92:N92" r:id="rId5" display="Boys and Girls Club of America - http://www.bgca.org/Pages/index.aspx" xr:uid="{182B68B8-5C02-4D29-8EA6-3F457C063AA8}"/>
    <hyperlink ref="E93:N93" r:id="rId6" display="Habitat for Humanity - http://www.habitat.org/" xr:uid="{3A18A526-610C-4890-BFAB-2E9DA8506AFB}"/>
    <hyperlink ref="E94:N94" r:id="rId7" display="American Red Cross - http://www.redcross.org/" xr:uid="{A66D91BD-1C97-4B61-84D9-04D5578FECA2}"/>
    <hyperlink ref="E95:N95" r:id="rId8" display="Goodwill Industries - http://www.goodwill.org/" xr:uid="{FB2D32E6-8B34-4B02-BD6B-1DD5E1BD7A9D}"/>
    <hyperlink ref="E96:N96" r:id="rId9" display="BigBrothersBigSisters of America - http://www.bbbs.org/" xr:uid="{AAB41108-B555-42AE-B703-055ED295D139}"/>
    <hyperlink ref="E97:N97" r:id="rId10" display="America Cancer Society - http://www.cancer.org/" xr:uid="{428FA46D-674A-4C1D-8092-90E83B9754BE}"/>
    <hyperlink ref="E98:N98" r:id="rId11" display="Humane Society - https://nationalhumanesociety.org/" xr:uid="{AB5B07FB-A003-4F26-BA47-43E67DC69E6F}"/>
    <hyperlink ref="E99:N99" r:id="rId12" display="Make A Wish - http://wish.org/" xr:uid="{D8E4A43C-CD62-4838-8B5D-2E556D0C7716}"/>
    <hyperlink ref="Q3" location="'Career Interest Survey'!A1" display="Career Interest Survey --&gt;" xr:uid="{9FC86948-25AE-4E96-8B23-733E0BD0EE9C}"/>
    <hyperlink ref="Q125" location="'Career Interest Survey'!A1" display="Career Interest Survey --&gt;" xr:uid="{70B7C755-0F91-45E8-AE17-367CC14B5C57}"/>
  </hyperlinks>
  <pageMargins left="0.7" right="0.7" top="0.75" bottom="0.75" header="0.3" footer="0.3"/>
  <pageSetup orientation="portrait" horizontalDpi="4294967293" verticalDpi="4294967293" r:id="rId13"/>
  <drawing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59999389629810485"/>
  </sheetPr>
  <dimension ref="A1:AS307"/>
  <sheetViews>
    <sheetView showGridLines="0" showRowColHeaders="0" topLeftCell="A99" zoomScale="75" zoomScaleNormal="75" workbookViewId="0">
      <selection activeCell="H103" sqref="H103"/>
    </sheetView>
  </sheetViews>
  <sheetFormatPr defaultColWidth="9.140625" defaultRowHeight="16.5" zeroHeight="1"/>
  <cols>
    <col min="1" max="1" width="4.7109375" style="87" customWidth="1"/>
    <col min="2" max="2" width="21.7109375" style="87" bestFit="1" customWidth="1"/>
    <col min="3" max="3" width="5.5703125" style="87" customWidth="1"/>
    <col min="4" max="4" width="6.85546875" style="87" customWidth="1"/>
    <col min="5" max="5" width="11" style="95" customWidth="1"/>
    <col min="6" max="6" width="10.85546875" style="95" customWidth="1"/>
    <col min="7" max="7" width="22.28515625" style="95" customWidth="1"/>
    <col min="8" max="8" width="8.85546875" style="95" customWidth="1"/>
    <col min="9" max="9" width="9.140625" style="95" customWidth="1"/>
    <col min="10" max="11" width="11.140625" style="95" customWidth="1"/>
    <col min="12" max="12" width="22.28515625" style="95" customWidth="1"/>
    <col min="13" max="13" width="8.85546875" style="95" customWidth="1"/>
    <col min="14" max="14" width="4.140625" style="66" customWidth="1"/>
    <col min="15" max="15" width="5.7109375" style="66" customWidth="1"/>
    <col min="23" max="23" width="4" customWidth="1"/>
    <col min="24" max="25" width="9.85546875" bestFit="1" customWidth="1"/>
    <col min="26" max="26" width="43" bestFit="1" customWidth="1"/>
    <col min="27" max="27" width="28.28515625" bestFit="1" customWidth="1"/>
    <col min="28" max="32" width="9.85546875" bestFit="1" customWidth="1"/>
    <col min="44" max="44" width="48.140625" bestFit="1" customWidth="1"/>
  </cols>
  <sheetData>
    <row r="1" spans="1:20">
      <c r="A1" s="16"/>
      <c r="B1" s="16"/>
      <c r="C1" s="16"/>
      <c r="D1" s="66"/>
    </row>
    <row r="2" spans="1:20">
      <c r="A2" s="16"/>
      <c r="B2" s="16"/>
      <c r="C2" s="16"/>
      <c r="D2" s="66"/>
    </row>
    <row r="3" spans="1:20" ht="28.9" customHeight="1">
      <c r="A3" s="16"/>
      <c r="B3" s="58" t="s">
        <v>890</v>
      </c>
      <c r="C3" s="58"/>
      <c r="D3" s="98"/>
      <c r="E3" s="169"/>
      <c r="F3" s="169"/>
      <c r="G3" s="99"/>
      <c r="H3" s="99"/>
      <c r="I3" s="99"/>
      <c r="J3" s="99"/>
      <c r="K3" s="99"/>
      <c r="L3" s="99"/>
      <c r="M3" s="99"/>
      <c r="N3" s="100"/>
      <c r="P3" s="408" t="s">
        <v>1014</v>
      </c>
      <c r="Q3" s="408"/>
      <c r="R3" s="408"/>
      <c r="S3" s="408"/>
      <c r="T3" s="408"/>
    </row>
    <row r="4" spans="1:20" ht="28.9" customHeight="1">
      <c r="A4" s="16"/>
      <c r="B4" s="58"/>
      <c r="C4" s="58"/>
      <c r="D4" s="67"/>
      <c r="E4" s="347" t="s">
        <v>121</v>
      </c>
      <c r="F4" s="347"/>
      <c r="G4" s="347"/>
      <c r="H4" s="347"/>
      <c r="I4" s="347"/>
      <c r="J4" s="347"/>
      <c r="K4" s="347"/>
      <c r="L4" s="347"/>
      <c r="M4" s="347"/>
      <c r="N4" s="102"/>
      <c r="P4" s="92"/>
    </row>
    <row r="5" spans="1:20" ht="25.9" customHeight="1">
      <c r="A5" s="16"/>
      <c r="B5" s="58"/>
      <c r="C5" s="58"/>
      <c r="D5" s="67"/>
      <c r="E5" s="142"/>
      <c r="F5" s="142"/>
      <c r="G5" s="142"/>
      <c r="H5" s="142"/>
      <c r="I5" s="142"/>
      <c r="J5" s="142"/>
      <c r="K5" s="142"/>
      <c r="L5" s="142"/>
      <c r="M5" s="142"/>
      <c r="N5" s="102"/>
      <c r="P5" s="92"/>
    </row>
    <row r="6" spans="1:20" ht="40.15" customHeight="1">
      <c r="A6" s="16"/>
      <c r="B6" s="58"/>
      <c r="C6" s="58"/>
      <c r="D6" s="67"/>
      <c r="E6" s="405" t="s">
        <v>995</v>
      </c>
      <c r="F6" s="405"/>
      <c r="G6" s="405"/>
      <c r="H6" s="405"/>
      <c r="I6" s="405"/>
      <c r="J6" s="405"/>
      <c r="K6" s="405"/>
      <c r="L6" s="405"/>
      <c r="M6" s="405"/>
      <c r="N6" s="102"/>
      <c r="P6" s="92"/>
    </row>
    <row r="7" spans="1:20" ht="17.45" customHeight="1">
      <c r="A7" s="16"/>
      <c r="B7" s="58"/>
      <c r="C7" s="58"/>
      <c r="D7" s="67"/>
      <c r="E7" s="405"/>
      <c r="F7" s="405"/>
      <c r="G7" s="405"/>
      <c r="H7" s="405"/>
      <c r="I7" s="405"/>
      <c r="J7" s="405"/>
      <c r="K7" s="405"/>
      <c r="L7" s="405"/>
      <c r="M7" s="405"/>
      <c r="N7" s="102"/>
      <c r="P7" s="92"/>
    </row>
    <row r="8" spans="1:20" ht="28.9" customHeight="1">
      <c r="A8" s="16"/>
      <c r="B8" s="58"/>
      <c r="C8" s="58"/>
      <c r="D8" s="67"/>
      <c r="E8" s="406" t="s">
        <v>996</v>
      </c>
      <c r="F8" s="406"/>
      <c r="G8" s="406"/>
      <c r="H8" s="406"/>
      <c r="I8" s="406"/>
      <c r="J8" s="406"/>
      <c r="K8" s="406"/>
      <c r="L8" s="406"/>
      <c r="M8" s="406"/>
      <c r="N8" s="102"/>
      <c r="P8" s="92"/>
    </row>
    <row r="9" spans="1:20" ht="15" customHeight="1">
      <c r="A9" s="16"/>
      <c r="B9" s="58"/>
      <c r="C9" s="58"/>
      <c r="D9" s="67"/>
      <c r="F9" s="176"/>
      <c r="G9" s="176"/>
      <c r="H9" s="176"/>
      <c r="I9" s="176"/>
      <c r="J9" s="176"/>
      <c r="K9" s="176"/>
      <c r="L9" s="176"/>
      <c r="M9" s="176"/>
      <c r="N9" s="102"/>
      <c r="P9" s="92"/>
    </row>
    <row r="10" spans="1:20" ht="17.45" customHeight="1">
      <c r="A10" s="16"/>
      <c r="B10" s="16"/>
      <c r="C10" s="16"/>
      <c r="D10" s="67"/>
      <c r="E10" s="127" t="s">
        <v>962</v>
      </c>
      <c r="F10" s="181"/>
      <c r="G10" s="181"/>
      <c r="J10" s="127" t="s">
        <v>963</v>
      </c>
      <c r="K10" s="181"/>
      <c r="L10" s="181"/>
      <c r="N10" s="101"/>
    </row>
    <row r="11" spans="1:20" ht="15" customHeight="1">
      <c r="A11" s="16"/>
      <c r="B11" s="14"/>
      <c r="C11" s="14"/>
      <c r="D11" s="67"/>
      <c r="H11" s="158" t="s">
        <v>23</v>
      </c>
      <c r="M11" s="158" t="s">
        <v>23</v>
      </c>
      <c r="N11" s="69"/>
    </row>
    <row r="12" spans="1:20" ht="16.899999999999999" customHeight="1">
      <c r="A12" s="16"/>
      <c r="B12" s="14"/>
      <c r="C12" s="14"/>
      <c r="D12" s="67"/>
      <c r="E12" s="396" t="s">
        <v>122</v>
      </c>
      <c r="F12" s="396"/>
      <c r="G12" s="396"/>
      <c r="H12" s="179"/>
      <c r="I12" s="171"/>
      <c r="J12" s="396" t="s">
        <v>123</v>
      </c>
      <c r="K12" s="396"/>
      <c r="L12" s="396"/>
      <c r="M12" s="179"/>
      <c r="N12" s="69"/>
      <c r="R12" t="s">
        <v>1</v>
      </c>
    </row>
    <row r="13" spans="1:20" ht="16.899999999999999" customHeight="1">
      <c r="A13" s="16"/>
      <c r="B13" s="14"/>
      <c r="C13" s="14"/>
      <c r="D13" s="67"/>
      <c r="E13" s="396" t="s">
        <v>124</v>
      </c>
      <c r="F13" s="396"/>
      <c r="G13" s="396"/>
      <c r="H13" s="179"/>
      <c r="I13" s="173" t="s">
        <v>1</v>
      </c>
      <c r="J13" s="396" t="s">
        <v>269</v>
      </c>
      <c r="K13" s="396"/>
      <c r="L13" s="396"/>
      <c r="M13" s="179"/>
      <c r="N13" s="69"/>
      <c r="R13" t="s">
        <v>1</v>
      </c>
    </row>
    <row r="14" spans="1:20" ht="16.899999999999999" customHeight="1">
      <c r="A14" s="16"/>
      <c r="B14" s="14"/>
      <c r="C14" s="14"/>
      <c r="D14" s="67"/>
      <c r="E14" s="396" t="s">
        <v>125</v>
      </c>
      <c r="F14" s="396"/>
      <c r="G14" s="396"/>
      <c r="H14" s="179"/>
      <c r="I14" s="173" t="s">
        <v>1</v>
      </c>
      <c r="J14" s="396" t="s">
        <v>126</v>
      </c>
      <c r="K14" s="396"/>
      <c r="L14" s="396"/>
      <c r="M14" s="179"/>
      <c r="N14" s="69"/>
    </row>
    <row r="15" spans="1:20" ht="16.899999999999999" customHeight="1">
      <c r="A15" s="16"/>
      <c r="B15" s="16"/>
      <c r="C15" s="16"/>
      <c r="D15" s="67"/>
      <c r="E15" s="396" t="s">
        <v>127</v>
      </c>
      <c r="F15" s="396"/>
      <c r="G15" s="396"/>
      <c r="H15" s="179"/>
      <c r="I15" s="173" t="s">
        <v>1</v>
      </c>
      <c r="J15" s="396" t="s">
        <v>128</v>
      </c>
      <c r="K15" s="396"/>
      <c r="L15" s="396"/>
      <c r="M15" s="179"/>
      <c r="N15" s="69"/>
    </row>
    <row r="16" spans="1:20" ht="16.899999999999999" customHeight="1">
      <c r="A16" s="66"/>
      <c r="B16" s="66"/>
      <c r="C16" s="66"/>
      <c r="D16" s="67"/>
      <c r="E16" s="396" t="s">
        <v>129</v>
      </c>
      <c r="F16" s="396"/>
      <c r="G16" s="396"/>
      <c r="H16" s="179"/>
      <c r="I16" s="173" t="s">
        <v>1</v>
      </c>
      <c r="J16" s="396" t="s">
        <v>130</v>
      </c>
      <c r="K16" s="396"/>
      <c r="L16" s="396"/>
      <c r="M16" s="179"/>
      <c r="N16" s="69"/>
    </row>
    <row r="17" spans="1:15" ht="16.899999999999999" customHeight="1">
      <c r="A17" s="16"/>
      <c r="B17" s="14"/>
      <c r="C17" s="14"/>
      <c r="D17" s="67"/>
      <c r="E17" s="396" t="s">
        <v>131</v>
      </c>
      <c r="F17" s="396"/>
      <c r="G17" s="396"/>
      <c r="H17" s="179"/>
      <c r="I17" s="173" t="s">
        <v>1</v>
      </c>
      <c r="J17" s="396" t="s">
        <v>132</v>
      </c>
      <c r="K17" s="396"/>
      <c r="L17" s="396"/>
      <c r="M17" s="179"/>
      <c r="N17" s="69"/>
    </row>
    <row r="18" spans="1:15" ht="16.899999999999999" customHeight="1">
      <c r="A18" s="16"/>
      <c r="B18" s="16"/>
      <c r="C18" s="16"/>
      <c r="D18" s="67"/>
      <c r="E18" s="396" t="s">
        <v>133</v>
      </c>
      <c r="F18" s="396"/>
      <c r="G18" s="396"/>
      <c r="H18" s="180"/>
      <c r="I18" s="171"/>
      <c r="J18" s="396" t="s">
        <v>134</v>
      </c>
      <c r="K18" s="396"/>
      <c r="L18" s="396"/>
      <c r="M18" s="180"/>
      <c r="N18" s="69"/>
    </row>
    <row r="19" spans="1:15" ht="17.25">
      <c r="A19" s="16"/>
      <c r="B19" s="14"/>
      <c r="C19" s="14"/>
      <c r="D19" s="67"/>
      <c r="E19" s="398" t="s">
        <v>957</v>
      </c>
      <c r="F19" s="398"/>
      <c r="G19" s="398"/>
      <c r="H19" s="177">
        <f>SUM(H12:H18)</f>
        <v>0</v>
      </c>
      <c r="I19" s="171"/>
      <c r="J19" s="398" t="s">
        <v>957</v>
      </c>
      <c r="K19" s="398"/>
      <c r="L19" s="398"/>
      <c r="M19" s="177">
        <f>SUM(M12:M18)</f>
        <v>0</v>
      </c>
      <c r="N19" s="69"/>
    </row>
    <row r="20" spans="1:15">
      <c r="A20" s="16"/>
      <c r="B20" s="14"/>
      <c r="C20" s="14"/>
      <c r="D20" s="67"/>
      <c r="E20" s="172"/>
      <c r="F20" s="172"/>
      <c r="G20" s="172"/>
      <c r="H20" s="172"/>
      <c r="I20" s="172"/>
      <c r="J20" s="172"/>
      <c r="K20" s="172"/>
      <c r="L20" s="172"/>
      <c r="M20" s="172"/>
      <c r="N20" s="69"/>
    </row>
    <row r="21" spans="1:15" ht="17.45" customHeight="1">
      <c r="A21" s="16"/>
      <c r="B21" s="16"/>
      <c r="C21" s="16"/>
      <c r="D21" s="67"/>
      <c r="E21" s="127" t="s">
        <v>964</v>
      </c>
      <c r="F21" s="181"/>
      <c r="G21" s="181"/>
      <c r="J21" s="127" t="s">
        <v>965</v>
      </c>
      <c r="K21" s="181"/>
      <c r="L21" s="181"/>
      <c r="N21" s="101"/>
      <c r="O21" s="68"/>
    </row>
    <row r="22" spans="1:15" ht="15" customHeight="1">
      <c r="A22" s="16"/>
      <c r="B22" s="14"/>
      <c r="C22" s="14"/>
      <c r="D22" s="67"/>
      <c r="H22" s="158" t="s">
        <v>23</v>
      </c>
      <c r="M22" s="158" t="s">
        <v>23</v>
      </c>
      <c r="N22" s="69"/>
    </row>
    <row r="23" spans="1:15" ht="18.600000000000001" customHeight="1">
      <c r="A23" s="16"/>
      <c r="B23" s="14"/>
      <c r="C23" s="14"/>
      <c r="D23" s="67"/>
      <c r="E23" s="397" t="s">
        <v>135</v>
      </c>
      <c r="F23" s="397"/>
      <c r="G23" s="397"/>
      <c r="H23" s="179"/>
      <c r="I23" s="171"/>
      <c r="J23" s="397" t="s">
        <v>136</v>
      </c>
      <c r="K23" s="397"/>
      <c r="L23" s="397"/>
      <c r="M23" s="179"/>
      <c r="N23" s="69"/>
    </row>
    <row r="24" spans="1:15" ht="18.600000000000001" customHeight="1">
      <c r="A24" s="16"/>
      <c r="B24" s="14"/>
      <c r="C24" s="14"/>
      <c r="D24" s="67"/>
      <c r="E24" s="397" t="s">
        <v>137</v>
      </c>
      <c r="F24" s="397"/>
      <c r="G24" s="397"/>
      <c r="H24" s="179"/>
      <c r="I24" s="173" t="s">
        <v>1</v>
      </c>
      <c r="J24" s="397" t="s">
        <v>138</v>
      </c>
      <c r="K24" s="397"/>
      <c r="L24" s="397"/>
      <c r="M24" s="179"/>
      <c r="N24" s="69"/>
    </row>
    <row r="25" spans="1:15" ht="18.600000000000001" customHeight="1">
      <c r="A25" s="16"/>
      <c r="B25" s="16"/>
      <c r="C25" s="16"/>
      <c r="D25" s="67"/>
      <c r="E25" s="397" t="s">
        <v>139</v>
      </c>
      <c r="F25" s="397"/>
      <c r="G25" s="397"/>
      <c r="H25" s="179"/>
      <c r="I25" s="173" t="s">
        <v>1</v>
      </c>
      <c r="J25" s="397" t="s">
        <v>140</v>
      </c>
      <c r="K25" s="397"/>
      <c r="L25" s="397"/>
      <c r="M25" s="179"/>
      <c r="N25" s="69"/>
    </row>
    <row r="26" spans="1:15" ht="18.600000000000001" customHeight="1">
      <c r="A26" s="16"/>
      <c r="B26" s="14"/>
      <c r="C26" s="14"/>
      <c r="D26" s="67"/>
      <c r="E26" s="397" t="s">
        <v>141</v>
      </c>
      <c r="F26" s="397"/>
      <c r="G26" s="397"/>
      <c r="H26" s="179"/>
      <c r="I26" s="173" t="s">
        <v>1</v>
      </c>
      <c r="J26" s="397" t="s">
        <v>142</v>
      </c>
      <c r="K26" s="397"/>
      <c r="L26" s="397"/>
      <c r="M26" s="179"/>
      <c r="N26" s="69"/>
    </row>
    <row r="27" spans="1:15" ht="18.600000000000001" customHeight="1">
      <c r="A27" s="155"/>
      <c r="B27" s="155"/>
      <c r="C27" s="155"/>
      <c r="D27" s="156"/>
      <c r="E27" s="397" t="s">
        <v>143</v>
      </c>
      <c r="F27" s="397"/>
      <c r="G27" s="397"/>
      <c r="H27" s="179"/>
      <c r="I27" s="173" t="s">
        <v>1</v>
      </c>
      <c r="J27" s="397" t="s">
        <v>144</v>
      </c>
      <c r="K27" s="397"/>
      <c r="L27" s="397"/>
      <c r="M27" s="179"/>
      <c r="N27" s="69"/>
    </row>
    <row r="28" spans="1:15" ht="18.600000000000001" customHeight="1">
      <c r="D28" s="156"/>
      <c r="E28" s="397" t="s">
        <v>145</v>
      </c>
      <c r="F28" s="397"/>
      <c r="G28" s="397"/>
      <c r="H28" s="179"/>
      <c r="I28" s="173" t="s">
        <v>1</v>
      </c>
      <c r="J28" s="397" t="s">
        <v>146</v>
      </c>
      <c r="K28" s="397"/>
      <c r="L28" s="397"/>
      <c r="M28" s="179"/>
      <c r="N28" s="69"/>
    </row>
    <row r="29" spans="1:15" ht="18.600000000000001" customHeight="1">
      <c r="D29" s="156"/>
      <c r="E29" s="397" t="s">
        <v>147</v>
      </c>
      <c r="F29" s="397"/>
      <c r="G29" s="397"/>
      <c r="H29" s="180"/>
      <c r="I29" s="171"/>
      <c r="J29" s="397" t="s">
        <v>148</v>
      </c>
      <c r="K29" s="397"/>
      <c r="L29" s="397"/>
      <c r="M29" s="180"/>
      <c r="N29" s="69"/>
    </row>
    <row r="30" spans="1:15" ht="18.600000000000001" customHeight="1">
      <c r="D30" s="156"/>
      <c r="E30" s="398" t="s">
        <v>957</v>
      </c>
      <c r="F30" s="398"/>
      <c r="G30" s="398"/>
      <c r="H30" s="177">
        <f>SUM(H23:H29)</f>
        <v>0</v>
      </c>
      <c r="I30" s="172"/>
      <c r="J30" s="398" t="s">
        <v>957</v>
      </c>
      <c r="K30" s="398"/>
      <c r="L30" s="398"/>
      <c r="M30" s="177">
        <f>SUM(M23:M29)</f>
        <v>0</v>
      </c>
      <c r="N30" s="69"/>
    </row>
    <row r="31" spans="1:15" ht="18.600000000000001" customHeight="1">
      <c r="D31" s="156"/>
      <c r="E31" s="183"/>
      <c r="F31" s="183"/>
      <c r="G31" s="183"/>
      <c r="H31" s="177"/>
      <c r="I31" s="172"/>
      <c r="J31" s="183"/>
      <c r="K31" s="183"/>
      <c r="L31" s="183"/>
      <c r="M31" s="177"/>
      <c r="N31" s="69"/>
    </row>
    <row r="32" spans="1:15" ht="17.45" customHeight="1">
      <c r="A32" s="16"/>
      <c r="B32" s="16"/>
      <c r="C32" s="16"/>
      <c r="D32" s="67"/>
      <c r="E32" s="127" t="s">
        <v>966</v>
      </c>
      <c r="F32" s="181"/>
      <c r="G32" s="181"/>
      <c r="J32" s="127" t="s">
        <v>967</v>
      </c>
      <c r="K32" s="181"/>
      <c r="L32" s="181"/>
      <c r="N32" s="101"/>
      <c r="O32" s="68"/>
    </row>
    <row r="33" spans="1:15" ht="15" customHeight="1">
      <c r="A33" s="16"/>
      <c r="B33" s="14"/>
      <c r="C33" s="14"/>
      <c r="D33" s="67"/>
      <c r="H33" s="158" t="s">
        <v>23</v>
      </c>
      <c r="M33" s="158" t="s">
        <v>23</v>
      </c>
      <c r="N33" s="69"/>
    </row>
    <row r="34" spans="1:15" ht="18.600000000000001" customHeight="1">
      <c r="A34" s="16"/>
      <c r="B34" s="14"/>
      <c r="C34" s="14"/>
      <c r="D34" s="67"/>
      <c r="E34" s="397" t="s">
        <v>149</v>
      </c>
      <c r="F34" s="397"/>
      <c r="G34" s="397"/>
      <c r="H34" s="179"/>
      <c r="I34" s="171"/>
      <c r="J34" s="397" t="s">
        <v>150</v>
      </c>
      <c r="K34" s="397"/>
      <c r="L34" s="397"/>
      <c r="M34" s="179"/>
      <c r="N34" s="69"/>
    </row>
    <row r="35" spans="1:15" ht="18.600000000000001" customHeight="1">
      <c r="A35" s="16"/>
      <c r="B35" s="14"/>
      <c r="C35" s="14"/>
      <c r="D35" s="67"/>
      <c r="E35" s="397" t="s">
        <v>151</v>
      </c>
      <c r="F35" s="397"/>
      <c r="G35" s="397"/>
      <c r="H35" s="179"/>
      <c r="I35" s="173" t="s">
        <v>1</v>
      </c>
      <c r="J35" s="397" t="s">
        <v>128</v>
      </c>
      <c r="K35" s="397"/>
      <c r="L35" s="397"/>
      <c r="M35" s="179"/>
      <c r="N35" s="69"/>
    </row>
    <row r="36" spans="1:15" ht="18.600000000000001" customHeight="1">
      <c r="A36" s="16"/>
      <c r="B36" s="16"/>
      <c r="C36" s="16"/>
      <c r="D36" s="67"/>
      <c r="E36" s="397" t="s">
        <v>152</v>
      </c>
      <c r="F36" s="397"/>
      <c r="G36" s="397"/>
      <c r="H36" s="179"/>
      <c r="I36" s="173" t="s">
        <v>1</v>
      </c>
      <c r="J36" s="397" t="s">
        <v>153</v>
      </c>
      <c r="K36" s="397"/>
      <c r="L36" s="397"/>
      <c r="M36" s="179"/>
      <c r="N36" s="69"/>
    </row>
    <row r="37" spans="1:15" ht="18.600000000000001" customHeight="1">
      <c r="A37" s="16"/>
      <c r="B37" s="14"/>
      <c r="C37" s="14"/>
      <c r="D37" s="67"/>
      <c r="E37" s="397" t="s">
        <v>154</v>
      </c>
      <c r="F37" s="397"/>
      <c r="G37" s="397"/>
      <c r="H37" s="179"/>
      <c r="I37" s="173" t="s">
        <v>1</v>
      </c>
      <c r="J37" s="397" t="s">
        <v>155</v>
      </c>
      <c r="K37" s="397"/>
      <c r="L37" s="397"/>
      <c r="M37" s="179"/>
      <c r="N37" s="69"/>
    </row>
    <row r="38" spans="1:15" ht="18.600000000000001" customHeight="1">
      <c r="A38" s="155"/>
      <c r="B38" s="155"/>
      <c r="C38" s="155"/>
      <c r="D38" s="156"/>
      <c r="E38" s="397" t="s">
        <v>156</v>
      </c>
      <c r="F38" s="397"/>
      <c r="G38" s="397"/>
      <c r="H38" s="179"/>
      <c r="I38" s="173" t="s">
        <v>1</v>
      </c>
      <c r="J38" s="397" t="s">
        <v>157</v>
      </c>
      <c r="K38" s="397"/>
      <c r="L38" s="397"/>
      <c r="M38" s="179"/>
      <c r="N38" s="69"/>
    </row>
    <row r="39" spans="1:15" ht="18.600000000000001" customHeight="1">
      <c r="D39" s="156"/>
      <c r="E39" s="397" t="s">
        <v>158</v>
      </c>
      <c r="F39" s="397"/>
      <c r="G39" s="397"/>
      <c r="H39" s="179"/>
      <c r="I39" s="173" t="s">
        <v>1</v>
      </c>
      <c r="J39" s="397" t="s">
        <v>159</v>
      </c>
      <c r="K39" s="397"/>
      <c r="L39" s="397"/>
      <c r="M39" s="179"/>
      <c r="N39" s="69"/>
    </row>
    <row r="40" spans="1:15" ht="18.600000000000001" customHeight="1">
      <c r="D40" s="156"/>
      <c r="E40" s="397" t="s">
        <v>160</v>
      </c>
      <c r="F40" s="397"/>
      <c r="G40" s="397"/>
      <c r="H40" s="180"/>
      <c r="I40" s="171"/>
      <c r="J40" s="397" t="s">
        <v>161</v>
      </c>
      <c r="K40" s="397"/>
      <c r="L40" s="397"/>
      <c r="M40" s="180"/>
      <c r="N40" s="69"/>
    </row>
    <row r="41" spans="1:15" ht="18.600000000000001" customHeight="1">
      <c r="D41" s="156"/>
      <c r="E41" s="398" t="s">
        <v>958</v>
      </c>
      <c r="F41" s="398"/>
      <c r="G41" s="398"/>
      <c r="H41" s="177">
        <f>SUM(H34:H40)</f>
        <v>0</v>
      </c>
      <c r="I41" s="172"/>
      <c r="J41" s="398" t="s">
        <v>958</v>
      </c>
      <c r="K41" s="398"/>
      <c r="L41" s="398"/>
      <c r="M41" s="177">
        <f>SUM(M34:M40)</f>
        <v>0</v>
      </c>
      <c r="N41" s="69"/>
    </row>
    <row r="42" spans="1:15" ht="18.600000000000001" customHeight="1">
      <c r="D42" s="156"/>
      <c r="E42" s="183"/>
      <c r="F42" s="183"/>
      <c r="G42" s="183"/>
      <c r="H42" s="177"/>
      <c r="I42" s="172"/>
      <c r="J42" s="183"/>
      <c r="K42" s="183"/>
      <c r="L42" s="183"/>
      <c r="M42" s="177"/>
      <c r="N42" s="69"/>
    </row>
    <row r="43" spans="1:15" ht="17.45" customHeight="1">
      <c r="A43" s="16"/>
      <c r="B43" s="16"/>
      <c r="C43" s="16"/>
      <c r="D43" s="67"/>
      <c r="E43" s="127" t="s">
        <v>968</v>
      </c>
      <c r="F43" s="181"/>
      <c r="G43" s="181"/>
      <c r="J43" s="127" t="s">
        <v>969</v>
      </c>
      <c r="K43" s="181"/>
      <c r="L43" s="181"/>
      <c r="N43" s="101"/>
      <c r="O43" s="68"/>
    </row>
    <row r="44" spans="1:15" ht="15" customHeight="1">
      <c r="A44" s="16"/>
      <c r="B44" s="14"/>
      <c r="C44" s="14"/>
      <c r="D44" s="67"/>
      <c r="H44" s="158" t="s">
        <v>23</v>
      </c>
      <c r="M44" s="158" t="s">
        <v>23</v>
      </c>
      <c r="N44" s="69"/>
    </row>
    <row r="45" spans="1:15" ht="18.600000000000001" customHeight="1">
      <c r="A45" s="16"/>
      <c r="B45" s="14"/>
      <c r="C45" s="14"/>
      <c r="D45" s="67"/>
      <c r="E45" s="397" t="s">
        <v>162</v>
      </c>
      <c r="F45" s="397"/>
      <c r="G45" s="397"/>
      <c r="H45" s="179"/>
      <c r="I45" s="171"/>
      <c r="J45" s="397" t="s">
        <v>163</v>
      </c>
      <c r="K45" s="397"/>
      <c r="L45" s="397"/>
      <c r="M45" s="179"/>
      <c r="N45" s="69"/>
    </row>
    <row r="46" spans="1:15" ht="18.600000000000001" customHeight="1">
      <c r="A46" s="16"/>
      <c r="B46" s="14"/>
      <c r="C46" s="14"/>
      <c r="D46" s="67"/>
      <c r="E46" s="397" t="s">
        <v>164</v>
      </c>
      <c r="F46" s="397"/>
      <c r="G46" s="397"/>
      <c r="H46" s="179"/>
      <c r="I46" s="173" t="s">
        <v>1</v>
      </c>
      <c r="J46" s="397" t="s">
        <v>165</v>
      </c>
      <c r="K46" s="397"/>
      <c r="L46" s="397"/>
      <c r="M46" s="179"/>
      <c r="N46" s="69"/>
    </row>
    <row r="47" spans="1:15" ht="18.600000000000001" customHeight="1">
      <c r="A47" s="16"/>
      <c r="B47" s="16"/>
      <c r="C47" s="16"/>
      <c r="D47" s="67"/>
      <c r="E47" s="397" t="s">
        <v>166</v>
      </c>
      <c r="F47" s="397"/>
      <c r="G47" s="397"/>
      <c r="H47" s="179"/>
      <c r="I47" s="173" t="s">
        <v>1</v>
      </c>
      <c r="J47" s="397" t="s">
        <v>167</v>
      </c>
      <c r="K47" s="397"/>
      <c r="L47" s="397"/>
      <c r="M47" s="179"/>
      <c r="N47" s="69"/>
    </row>
    <row r="48" spans="1:15" ht="18.600000000000001" customHeight="1">
      <c r="A48" s="16"/>
      <c r="B48" s="14"/>
      <c r="C48" s="14"/>
      <c r="D48" s="67"/>
      <c r="E48" s="397" t="s">
        <v>168</v>
      </c>
      <c r="F48" s="397"/>
      <c r="G48" s="397"/>
      <c r="H48" s="179"/>
      <c r="I48" s="173" t="s">
        <v>1</v>
      </c>
      <c r="J48" s="397" t="s">
        <v>169</v>
      </c>
      <c r="K48" s="397"/>
      <c r="L48" s="397"/>
      <c r="M48" s="179"/>
      <c r="N48" s="69"/>
    </row>
    <row r="49" spans="1:15" ht="18.600000000000001" customHeight="1">
      <c r="A49" s="155"/>
      <c r="B49" s="155"/>
      <c r="C49" s="155"/>
      <c r="D49" s="156"/>
      <c r="E49" s="397" t="s">
        <v>170</v>
      </c>
      <c r="F49" s="397"/>
      <c r="G49" s="397"/>
      <c r="H49" s="179"/>
      <c r="I49" s="173" t="s">
        <v>1</v>
      </c>
      <c r="J49" s="397" t="s">
        <v>171</v>
      </c>
      <c r="K49" s="397"/>
      <c r="L49" s="397"/>
      <c r="M49" s="179"/>
      <c r="N49" s="69"/>
    </row>
    <row r="50" spans="1:15" ht="18.600000000000001" customHeight="1">
      <c r="D50" s="156"/>
      <c r="E50" s="397" t="s">
        <v>172</v>
      </c>
      <c r="F50" s="397"/>
      <c r="G50" s="397"/>
      <c r="H50" s="179"/>
      <c r="I50" s="173" t="s">
        <v>1</v>
      </c>
      <c r="J50" s="397" t="s">
        <v>173</v>
      </c>
      <c r="K50" s="397"/>
      <c r="L50" s="397"/>
      <c r="M50" s="179"/>
      <c r="N50" s="69"/>
    </row>
    <row r="51" spans="1:15" ht="18.600000000000001" customHeight="1">
      <c r="D51" s="156"/>
      <c r="E51" s="397" t="s">
        <v>174</v>
      </c>
      <c r="F51" s="397"/>
      <c r="G51" s="397"/>
      <c r="H51" s="180"/>
      <c r="I51" s="171"/>
      <c r="J51" s="397" t="s">
        <v>175</v>
      </c>
      <c r="K51" s="397"/>
      <c r="L51" s="397"/>
      <c r="M51" s="180"/>
      <c r="N51" s="69"/>
    </row>
    <row r="52" spans="1:15" ht="18.600000000000001" customHeight="1">
      <c r="D52" s="156"/>
      <c r="E52" s="398" t="s">
        <v>958</v>
      </c>
      <c r="F52" s="398"/>
      <c r="G52" s="398"/>
      <c r="H52" s="177">
        <f>SUM(H45:H51)</f>
        <v>0</v>
      </c>
      <c r="I52" s="172"/>
      <c r="J52" s="398" t="s">
        <v>958</v>
      </c>
      <c r="K52" s="398"/>
      <c r="L52" s="398"/>
      <c r="M52" s="177">
        <f>SUM(M45:M51)</f>
        <v>0</v>
      </c>
      <c r="N52" s="69"/>
    </row>
    <row r="53" spans="1:15" ht="18.600000000000001" customHeight="1">
      <c r="D53" s="156"/>
      <c r="E53" s="183"/>
      <c r="F53" s="183"/>
      <c r="G53" s="183"/>
      <c r="H53" s="177"/>
      <c r="I53" s="172"/>
      <c r="J53" s="183"/>
      <c r="K53" s="183"/>
      <c r="L53" s="183"/>
      <c r="M53" s="177"/>
      <c r="N53" s="69"/>
    </row>
    <row r="54" spans="1:15" ht="17.45" customHeight="1">
      <c r="A54" s="16"/>
      <c r="B54" s="16"/>
      <c r="C54" s="16"/>
      <c r="D54" s="67"/>
      <c r="E54" s="127" t="s">
        <v>970</v>
      </c>
      <c r="F54" s="181"/>
      <c r="G54" s="181"/>
      <c r="J54" s="127" t="s">
        <v>971</v>
      </c>
      <c r="K54" s="181"/>
      <c r="L54" s="181"/>
      <c r="N54" s="101"/>
      <c r="O54" s="68"/>
    </row>
    <row r="55" spans="1:15" ht="15" customHeight="1">
      <c r="A55" s="16"/>
      <c r="B55" s="14"/>
      <c r="C55" s="14"/>
      <c r="D55" s="67"/>
      <c r="H55" s="158" t="s">
        <v>23</v>
      </c>
      <c r="M55" s="158" t="s">
        <v>23</v>
      </c>
      <c r="N55" s="69"/>
    </row>
    <row r="56" spans="1:15" ht="18.600000000000001" customHeight="1">
      <c r="A56" s="16"/>
      <c r="B56" s="14"/>
      <c r="C56" s="14"/>
      <c r="D56" s="67"/>
      <c r="E56" s="397" t="s">
        <v>176</v>
      </c>
      <c r="F56" s="397"/>
      <c r="G56" s="397"/>
      <c r="H56" s="179"/>
      <c r="I56" s="171"/>
      <c r="J56" s="397" t="s">
        <v>177</v>
      </c>
      <c r="K56" s="397"/>
      <c r="L56" s="397"/>
      <c r="M56" s="179"/>
      <c r="N56" s="69"/>
    </row>
    <row r="57" spans="1:15" ht="18.600000000000001" customHeight="1">
      <c r="A57" s="16"/>
      <c r="B57" s="14"/>
      <c r="C57" s="14"/>
      <c r="D57" s="67"/>
      <c r="E57" s="397" t="s">
        <v>178</v>
      </c>
      <c r="F57" s="397"/>
      <c r="G57" s="397"/>
      <c r="H57" s="179"/>
      <c r="I57" s="173" t="s">
        <v>1</v>
      </c>
      <c r="J57" s="397" t="s">
        <v>179</v>
      </c>
      <c r="K57" s="397"/>
      <c r="L57" s="397"/>
      <c r="M57" s="179"/>
      <c r="N57" s="69"/>
    </row>
    <row r="58" spans="1:15" ht="18.600000000000001" customHeight="1">
      <c r="A58" s="16"/>
      <c r="B58" s="16"/>
      <c r="C58" s="16"/>
      <c r="D58" s="67"/>
      <c r="E58" s="397" t="s">
        <v>180</v>
      </c>
      <c r="F58" s="397"/>
      <c r="G58" s="397"/>
      <c r="H58" s="179"/>
      <c r="I58" s="173" t="s">
        <v>1</v>
      </c>
      <c r="J58" s="397" t="s">
        <v>290</v>
      </c>
      <c r="K58" s="397"/>
      <c r="L58" s="397"/>
      <c r="M58" s="179"/>
      <c r="N58" s="69"/>
    </row>
    <row r="59" spans="1:15" ht="18.600000000000001" customHeight="1">
      <c r="A59" s="16"/>
      <c r="B59" s="14"/>
      <c r="C59" s="14"/>
      <c r="D59" s="67"/>
      <c r="E59" s="397" t="s">
        <v>181</v>
      </c>
      <c r="F59" s="397"/>
      <c r="G59" s="397"/>
      <c r="H59" s="179"/>
      <c r="I59" s="173" t="s">
        <v>1</v>
      </c>
      <c r="J59" s="397" t="s">
        <v>182</v>
      </c>
      <c r="K59" s="397"/>
      <c r="L59" s="397"/>
      <c r="M59" s="179"/>
      <c r="N59" s="69"/>
    </row>
    <row r="60" spans="1:15" ht="18.600000000000001" customHeight="1">
      <c r="A60" s="155"/>
      <c r="B60" s="155"/>
      <c r="C60" s="155"/>
      <c r="D60" s="156"/>
      <c r="E60" s="397" t="s">
        <v>183</v>
      </c>
      <c r="F60" s="397"/>
      <c r="G60" s="397"/>
      <c r="H60" s="179"/>
      <c r="I60" s="173" t="s">
        <v>1</v>
      </c>
      <c r="J60" s="397" t="s">
        <v>184</v>
      </c>
      <c r="K60" s="397"/>
      <c r="L60" s="397"/>
      <c r="M60" s="179"/>
      <c r="N60" s="69"/>
    </row>
    <row r="61" spans="1:15" ht="18.600000000000001" customHeight="1">
      <c r="D61" s="156"/>
      <c r="E61" s="397" t="s">
        <v>185</v>
      </c>
      <c r="F61" s="397"/>
      <c r="G61" s="397"/>
      <c r="H61" s="179"/>
      <c r="I61" s="173" t="s">
        <v>1</v>
      </c>
      <c r="J61" s="397" t="s">
        <v>186</v>
      </c>
      <c r="K61" s="397"/>
      <c r="L61" s="397"/>
      <c r="M61" s="179"/>
      <c r="N61" s="69"/>
    </row>
    <row r="62" spans="1:15" ht="18.600000000000001" customHeight="1">
      <c r="D62" s="156"/>
      <c r="E62" s="397" t="s">
        <v>187</v>
      </c>
      <c r="F62" s="397"/>
      <c r="G62" s="397"/>
      <c r="H62" s="180"/>
      <c r="I62" s="171"/>
      <c r="J62" s="397" t="s">
        <v>188</v>
      </c>
      <c r="K62" s="397"/>
      <c r="L62" s="397"/>
      <c r="M62" s="180"/>
      <c r="N62" s="69"/>
    </row>
    <row r="63" spans="1:15" ht="18.600000000000001" customHeight="1">
      <c r="D63" s="156"/>
      <c r="E63" s="398" t="s">
        <v>957</v>
      </c>
      <c r="F63" s="398"/>
      <c r="G63" s="398"/>
      <c r="H63" s="177">
        <f>SUM(H56:H62)</f>
        <v>0</v>
      </c>
      <c r="I63" s="172"/>
      <c r="J63" s="398" t="s">
        <v>957</v>
      </c>
      <c r="K63" s="398"/>
      <c r="L63" s="398"/>
      <c r="M63" s="177">
        <f>SUM(M56:M62)</f>
        <v>0</v>
      </c>
      <c r="N63" s="69"/>
    </row>
    <row r="64" spans="1:15" ht="18.600000000000001" customHeight="1">
      <c r="D64" s="156"/>
      <c r="E64" s="183"/>
      <c r="F64" s="183"/>
      <c r="G64" s="183"/>
      <c r="H64" s="177"/>
      <c r="I64" s="172"/>
      <c r="J64" s="183"/>
      <c r="K64" s="183"/>
      <c r="L64" s="183"/>
      <c r="M64" s="177"/>
      <c r="N64" s="69"/>
    </row>
    <row r="65" spans="1:15" ht="17.45" customHeight="1">
      <c r="A65" s="16"/>
      <c r="B65" s="16"/>
      <c r="C65" s="16"/>
      <c r="D65" s="67"/>
      <c r="E65" s="127" t="s">
        <v>972</v>
      </c>
      <c r="F65" s="181"/>
      <c r="G65" s="181"/>
      <c r="J65" s="127" t="s">
        <v>973</v>
      </c>
      <c r="K65" s="181"/>
      <c r="L65" s="181"/>
      <c r="N65" s="101"/>
      <c r="O65" s="68"/>
    </row>
    <row r="66" spans="1:15" ht="15" customHeight="1">
      <c r="A66" s="16"/>
      <c r="B66" s="14"/>
      <c r="C66" s="14"/>
      <c r="D66" s="67"/>
      <c r="H66" s="158" t="s">
        <v>23</v>
      </c>
      <c r="M66" s="158" t="s">
        <v>23</v>
      </c>
      <c r="N66" s="69"/>
    </row>
    <row r="67" spans="1:15" ht="18.600000000000001" customHeight="1">
      <c r="A67" s="16"/>
      <c r="B67" s="14"/>
      <c r="C67" s="14"/>
      <c r="D67" s="67"/>
      <c r="E67" s="397" t="s">
        <v>128</v>
      </c>
      <c r="F67" s="397"/>
      <c r="G67" s="397"/>
      <c r="H67" s="179"/>
      <c r="I67" s="171"/>
      <c r="J67" s="397" t="s">
        <v>182</v>
      </c>
      <c r="K67" s="397"/>
      <c r="L67" s="397"/>
      <c r="M67" s="179"/>
      <c r="N67" s="69"/>
    </row>
    <row r="68" spans="1:15" ht="18.600000000000001" customHeight="1">
      <c r="A68" s="16"/>
      <c r="B68" s="14"/>
      <c r="C68" s="14"/>
      <c r="D68" s="67"/>
      <c r="E68" s="397" t="s">
        <v>189</v>
      </c>
      <c r="F68" s="397"/>
      <c r="G68" s="397"/>
      <c r="H68" s="179"/>
      <c r="I68" s="173" t="s">
        <v>1</v>
      </c>
      <c r="J68" s="397" t="s">
        <v>190</v>
      </c>
      <c r="K68" s="397"/>
      <c r="L68" s="397"/>
      <c r="M68" s="179"/>
      <c r="N68" s="69"/>
    </row>
    <row r="69" spans="1:15" ht="18.600000000000001" customHeight="1">
      <c r="A69" s="16"/>
      <c r="B69" s="16"/>
      <c r="C69" s="16"/>
      <c r="D69" s="67"/>
      <c r="E69" s="397" t="s">
        <v>191</v>
      </c>
      <c r="F69" s="397"/>
      <c r="G69" s="397"/>
      <c r="H69" s="179"/>
      <c r="I69" s="173" t="s">
        <v>1</v>
      </c>
      <c r="J69" s="397" t="s">
        <v>192</v>
      </c>
      <c r="K69" s="397"/>
      <c r="L69" s="397"/>
      <c r="M69" s="179"/>
      <c r="N69" s="69"/>
    </row>
    <row r="70" spans="1:15" ht="18.600000000000001" customHeight="1">
      <c r="A70" s="16"/>
      <c r="B70" s="14"/>
      <c r="C70" s="14"/>
      <c r="D70" s="67"/>
      <c r="E70" s="397" t="s">
        <v>193</v>
      </c>
      <c r="F70" s="397"/>
      <c r="G70" s="397"/>
      <c r="H70" s="179"/>
      <c r="I70" s="173" t="s">
        <v>1</v>
      </c>
      <c r="J70" s="397" t="s">
        <v>194</v>
      </c>
      <c r="K70" s="397"/>
      <c r="L70" s="397"/>
      <c r="M70" s="179"/>
      <c r="N70" s="69"/>
    </row>
    <row r="71" spans="1:15" ht="18.600000000000001" customHeight="1">
      <c r="A71" s="155"/>
      <c r="B71" s="155"/>
      <c r="C71" s="155"/>
      <c r="D71" s="156"/>
      <c r="E71" s="397" t="s">
        <v>195</v>
      </c>
      <c r="F71" s="397"/>
      <c r="G71" s="397"/>
      <c r="H71" s="179"/>
      <c r="I71" s="173" t="s">
        <v>1</v>
      </c>
      <c r="J71" s="397" t="s">
        <v>196</v>
      </c>
      <c r="K71" s="397"/>
      <c r="L71" s="397"/>
      <c r="M71" s="179"/>
      <c r="N71" s="69"/>
    </row>
    <row r="72" spans="1:15" ht="18.600000000000001" customHeight="1">
      <c r="D72" s="156"/>
      <c r="E72" s="397" t="s">
        <v>197</v>
      </c>
      <c r="F72" s="397"/>
      <c r="G72" s="397"/>
      <c r="H72" s="179"/>
      <c r="I72" s="173" t="s">
        <v>1</v>
      </c>
      <c r="J72" s="397" t="s">
        <v>198</v>
      </c>
      <c r="K72" s="397"/>
      <c r="L72" s="397"/>
      <c r="M72" s="179"/>
      <c r="N72" s="69"/>
    </row>
    <row r="73" spans="1:15" ht="18.600000000000001" customHeight="1">
      <c r="D73" s="156"/>
      <c r="E73" s="397" t="s">
        <v>199</v>
      </c>
      <c r="F73" s="397"/>
      <c r="G73" s="397"/>
      <c r="H73" s="180"/>
      <c r="I73" s="171"/>
      <c r="J73" s="397" t="s">
        <v>200</v>
      </c>
      <c r="K73" s="397"/>
      <c r="L73" s="397"/>
      <c r="M73" s="180"/>
      <c r="N73" s="69"/>
    </row>
    <row r="74" spans="1:15" ht="18.600000000000001" customHeight="1">
      <c r="D74" s="156"/>
      <c r="E74" s="398" t="s">
        <v>957</v>
      </c>
      <c r="F74" s="398"/>
      <c r="G74" s="398"/>
      <c r="H74" s="177">
        <f>SUM(H67:H73)</f>
        <v>0</v>
      </c>
      <c r="I74" s="172"/>
      <c r="J74" s="398" t="s">
        <v>957</v>
      </c>
      <c r="K74" s="398"/>
      <c r="L74" s="398"/>
      <c r="M74" s="177">
        <f>SUM(M67:M73)</f>
        <v>0</v>
      </c>
      <c r="N74" s="69"/>
    </row>
    <row r="75" spans="1:15" ht="18.600000000000001" customHeight="1">
      <c r="D75" s="156"/>
      <c r="E75" s="183"/>
      <c r="F75" s="183"/>
      <c r="G75" s="183"/>
      <c r="H75" s="177"/>
      <c r="I75" s="172"/>
      <c r="J75" s="183"/>
      <c r="K75" s="183"/>
      <c r="L75" s="183"/>
      <c r="M75" s="177"/>
      <c r="N75" s="69"/>
    </row>
    <row r="76" spans="1:15" ht="17.45" customHeight="1">
      <c r="A76" s="16"/>
      <c r="B76" s="16"/>
      <c r="C76" s="16"/>
      <c r="D76" s="67"/>
      <c r="E76" s="127" t="s">
        <v>975</v>
      </c>
      <c r="F76" s="181"/>
      <c r="G76" s="181"/>
      <c r="J76" s="127" t="s">
        <v>974</v>
      </c>
      <c r="K76" s="181"/>
      <c r="L76" s="181"/>
      <c r="N76" s="101"/>
      <c r="O76" s="68"/>
    </row>
    <row r="77" spans="1:15" ht="15" customHeight="1">
      <c r="A77" s="16"/>
      <c r="B77" s="14"/>
      <c r="C77" s="14"/>
      <c r="D77" s="67"/>
      <c r="H77" s="158" t="s">
        <v>23</v>
      </c>
      <c r="M77" s="158" t="s">
        <v>23</v>
      </c>
      <c r="N77" s="69"/>
    </row>
    <row r="78" spans="1:15" ht="18.600000000000001" customHeight="1">
      <c r="A78" s="16"/>
      <c r="B78" s="14"/>
      <c r="C78" s="14"/>
      <c r="D78" s="67"/>
      <c r="E78" s="397" t="s">
        <v>201</v>
      </c>
      <c r="F78" s="397"/>
      <c r="G78" s="397"/>
      <c r="H78" s="179"/>
      <c r="I78" s="171"/>
      <c r="J78" s="397" t="s">
        <v>202</v>
      </c>
      <c r="K78" s="397"/>
      <c r="L78" s="397"/>
      <c r="M78" s="179"/>
      <c r="N78" s="69"/>
    </row>
    <row r="79" spans="1:15" ht="18.600000000000001" customHeight="1">
      <c r="A79" s="16"/>
      <c r="B79" s="14"/>
      <c r="C79" s="14"/>
      <c r="D79" s="67"/>
      <c r="E79" s="397" t="s">
        <v>203</v>
      </c>
      <c r="F79" s="397"/>
      <c r="G79" s="397"/>
      <c r="H79" s="179"/>
      <c r="I79" s="173" t="s">
        <v>1</v>
      </c>
      <c r="J79" s="397" t="s">
        <v>204</v>
      </c>
      <c r="K79" s="397"/>
      <c r="L79" s="397"/>
      <c r="M79" s="179"/>
      <c r="N79" s="69"/>
    </row>
    <row r="80" spans="1:15" ht="18.600000000000001" customHeight="1">
      <c r="A80" s="16"/>
      <c r="B80" s="16"/>
      <c r="C80" s="16"/>
      <c r="D80" s="67"/>
      <c r="E80" s="397" t="s">
        <v>205</v>
      </c>
      <c r="F80" s="397"/>
      <c r="G80" s="397"/>
      <c r="H80" s="179"/>
      <c r="I80" s="173" t="s">
        <v>1</v>
      </c>
      <c r="J80" s="397" t="s">
        <v>206</v>
      </c>
      <c r="K80" s="397"/>
      <c r="L80" s="397"/>
      <c r="M80" s="179"/>
      <c r="N80" s="69"/>
    </row>
    <row r="81" spans="1:15" ht="18.600000000000001" customHeight="1">
      <c r="A81" s="16"/>
      <c r="B81" s="14"/>
      <c r="C81" s="14"/>
      <c r="D81" s="67"/>
      <c r="E81" s="397" t="s">
        <v>207</v>
      </c>
      <c r="F81" s="397"/>
      <c r="G81" s="397"/>
      <c r="H81" s="179"/>
      <c r="I81" s="173" t="s">
        <v>1</v>
      </c>
      <c r="J81" s="397" t="s">
        <v>208</v>
      </c>
      <c r="K81" s="397"/>
      <c r="L81" s="397"/>
      <c r="M81" s="179"/>
      <c r="N81" s="69"/>
    </row>
    <row r="82" spans="1:15" ht="18.600000000000001" customHeight="1">
      <c r="A82" s="155"/>
      <c r="B82" s="155"/>
      <c r="C82" s="155"/>
      <c r="D82" s="156"/>
      <c r="E82" s="397" t="s">
        <v>209</v>
      </c>
      <c r="F82" s="397"/>
      <c r="G82" s="397"/>
      <c r="H82" s="179"/>
      <c r="I82" s="173" t="s">
        <v>1</v>
      </c>
      <c r="J82" s="397" t="s">
        <v>210</v>
      </c>
      <c r="K82" s="397"/>
      <c r="L82" s="397"/>
      <c r="M82" s="179"/>
      <c r="N82" s="69"/>
    </row>
    <row r="83" spans="1:15" ht="18.600000000000001" customHeight="1">
      <c r="D83" s="156"/>
      <c r="E83" s="397" t="s">
        <v>211</v>
      </c>
      <c r="F83" s="397"/>
      <c r="G83" s="397"/>
      <c r="H83" s="179"/>
      <c r="I83" s="173" t="s">
        <v>1</v>
      </c>
      <c r="J83" s="397" t="s">
        <v>212</v>
      </c>
      <c r="K83" s="397"/>
      <c r="L83" s="397"/>
      <c r="M83" s="179"/>
      <c r="N83" s="69"/>
    </row>
    <row r="84" spans="1:15" ht="18.600000000000001" customHeight="1">
      <c r="D84" s="156"/>
      <c r="E84" s="397" t="s">
        <v>213</v>
      </c>
      <c r="F84" s="397"/>
      <c r="G84" s="397"/>
      <c r="H84" s="180"/>
      <c r="I84" s="171"/>
      <c r="J84" s="397" t="s">
        <v>214</v>
      </c>
      <c r="K84" s="397"/>
      <c r="L84" s="397"/>
      <c r="M84" s="180"/>
      <c r="N84" s="69"/>
    </row>
    <row r="85" spans="1:15" ht="18.600000000000001" customHeight="1">
      <c r="D85" s="156"/>
      <c r="E85" s="398" t="s">
        <v>957</v>
      </c>
      <c r="F85" s="398"/>
      <c r="G85" s="398"/>
      <c r="H85" s="177">
        <f>SUM(H78:H84)</f>
        <v>0</v>
      </c>
      <c r="I85" s="172"/>
      <c r="J85" s="398" t="s">
        <v>957</v>
      </c>
      <c r="K85" s="398"/>
      <c r="L85" s="398"/>
      <c r="M85" s="177">
        <f>SUM(M78:M84)</f>
        <v>0</v>
      </c>
      <c r="N85" s="69"/>
    </row>
    <row r="86" spans="1:15" ht="18.600000000000001" customHeight="1">
      <c r="D86" s="156"/>
      <c r="E86" s="183"/>
      <c r="F86" s="183"/>
      <c r="G86" s="183"/>
      <c r="H86" s="177"/>
      <c r="I86" s="172"/>
      <c r="J86" s="183"/>
      <c r="K86" s="183"/>
      <c r="L86" s="183"/>
      <c r="M86" s="177"/>
      <c r="N86" s="69"/>
    </row>
    <row r="87" spans="1:15" ht="17.45" customHeight="1">
      <c r="A87" s="16"/>
      <c r="B87" s="16"/>
      <c r="C87" s="16"/>
      <c r="D87" s="67"/>
      <c r="E87" s="127" t="s">
        <v>976</v>
      </c>
      <c r="F87" s="181"/>
      <c r="G87" s="181"/>
      <c r="J87" s="127" t="s">
        <v>977</v>
      </c>
      <c r="K87" s="181"/>
      <c r="L87" s="181"/>
      <c r="N87" s="101"/>
      <c r="O87" s="68"/>
    </row>
    <row r="88" spans="1:15" ht="15" customHeight="1">
      <c r="A88" s="16"/>
      <c r="B88" s="14"/>
      <c r="C88" s="14"/>
      <c r="D88" s="67"/>
      <c r="H88" s="158" t="s">
        <v>23</v>
      </c>
      <c r="M88" s="158" t="s">
        <v>23</v>
      </c>
      <c r="N88" s="69"/>
    </row>
    <row r="89" spans="1:15" ht="18.600000000000001" customHeight="1">
      <c r="A89" s="16"/>
      <c r="B89" s="14"/>
      <c r="C89" s="14"/>
      <c r="D89" s="67"/>
      <c r="E89" s="397" t="s">
        <v>215</v>
      </c>
      <c r="F89" s="397"/>
      <c r="G89" s="397"/>
      <c r="H89" s="179"/>
      <c r="I89" s="171"/>
      <c r="J89" s="397" t="s">
        <v>216</v>
      </c>
      <c r="K89" s="397"/>
      <c r="L89" s="397"/>
      <c r="M89" s="179"/>
      <c r="N89" s="69"/>
    </row>
    <row r="90" spans="1:15" ht="18.600000000000001" customHeight="1">
      <c r="A90" s="16"/>
      <c r="B90" s="14"/>
      <c r="C90" s="14"/>
      <c r="D90" s="67"/>
      <c r="E90" s="397" t="s">
        <v>217</v>
      </c>
      <c r="F90" s="397"/>
      <c r="G90" s="397"/>
      <c r="H90" s="179"/>
      <c r="I90" s="173" t="s">
        <v>1</v>
      </c>
      <c r="J90" s="397" t="s">
        <v>218</v>
      </c>
      <c r="K90" s="397"/>
      <c r="L90" s="397"/>
      <c r="M90" s="179"/>
      <c r="N90" s="69"/>
    </row>
    <row r="91" spans="1:15" ht="18.600000000000001" customHeight="1">
      <c r="A91" s="16"/>
      <c r="B91" s="16"/>
      <c r="C91" s="16"/>
      <c r="D91" s="67"/>
      <c r="E91" s="397" t="s">
        <v>291</v>
      </c>
      <c r="F91" s="397"/>
      <c r="G91" s="397"/>
      <c r="H91" s="179"/>
      <c r="I91" s="173" t="s">
        <v>1</v>
      </c>
      <c r="J91" s="397" t="s">
        <v>219</v>
      </c>
      <c r="K91" s="397"/>
      <c r="L91" s="397"/>
      <c r="M91" s="179"/>
      <c r="N91" s="69"/>
    </row>
    <row r="92" spans="1:15" ht="18.600000000000001" customHeight="1">
      <c r="A92" s="16"/>
      <c r="B92" s="14"/>
      <c r="C92" s="14"/>
      <c r="D92" s="67"/>
      <c r="E92" s="397" t="s">
        <v>220</v>
      </c>
      <c r="F92" s="397"/>
      <c r="G92" s="397"/>
      <c r="H92" s="179"/>
      <c r="I92" s="173" t="s">
        <v>1</v>
      </c>
      <c r="J92" s="397" t="s">
        <v>221</v>
      </c>
      <c r="K92" s="397"/>
      <c r="L92" s="397"/>
      <c r="M92" s="179"/>
      <c r="N92" s="69"/>
    </row>
    <row r="93" spans="1:15" ht="18.600000000000001" customHeight="1">
      <c r="A93" s="155"/>
      <c r="B93" s="155"/>
      <c r="C93" s="155"/>
      <c r="D93" s="156"/>
      <c r="E93" s="397" t="s">
        <v>222</v>
      </c>
      <c r="F93" s="397"/>
      <c r="G93" s="397"/>
      <c r="H93" s="179"/>
      <c r="I93" s="173" t="s">
        <v>1</v>
      </c>
      <c r="J93" s="397" t="s">
        <v>223</v>
      </c>
      <c r="K93" s="397"/>
      <c r="L93" s="397"/>
      <c r="M93" s="179"/>
      <c r="N93" s="69"/>
    </row>
    <row r="94" spans="1:15" ht="18.600000000000001" customHeight="1">
      <c r="D94" s="156"/>
      <c r="E94" s="397" t="s">
        <v>224</v>
      </c>
      <c r="F94" s="397"/>
      <c r="G94" s="397"/>
      <c r="H94" s="179"/>
      <c r="I94" s="173" t="s">
        <v>1</v>
      </c>
      <c r="J94" s="397" t="s">
        <v>225</v>
      </c>
      <c r="K94" s="397"/>
      <c r="L94" s="397"/>
      <c r="M94" s="179"/>
      <c r="N94" s="69"/>
    </row>
    <row r="95" spans="1:15" ht="18.600000000000001" customHeight="1">
      <c r="D95" s="156"/>
      <c r="E95" s="397" t="s">
        <v>226</v>
      </c>
      <c r="F95" s="397"/>
      <c r="G95" s="397"/>
      <c r="H95" s="180"/>
      <c r="I95" s="171"/>
      <c r="J95" s="397" t="s">
        <v>227</v>
      </c>
      <c r="K95" s="397"/>
      <c r="L95" s="397"/>
      <c r="M95" s="180"/>
      <c r="N95" s="69"/>
    </row>
    <row r="96" spans="1:15" ht="18.600000000000001" customHeight="1">
      <c r="D96" s="156"/>
      <c r="E96" s="398" t="s">
        <v>957</v>
      </c>
      <c r="F96" s="398"/>
      <c r="G96" s="398"/>
      <c r="H96" s="177">
        <f>SUM(H89:H95)</f>
        <v>0</v>
      </c>
      <c r="I96" s="172"/>
      <c r="J96" s="398" t="s">
        <v>957</v>
      </c>
      <c r="K96" s="398"/>
      <c r="L96" s="398"/>
      <c r="M96" s="177">
        <f>SUM(M89:M95)</f>
        <v>0</v>
      </c>
      <c r="N96" s="69"/>
    </row>
    <row r="97" spans="4:45">
      <c r="D97" s="156"/>
      <c r="E97" s="174"/>
      <c r="F97" s="174"/>
      <c r="G97" s="174"/>
      <c r="H97" s="127"/>
      <c r="I97" s="172"/>
      <c r="J97" s="174"/>
      <c r="K97" s="174"/>
      <c r="L97" s="174"/>
      <c r="M97" s="127"/>
      <c r="N97" s="69"/>
    </row>
    <row r="98" spans="4:45">
      <c r="D98" s="156"/>
      <c r="E98" s="174"/>
      <c r="F98" s="174"/>
      <c r="G98" s="174"/>
      <c r="H98" s="127"/>
      <c r="I98" s="172"/>
      <c r="J98" s="174"/>
      <c r="K98" s="174"/>
      <c r="L98" s="174"/>
      <c r="M98" s="127"/>
      <c r="O98" s="189"/>
      <c r="P98" s="2"/>
      <c r="Q98" s="2"/>
      <c r="R98" s="2"/>
      <c r="S98" s="2"/>
      <c r="T98" s="2"/>
      <c r="U98" s="2"/>
      <c r="V98" s="2"/>
      <c r="W98" s="2"/>
    </row>
    <row r="99" spans="4:45" ht="20.25">
      <c r="D99" s="156"/>
      <c r="E99" s="197" t="s">
        <v>998</v>
      </c>
      <c r="F99" s="174"/>
      <c r="G99" s="174"/>
      <c r="H99" s="127"/>
      <c r="I99" s="172"/>
      <c r="J99" s="174"/>
      <c r="K99" s="174"/>
      <c r="L99" s="174"/>
      <c r="M99" s="127"/>
      <c r="O99" s="189"/>
      <c r="P99" s="2"/>
      <c r="Q99" s="2"/>
      <c r="R99" s="2"/>
      <c r="S99" s="2"/>
      <c r="T99" s="2"/>
      <c r="U99" s="2"/>
      <c r="V99" s="2"/>
      <c r="W99" s="2"/>
    </row>
    <row r="100" spans="4:45" ht="15" customHeight="1" thickBot="1">
      <c r="D100" s="156"/>
      <c r="E100" s="175"/>
      <c r="F100" s="175"/>
      <c r="G100" s="175"/>
      <c r="H100" s="175"/>
      <c r="I100" s="175"/>
      <c r="J100" s="175"/>
      <c r="K100" s="175"/>
      <c r="L100" s="175"/>
      <c r="M100" s="172"/>
      <c r="O100" s="190"/>
      <c r="P100" s="43"/>
      <c r="Q100" s="43"/>
      <c r="R100" s="43"/>
      <c r="S100" s="43"/>
      <c r="T100" s="43"/>
      <c r="U100" s="43"/>
      <c r="V100" s="43"/>
      <c r="W100" s="43"/>
    </row>
    <row r="101" spans="4:45" ht="23.45" customHeight="1" thickTop="1">
      <c r="D101" s="156"/>
      <c r="E101" s="404" t="s">
        <v>978</v>
      </c>
      <c r="F101" s="404"/>
      <c r="G101" s="404"/>
      <c r="H101" s="147" t="s">
        <v>960</v>
      </c>
      <c r="I101" s="147" t="s">
        <v>961</v>
      </c>
      <c r="J101" s="147" t="s">
        <v>959</v>
      </c>
      <c r="K101" s="184"/>
      <c r="L101" s="184"/>
      <c r="M101" s="184"/>
      <c r="X101" s="191"/>
      <c r="AR101" s="1" t="s">
        <v>1004</v>
      </c>
    </row>
    <row r="102" spans="4:45" ht="23.45" customHeight="1">
      <c r="D102" s="156"/>
      <c r="E102" s="401" t="s">
        <v>979</v>
      </c>
      <c r="F102" s="401"/>
      <c r="G102" s="401"/>
      <c r="H102" s="185">
        <f>H19</f>
        <v>0</v>
      </c>
      <c r="I102" s="186">
        <f>RANK(H102,$H$102:$H$117)</f>
        <v>1</v>
      </c>
      <c r="J102" s="402" t="s">
        <v>228</v>
      </c>
      <c r="K102" s="403"/>
      <c r="L102" s="403"/>
      <c r="M102" s="403"/>
      <c r="N102" s="403"/>
      <c r="O102" s="403"/>
      <c r="P102" s="403"/>
      <c r="Q102" s="403"/>
      <c r="R102" s="403"/>
      <c r="S102" s="403"/>
      <c r="T102" s="403"/>
      <c r="U102" s="403"/>
      <c r="V102" s="403"/>
      <c r="W102" s="122"/>
      <c r="X102" s="192"/>
      <c r="Y102" s="122"/>
      <c r="AD102" s="410"/>
      <c r="AE102" s="410"/>
      <c r="AF102" s="410"/>
      <c r="AR102" s="93" t="str">
        <f t="shared" ref="AR102:AR117" si="0">RIGHT(E102,LEN(E102)-3)</f>
        <v>Agriculture, Food &amp; Natural Resources</v>
      </c>
      <c r="AS102">
        <f>I102</f>
        <v>1</v>
      </c>
    </row>
    <row r="103" spans="4:45" ht="23.45" customHeight="1">
      <c r="D103" s="156"/>
      <c r="E103" s="401" t="s">
        <v>981</v>
      </c>
      <c r="F103" s="401"/>
      <c r="G103" s="401"/>
      <c r="H103" s="187">
        <f>M19</f>
        <v>0</v>
      </c>
      <c r="I103" s="188">
        <f t="shared" ref="I103:I117" si="1">RANK(H103,$H$102:$H$117)</f>
        <v>1</v>
      </c>
      <c r="J103" s="399" t="s">
        <v>229</v>
      </c>
      <c r="K103" s="400"/>
      <c r="L103" s="400"/>
      <c r="M103" s="400"/>
      <c r="N103" s="400"/>
      <c r="O103" s="400"/>
      <c r="P103" s="400"/>
      <c r="Q103" s="400"/>
      <c r="R103" s="400"/>
      <c r="S103" s="400"/>
      <c r="T103" s="400"/>
      <c r="U103" s="400"/>
      <c r="V103" s="400"/>
      <c r="W103" s="122"/>
      <c r="X103" s="193"/>
      <c r="Y103" s="122"/>
      <c r="AD103" s="410"/>
      <c r="AE103" s="410"/>
      <c r="AF103" s="410"/>
      <c r="AR103" s="93" t="str">
        <f t="shared" si="0"/>
        <v>Architecture &amp; Construction</v>
      </c>
      <c r="AS103">
        <f t="shared" ref="AS103:AS117" si="2">I103</f>
        <v>1</v>
      </c>
    </row>
    <row r="104" spans="4:45" ht="23.45" customHeight="1">
      <c r="D104" s="156"/>
      <c r="E104" s="401" t="s">
        <v>982</v>
      </c>
      <c r="F104" s="401"/>
      <c r="G104" s="401"/>
      <c r="H104" s="187">
        <f>H30</f>
        <v>0</v>
      </c>
      <c r="I104" s="188">
        <f t="shared" si="1"/>
        <v>1</v>
      </c>
      <c r="J104" s="399" t="s">
        <v>230</v>
      </c>
      <c r="K104" s="400"/>
      <c r="L104" s="400"/>
      <c r="M104" s="400"/>
      <c r="N104" s="400"/>
      <c r="O104" s="400"/>
      <c r="P104" s="400"/>
      <c r="Q104" s="400"/>
      <c r="R104" s="400"/>
      <c r="S104" s="400"/>
      <c r="T104" s="400"/>
      <c r="U104" s="400"/>
      <c r="V104" s="400"/>
      <c r="W104" s="122"/>
      <c r="X104" s="192"/>
      <c r="Y104" s="122"/>
      <c r="AD104" s="410"/>
      <c r="AE104" s="410"/>
      <c r="AF104" s="410"/>
      <c r="AR104" s="93" t="str">
        <f t="shared" si="0"/>
        <v>Arts,  Audio/Visual Technology &amp; Communications</v>
      </c>
      <c r="AS104">
        <f t="shared" si="2"/>
        <v>1</v>
      </c>
    </row>
    <row r="105" spans="4:45" ht="23.45" customHeight="1">
      <c r="D105" s="156"/>
      <c r="E105" s="401" t="s">
        <v>983</v>
      </c>
      <c r="F105" s="401"/>
      <c r="G105" s="401"/>
      <c r="H105" s="187">
        <f>M30</f>
        <v>0</v>
      </c>
      <c r="I105" s="188">
        <f t="shared" si="1"/>
        <v>1</v>
      </c>
      <c r="J105" s="399" t="s">
        <v>231</v>
      </c>
      <c r="K105" s="400"/>
      <c r="L105" s="400"/>
      <c r="M105" s="400"/>
      <c r="N105" s="400"/>
      <c r="O105" s="400"/>
      <c r="P105" s="400"/>
      <c r="Q105" s="400"/>
      <c r="R105" s="400"/>
      <c r="S105" s="400"/>
      <c r="T105" s="400"/>
      <c r="U105" s="400"/>
      <c r="V105" s="400"/>
      <c r="W105" s="122"/>
      <c r="X105" s="192"/>
      <c r="Y105" s="122"/>
      <c r="AD105" s="410"/>
      <c r="AE105" s="410"/>
      <c r="AF105" s="410"/>
      <c r="AR105" s="93" t="str">
        <f t="shared" si="0"/>
        <v>Business Management &amp; Administration</v>
      </c>
      <c r="AS105">
        <f t="shared" si="2"/>
        <v>1</v>
      </c>
    </row>
    <row r="106" spans="4:45" ht="23.45" customHeight="1">
      <c r="D106" s="156"/>
      <c r="E106" s="401" t="s">
        <v>984</v>
      </c>
      <c r="F106" s="401"/>
      <c r="G106" s="401"/>
      <c r="H106" s="187">
        <f>H41</f>
        <v>0</v>
      </c>
      <c r="I106" s="188">
        <f t="shared" si="1"/>
        <v>1</v>
      </c>
      <c r="J106" s="399" t="s">
        <v>232</v>
      </c>
      <c r="K106" s="400"/>
      <c r="L106" s="400"/>
      <c r="M106" s="400"/>
      <c r="N106" s="400"/>
      <c r="O106" s="400"/>
      <c r="P106" s="400"/>
      <c r="Q106" s="400"/>
      <c r="R106" s="400"/>
      <c r="S106" s="400"/>
      <c r="T106" s="400"/>
      <c r="U106" s="400"/>
      <c r="V106" s="400"/>
      <c r="W106" s="122"/>
      <c r="X106" s="192"/>
      <c r="Y106" s="122"/>
      <c r="AD106" s="410"/>
      <c r="AE106" s="410"/>
      <c r="AF106" s="410"/>
      <c r="AR106" s="93" t="str">
        <f t="shared" si="0"/>
        <v>Education &amp; Training</v>
      </c>
      <c r="AS106">
        <f t="shared" si="2"/>
        <v>1</v>
      </c>
    </row>
    <row r="107" spans="4:45" ht="23.45" customHeight="1">
      <c r="D107" s="156"/>
      <c r="E107" s="401" t="s">
        <v>985</v>
      </c>
      <c r="F107" s="401"/>
      <c r="G107" s="401"/>
      <c r="H107" s="187">
        <f>M41</f>
        <v>0</v>
      </c>
      <c r="I107" s="188">
        <f t="shared" si="1"/>
        <v>1</v>
      </c>
      <c r="J107" s="399" t="s">
        <v>233</v>
      </c>
      <c r="K107" s="400"/>
      <c r="L107" s="400"/>
      <c r="M107" s="400"/>
      <c r="N107" s="400"/>
      <c r="O107" s="400"/>
      <c r="P107" s="400"/>
      <c r="Q107" s="400"/>
      <c r="R107" s="400"/>
      <c r="S107" s="400"/>
      <c r="T107" s="400"/>
      <c r="U107" s="400"/>
      <c r="V107" s="400"/>
      <c r="W107" s="122"/>
      <c r="X107" s="192"/>
      <c r="Y107" s="122"/>
      <c r="AD107" s="410"/>
      <c r="AE107" s="410"/>
      <c r="AF107" s="410"/>
      <c r="AR107" s="93" t="str">
        <f t="shared" si="0"/>
        <v>Finance</v>
      </c>
      <c r="AS107">
        <f t="shared" si="2"/>
        <v>1</v>
      </c>
    </row>
    <row r="108" spans="4:45" ht="23.45" customHeight="1">
      <c r="D108" s="156"/>
      <c r="E108" s="401" t="s">
        <v>986</v>
      </c>
      <c r="F108" s="401"/>
      <c r="G108" s="401"/>
      <c r="H108" s="187">
        <f>H52</f>
        <v>0</v>
      </c>
      <c r="I108" s="188">
        <f t="shared" si="1"/>
        <v>1</v>
      </c>
      <c r="J108" s="399" t="s">
        <v>234</v>
      </c>
      <c r="K108" s="400"/>
      <c r="L108" s="400"/>
      <c r="M108" s="400"/>
      <c r="N108" s="400"/>
      <c r="O108" s="400"/>
      <c r="P108" s="400"/>
      <c r="Q108" s="400"/>
      <c r="R108" s="400"/>
      <c r="S108" s="400"/>
      <c r="T108" s="400"/>
      <c r="U108" s="400"/>
      <c r="V108" s="400"/>
      <c r="W108" s="122"/>
      <c r="X108" s="192"/>
      <c r="Y108" s="122"/>
      <c r="AD108" s="410"/>
      <c r="AE108" s="410"/>
      <c r="AF108" s="410"/>
      <c r="AR108" s="93" t="str">
        <f t="shared" si="0"/>
        <v>Government &amp; Public Administration</v>
      </c>
      <c r="AS108">
        <f t="shared" si="2"/>
        <v>1</v>
      </c>
    </row>
    <row r="109" spans="4:45" ht="23.45" customHeight="1">
      <c r="D109" s="156"/>
      <c r="E109" s="401" t="s">
        <v>987</v>
      </c>
      <c r="F109" s="401"/>
      <c r="G109" s="401"/>
      <c r="H109" s="187">
        <f>M52</f>
        <v>0</v>
      </c>
      <c r="I109" s="188">
        <f t="shared" si="1"/>
        <v>1</v>
      </c>
      <c r="J109" s="399" t="s">
        <v>235</v>
      </c>
      <c r="K109" s="400"/>
      <c r="L109" s="400"/>
      <c r="M109" s="400"/>
      <c r="N109" s="400"/>
      <c r="O109" s="400"/>
      <c r="P109" s="400"/>
      <c r="Q109" s="400"/>
      <c r="R109" s="400"/>
      <c r="S109" s="400"/>
      <c r="T109" s="400"/>
      <c r="U109" s="400"/>
      <c r="V109" s="400"/>
      <c r="W109" s="122"/>
      <c r="X109" s="192"/>
      <c r="Y109" s="122"/>
      <c r="AD109" s="410"/>
      <c r="AE109" s="410"/>
      <c r="AF109" s="410"/>
      <c r="AR109" s="93" t="str">
        <f t="shared" si="0"/>
        <v>Health Science</v>
      </c>
      <c r="AS109">
        <f t="shared" si="2"/>
        <v>1</v>
      </c>
    </row>
    <row r="110" spans="4:45" ht="23.45" customHeight="1">
      <c r="D110" s="156"/>
      <c r="E110" s="401" t="s">
        <v>988</v>
      </c>
      <c r="F110" s="401"/>
      <c r="G110" s="401"/>
      <c r="H110" s="187">
        <f>H63</f>
        <v>0</v>
      </c>
      <c r="I110" s="188">
        <f t="shared" si="1"/>
        <v>1</v>
      </c>
      <c r="J110" s="399" t="s">
        <v>236</v>
      </c>
      <c r="K110" s="400"/>
      <c r="L110" s="400"/>
      <c r="M110" s="400"/>
      <c r="N110" s="400"/>
      <c r="O110" s="400"/>
      <c r="P110" s="400"/>
      <c r="Q110" s="400"/>
      <c r="R110" s="400"/>
      <c r="S110" s="400"/>
      <c r="T110" s="400"/>
      <c r="U110" s="400"/>
      <c r="V110" s="400"/>
      <c r="W110" s="122"/>
      <c r="X110" s="192"/>
      <c r="Y110" s="122"/>
      <c r="AD110" s="410"/>
      <c r="AE110" s="410"/>
      <c r="AF110" s="410"/>
      <c r="AR110" s="93" t="str">
        <f t="shared" si="0"/>
        <v>Hospitality &amp; Tourism</v>
      </c>
      <c r="AS110">
        <f t="shared" si="2"/>
        <v>1</v>
      </c>
    </row>
    <row r="111" spans="4:45" ht="23.45" customHeight="1">
      <c r="D111" s="156"/>
      <c r="E111" s="401" t="s">
        <v>989</v>
      </c>
      <c r="F111" s="401"/>
      <c r="G111" s="401"/>
      <c r="H111" s="187">
        <f>M63</f>
        <v>0</v>
      </c>
      <c r="I111" s="188">
        <f t="shared" si="1"/>
        <v>1</v>
      </c>
      <c r="J111" s="399" t="s">
        <v>237</v>
      </c>
      <c r="K111" s="400"/>
      <c r="L111" s="400"/>
      <c r="M111" s="400"/>
      <c r="N111" s="400"/>
      <c r="O111" s="400"/>
      <c r="P111" s="400"/>
      <c r="Q111" s="400"/>
      <c r="R111" s="400"/>
      <c r="S111" s="400"/>
      <c r="T111" s="400"/>
      <c r="U111" s="400"/>
      <c r="V111" s="400"/>
      <c r="W111" s="122"/>
      <c r="X111" s="192"/>
      <c r="Y111" s="122"/>
      <c r="AD111" s="410"/>
      <c r="AE111" s="410"/>
      <c r="AF111" s="410"/>
      <c r="AR111" s="93" t="str">
        <f t="shared" si="0"/>
        <v xml:space="preserve"> Human Services</v>
      </c>
      <c r="AS111">
        <f t="shared" si="2"/>
        <v>1</v>
      </c>
    </row>
    <row r="112" spans="4:45" ht="23.45" customHeight="1">
      <c r="D112" s="156"/>
      <c r="E112" s="401" t="s">
        <v>990</v>
      </c>
      <c r="F112" s="401"/>
      <c r="G112" s="401"/>
      <c r="H112" s="187">
        <f>H74</f>
        <v>0</v>
      </c>
      <c r="I112" s="188">
        <f t="shared" si="1"/>
        <v>1</v>
      </c>
      <c r="J112" s="399" t="s">
        <v>238</v>
      </c>
      <c r="K112" s="400"/>
      <c r="L112" s="400"/>
      <c r="M112" s="400"/>
      <c r="N112" s="400"/>
      <c r="O112" s="400"/>
      <c r="P112" s="400"/>
      <c r="Q112" s="400"/>
      <c r="R112" s="400"/>
      <c r="S112" s="400"/>
      <c r="T112" s="400"/>
      <c r="U112" s="400"/>
      <c r="V112" s="400"/>
      <c r="W112" s="122"/>
      <c r="X112" s="192"/>
      <c r="Y112" s="122"/>
      <c r="AD112" s="410"/>
      <c r="AE112" s="410"/>
      <c r="AF112" s="410"/>
      <c r="AR112" s="93" t="str">
        <f t="shared" si="0"/>
        <v xml:space="preserve"> Information Technology</v>
      </c>
      <c r="AS112">
        <f t="shared" si="2"/>
        <v>1</v>
      </c>
    </row>
    <row r="113" spans="4:45" ht="23.45" customHeight="1">
      <c r="D113" s="156"/>
      <c r="E113" s="401" t="s">
        <v>991</v>
      </c>
      <c r="F113" s="401"/>
      <c r="G113" s="401"/>
      <c r="H113" s="187">
        <f>M74</f>
        <v>0</v>
      </c>
      <c r="I113" s="188">
        <f t="shared" si="1"/>
        <v>1</v>
      </c>
      <c r="J113" s="399" t="s">
        <v>239</v>
      </c>
      <c r="K113" s="400"/>
      <c r="L113" s="400"/>
      <c r="M113" s="400"/>
      <c r="N113" s="400"/>
      <c r="O113" s="400"/>
      <c r="P113" s="400"/>
      <c r="Q113" s="400"/>
      <c r="R113" s="400"/>
      <c r="S113" s="400"/>
      <c r="T113" s="400"/>
      <c r="U113" s="400"/>
      <c r="V113" s="400"/>
      <c r="W113" s="122"/>
      <c r="X113" s="192"/>
      <c r="Y113" s="122"/>
      <c r="AD113" s="410"/>
      <c r="AE113" s="410"/>
      <c r="AF113" s="410"/>
      <c r="AR113" s="93" t="str">
        <f t="shared" si="0"/>
        <v xml:space="preserve"> Law, Public Safety, Corrections &amp; Security</v>
      </c>
      <c r="AS113">
        <f t="shared" si="2"/>
        <v>1</v>
      </c>
    </row>
    <row r="114" spans="4:45" ht="23.45" customHeight="1">
      <c r="D114" s="156"/>
      <c r="E114" s="401" t="s">
        <v>992</v>
      </c>
      <c r="F114" s="401"/>
      <c r="G114" s="401"/>
      <c r="H114" s="187">
        <f>H85</f>
        <v>0</v>
      </c>
      <c r="I114" s="188">
        <f t="shared" si="1"/>
        <v>1</v>
      </c>
      <c r="J114" s="399" t="s">
        <v>240</v>
      </c>
      <c r="K114" s="400"/>
      <c r="L114" s="400"/>
      <c r="M114" s="400"/>
      <c r="N114" s="400"/>
      <c r="O114" s="400"/>
      <c r="P114" s="400"/>
      <c r="Q114" s="400"/>
      <c r="R114" s="400"/>
      <c r="S114" s="400"/>
      <c r="T114" s="400"/>
      <c r="U114" s="400"/>
      <c r="V114" s="400"/>
      <c r="W114" s="122"/>
      <c r="X114" s="192"/>
      <c r="Y114" s="122"/>
      <c r="AD114" s="410"/>
      <c r="AE114" s="410"/>
      <c r="AF114" s="410"/>
      <c r="AR114" s="93" t="str">
        <f t="shared" si="0"/>
        <v xml:space="preserve"> Manufacturing</v>
      </c>
      <c r="AS114">
        <f t="shared" si="2"/>
        <v>1</v>
      </c>
    </row>
    <row r="115" spans="4:45" ht="23.45" customHeight="1">
      <c r="D115" s="156"/>
      <c r="E115" s="401" t="s">
        <v>993</v>
      </c>
      <c r="F115" s="401"/>
      <c r="G115" s="401"/>
      <c r="H115" s="187">
        <f>M85</f>
        <v>0</v>
      </c>
      <c r="I115" s="188">
        <f t="shared" si="1"/>
        <v>1</v>
      </c>
      <c r="J115" s="399" t="s">
        <v>241</v>
      </c>
      <c r="K115" s="400"/>
      <c r="L115" s="400"/>
      <c r="M115" s="400"/>
      <c r="N115" s="400"/>
      <c r="O115" s="400"/>
      <c r="P115" s="400"/>
      <c r="Q115" s="400"/>
      <c r="R115" s="400"/>
      <c r="S115" s="400"/>
      <c r="T115" s="400"/>
      <c r="U115" s="400"/>
      <c r="V115" s="400"/>
      <c r="W115" s="122"/>
      <c r="X115" s="192"/>
      <c r="Y115" s="122"/>
      <c r="AD115" s="410"/>
      <c r="AE115" s="410"/>
      <c r="AF115" s="410"/>
      <c r="AR115" s="93" t="str">
        <f t="shared" si="0"/>
        <v xml:space="preserve"> Marketing</v>
      </c>
      <c r="AS115">
        <f t="shared" si="2"/>
        <v>1</v>
      </c>
    </row>
    <row r="116" spans="4:45" ht="23.45" customHeight="1">
      <c r="D116" s="156"/>
      <c r="E116" s="401" t="s">
        <v>994</v>
      </c>
      <c r="F116" s="401"/>
      <c r="G116" s="401"/>
      <c r="H116" s="187">
        <f>H96</f>
        <v>0</v>
      </c>
      <c r="I116" s="188">
        <f t="shared" si="1"/>
        <v>1</v>
      </c>
      <c r="J116" s="399" t="s">
        <v>242</v>
      </c>
      <c r="K116" s="400"/>
      <c r="L116" s="400"/>
      <c r="M116" s="400"/>
      <c r="N116" s="400"/>
      <c r="O116" s="400"/>
      <c r="P116" s="400"/>
      <c r="Q116" s="400"/>
      <c r="R116" s="400"/>
      <c r="S116" s="400"/>
      <c r="T116" s="400"/>
      <c r="U116" s="400"/>
      <c r="V116" s="400"/>
      <c r="W116" s="122"/>
      <c r="X116" s="192"/>
      <c r="Y116" s="122"/>
      <c r="AD116" s="410"/>
      <c r="AE116" s="410"/>
      <c r="AF116" s="410"/>
      <c r="AR116" s="93" t="str">
        <f t="shared" si="0"/>
        <v xml:space="preserve"> Science, Technology, Engineering &amp; Math</v>
      </c>
      <c r="AS116">
        <f t="shared" si="2"/>
        <v>1</v>
      </c>
    </row>
    <row r="117" spans="4:45" ht="23.45" customHeight="1">
      <c r="D117" s="156"/>
      <c r="E117" s="401" t="s">
        <v>980</v>
      </c>
      <c r="F117" s="401"/>
      <c r="G117" s="401"/>
      <c r="H117" s="187">
        <f>M96</f>
        <v>0</v>
      </c>
      <c r="I117" s="188">
        <f t="shared" si="1"/>
        <v>1</v>
      </c>
      <c r="J117" s="399" t="s">
        <v>243</v>
      </c>
      <c r="K117" s="400"/>
      <c r="L117" s="400"/>
      <c r="M117" s="400"/>
      <c r="N117" s="400"/>
      <c r="O117" s="400"/>
      <c r="P117" s="400"/>
      <c r="Q117" s="400"/>
      <c r="R117" s="400"/>
      <c r="S117" s="400"/>
      <c r="T117" s="400"/>
      <c r="U117" s="400"/>
      <c r="V117" s="400"/>
      <c r="W117" s="122"/>
      <c r="X117" s="192"/>
      <c r="Y117" s="122"/>
      <c r="AD117" s="410"/>
      <c r="AE117" s="410"/>
      <c r="AF117" s="410"/>
      <c r="AR117" s="93" t="str">
        <f t="shared" si="0"/>
        <v>Transportation, Distribution &amp; Logistics</v>
      </c>
      <c r="AS117">
        <f t="shared" si="2"/>
        <v>1</v>
      </c>
    </row>
    <row r="118" spans="4:45" ht="25.9" customHeight="1">
      <c r="D118" s="156"/>
      <c r="J118" s="156"/>
      <c r="S118" s="172"/>
      <c r="T118" s="172"/>
      <c r="U118" s="172"/>
      <c r="V118" s="172"/>
      <c r="W118" s="172"/>
      <c r="X118" s="194"/>
      <c r="Y118" s="172"/>
      <c r="Z118" s="172"/>
      <c r="AD118" s="410"/>
      <c r="AE118" s="410"/>
      <c r="AF118" s="410"/>
    </row>
    <row r="119" spans="4:45" ht="55.9" customHeight="1">
      <c r="D119" s="156"/>
      <c r="E119" s="409" t="s">
        <v>997</v>
      </c>
      <c r="F119" s="409"/>
      <c r="G119" s="409"/>
      <c r="H119" s="409"/>
      <c r="I119" s="409"/>
      <c r="J119" s="409"/>
      <c r="K119" s="409"/>
      <c r="L119" s="409"/>
      <c r="M119" s="409"/>
      <c r="N119" s="409"/>
      <c r="O119" s="409"/>
      <c r="P119" s="409"/>
      <c r="Q119" s="409"/>
      <c r="R119" s="409"/>
      <c r="S119" s="211"/>
      <c r="T119" s="211"/>
      <c r="U119" s="211"/>
      <c r="V119" s="211"/>
      <c r="W119" s="172"/>
      <c r="X119" s="194"/>
      <c r="Y119" s="172"/>
      <c r="Z119" s="172"/>
    </row>
    <row r="120" spans="4:45" ht="17.25" thickBot="1">
      <c r="D120" s="161"/>
      <c r="E120" s="105"/>
      <c r="F120" s="105"/>
      <c r="G120" s="105"/>
      <c r="H120" s="105"/>
      <c r="I120" s="105"/>
      <c r="J120" s="105"/>
      <c r="K120" s="105"/>
      <c r="L120" s="105"/>
      <c r="M120" s="105"/>
      <c r="N120" s="73"/>
      <c r="O120" s="73"/>
      <c r="P120" s="43"/>
      <c r="Q120" s="43"/>
      <c r="R120" s="43"/>
      <c r="S120" s="195"/>
      <c r="T120" s="195"/>
      <c r="U120" s="195"/>
      <c r="V120" s="195"/>
      <c r="W120" s="196"/>
      <c r="X120" s="194"/>
      <c r="Y120" s="172"/>
      <c r="Z120" s="172"/>
    </row>
    <row r="121" spans="4:45" ht="17.25" thickTop="1">
      <c r="S121" s="172"/>
      <c r="T121" s="172"/>
      <c r="U121" s="172"/>
      <c r="V121" s="172"/>
      <c r="W121" s="172"/>
      <c r="X121" s="172"/>
      <c r="Y121" s="172"/>
      <c r="Z121" s="172"/>
    </row>
    <row r="122" spans="4:45">
      <c r="S122" s="172"/>
      <c r="T122" s="172"/>
      <c r="U122" s="172"/>
      <c r="V122" s="172"/>
      <c r="W122" s="172"/>
      <c r="X122" s="172"/>
      <c r="Y122" s="172"/>
      <c r="Z122" s="172"/>
    </row>
    <row r="123" spans="4:45">
      <c r="S123" s="172"/>
      <c r="T123" s="172"/>
      <c r="U123" s="172"/>
      <c r="V123" s="172"/>
      <c r="W123" s="172"/>
      <c r="X123" s="172"/>
      <c r="Y123" s="172"/>
      <c r="Z123" s="172"/>
    </row>
    <row r="124" spans="4:45" ht="24.95" customHeight="1">
      <c r="S124" s="172"/>
      <c r="T124" s="172"/>
      <c r="U124" s="172"/>
      <c r="V124" s="172"/>
      <c r="W124" s="172"/>
      <c r="X124" s="172"/>
      <c r="Y124" s="172"/>
      <c r="Z124" s="172"/>
    </row>
    <row r="125" spans="4:45" ht="24.95" customHeight="1">
      <c r="S125" s="407"/>
      <c r="T125" s="407"/>
      <c r="U125" s="407"/>
      <c r="V125" s="407"/>
      <c r="W125" s="407"/>
      <c r="X125" s="407"/>
      <c r="Y125" s="407"/>
      <c r="Z125" s="407"/>
    </row>
    <row r="126" spans="4:45" ht="24.95" customHeight="1">
      <c r="S126" s="407"/>
      <c r="T126" s="407"/>
      <c r="U126" s="407"/>
      <c r="V126" s="407"/>
      <c r="W126" s="407"/>
      <c r="X126" s="407"/>
      <c r="Y126" s="407"/>
      <c r="Z126" s="407"/>
    </row>
    <row r="127" spans="4:45" ht="24.95" customHeight="1">
      <c r="S127" s="407"/>
      <c r="T127" s="407"/>
      <c r="U127" s="407"/>
      <c r="V127" s="407"/>
      <c r="W127" s="407"/>
      <c r="X127" s="407"/>
      <c r="Y127" s="407"/>
      <c r="Z127" s="407"/>
    </row>
    <row r="128" spans="4:45" ht="24.95" customHeight="1">
      <c r="S128" s="407"/>
      <c r="T128" s="407"/>
      <c r="U128" s="407"/>
      <c r="V128" s="407"/>
      <c r="W128" s="407"/>
      <c r="X128" s="407"/>
      <c r="Y128" s="407"/>
      <c r="Z128" s="407"/>
    </row>
    <row r="129" spans="19:26">
      <c r="S129" s="407"/>
      <c r="T129" s="407"/>
      <c r="U129" s="407"/>
      <c r="V129" s="407"/>
      <c r="W129" s="407"/>
      <c r="X129" s="407"/>
      <c r="Y129" s="407"/>
      <c r="Z129" s="407"/>
    </row>
    <row r="130" spans="19:26"/>
    <row r="131" spans="19:26" hidden="1"/>
    <row r="132" spans="19:26" hidden="1"/>
    <row r="133" spans="19:26" hidden="1"/>
    <row r="134" spans="19:26" hidden="1"/>
    <row r="135" spans="19:26" hidden="1"/>
    <row r="136" spans="19:26" hidden="1"/>
    <row r="137" spans="19:26" hidden="1"/>
    <row r="138" spans="19:26" hidden="1"/>
    <row r="139" spans="19:26" hidden="1"/>
    <row r="140" spans="19:26" hidden="1"/>
    <row r="141" spans="19:26" hidden="1"/>
    <row r="142" spans="19:26" hidden="1"/>
    <row r="143" spans="19:26" hidden="1"/>
    <row r="144" spans="19:26"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sheetData>
  <mergeCells count="184">
    <mergeCell ref="P3:T3"/>
    <mergeCell ref="E119:R119"/>
    <mergeCell ref="AD111:AF111"/>
    <mergeCell ref="AD112:AF112"/>
    <mergeCell ref="AD113:AF113"/>
    <mergeCell ref="AD114:AF114"/>
    <mergeCell ref="AD115:AF115"/>
    <mergeCell ref="AD116:AF116"/>
    <mergeCell ref="AD117:AF117"/>
    <mergeCell ref="AD118:AF118"/>
    <mergeCell ref="AD102:AF102"/>
    <mergeCell ref="AD103:AF103"/>
    <mergeCell ref="AD104:AF104"/>
    <mergeCell ref="AD105:AF105"/>
    <mergeCell ref="AD106:AF106"/>
    <mergeCell ref="AD107:AF107"/>
    <mergeCell ref="AD108:AF108"/>
    <mergeCell ref="AD109:AF109"/>
    <mergeCell ref="AD110:AF110"/>
    <mergeCell ref="E34:G34"/>
    <mergeCell ref="J34:L34"/>
    <mergeCell ref="E35:G35"/>
    <mergeCell ref="J35:L35"/>
    <mergeCell ref="E36:G36"/>
    <mergeCell ref="J36:L36"/>
    <mergeCell ref="E4:M4"/>
    <mergeCell ref="E29:G29"/>
    <mergeCell ref="E6:M7"/>
    <mergeCell ref="E8:M8"/>
    <mergeCell ref="J25:L25"/>
    <mergeCell ref="E25:G25"/>
    <mergeCell ref="S125:Z129"/>
    <mergeCell ref="J103:V103"/>
    <mergeCell ref="J104:V104"/>
    <mergeCell ref="J105:V105"/>
    <mergeCell ref="J106:V106"/>
    <mergeCell ref="J107:V107"/>
    <mergeCell ref="J108:V108"/>
    <mergeCell ref="E103:G103"/>
    <mergeCell ref="E104:G104"/>
    <mergeCell ref="E102:G102"/>
    <mergeCell ref="E105:G105"/>
    <mergeCell ref="E106:G106"/>
    <mergeCell ref="E107:G107"/>
    <mergeCell ref="E108:G108"/>
    <mergeCell ref="E109:G109"/>
    <mergeCell ref="E110:G110"/>
    <mergeCell ref="E111:G111"/>
    <mergeCell ref="J102:V102"/>
    <mergeCell ref="J109:V109"/>
    <mergeCell ref="E101:G101"/>
    <mergeCell ref="E93:G93"/>
    <mergeCell ref="J93:L93"/>
    <mergeCell ref="E94:G94"/>
    <mergeCell ref="J94:L94"/>
    <mergeCell ref="E73:G73"/>
    <mergeCell ref="J73:L73"/>
    <mergeCell ref="E74:G74"/>
    <mergeCell ref="J74:L74"/>
    <mergeCell ref="E84:G84"/>
    <mergeCell ref="J84:L84"/>
    <mergeCell ref="E95:G95"/>
    <mergeCell ref="J95:L95"/>
    <mergeCell ref="E96:G96"/>
    <mergeCell ref="J96:L96"/>
    <mergeCell ref="E92:G92"/>
    <mergeCell ref="J92:L92"/>
    <mergeCell ref="E90:G90"/>
    <mergeCell ref="J90:L90"/>
    <mergeCell ref="E91:G91"/>
    <mergeCell ref="J91:L91"/>
    <mergeCell ref="E113:G113"/>
    <mergeCell ref="E114:G114"/>
    <mergeCell ref="E115:G115"/>
    <mergeCell ref="E116:G116"/>
    <mergeCell ref="E117:G117"/>
    <mergeCell ref="J110:V110"/>
    <mergeCell ref="J111:V111"/>
    <mergeCell ref="J112:V112"/>
    <mergeCell ref="J113:V113"/>
    <mergeCell ref="J114:V114"/>
    <mergeCell ref="J115:V115"/>
    <mergeCell ref="J116:V116"/>
    <mergeCell ref="E112:G112"/>
    <mergeCell ref="E89:G89"/>
    <mergeCell ref="J89:L89"/>
    <mergeCell ref="E62:G62"/>
    <mergeCell ref="J62:L62"/>
    <mergeCell ref="J117:V117"/>
    <mergeCell ref="E81:G81"/>
    <mergeCell ref="J81:L81"/>
    <mergeCell ref="E82:G82"/>
    <mergeCell ref="J82:L82"/>
    <mergeCell ref="E80:G80"/>
    <mergeCell ref="J80:L80"/>
    <mergeCell ref="E78:G78"/>
    <mergeCell ref="J78:L78"/>
    <mergeCell ref="E79:G79"/>
    <mergeCell ref="J79:L79"/>
    <mergeCell ref="E71:G71"/>
    <mergeCell ref="J71:L71"/>
    <mergeCell ref="E72:G72"/>
    <mergeCell ref="J72:L72"/>
    <mergeCell ref="E70:G70"/>
    <mergeCell ref="J70:L70"/>
    <mergeCell ref="E68:G68"/>
    <mergeCell ref="J68:L68"/>
    <mergeCell ref="E69:G69"/>
    <mergeCell ref="E85:G85"/>
    <mergeCell ref="J85:L85"/>
    <mergeCell ref="E67:G67"/>
    <mergeCell ref="J67:L67"/>
    <mergeCell ref="E83:G83"/>
    <mergeCell ref="J83:L83"/>
    <mergeCell ref="E61:G61"/>
    <mergeCell ref="J61:L61"/>
    <mergeCell ref="E59:G59"/>
    <mergeCell ref="J59:L59"/>
    <mergeCell ref="E60:G60"/>
    <mergeCell ref="J60:L60"/>
    <mergeCell ref="E63:G63"/>
    <mergeCell ref="J63:L63"/>
    <mergeCell ref="E39:G39"/>
    <mergeCell ref="J39:L39"/>
    <mergeCell ref="E49:G49"/>
    <mergeCell ref="J49:L49"/>
    <mergeCell ref="E50:G50"/>
    <mergeCell ref="J50:L50"/>
    <mergeCell ref="J69:L69"/>
    <mergeCell ref="E51:G51"/>
    <mergeCell ref="J51:L51"/>
    <mergeCell ref="E58:G58"/>
    <mergeCell ref="J58:L58"/>
    <mergeCell ref="E56:G56"/>
    <mergeCell ref="J56:L56"/>
    <mergeCell ref="E57:G57"/>
    <mergeCell ref="J57:L57"/>
    <mergeCell ref="E37:G37"/>
    <mergeCell ref="J37:L37"/>
    <mergeCell ref="E38:G38"/>
    <mergeCell ref="J38:L38"/>
    <mergeCell ref="E52:G52"/>
    <mergeCell ref="J52:L52"/>
    <mergeCell ref="E48:G48"/>
    <mergeCell ref="J48:L48"/>
    <mergeCell ref="E46:G46"/>
    <mergeCell ref="J46:L46"/>
    <mergeCell ref="E47:G47"/>
    <mergeCell ref="J47:L47"/>
    <mergeCell ref="E45:G45"/>
    <mergeCell ref="J45:L45"/>
    <mergeCell ref="E40:G40"/>
    <mergeCell ref="J40:L40"/>
    <mergeCell ref="E41:G41"/>
    <mergeCell ref="J41:L41"/>
    <mergeCell ref="E28:G28"/>
    <mergeCell ref="J28:L28"/>
    <mergeCell ref="J29:L29"/>
    <mergeCell ref="E30:G30"/>
    <mergeCell ref="J30:L30"/>
    <mergeCell ref="E26:G26"/>
    <mergeCell ref="J26:L26"/>
    <mergeCell ref="E27:G27"/>
    <mergeCell ref="J27:L27"/>
    <mergeCell ref="E23:G23"/>
    <mergeCell ref="J23:L23"/>
    <mergeCell ref="E24:G24"/>
    <mergeCell ref="J24:L24"/>
    <mergeCell ref="E17:G17"/>
    <mergeCell ref="J17:L17"/>
    <mergeCell ref="E18:G18"/>
    <mergeCell ref="J18:L18"/>
    <mergeCell ref="E19:G19"/>
    <mergeCell ref="J19:L19"/>
    <mergeCell ref="E14:G14"/>
    <mergeCell ref="J14:L14"/>
    <mergeCell ref="E15:G15"/>
    <mergeCell ref="J15:L15"/>
    <mergeCell ref="E16:G16"/>
    <mergeCell ref="J16:L16"/>
    <mergeCell ref="E12:G12"/>
    <mergeCell ref="J12:L12"/>
    <mergeCell ref="E13:G13"/>
    <mergeCell ref="J13:L13"/>
  </mergeCells>
  <conditionalFormatting sqref="H12:H18">
    <cfRule type="cellIs" dxfId="44" priority="21" operator="equal">
      <formula>""</formula>
    </cfRule>
  </conditionalFormatting>
  <conditionalFormatting sqref="M12:M18">
    <cfRule type="cellIs" dxfId="43" priority="19" operator="equal">
      <formula>""</formula>
    </cfRule>
  </conditionalFormatting>
  <conditionalFormatting sqref="M23:M29">
    <cfRule type="cellIs" dxfId="42" priority="15" operator="equal">
      <formula>""</formula>
    </cfRule>
  </conditionalFormatting>
  <conditionalFormatting sqref="H23:H29">
    <cfRule type="cellIs" dxfId="41" priority="17" operator="equal">
      <formula>""</formula>
    </cfRule>
  </conditionalFormatting>
  <conditionalFormatting sqref="M34:M40">
    <cfRule type="cellIs" dxfId="40" priority="13" operator="equal">
      <formula>""</formula>
    </cfRule>
  </conditionalFormatting>
  <conditionalFormatting sqref="H34:H40">
    <cfRule type="cellIs" dxfId="39" priority="14" operator="equal">
      <formula>""</formula>
    </cfRule>
  </conditionalFormatting>
  <conditionalFormatting sqref="M45:M51">
    <cfRule type="cellIs" dxfId="38" priority="11" operator="equal">
      <formula>""</formula>
    </cfRule>
  </conditionalFormatting>
  <conditionalFormatting sqref="H45:H51">
    <cfRule type="cellIs" dxfId="37" priority="12" operator="equal">
      <formula>""</formula>
    </cfRule>
  </conditionalFormatting>
  <conditionalFormatting sqref="M56:M62">
    <cfRule type="cellIs" dxfId="36" priority="9" operator="equal">
      <formula>""</formula>
    </cfRule>
  </conditionalFormatting>
  <conditionalFormatting sqref="H56:H62">
    <cfRule type="cellIs" dxfId="35" priority="10" operator="equal">
      <formula>""</formula>
    </cfRule>
  </conditionalFormatting>
  <conditionalFormatting sqref="M67:M73">
    <cfRule type="cellIs" dxfId="34" priority="7" operator="equal">
      <formula>""</formula>
    </cfRule>
  </conditionalFormatting>
  <conditionalFormatting sqref="H67:H73">
    <cfRule type="cellIs" dxfId="33" priority="8" operator="equal">
      <formula>""</formula>
    </cfRule>
  </conditionalFormatting>
  <conditionalFormatting sqref="M78:M84">
    <cfRule type="cellIs" dxfId="32" priority="5" operator="equal">
      <formula>""</formula>
    </cfRule>
  </conditionalFormatting>
  <conditionalFormatting sqref="H78:H84">
    <cfRule type="cellIs" dxfId="31" priority="6" operator="equal">
      <formula>""</formula>
    </cfRule>
  </conditionalFormatting>
  <conditionalFormatting sqref="M89:M95">
    <cfRule type="cellIs" dxfId="30" priority="3" operator="equal">
      <formula>""</formula>
    </cfRule>
  </conditionalFormatting>
  <conditionalFormatting sqref="H89:H95">
    <cfRule type="cellIs" dxfId="29" priority="4" operator="equal">
      <formula>""</formula>
    </cfRule>
  </conditionalFormatting>
  <conditionalFormatting sqref="I102:I117">
    <cfRule type="cellIs" dxfId="28" priority="2" operator="lessThan">
      <formula>4</formula>
    </cfRule>
  </conditionalFormatting>
  <conditionalFormatting sqref="E102:H117">
    <cfRule type="expression" dxfId="27" priority="1">
      <formula>$I102 &lt; 4</formula>
    </cfRule>
  </conditionalFormatting>
  <dataValidations count="2">
    <dataValidation type="list" allowBlank="1" showInputMessage="1" showErrorMessage="1" sqref="R12:R13" xr:uid="{00000000-0002-0000-0700-000001000000}">
      <formula1>$R$12:$R$13</formula1>
    </dataValidation>
    <dataValidation type="list" allowBlank="1" showErrorMessage="1" sqref="H12:H18 M12:M18 H23:H29 M23:M29 H34:H40 M34:M40 H45:H51 M45:M51 H56:H62 M56:M62 H67:H73 M67:M73 H78:H84 M78:M84 H89:H95 M89:M95" xr:uid="{4A9C6BC2-A513-4B53-9604-C055DF8CAB68}">
      <formula1>"0,1,2"</formula1>
    </dataValidation>
  </dataValidations>
  <hyperlinks>
    <hyperlink ref="B3" location="'Toolkit Content'!A1" display="&lt;-- Table of Contents" xr:uid="{598A71DE-3FE9-4350-BF25-879510B93D23}"/>
    <hyperlink ref="P3:T3" location="'Choosing a Career'!A1" display="What do I want to do as a Career --&gt;" xr:uid="{61F62E3E-E8A4-4B56-BCAF-A79F761C0965}"/>
  </hyperlinks>
  <pageMargins left="0.25" right="0.25" top="0.75" bottom="0.75" header="0.3" footer="0.3"/>
  <pageSetup orientation="portrait" horizontalDpi="1800" verticalDpi="18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59999389629810485"/>
  </sheetPr>
  <dimension ref="A1:AA161"/>
  <sheetViews>
    <sheetView showGridLines="0" showRowColHeaders="0" topLeftCell="A76" zoomScale="80" zoomScaleNormal="80" workbookViewId="0">
      <selection activeCell="P3" sqref="P3"/>
    </sheetView>
  </sheetViews>
  <sheetFormatPr defaultColWidth="9.140625" defaultRowHeight="16.5"/>
  <cols>
    <col min="1" max="1" width="4.7109375" style="87" customWidth="1"/>
    <col min="2" max="2" width="21.7109375" style="87" bestFit="1" customWidth="1"/>
    <col min="3" max="3" width="5.5703125" style="87" customWidth="1"/>
    <col min="4" max="4" width="4" style="87" customWidth="1"/>
    <col min="5" max="12" width="9.140625" style="6" customWidth="1"/>
    <col min="13" max="13" width="27.85546875" style="6" customWidth="1"/>
    <col min="14" max="14" width="4" style="6" customWidth="1"/>
    <col min="15" max="15" width="5.7109375" style="66" customWidth="1"/>
    <col min="16" max="16" width="23.85546875" bestFit="1" customWidth="1"/>
    <col min="19" max="20" width="9.140625" style="6" customWidth="1"/>
    <col min="21" max="21" width="17.140625" style="6" customWidth="1"/>
    <col min="22" max="22" width="3.7109375" style="6" customWidth="1"/>
    <col min="23" max="27" width="9.140625" style="6"/>
  </cols>
  <sheetData>
    <row r="1" spans="1:24">
      <c r="A1" s="16"/>
      <c r="B1" s="16"/>
      <c r="C1" s="16"/>
      <c r="D1" s="66"/>
      <c r="E1" s="95"/>
      <c r="F1" s="95"/>
      <c r="G1" s="95"/>
      <c r="H1" s="95"/>
      <c r="I1" s="95"/>
      <c r="J1" s="95"/>
      <c r="K1" s="95"/>
      <c r="L1" s="95"/>
      <c r="M1" s="95"/>
      <c r="N1" s="66"/>
      <c r="O1" s="212"/>
      <c r="P1" s="213"/>
      <c r="Q1" s="213"/>
      <c r="R1" s="213"/>
      <c r="S1" s="212"/>
      <c r="T1" s="213"/>
      <c r="U1" s="213"/>
      <c r="V1" s="213"/>
      <c r="W1" s="213"/>
      <c r="X1" s="213"/>
    </row>
    <row r="2" spans="1:24">
      <c r="A2" s="16"/>
      <c r="B2" s="16"/>
      <c r="C2" s="16"/>
      <c r="D2" s="66"/>
      <c r="E2" s="95"/>
      <c r="F2" s="95"/>
      <c r="G2" s="95"/>
      <c r="H2" s="95"/>
      <c r="I2" s="95"/>
      <c r="J2" s="95"/>
      <c r="K2" s="95"/>
      <c r="L2" s="95"/>
      <c r="M2" s="95"/>
      <c r="N2" s="66"/>
      <c r="O2" s="212"/>
      <c r="P2" s="213"/>
      <c r="Q2" s="213"/>
      <c r="R2" s="213"/>
      <c r="S2" s="212"/>
      <c r="T2" s="213"/>
      <c r="U2" s="213"/>
      <c r="V2" s="213"/>
      <c r="W2" s="213"/>
      <c r="X2" s="213"/>
    </row>
    <row r="3" spans="1:24" ht="18.75">
      <c r="A3" s="16"/>
      <c r="B3" s="58" t="s">
        <v>890</v>
      </c>
      <c r="C3" s="58"/>
      <c r="D3" s="98"/>
      <c r="E3" s="169"/>
      <c r="F3" s="169"/>
      <c r="G3" s="99"/>
      <c r="H3" s="99"/>
      <c r="I3" s="99"/>
      <c r="J3" s="99"/>
      <c r="K3" s="99"/>
      <c r="L3" s="99"/>
      <c r="M3" s="99"/>
      <c r="N3" s="100"/>
      <c r="O3" s="212"/>
      <c r="P3" s="215" t="s">
        <v>1015</v>
      </c>
      <c r="Q3" s="6"/>
      <c r="R3" s="6"/>
      <c r="S3" s="212"/>
      <c r="T3" s="412"/>
      <c r="U3" s="412"/>
      <c r="V3" s="412"/>
      <c r="W3" s="412"/>
      <c r="X3" s="412"/>
    </row>
    <row r="4" spans="1:24" ht="33">
      <c r="A4" s="16"/>
      <c r="B4" s="58"/>
      <c r="C4" s="58"/>
      <c r="D4" s="67"/>
      <c r="E4" s="347" t="s">
        <v>1000</v>
      </c>
      <c r="F4" s="347"/>
      <c r="G4" s="347"/>
      <c r="H4" s="347"/>
      <c r="I4" s="347"/>
      <c r="J4" s="347"/>
      <c r="K4" s="347"/>
      <c r="L4" s="347"/>
      <c r="M4" s="347"/>
      <c r="N4" s="102"/>
      <c r="O4" s="212"/>
      <c r="P4" s="214"/>
      <c r="Q4" s="213"/>
      <c r="R4" s="213"/>
      <c r="S4" s="212"/>
      <c r="T4" s="214"/>
      <c r="U4" s="213"/>
      <c r="V4" s="213"/>
      <c r="W4" s="213"/>
      <c r="X4" s="213"/>
    </row>
    <row r="5" spans="1:24" ht="33">
      <c r="A5" s="16"/>
      <c r="B5" s="58"/>
      <c r="C5" s="58"/>
      <c r="D5" s="67"/>
      <c r="E5" s="142"/>
      <c r="F5" s="142"/>
      <c r="G5" s="142"/>
      <c r="H5" s="142"/>
      <c r="I5" s="142"/>
      <c r="J5" s="142"/>
      <c r="K5" s="142"/>
      <c r="L5" s="142"/>
      <c r="M5" s="142"/>
      <c r="N5" s="102"/>
      <c r="O5" s="212"/>
      <c r="P5" s="214"/>
      <c r="Q5" s="213"/>
      <c r="R5" s="213"/>
      <c r="S5" s="212"/>
      <c r="T5" s="214"/>
      <c r="U5" s="213"/>
      <c r="V5" s="213"/>
      <c r="W5" s="213"/>
      <c r="X5" s="213"/>
    </row>
    <row r="6" spans="1:24" ht="18.600000000000001" customHeight="1">
      <c r="A6" s="16"/>
      <c r="B6" s="58"/>
      <c r="C6" s="58"/>
      <c r="D6" s="67"/>
      <c r="E6" s="418" t="s">
        <v>1011</v>
      </c>
      <c r="F6" s="418"/>
      <c r="G6" s="418"/>
      <c r="H6" s="418"/>
      <c r="I6" s="418"/>
      <c r="J6" s="418"/>
      <c r="K6" s="418"/>
      <c r="L6" s="418"/>
      <c r="M6" s="418"/>
      <c r="N6" s="102"/>
      <c r="O6" s="212"/>
      <c r="P6" s="214"/>
      <c r="Q6" s="213"/>
      <c r="R6" s="213"/>
      <c r="S6" s="212"/>
      <c r="T6" s="214"/>
      <c r="U6" s="213"/>
      <c r="V6" s="213"/>
      <c r="W6" s="213"/>
      <c r="X6" s="213"/>
    </row>
    <row r="7" spans="1:24" ht="18.75">
      <c r="A7" s="16"/>
      <c r="B7" s="417" t="s">
        <v>1116</v>
      </c>
      <c r="C7" s="58"/>
      <c r="D7" s="67"/>
      <c r="E7" s="418"/>
      <c r="F7" s="418"/>
      <c r="G7" s="418"/>
      <c r="H7" s="418"/>
      <c r="I7" s="418"/>
      <c r="J7" s="418"/>
      <c r="K7" s="418"/>
      <c r="L7" s="418"/>
      <c r="M7" s="418"/>
      <c r="N7" s="102"/>
      <c r="O7" s="212"/>
      <c r="Q7" s="213"/>
      <c r="R7" s="213"/>
      <c r="S7" s="212"/>
      <c r="T7" s="214"/>
      <c r="U7" s="213"/>
      <c r="V7" s="213"/>
      <c r="W7" s="213"/>
      <c r="X7" s="213"/>
    </row>
    <row r="8" spans="1:24" ht="20.25">
      <c r="A8" s="16"/>
      <c r="B8" s="417"/>
      <c r="C8" s="58"/>
      <c r="D8" s="67"/>
      <c r="E8" s="419" t="s">
        <v>1003</v>
      </c>
      <c r="F8" s="419"/>
      <c r="G8" s="419"/>
      <c r="H8" s="419"/>
      <c r="I8" s="419"/>
      <c r="J8" s="419"/>
      <c r="K8" s="419"/>
      <c r="L8" s="419"/>
      <c r="M8" s="419"/>
      <c r="N8" s="102"/>
      <c r="S8" s="66"/>
      <c r="T8" s="199"/>
      <c r="U8" s="66"/>
      <c r="V8" s="66"/>
      <c r="W8" s="66"/>
      <c r="X8" s="66"/>
    </row>
    <row r="9" spans="1:24" ht="20.25">
      <c r="A9" s="16"/>
      <c r="B9" s="417"/>
      <c r="C9" s="58"/>
      <c r="D9" s="67"/>
      <c r="E9" s="200"/>
      <c r="F9" s="200"/>
      <c r="G9" s="200"/>
      <c r="H9" s="200"/>
      <c r="I9" s="200"/>
      <c r="J9" s="200"/>
      <c r="K9" s="200"/>
      <c r="L9" s="200"/>
      <c r="M9" s="200"/>
      <c r="N9" s="102"/>
      <c r="S9" s="66"/>
      <c r="T9" s="199"/>
      <c r="U9" s="66"/>
      <c r="V9" s="66"/>
      <c r="W9" s="66"/>
      <c r="X9" s="66"/>
    </row>
    <row r="10" spans="1:24" ht="18.75">
      <c r="A10" s="16"/>
      <c r="B10" s="417"/>
      <c r="C10" s="58"/>
      <c r="D10" s="67"/>
      <c r="E10" s="207" t="s">
        <v>1005</v>
      </c>
      <c r="F10" s="95"/>
      <c r="G10" s="95"/>
      <c r="H10" s="95"/>
      <c r="I10" s="95"/>
      <c r="J10" s="95"/>
      <c r="K10" s="95"/>
      <c r="L10" s="95"/>
      <c r="M10" s="95"/>
      <c r="N10" s="102"/>
      <c r="S10" s="87"/>
      <c r="T10" s="87"/>
      <c r="U10" s="87"/>
      <c r="V10" s="87"/>
      <c r="W10" s="87"/>
      <c r="X10" s="87"/>
    </row>
    <row r="11" spans="1:24" ht="23.45" customHeight="1">
      <c r="A11" s="16"/>
      <c r="B11" s="417"/>
      <c r="C11" s="58"/>
      <c r="D11" s="67"/>
      <c r="E11" s="203">
        <v>1</v>
      </c>
      <c r="F11" s="413" t="str">
        <f>IFERROR(INDEX('Career Interest Survey'!$AR$102:$AR$117,MATCH(E11,'Career Interest Survey'!$AS$102:$AS$117,0)),"&lt;Unknown&gt;")</f>
        <v>Agriculture, Food &amp; Natural Resources</v>
      </c>
      <c r="G11" s="414"/>
      <c r="H11" s="414"/>
      <c r="I11" s="414"/>
      <c r="J11" s="414"/>
      <c r="K11" s="414"/>
      <c r="L11" s="414"/>
      <c r="M11" s="414"/>
      <c r="N11" s="102"/>
      <c r="S11" s="87"/>
      <c r="T11" s="87"/>
      <c r="U11" s="87"/>
      <c r="V11" s="87"/>
      <c r="W11" s="87"/>
      <c r="X11" s="87"/>
    </row>
    <row r="12" spans="1:24" ht="23.45" customHeight="1">
      <c r="A12" s="16"/>
      <c r="B12" s="58"/>
      <c r="C12" s="58"/>
      <c r="D12" s="67"/>
      <c r="E12" s="204">
        <v>2</v>
      </c>
      <c r="F12" s="415" t="str">
        <f>IFERROR(INDEX('Career Interest Survey'!$AR$102:$AR$117,MATCH(E12,'Career Interest Survey'!$AS$102:$AS$117,0)),"&lt;Unknown&gt;")</f>
        <v>&lt;Unknown&gt;</v>
      </c>
      <c r="G12" s="416"/>
      <c r="H12" s="416"/>
      <c r="I12" s="416"/>
      <c r="J12" s="416"/>
      <c r="K12" s="416"/>
      <c r="L12" s="416"/>
      <c r="M12" s="416"/>
      <c r="N12" s="102"/>
      <c r="R12" t="s">
        <v>1</v>
      </c>
      <c r="S12" s="87"/>
      <c r="T12" s="87"/>
      <c r="U12" s="87"/>
      <c r="V12" s="87"/>
      <c r="W12" s="87"/>
      <c r="X12" s="87"/>
    </row>
    <row r="13" spans="1:24" ht="23.45" customHeight="1">
      <c r="A13" s="16"/>
      <c r="B13" s="58"/>
      <c r="C13" s="58"/>
      <c r="D13" s="67"/>
      <c r="E13" s="204">
        <v>3</v>
      </c>
      <c r="F13" s="415" t="str">
        <f>IFERROR(INDEX('Career Interest Survey'!$AR$102:$AR$117,MATCH(E13,'Career Interest Survey'!$AS$102:$AS$117,0)),"&lt;Unknown&gt;")</f>
        <v>&lt;Unknown&gt;</v>
      </c>
      <c r="G13" s="416"/>
      <c r="H13" s="416"/>
      <c r="I13" s="416"/>
      <c r="J13" s="416"/>
      <c r="K13" s="416"/>
      <c r="L13" s="416"/>
      <c r="M13" s="416"/>
      <c r="N13" s="102"/>
      <c r="R13" t="s">
        <v>1</v>
      </c>
      <c r="S13" s="87"/>
      <c r="T13" s="87"/>
      <c r="U13" s="87"/>
      <c r="V13" s="87"/>
      <c r="W13" s="87"/>
      <c r="X13" s="87"/>
    </row>
    <row r="14" spans="1:24" ht="25.15" customHeight="1">
      <c r="A14" s="16"/>
      <c r="B14" s="58"/>
      <c r="C14" s="58"/>
      <c r="D14" s="67"/>
      <c r="E14" s="208"/>
      <c r="F14" s="121"/>
      <c r="G14" s="121"/>
      <c r="H14" s="121"/>
      <c r="I14" s="121"/>
      <c r="J14" s="121"/>
      <c r="K14" s="121"/>
      <c r="L14" s="121"/>
      <c r="M14" s="95"/>
      <c r="N14" s="102"/>
      <c r="S14" s="87"/>
      <c r="T14" s="87"/>
      <c r="U14" s="87"/>
      <c r="V14" s="87"/>
      <c r="W14" s="87"/>
      <c r="X14" s="87"/>
    </row>
    <row r="15" spans="1:24" ht="18.75">
      <c r="A15" s="16"/>
      <c r="B15" s="58"/>
      <c r="C15" s="58"/>
      <c r="D15" s="67"/>
      <c r="E15" s="207" t="s">
        <v>1006</v>
      </c>
      <c r="F15" s="95"/>
      <c r="G15" s="95"/>
      <c r="H15" s="95"/>
      <c r="I15" s="95"/>
      <c r="J15" s="95"/>
      <c r="K15" s="95"/>
      <c r="L15" s="95"/>
      <c r="M15" s="95"/>
      <c r="N15" s="102"/>
      <c r="S15" s="87"/>
      <c r="T15" s="87"/>
      <c r="U15" s="87"/>
      <c r="V15" s="87"/>
      <c r="W15" s="87"/>
      <c r="X15" s="87"/>
    </row>
    <row r="16" spans="1:24" ht="23.45" customHeight="1">
      <c r="A16" s="16"/>
      <c r="B16" s="58"/>
      <c r="C16" s="58"/>
      <c r="D16" s="67"/>
      <c r="E16" s="411"/>
      <c r="F16" s="411"/>
      <c r="G16" s="411"/>
      <c r="H16" s="411"/>
      <c r="I16" s="411"/>
      <c r="J16" s="411"/>
      <c r="K16" s="411"/>
      <c r="L16" s="411"/>
      <c r="M16" s="411"/>
      <c r="N16" s="102"/>
      <c r="S16" s="87"/>
      <c r="T16" s="87"/>
      <c r="U16" s="87"/>
      <c r="V16" s="87"/>
      <c r="W16" s="87"/>
      <c r="X16" s="87"/>
    </row>
    <row r="17" spans="1:24" ht="24.6" customHeight="1">
      <c r="A17" s="16"/>
      <c r="B17" s="16"/>
      <c r="C17" s="16"/>
      <c r="D17" s="67"/>
      <c r="E17" s="95"/>
      <c r="F17" s="95"/>
      <c r="G17" s="95"/>
      <c r="H17" s="95"/>
      <c r="I17" s="95"/>
      <c r="J17" s="95"/>
      <c r="K17" s="95"/>
      <c r="L17" s="95"/>
      <c r="M17" s="95"/>
      <c r="N17" s="102"/>
      <c r="S17" s="87"/>
      <c r="T17" s="87"/>
      <c r="U17" s="87"/>
      <c r="V17" s="87"/>
      <c r="W17" s="87"/>
      <c r="X17" s="87"/>
    </row>
    <row r="18" spans="1:24" ht="17.25">
      <c r="A18" s="16"/>
      <c r="B18" s="14"/>
      <c r="C18" s="14"/>
      <c r="D18" s="67"/>
      <c r="E18" s="207" t="s">
        <v>244</v>
      </c>
      <c r="F18" s="95"/>
      <c r="G18" s="95"/>
      <c r="H18" s="95"/>
      <c r="I18" s="95"/>
      <c r="J18" s="95"/>
      <c r="K18" s="95"/>
      <c r="L18" s="95"/>
      <c r="M18" s="95"/>
      <c r="N18" s="102"/>
      <c r="S18" s="87"/>
      <c r="T18" s="87"/>
      <c r="U18" s="87"/>
      <c r="V18" s="87"/>
      <c r="W18" s="87"/>
      <c r="X18" s="87"/>
    </row>
    <row r="19" spans="1:24" ht="23.45" customHeight="1">
      <c r="A19" s="16"/>
      <c r="B19" s="14"/>
      <c r="C19" s="14"/>
      <c r="D19" s="67"/>
      <c r="E19" s="95" t="str">
        <f>$F$11</f>
        <v>Agriculture, Food &amp; Natural Resources</v>
      </c>
      <c r="F19" s="95"/>
      <c r="G19" s="95"/>
      <c r="H19" s="95"/>
      <c r="I19" s="95"/>
      <c r="J19" s="95"/>
      <c r="K19" s="95"/>
      <c r="L19" s="95"/>
      <c r="M19" s="95"/>
      <c r="N19" s="102"/>
      <c r="S19" s="87"/>
      <c r="T19" s="87"/>
      <c r="U19" s="87"/>
      <c r="V19" s="87"/>
      <c r="W19" s="87"/>
      <c r="X19" s="87"/>
    </row>
    <row r="20" spans="1:24" ht="23.45" customHeight="1">
      <c r="A20" s="16"/>
      <c r="B20" s="14"/>
      <c r="C20" s="14"/>
      <c r="D20" s="67"/>
      <c r="E20" s="411"/>
      <c r="F20" s="411"/>
      <c r="G20" s="411"/>
      <c r="H20" s="411"/>
      <c r="I20" s="411"/>
      <c r="J20" s="411"/>
      <c r="K20" s="411"/>
      <c r="L20" s="411"/>
      <c r="M20" s="411"/>
      <c r="N20" s="102"/>
      <c r="S20" s="87"/>
      <c r="T20" s="87"/>
      <c r="U20" s="87"/>
      <c r="V20" s="87"/>
      <c r="W20" s="87"/>
      <c r="X20" s="87"/>
    </row>
    <row r="21" spans="1:24" ht="23.45" customHeight="1">
      <c r="A21" s="16"/>
      <c r="B21" s="14"/>
      <c r="C21" s="14"/>
      <c r="D21" s="67"/>
      <c r="E21" s="95" t="str">
        <f>$F$12</f>
        <v>&lt;Unknown&gt;</v>
      </c>
      <c r="F21" s="95"/>
      <c r="G21" s="95"/>
      <c r="H21" s="95"/>
      <c r="I21" s="95"/>
      <c r="J21" s="95"/>
      <c r="K21" s="95"/>
      <c r="L21" s="95"/>
      <c r="M21" s="95"/>
      <c r="N21" s="102"/>
      <c r="O21" s="68"/>
      <c r="S21" s="87"/>
      <c r="T21" s="87"/>
      <c r="U21" s="87"/>
      <c r="V21" s="87"/>
      <c r="W21" s="87"/>
      <c r="X21" s="87"/>
    </row>
    <row r="22" spans="1:24" ht="23.45" customHeight="1">
      <c r="A22" s="16"/>
      <c r="B22" s="14"/>
      <c r="C22" s="14"/>
      <c r="D22" s="67"/>
      <c r="E22" s="411"/>
      <c r="F22" s="411"/>
      <c r="G22" s="411"/>
      <c r="H22" s="411"/>
      <c r="I22" s="411"/>
      <c r="J22" s="411"/>
      <c r="K22" s="411"/>
      <c r="L22" s="411"/>
      <c r="M22" s="411"/>
      <c r="N22" s="102"/>
      <c r="S22" s="87"/>
      <c r="T22" s="87"/>
      <c r="U22" s="87"/>
      <c r="V22" s="87"/>
      <c r="W22" s="87"/>
      <c r="X22" s="87"/>
    </row>
    <row r="23" spans="1:24" ht="23.45" customHeight="1">
      <c r="A23" s="16"/>
      <c r="B23" s="14"/>
      <c r="C23" s="14"/>
      <c r="D23" s="67"/>
      <c r="E23" s="95" t="str">
        <f>$F$13</f>
        <v>&lt;Unknown&gt;</v>
      </c>
      <c r="F23" s="95"/>
      <c r="G23" s="95"/>
      <c r="H23" s="95"/>
      <c r="I23" s="95"/>
      <c r="J23" s="95"/>
      <c r="K23" s="95"/>
      <c r="L23" s="95"/>
      <c r="M23" s="95"/>
      <c r="N23" s="102"/>
      <c r="S23" s="87"/>
      <c r="T23" s="87"/>
      <c r="U23" s="87"/>
      <c r="V23" s="87"/>
      <c r="W23" s="87"/>
      <c r="X23" s="87"/>
    </row>
    <row r="24" spans="1:24" ht="23.45" customHeight="1">
      <c r="A24" s="16"/>
      <c r="B24" s="14"/>
      <c r="C24" s="14"/>
      <c r="D24" s="67"/>
      <c r="E24" s="411"/>
      <c r="F24" s="411"/>
      <c r="G24" s="411"/>
      <c r="H24" s="411"/>
      <c r="I24" s="411"/>
      <c r="J24" s="411"/>
      <c r="K24" s="411"/>
      <c r="L24" s="411"/>
      <c r="M24" s="411"/>
      <c r="N24" s="102"/>
      <c r="S24" s="87"/>
      <c r="T24" s="87"/>
      <c r="U24" s="87"/>
      <c r="V24" s="87"/>
      <c r="W24" s="87"/>
      <c r="X24" s="87"/>
    </row>
    <row r="25" spans="1:24" ht="23.45" customHeight="1">
      <c r="A25" s="16"/>
      <c r="B25" s="14"/>
      <c r="C25" s="14"/>
      <c r="D25" s="67"/>
      <c r="E25" s="95" t="str">
        <f>IFERROR(IF(OR($E$16="Type here…",$E$16=""),"&lt;Unknown&gt;",$E$16),"")</f>
        <v>&lt;Unknown&gt;</v>
      </c>
      <c r="F25" s="95"/>
      <c r="G25" s="95"/>
      <c r="H25" s="95"/>
      <c r="I25" s="95"/>
      <c r="J25" s="95"/>
      <c r="K25" s="95"/>
      <c r="L25" s="95"/>
      <c r="M25" s="95"/>
      <c r="N25" s="102"/>
      <c r="S25" s="87"/>
      <c r="T25" s="87"/>
      <c r="U25" s="87"/>
      <c r="V25" s="87"/>
      <c r="W25" s="87"/>
      <c r="X25" s="87"/>
    </row>
    <row r="26" spans="1:24" ht="23.45" customHeight="1">
      <c r="A26" s="16"/>
      <c r="B26" s="14"/>
      <c r="C26" s="14"/>
      <c r="D26" s="67"/>
      <c r="E26" s="411"/>
      <c r="F26" s="411"/>
      <c r="G26" s="411"/>
      <c r="H26" s="411"/>
      <c r="I26" s="411"/>
      <c r="J26" s="411"/>
      <c r="K26" s="411"/>
      <c r="L26" s="411"/>
      <c r="M26" s="411"/>
      <c r="N26" s="102"/>
      <c r="S26" s="87"/>
      <c r="T26" s="87"/>
      <c r="U26" s="87"/>
      <c r="V26" s="87"/>
      <c r="W26" s="87"/>
      <c r="X26" s="87"/>
    </row>
    <row r="27" spans="1:24" ht="20.25">
      <c r="A27" s="16"/>
      <c r="B27" s="14"/>
      <c r="C27" s="14"/>
      <c r="D27" s="67"/>
      <c r="E27" s="209"/>
      <c r="F27" s="95"/>
      <c r="G27" s="95"/>
      <c r="H27" s="95"/>
      <c r="I27" s="95"/>
      <c r="J27" s="95"/>
      <c r="K27" s="95"/>
      <c r="L27" s="95"/>
      <c r="M27" s="95"/>
      <c r="N27" s="102"/>
      <c r="S27" s="87"/>
      <c r="T27" s="87"/>
      <c r="U27" s="87"/>
      <c r="V27" s="87"/>
      <c r="W27" s="87"/>
      <c r="X27" s="87"/>
    </row>
    <row r="28" spans="1:24" ht="17.25">
      <c r="A28" s="16"/>
      <c r="B28" s="16"/>
      <c r="C28" s="16"/>
      <c r="D28" s="67"/>
      <c r="E28" s="207" t="s">
        <v>245</v>
      </c>
      <c r="F28" s="95"/>
      <c r="G28" s="95"/>
      <c r="H28" s="95"/>
      <c r="I28" s="95"/>
      <c r="J28" s="95"/>
      <c r="K28" s="95"/>
      <c r="L28" s="95"/>
      <c r="M28" s="95"/>
      <c r="N28" s="102"/>
      <c r="S28" s="87"/>
      <c r="T28" s="87"/>
      <c r="U28" s="87"/>
      <c r="V28" s="87"/>
      <c r="W28" s="87"/>
      <c r="X28" s="87"/>
    </row>
    <row r="29" spans="1:24" ht="23.45" customHeight="1">
      <c r="A29" s="16"/>
      <c r="B29" s="14"/>
      <c r="C29" s="14"/>
      <c r="D29" s="67"/>
      <c r="E29" s="95" t="str">
        <f>$F$11</f>
        <v>Agriculture, Food &amp; Natural Resources</v>
      </c>
      <c r="F29" s="95"/>
      <c r="G29" s="95"/>
      <c r="H29" s="95"/>
      <c r="I29" s="95"/>
      <c r="J29" s="95"/>
      <c r="K29" s="95"/>
      <c r="L29" s="95"/>
      <c r="M29" s="95"/>
      <c r="N29" s="102"/>
      <c r="S29" s="87"/>
      <c r="T29" s="87"/>
      <c r="U29" s="87"/>
      <c r="V29" s="87"/>
      <c r="W29" s="87"/>
      <c r="X29" s="87"/>
    </row>
    <row r="30" spans="1:24" ht="23.45" customHeight="1">
      <c r="A30" s="16"/>
      <c r="B30" s="14"/>
      <c r="C30" s="14"/>
      <c r="D30" s="67"/>
      <c r="E30" s="411"/>
      <c r="F30" s="411"/>
      <c r="G30" s="411"/>
      <c r="H30" s="411"/>
      <c r="I30" s="411"/>
      <c r="J30" s="411"/>
      <c r="K30" s="411"/>
      <c r="L30" s="411"/>
      <c r="M30" s="411"/>
      <c r="N30" s="102"/>
      <c r="S30" s="87"/>
      <c r="T30" s="87"/>
      <c r="U30" s="87"/>
      <c r="V30" s="87"/>
      <c r="W30" s="87"/>
      <c r="X30" s="87"/>
    </row>
    <row r="31" spans="1:24" ht="23.45" customHeight="1">
      <c r="A31" s="16"/>
      <c r="B31" s="14"/>
      <c r="C31" s="14"/>
      <c r="D31" s="67"/>
      <c r="E31" s="95" t="str">
        <f>$F$12</f>
        <v>&lt;Unknown&gt;</v>
      </c>
      <c r="F31" s="95"/>
      <c r="G31" s="95"/>
      <c r="H31" s="95"/>
      <c r="I31" s="95"/>
      <c r="J31" s="95"/>
      <c r="K31" s="95"/>
      <c r="L31" s="95"/>
      <c r="M31" s="95"/>
      <c r="N31" s="102"/>
      <c r="S31" s="87"/>
      <c r="T31" s="87"/>
      <c r="U31" s="87"/>
      <c r="V31" s="87"/>
      <c r="W31" s="87"/>
      <c r="X31" s="87"/>
    </row>
    <row r="32" spans="1:24" ht="23.45" customHeight="1">
      <c r="A32" s="16"/>
      <c r="B32" s="14"/>
      <c r="C32" s="14"/>
      <c r="D32" s="67"/>
      <c r="E32" s="411"/>
      <c r="F32" s="411"/>
      <c r="G32" s="411"/>
      <c r="H32" s="411"/>
      <c r="I32" s="411"/>
      <c r="J32" s="411"/>
      <c r="K32" s="411"/>
      <c r="L32" s="411"/>
      <c r="M32" s="411"/>
      <c r="N32" s="102"/>
      <c r="O32" s="68"/>
      <c r="S32" s="87"/>
      <c r="T32" s="87"/>
      <c r="U32" s="87"/>
      <c r="V32" s="87"/>
      <c r="W32" s="87"/>
      <c r="X32" s="87"/>
    </row>
    <row r="33" spans="1:27" ht="23.45" customHeight="1">
      <c r="A33" s="16"/>
      <c r="B33" s="14"/>
      <c r="C33" s="14"/>
      <c r="D33" s="67"/>
      <c r="E33" s="95" t="str">
        <f>$F$13</f>
        <v>&lt;Unknown&gt;</v>
      </c>
      <c r="F33" s="95"/>
      <c r="G33" s="95"/>
      <c r="H33" s="95"/>
      <c r="I33" s="95"/>
      <c r="J33" s="95"/>
      <c r="K33" s="95"/>
      <c r="L33" s="95"/>
      <c r="M33" s="95"/>
      <c r="N33" s="102"/>
      <c r="S33" s="87"/>
      <c r="T33" s="87"/>
      <c r="U33" s="87"/>
      <c r="V33" s="87"/>
      <c r="W33" s="87"/>
      <c r="X33" s="87"/>
    </row>
    <row r="34" spans="1:27" ht="23.45" customHeight="1">
      <c r="A34" s="16"/>
      <c r="B34" s="14"/>
      <c r="C34" s="14"/>
      <c r="D34" s="67"/>
      <c r="E34" s="411"/>
      <c r="F34" s="411"/>
      <c r="G34" s="411"/>
      <c r="H34" s="411"/>
      <c r="I34" s="411"/>
      <c r="J34" s="411"/>
      <c r="K34" s="411"/>
      <c r="L34" s="411"/>
      <c r="M34" s="411"/>
      <c r="N34" s="102"/>
      <c r="S34" s="87"/>
      <c r="T34" s="87"/>
      <c r="U34" s="87"/>
      <c r="V34" s="87"/>
      <c r="W34" s="87"/>
      <c r="X34" s="87"/>
    </row>
    <row r="35" spans="1:27" ht="23.45" customHeight="1">
      <c r="A35" s="16"/>
      <c r="B35" s="14"/>
      <c r="C35" s="14"/>
      <c r="D35" s="67"/>
      <c r="E35" s="95" t="str">
        <f>IFERROR(IF(OR($E$16="Type here…",$E$16=""),"&lt;Unknown&gt;",$E$16),"")</f>
        <v>&lt;Unknown&gt;</v>
      </c>
      <c r="F35" s="95"/>
      <c r="G35" s="95"/>
      <c r="H35" s="95"/>
      <c r="I35" s="95"/>
      <c r="J35" s="95"/>
      <c r="K35" s="95"/>
      <c r="L35" s="95"/>
      <c r="M35" s="95"/>
      <c r="N35" s="102"/>
      <c r="S35" s="87"/>
      <c r="T35" s="87"/>
      <c r="U35" s="87"/>
      <c r="V35" s="87"/>
      <c r="W35" s="87"/>
      <c r="X35" s="87"/>
    </row>
    <row r="36" spans="1:27" ht="23.45" customHeight="1">
      <c r="A36" s="16"/>
      <c r="B36" s="14"/>
      <c r="C36" s="14"/>
      <c r="D36" s="67"/>
      <c r="E36" s="411"/>
      <c r="F36" s="411"/>
      <c r="G36" s="411"/>
      <c r="H36" s="411"/>
      <c r="I36" s="411"/>
      <c r="J36" s="411"/>
      <c r="K36" s="411"/>
      <c r="L36" s="411"/>
      <c r="M36" s="411"/>
      <c r="N36" s="102"/>
      <c r="S36" s="87"/>
      <c r="T36" s="87"/>
      <c r="U36" s="87"/>
      <c r="V36" s="87"/>
      <c r="W36" s="87"/>
      <c r="X36" s="87"/>
    </row>
    <row r="37" spans="1:27" ht="25.15" customHeight="1">
      <c r="A37"/>
      <c r="B37"/>
      <c r="C37"/>
      <c r="D37" s="40"/>
      <c r="E37" s="2"/>
      <c r="F37" s="2"/>
      <c r="G37" s="2"/>
      <c r="H37" s="2"/>
      <c r="I37" s="2"/>
      <c r="J37" s="2"/>
      <c r="K37" s="2"/>
      <c r="L37" s="2"/>
      <c r="M37" s="2"/>
      <c r="N37" s="41"/>
      <c r="S37"/>
      <c r="T37"/>
      <c r="U37"/>
      <c r="V37"/>
      <c r="W37"/>
      <c r="X37"/>
      <c r="Y37"/>
      <c r="Z37"/>
      <c r="AA37"/>
    </row>
    <row r="38" spans="1:27" ht="17.25">
      <c r="A38" s="16"/>
      <c r="B38" s="14"/>
      <c r="C38" s="14"/>
      <c r="D38" s="67"/>
      <c r="E38" s="207" t="s">
        <v>246</v>
      </c>
      <c r="F38" s="95"/>
      <c r="G38" s="95"/>
      <c r="H38" s="95"/>
      <c r="I38" s="95"/>
      <c r="J38" s="95"/>
      <c r="K38" s="95"/>
      <c r="L38" s="95"/>
      <c r="M38" s="95"/>
      <c r="N38" s="102"/>
      <c r="S38" s="87"/>
      <c r="T38" s="87"/>
      <c r="U38" s="87"/>
      <c r="V38" s="87"/>
      <c r="W38" s="87"/>
      <c r="X38" s="87"/>
    </row>
    <row r="39" spans="1:27" ht="23.45" customHeight="1">
      <c r="A39" s="16"/>
      <c r="B39" s="14"/>
      <c r="C39" s="14"/>
      <c r="D39" s="67"/>
      <c r="E39" s="95" t="str">
        <f>$F$11</f>
        <v>Agriculture, Food &amp; Natural Resources</v>
      </c>
      <c r="F39" s="95"/>
      <c r="G39" s="95"/>
      <c r="H39" s="95"/>
      <c r="I39" s="95"/>
      <c r="J39" s="95"/>
      <c r="K39" s="95"/>
      <c r="L39" s="95"/>
      <c r="M39" s="95"/>
      <c r="N39" s="102"/>
      <c r="S39" s="87"/>
      <c r="T39" s="87"/>
      <c r="U39" s="87"/>
      <c r="V39" s="87"/>
      <c r="W39" s="87"/>
      <c r="X39" s="87"/>
    </row>
    <row r="40" spans="1:27" ht="23.45" customHeight="1">
      <c r="A40" s="16"/>
      <c r="B40" s="14"/>
      <c r="C40" s="14"/>
      <c r="D40" s="67"/>
      <c r="E40" s="141"/>
      <c r="F40" s="108" t="s">
        <v>23</v>
      </c>
      <c r="G40" s="95"/>
      <c r="H40" s="95"/>
      <c r="I40" s="95"/>
      <c r="J40" s="95"/>
      <c r="K40" s="95"/>
      <c r="L40" s="95"/>
      <c r="M40" s="95"/>
      <c r="N40" s="102"/>
      <c r="S40" s="87"/>
      <c r="T40" s="87"/>
      <c r="U40" s="87"/>
      <c r="V40" s="87"/>
      <c r="W40" s="87"/>
      <c r="X40" s="87"/>
    </row>
    <row r="41" spans="1:27" ht="23.45" customHeight="1">
      <c r="A41" s="16"/>
      <c r="B41" s="14"/>
      <c r="C41" s="14"/>
      <c r="D41" s="67"/>
      <c r="E41" s="411"/>
      <c r="F41" s="411"/>
      <c r="G41" s="411"/>
      <c r="H41" s="411"/>
      <c r="I41" s="411"/>
      <c r="J41" s="411"/>
      <c r="K41" s="411"/>
      <c r="L41" s="411"/>
      <c r="M41" s="411"/>
      <c r="N41" s="102"/>
      <c r="S41" s="87"/>
      <c r="T41" s="87"/>
      <c r="U41" s="87"/>
      <c r="V41" s="87"/>
      <c r="W41" s="87"/>
      <c r="X41" s="87"/>
    </row>
    <row r="42" spans="1:27" ht="23.45" customHeight="1">
      <c r="A42" s="16"/>
      <c r="B42" s="14"/>
      <c r="C42" s="14"/>
      <c r="D42" s="67"/>
      <c r="E42" s="95" t="str">
        <f>$F$12</f>
        <v>&lt;Unknown&gt;</v>
      </c>
      <c r="F42" s="95"/>
      <c r="G42" s="95"/>
      <c r="H42" s="95"/>
      <c r="I42" s="95"/>
      <c r="J42" s="95"/>
      <c r="K42" s="95"/>
      <c r="L42" s="95"/>
      <c r="M42" s="95"/>
      <c r="N42" s="102"/>
      <c r="S42" s="87"/>
      <c r="T42" s="87"/>
      <c r="U42" s="87"/>
      <c r="V42" s="87"/>
      <c r="W42" s="87"/>
      <c r="X42" s="87"/>
    </row>
    <row r="43" spans="1:27" ht="23.45" customHeight="1">
      <c r="A43" s="16"/>
      <c r="B43" s="14"/>
      <c r="C43" s="14"/>
      <c r="D43" s="67"/>
      <c r="E43" s="141"/>
      <c r="F43" s="108" t="s">
        <v>23</v>
      </c>
      <c r="G43" s="95"/>
      <c r="H43" s="95"/>
      <c r="I43" s="95"/>
      <c r="J43" s="95"/>
      <c r="K43" s="95"/>
      <c r="L43" s="95"/>
      <c r="M43" s="95"/>
      <c r="N43" s="102"/>
      <c r="O43" s="68"/>
      <c r="S43" s="87"/>
      <c r="T43" s="87"/>
      <c r="U43" s="87"/>
      <c r="V43" s="87"/>
      <c r="W43" s="87"/>
      <c r="X43" s="87"/>
    </row>
    <row r="44" spans="1:27" ht="23.45" customHeight="1">
      <c r="A44" s="16"/>
      <c r="B44" s="14"/>
      <c r="C44" s="14"/>
      <c r="D44" s="67"/>
      <c r="E44" s="411"/>
      <c r="F44" s="411"/>
      <c r="G44" s="411"/>
      <c r="H44" s="411"/>
      <c r="I44" s="411"/>
      <c r="J44" s="411"/>
      <c r="K44" s="411"/>
      <c r="L44" s="411"/>
      <c r="M44" s="411"/>
      <c r="N44" s="102"/>
      <c r="S44" s="87"/>
      <c r="T44" s="87"/>
      <c r="U44" s="87"/>
      <c r="V44" s="87"/>
      <c r="W44" s="87"/>
      <c r="X44" s="87"/>
    </row>
    <row r="45" spans="1:27" ht="23.45" customHeight="1">
      <c r="A45" s="16"/>
      <c r="B45" s="14"/>
      <c r="C45" s="14"/>
      <c r="D45" s="67"/>
      <c r="E45" s="95" t="str">
        <f>$F$13</f>
        <v>&lt;Unknown&gt;</v>
      </c>
      <c r="F45" s="95"/>
      <c r="G45" s="95"/>
      <c r="H45" s="95"/>
      <c r="I45" s="95"/>
      <c r="J45" s="95"/>
      <c r="K45" s="95"/>
      <c r="L45" s="95"/>
      <c r="M45" s="95"/>
      <c r="N45" s="102"/>
      <c r="S45" s="87"/>
      <c r="T45" s="87"/>
      <c r="U45" s="87"/>
      <c r="V45" s="87"/>
      <c r="W45" s="87"/>
      <c r="X45" s="87"/>
    </row>
    <row r="46" spans="1:27" ht="23.45" customHeight="1">
      <c r="A46" s="16"/>
      <c r="B46" s="14"/>
      <c r="C46" s="14"/>
      <c r="D46" s="67"/>
      <c r="E46" s="141"/>
      <c r="F46" s="108" t="s">
        <v>23</v>
      </c>
      <c r="G46" s="95"/>
      <c r="H46" s="95"/>
      <c r="I46" s="95"/>
      <c r="J46" s="95"/>
      <c r="K46" s="95"/>
      <c r="L46" s="95"/>
      <c r="M46" s="95"/>
      <c r="N46" s="102"/>
      <c r="S46" s="87"/>
      <c r="T46" s="87"/>
      <c r="U46" s="87"/>
      <c r="V46" s="87"/>
      <c r="W46" s="87"/>
      <c r="X46" s="87"/>
    </row>
    <row r="47" spans="1:27" ht="23.45" customHeight="1">
      <c r="A47" s="16"/>
      <c r="B47" s="14"/>
      <c r="C47" s="14"/>
      <c r="D47" s="67"/>
      <c r="E47" s="411"/>
      <c r="F47" s="411"/>
      <c r="G47" s="411"/>
      <c r="H47" s="411"/>
      <c r="I47" s="411"/>
      <c r="J47" s="411"/>
      <c r="K47" s="411"/>
      <c r="L47" s="411"/>
      <c r="M47" s="411"/>
      <c r="N47" s="102"/>
      <c r="S47" s="87"/>
      <c r="T47" s="87"/>
      <c r="U47" s="87"/>
      <c r="V47" s="87"/>
      <c r="W47" s="87"/>
      <c r="X47" s="87"/>
    </row>
    <row r="48" spans="1:27" ht="23.45" customHeight="1">
      <c r="A48" s="16"/>
      <c r="B48" s="14"/>
      <c r="C48" s="14"/>
      <c r="D48" s="67"/>
      <c r="E48" s="95" t="str">
        <f>IFERROR(IF(OR($E$16="Type here…",$E$16=""),"&lt;Unknown&gt;",$E$16),"")</f>
        <v>&lt;Unknown&gt;</v>
      </c>
      <c r="F48" s="95"/>
      <c r="G48" s="95"/>
      <c r="H48" s="95"/>
      <c r="I48" s="95"/>
      <c r="J48" s="95"/>
      <c r="K48" s="95"/>
      <c r="L48" s="95"/>
      <c r="M48" s="95"/>
      <c r="N48" s="102"/>
      <c r="S48" s="87"/>
      <c r="T48" s="87"/>
      <c r="U48" s="87" t="s">
        <v>1009</v>
      </c>
      <c r="V48" s="87"/>
      <c r="W48" s="87"/>
      <c r="X48" s="87"/>
    </row>
    <row r="49" spans="1:27" ht="23.45" customHeight="1">
      <c r="A49" s="16"/>
      <c r="B49" s="14"/>
      <c r="C49" s="14"/>
      <c r="D49" s="67"/>
      <c r="E49" s="141"/>
      <c r="F49" s="108" t="s">
        <v>23</v>
      </c>
      <c r="G49" s="95"/>
      <c r="H49" s="95"/>
      <c r="I49" s="95"/>
      <c r="J49" s="95"/>
      <c r="K49" s="95"/>
      <c r="L49" s="95"/>
      <c r="M49" s="95"/>
      <c r="N49" s="102"/>
      <c r="S49" s="87"/>
      <c r="T49" s="87"/>
      <c r="U49" s="87"/>
      <c r="V49" s="87"/>
      <c r="W49" s="87"/>
      <c r="X49" s="87"/>
    </row>
    <row r="50" spans="1:27" ht="23.45" customHeight="1">
      <c r="A50" s="16"/>
      <c r="B50" s="14"/>
      <c r="C50" s="14"/>
      <c r="D50" s="67"/>
      <c r="E50" s="411" t="s">
        <v>930</v>
      </c>
      <c r="F50" s="411"/>
      <c r="G50" s="411"/>
      <c r="H50" s="411"/>
      <c r="I50" s="411"/>
      <c r="J50" s="411"/>
      <c r="K50" s="411"/>
      <c r="L50" s="411"/>
      <c r="M50" s="411"/>
      <c r="N50" s="102"/>
      <c r="S50" s="87"/>
      <c r="T50" s="87"/>
      <c r="U50" s="87"/>
      <c r="V50" s="87"/>
      <c r="W50" s="87"/>
      <c r="X50" s="87"/>
    </row>
    <row r="51" spans="1:27" ht="21" customHeight="1">
      <c r="A51"/>
      <c r="B51"/>
      <c r="C51"/>
      <c r="D51" s="40"/>
      <c r="E51" s="2"/>
      <c r="F51" s="2"/>
      <c r="G51" s="2"/>
      <c r="H51" s="2"/>
      <c r="I51" s="2"/>
      <c r="J51" s="2"/>
      <c r="K51" s="2"/>
      <c r="L51" s="2"/>
      <c r="M51" s="2"/>
      <c r="N51" s="41"/>
      <c r="S51"/>
      <c r="T51"/>
      <c r="U51"/>
      <c r="V51"/>
      <c r="W51"/>
      <c r="X51"/>
      <c r="Y51"/>
      <c r="Z51"/>
      <c r="AA51"/>
    </row>
    <row r="52" spans="1:27" ht="21" customHeight="1">
      <c r="A52" s="16"/>
      <c r="B52" s="16"/>
      <c r="C52" s="16"/>
      <c r="D52" s="67"/>
      <c r="E52" s="207" t="s">
        <v>1007</v>
      </c>
      <c r="F52" s="95"/>
      <c r="G52" s="95"/>
      <c r="H52" s="95"/>
      <c r="I52" s="95"/>
      <c r="J52" s="95"/>
      <c r="K52" s="95"/>
      <c r="L52" s="95"/>
      <c r="M52" s="95"/>
      <c r="N52" s="102"/>
      <c r="S52" s="87"/>
      <c r="T52" s="87"/>
      <c r="U52" s="87"/>
      <c r="V52" s="87"/>
      <c r="W52" s="87"/>
      <c r="X52" s="87"/>
    </row>
    <row r="53" spans="1:27" ht="23.45" customHeight="1">
      <c r="A53" s="16"/>
      <c r="B53" s="14"/>
      <c r="C53" s="14"/>
      <c r="D53" s="67"/>
      <c r="E53" s="141"/>
      <c r="F53" s="108" t="s">
        <v>23</v>
      </c>
      <c r="G53" s="95"/>
      <c r="H53" s="95"/>
      <c r="I53" s="95"/>
      <c r="J53" s="95"/>
      <c r="K53" s="95"/>
      <c r="L53" s="95"/>
      <c r="M53" s="95"/>
      <c r="N53" s="102"/>
      <c r="S53" s="87"/>
      <c r="T53" s="87"/>
      <c r="U53" s="87"/>
      <c r="V53" s="87"/>
      <c r="W53" s="87"/>
      <c r="X53" s="87"/>
    </row>
    <row r="54" spans="1:27" ht="23.45" customHeight="1">
      <c r="A54" s="16"/>
      <c r="B54" s="14"/>
      <c r="C54" s="14"/>
      <c r="D54" s="67"/>
      <c r="E54" s="411"/>
      <c r="F54" s="411"/>
      <c r="G54" s="411"/>
      <c r="H54" s="411"/>
      <c r="I54" s="411"/>
      <c r="J54" s="411"/>
      <c r="K54" s="411"/>
      <c r="L54" s="411"/>
      <c r="M54" s="411"/>
      <c r="N54" s="102"/>
      <c r="O54" s="68"/>
      <c r="S54" s="87"/>
      <c r="T54" s="87"/>
      <c r="U54" s="87"/>
      <c r="V54" s="87"/>
      <c r="W54" s="87"/>
      <c r="X54" s="87"/>
    </row>
    <row r="55" spans="1:27" ht="23.45" customHeight="1">
      <c r="A55"/>
      <c r="B55"/>
      <c r="C55"/>
      <c r="D55" s="40"/>
      <c r="E55" s="2"/>
      <c r="F55" s="2"/>
      <c r="G55" s="2"/>
      <c r="H55" s="2"/>
      <c r="I55" s="2"/>
      <c r="J55" s="2"/>
      <c r="K55" s="2"/>
      <c r="L55" s="2"/>
      <c r="M55" s="2"/>
      <c r="N55" s="41"/>
      <c r="S55"/>
      <c r="T55"/>
      <c r="U55"/>
      <c r="V55"/>
      <c r="W55"/>
      <c r="X55"/>
      <c r="Y55"/>
      <c r="Z55"/>
      <c r="AA55"/>
    </row>
    <row r="56" spans="1:27" ht="17.25">
      <c r="A56" s="155"/>
      <c r="B56" s="155"/>
      <c r="C56" s="155"/>
      <c r="D56" s="156"/>
      <c r="E56" s="207" t="s">
        <v>247</v>
      </c>
      <c r="F56" s="95"/>
      <c r="G56" s="95"/>
      <c r="H56" s="95"/>
      <c r="I56" s="95"/>
      <c r="J56" s="95"/>
      <c r="K56" s="95"/>
      <c r="L56" s="95"/>
      <c r="M56" s="95"/>
      <c r="N56" s="102"/>
      <c r="S56" s="87"/>
      <c r="T56" s="87"/>
      <c r="U56" s="87"/>
      <c r="V56" s="87"/>
      <c r="W56" s="87"/>
      <c r="X56" s="87"/>
    </row>
    <row r="57" spans="1:27" ht="23.45" customHeight="1">
      <c r="A57" s="16"/>
      <c r="B57" s="14"/>
      <c r="C57" s="14"/>
      <c r="D57" s="67"/>
      <c r="E57" s="411"/>
      <c r="F57" s="411"/>
      <c r="G57" s="411"/>
      <c r="H57" s="411"/>
      <c r="I57" s="411"/>
      <c r="J57" s="411"/>
      <c r="K57" s="411"/>
      <c r="L57" s="411"/>
      <c r="M57" s="411"/>
      <c r="N57" s="102"/>
      <c r="S57" s="87"/>
      <c r="T57" s="87"/>
      <c r="U57" s="87"/>
      <c r="V57" s="87"/>
      <c r="W57" s="87"/>
      <c r="X57" s="87"/>
    </row>
    <row r="58" spans="1:27" ht="23.45" customHeight="1">
      <c r="A58" s="16"/>
      <c r="B58" s="14"/>
      <c r="C58" s="14"/>
      <c r="D58" s="67"/>
      <c r="E58" s="205"/>
      <c r="F58" s="205"/>
      <c r="G58" s="205"/>
      <c r="H58" s="205"/>
      <c r="I58" s="205"/>
      <c r="J58" s="205"/>
      <c r="K58" s="205"/>
      <c r="L58" s="205"/>
      <c r="M58" s="205"/>
      <c r="N58" s="102"/>
      <c r="S58" s="87"/>
      <c r="T58" s="87"/>
      <c r="U58" s="87"/>
      <c r="V58" s="87"/>
      <c r="W58" s="87"/>
      <c r="X58" s="87"/>
    </row>
    <row r="59" spans="1:27" ht="17.25">
      <c r="D59" s="156"/>
      <c r="E59" s="207" t="s">
        <v>1008</v>
      </c>
      <c r="F59" s="95"/>
      <c r="G59" s="95"/>
      <c r="H59" s="95"/>
      <c r="I59" s="95"/>
      <c r="J59" s="95"/>
      <c r="K59" s="95"/>
      <c r="L59" s="95"/>
      <c r="M59" s="95"/>
      <c r="N59" s="102"/>
      <c r="S59" s="87"/>
      <c r="T59" s="87"/>
      <c r="U59" s="87"/>
      <c r="V59" s="87"/>
      <c r="W59" s="87"/>
      <c r="X59" s="87"/>
    </row>
    <row r="60" spans="1:27" ht="23.45" customHeight="1">
      <c r="A60" s="16"/>
      <c r="B60" s="14"/>
      <c r="C60" s="14"/>
      <c r="D60" s="67"/>
      <c r="E60" s="141"/>
      <c r="F60" s="108" t="s">
        <v>23</v>
      </c>
      <c r="G60" s="95"/>
      <c r="H60" s="95"/>
      <c r="I60" s="95"/>
      <c r="J60" s="95"/>
      <c r="K60" s="95"/>
      <c r="L60" s="95"/>
      <c r="M60" s="95"/>
      <c r="N60" s="102"/>
      <c r="S60" s="87"/>
      <c r="T60" s="87"/>
      <c r="U60" s="87"/>
      <c r="V60" s="87"/>
      <c r="W60" s="87"/>
      <c r="X60" s="87"/>
    </row>
    <row r="61" spans="1:27" ht="23.45" customHeight="1">
      <c r="A61" s="16"/>
      <c r="B61" s="14"/>
      <c r="C61" s="14"/>
      <c r="D61" s="67"/>
      <c r="E61" s="2"/>
      <c r="F61" s="108"/>
      <c r="G61" s="95"/>
      <c r="H61" s="95"/>
      <c r="I61" s="95"/>
      <c r="J61" s="95"/>
      <c r="K61" s="95"/>
      <c r="L61" s="95"/>
      <c r="M61" s="95"/>
      <c r="N61" s="102"/>
      <c r="S61" s="87"/>
      <c r="T61" s="87"/>
      <c r="U61" s="87"/>
      <c r="V61" s="87"/>
      <c r="W61" s="87"/>
      <c r="X61" s="87"/>
    </row>
    <row r="62" spans="1:27" ht="17.25">
      <c r="A62" s="16"/>
      <c r="B62" s="14"/>
      <c r="C62" s="14"/>
      <c r="D62" s="67"/>
      <c r="E62" s="207" t="s">
        <v>1012</v>
      </c>
      <c r="F62" s="207"/>
      <c r="G62" s="207"/>
      <c r="H62" s="207"/>
      <c r="I62" s="207"/>
      <c r="J62" s="207"/>
      <c r="K62" s="207"/>
      <c r="L62" s="207"/>
      <c r="M62" s="207"/>
      <c r="N62" s="210"/>
      <c r="S62" s="202"/>
      <c r="T62" s="202"/>
      <c r="U62" s="202"/>
      <c r="V62" s="87"/>
      <c r="W62" s="87"/>
      <c r="X62" s="87"/>
    </row>
    <row r="63" spans="1:27" ht="23.45" customHeight="1">
      <c r="A63" s="16"/>
      <c r="B63" s="14"/>
      <c r="C63" s="14"/>
      <c r="D63" s="67"/>
      <c r="E63" s="95" t="str">
        <f>$F$11</f>
        <v>Agriculture, Food &amp; Natural Resources</v>
      </c>
      <c r="F63" s="95"/>
      <c r="G63" s="95"/>
      <c r="H63" s="95"/>
      <c r="I63" s="95"/>
      <c r="J63" s="95"/>
      <c r="K63" s="95"/>
      <c r="L63" s="95"/>
      <c r="M63" s="95"/>
      <c r="N63" s="102"/>
      <c r="S63" s="87"/>
      <c r="T63" s="87"/>
      <c r="U63" s="87"/>
      <c r="V63" s="87"/>
      <c r="W63" s="87"/>
      <c r="X63" s="87"/>
    </row>
    <row r="64" spans="1:27" ht="23.45" customHeight="1">
      <c r="A64" s="16"/>
      <c r="B64" s="14"/>
      <c r="C64" s="14"/>
      <c r="D64" s="67"/>
      <c r="E64" s="411"/>
      <c r="F64" s="411"/>
      <c r="G64" s="411"/>
      <c r="H64" s="411"/>
      <c r="I64" s="411"/>
      <c r="J64" s="411"/>
      <c r="K64" s="411"/>
      <c r="L64" s="411"/>
      <c r="M64" s="411"/>
      <c r="N64" s="102"/>
      <c r="S64" s="87"/>
      <c r="T64" s="87"/>
      <c r="U64" s="87"/>
      <c r="V64" s="87"/>
      <c r="W64" s="87"/>
      <c r="X64" s="87"/>
    </row>
    <row r="65" spans="1:27" ht="23.45" customHeight="1">
      <c r="A65" s="16"/>
      <c r="B65" s="14"/>
      <c r="C65" s="14"/>
      <c r="D65" s="67"/>
      <c r="E65" s="95" t="str">
        <f>$F$12</f>
        <v>&lt;Unknown&gt;</v>
      </c>
      <c r="F65" s="95"/>
      <c r="G65" s="95"/>
      <c r="H65" s="95"/>
      <c r="I65" s="95"/>
      <c r="J65" s="95"/>
      <c r="K65" s="95"/>
      <c r="L65" s="95"/>
      <c r="M65" s="95"/>
      <c r="N65" s="102"/>
      <c r="O65" s="68"/>
      <c r="S65" s="87"/>
      <c r="T65" s="87"/>
      <c r="U65" s="87"/>
      <c r="V65" s="87"/>
      <c r="W65" s="87"/>
      <c r="X65" s="87"/>
    </row>
    <row r="66" spans="1:27" ht="23.45" customHeight="1">
      <c r="A66" s="16"/>
      <c r="B66" s="14"/>
      <c r="C66" s="14"/>
      <c r="D66" s="67"/>
      <c r="E66" s="411"/>
      <c r="F66" s="411"/>
      <c r="G66" s="411"/>
      <c r="H66" s="411"/>
      <c r="I66" s="411"/>
      <c r="J66" s="411"/>
      <c r="K66" s="411"/>
      <c r="L66" s="411"/>
      <c r="M66" s="411"/>
      <c r="N66" s="102"/>
      <c r="S66" s="87"/>
      <c r="T66" s="87"/>
      <c r="U66" s="87"/>
      <c r="V66" s="87"/>
      <c r="W66" s="87"/>
      <c r="X66" s="87"/>
    </row>
    <row r="67" spans="1:27" ht="23.45" customHeight="1">
      <c r="A67" s="16"/>
      <c r="B67" s="14"/>
      <c r="C67" s="14"/>
      <c r="D67" s="67"/>
      <c r="E67" s="95" t="str">
        <f>$F$13</f>
        <v>&lt;Unknown&gt;</v>
      </c>
      <c r="F67" s="95"/>
      <c r="G67" s="95"/>
      <c r="H67" s="95"/>
      <c r="I67" s="95"/>
      <c r="J67" s="95"/>
      <c r="K67" s="95"/>
      <c r="L67" s="95"/>
      <c r="M67" s="95"/>
      <c r="N67" s="102"/>
      <c r="S67" s="87"/>
      <c r="T67" s="87"/>
      <c r="U67" s="87"/>
      <c r="V67" s="87"/>
      <c r="W67" s="87"/>
      <c r="X67" s="87"/>
    </row>
    <row r="68" spans="1:27" ht="23.45" customHeight="1">
      <c r="A68" s="16"/>
      <c r="B68" s="14"/>
      <c r="C68" s="14"/>
      <c r="D68" s="67"/>
      <c r="E68" s="411"/>
      <c r="F68" s="411"/>
      <c r="G68" s="411"/>
      <c r="H68" s="411"/>
      <c r="I68" s="411"/>
      <c r="J68" s="411"/>
      <c r="K68" s="411"/>
      <c r="L68" s="411"/>
      <c r="M68" s="411"/>
      <c r="N68" s="102"/>
      <c r="S68" s="87"/>
      <c r="T68" s="87"/>
      <c r="U68" s="87"/>
      <c r="V68" s="87"/>
      <c r="W68" s="87"/>
      <c r="X68" s="87"/>
    </row>
    <row r="69" spans="1:27" ht="23.45" customHeight="1">
      <c r="A69" s="16"/>
      <c r="B69" s="14"/>
      <c r="C69" s="14"/>
      <c r="D69" s="67"/>
      <c r="E69" s="95" t="str">
        <f>IFERROR(IF(OR($E$16="Type here…",$E$16=""),"&lt;Unknown&gt;",$E$16),"")</f>
        <v>&lt;Unknown&gt;</v>
      </c>
      <c r="F69" s="95"/>
      <c r="G69" s="95"/>
      <c r="H69" s="95"/>
      <c r="I69" s="95"/>
      <c r="J69" s="95"/>
      <c r="K69" s="95"/>
      <c r="L69" s="95"/>
      <c r="M69" s="95"/>
      <c r="N69" s="102"/>
      <c r="S69" s="87"/>
      <c r="T69" s="87"/>
      <c r="U69" s="87"/>
      <c r="V69" s="87"/>
      <c r="W69" s="87"/>
      <c r="X69" s="87"/>
    </row>
    <row r="70" spans="1:27" ht="23.45" customHeight="1">
      <c r="A70" s="16"/>
      <c r="B70" s="14"/>
      <c r="C70" s="14"/>
      <c r="D70" s="67"/>
      <c r="E70" s="411"/>
      <c r="F70" s="411"/>
      <c r="G70" s="411"/>
      <c r="H70" s="411"/>
      <c r="I70" s="411"/>
      <c r="J70" s="411"/>
      <c r="K70" s="411"/>
      <c r="L70" s="411"/>
      <c r="M70" s="411"/>
      <c r="N70" s="102"/>
      <c r="S70" s="87"/>
      <c r="T70" s="87"/>
      <c r="U70" s="87"/>
      <c r="V70" s="87"/>
      <c r="W70" s="87"/>
      <c r="X70" s="87"/>
    </row>
    <row r="71" spans="1:27" ht="23.45" customHeight="1">
      <c r="A71"/>
      <c r="B71"/>
      <c r="C71"/>
      <c r="D71" s="40"/>
      <c r="E71" s="2"/>
      <c r="F71" s="2"/>
      <c r="G71" s="2"/>
      <c r="H71" s="2"/>
      <c r="I71" s="2"/>
      <c r="J71" s="2"/>
      <c r="K71" s="2"/>
      <c r="L71" s="2"/>
      <c r="M71" s="2"/>
      <c r="N71" s="41"/>
      <c r="S71"/>
      <c r="T71"/>
      <c r="U71"/>
      <c r="V71"/>
      <c r="W71"/>
      <c r="X71"/>
      <c r="Y71"/>
      <c r="Z71"/>
      <c r="AA71"/>
    </row>
    <row r="72" spans="1:27" ht="17.25">
      <c r="A72" s="155"/>
      <c r="B72" s="155"/>
      <c r="C72" s="155"/>
      <c r="D72" s="156"/>
      <c r="E72" s="207" t="s">
        <v>1013</v>
      </c>
      <c r="F72" s="95"/>
      <c r="G72" s="95"/>
      <c r="H72" s="95"/>
      <c r="I72" s="95"/>
      <c r="J72" s="95"/>
      <c r="K72" s="95"/>
      <c r="L72" s="95"/>
      <c r="M72" s="95"/>
      <c r="N72" s="102"/>
      <c r="S72" s="87"/>
      <c r="T72" s="87"/>
      <c r="U72" s="87"/>
      <c r="V72" s="87"/>
      <c r="W72" s="87"/>
      <c r="X72" s="87"/>
    </row>
    <row r="73" spans="1:27" ht="23.45" customHeight="1">
      <c r="A73" s="16"/>
      <c r="B73" s="14"/>
      <c r="C73" s="14"/>
      <c r="D73" s="67"/>
      <c r="E73" s="95" t="str">
        <f>$F$11</f>
        <v>Agriculture, Food &amp; Natural Resources</v>
      </c>
      <c r="F73" s="95"/>
      <c r="G73" s="95"/>
      <c r="H73" s="95"/>
      <c r="I73" s="95"/>
      <c r="J73" s="95"/>
      <c r="K73" s="95"/>
      <c r="L73" s="95"/>
      <c r="M73" s="95"/>
      <c r="N73" s="102"/>
      <c r="S73" s="87"/>
      <c r="T73" s="87"/>
      <c r="U73" s="87"/>
      <c r="V73" s="87"/>
      <c r="W73" s="87"/>
      <c r="X73" s="87"/>
    </row>
    <row r="74" spans="1:27" ht="23.45" customHeight="1">
      <c r="A74" s="16"/>
      <c r="B74" s="14"/>
      <c r="C74" s="14"/>
      <c r="D74" s="67"/>
      <c r="E74" s="411"/>
      <c r="F74" s="411"/>
      <c r="G74" s="411"/>
      <c r="H74" s="411"/>
      <c r="I74" s="411"/>
      <c r="J74" s="411"/>
      <c r="K74" s="411"/>
      <c r="L74" s="411"/>
      <c r="M74" s="411"/>
      <c r="N74" s="102"/>
      <c r="S74" s="87"/>
      <c r="T74" s="87"/>
      <c r="U74" s="87"/>
      <c r="V74" s="87"/>
      <c r="W74" s="87"/>
      <c r="X74" s="87"/>
    </row>
    <row r="75" spans="1:27" ht="23.45" customHeight="1">
      <c r="A75" s="16"/>
      <c r="B75" s="14"/>
      <c r="C75" s="14"/>
      <c r="D75" s="67"/>
      <c r="E75" s="95" t="str">
        <f>$F$12</f>
        <v>&lt;Unknown&gt;</v>
      </c>
      <c r="F75" s="95"/>
      <c r="G75" s="95"/>
      <c r="H75" s="95"/>
      <c r="I75" s="95"/>
      <c r="J75" s="95"/>
      <c r="K75" s="95"/>
      <c r="L75" s="95"/>
      <c r="M75" s="95"/>
      <c r="N75" s="102"/>
      <c r="S75" s="87"/>
      <c r="T75" s="87"/>
      <c r="U75" s="87"/>
      <c r="V75" s="87"/>
      <c r="W75" s="87"/>
      <c r="X75" s="87"/>
    </row>
    <row r="76" spans="1:27" ht="23.45" customHeight="1">
      <c r="A76" s="16"/>
      <c r="B76" s="14"/>
      <c r="C76" s="14"/>
      <c r="D76" s="67"/>
      <c r="E76" s="411"/>
      <c r="F76" s="411"/>
      <c r="G76" s="411"/>
      <c r="H76" s="411"/>
      <c r="I76" s="411"/>
      <c r="J76" s="411"/>
      <c r="K76" s="411"/>
      <c r="L76" s="411"/>
      <c r="M76" s="411"/>
      <c r="N76" s="102"/>
      <c r="O76" s="68"/>
      <c r="S76" s="87"/>
      <c r="T76" s="87"/>
      <c r="U76" s="87"/>
      <c r="V76" s="87"/>
      <c r="W76" s="87"/>
      <c r="X76" s="87"/>
    </row>
    <row r="77" spans="1:27" ht="23.45" customHeight="1">
      <c r="A77" s="16"/>
      <c r="B77" s="14"/>
      <c r="C77" s="14"/>
      <c r="D77" s="67"/>
      <c r="E77" s="95" t="str">
        <f>$F$13</f>
        <v>&lt;Unknown&gt;</v>
      </c>
      <c r="F77" s="95"/>
      <c r="G77" s="95"/>
      <c r="H77" s="95"/>
      <c r="I77" s="95"/>
      <c r="J77" s="95"/>
      <c r="K77" s="95"/>
      <c r="L77" s="95"/>
      <c r="M77" s="95"/>
      <c r="N77" s="102"/>
      <c r="S77" s="87"/>
      <c r="T77" s="87"/>
      <c r="U77" s="87"/>
      <c r="V77" s="87"/>
      <c r="W77" s="87"/>
      <c r="X77" s="87"/>
    </row>
    <row r="78" spans="1:27" ht="23.45" customHeight="1">
      <c r="A78" s="16"/>
      <c r="B78" s="14"/>
      <c r="C78" s="14"/>
      <c r="D78" s="67"/>
      <c r="E78" s="411"/>
      <c r="F78" s="411"/>
      <c r="G78" s="411"/>
      <c r="H78" s="411"/>
      <c r="I78" s="411"/>
      <c r="J78" s="411"/>
      <c r="K78" s="411"/>
      <c r="L78" s="411"/>
      <c r="M78" s="411"/>
      <c r="N78" s="102"/>
      <c r="S78" s="87"/>
      <c r="T78" s="87"/>
      <c r="U78" s="87"/>
      <c r="V78" s="87"/>
      <c r="W78" s="87"/>
      <c r="X78" s="87"/>
    </row>
    <row r="79" spans="1:27" ht="23.45" customHeight="1">
      <c r="A79" s="16"/>
      <c r="B79" s="14"/>
      <c r="C79" s="14"/>
      <c r="D79" s="67"/>
      <c r="E79" s="95" t="str">
        <f>IFERROR(IF(OR($E$16="Type here…",$E$16=""),"&lt;Unknown&gt;",$E$16),"")</f>
        <v>&lt;Unknown&gt;</v>
      </c>
      <c r="F79" s="95"/>
      <c r="G79" s="95"/>
      <c r="H79" s="95"/>
      <c r="I79" s="95"/>
      <c r="J79" s="95"/>
      <c r="K79" s="95"/>
      <c r="L79" s="95"/>
      <c r="M79" s="95"/>
      <c r="N79" s="102"/>
      <c r="S79" s="87"/>
      <c r="T79" s="87"/>
      <c r="U79" s="87"/>
      <c r="V79" s="87"/>
      <c r="W79" s="87"/>
      <c r="X79" s="87"/>
    </row>
    <row r="80" spans="1:27" ht="23.45" customHeight="1">
      <c r="A80" s="16"/>
      <c r="B80" s="14"/>
      <c r="C80" s="14"/>
      <c r="D80" s="67"/>
      <c r="E80" s="411"/>
      <c r="F80" s="411"/>
      <c r="G80" s="411"/>
      <c r="H80" s="411"/>
      <c r="I80" s="411"/>
      <c r="J80" s="411"/>
      <c r="K80" s="411"/>
      <c r="L80" s="411"/>
      <c r="M80" s="411"/>
      <c r="N80" s="102"/>
      <c r="S80" s="87"/>
      <c r="T80" s="87"/>
      <c r="U80" s="87"/>
      <c r="V80" s="87"/>
      <c r="W80" s="87"/>
      <c r="X80" s="87"/>
    </row>
    <row r="81" spans="1:24" ht="23.45" customHeight="1">
      <c r="A81" s="16"/>
      <c r="B81" s="14"/>
      <c r="C81" s="14"/>
      <c r="D81" s="67"/>
      <c r="E81" s="205"/>
      <c r="F81" s="205"/>
      <c r="G81" s="205"/>
      <c r="H81" s="205"/>
      <c r="I81" s="205"/>
      <c r="J81" s="205"/>
      <c r="K81" s="205"/>
      <c r="L81" s="205"/>
      <c r="M81" s="205"/>
      <c r="N81" s="102"/>
      <c r="S81" s="87"/>
      <c r="T81" s="87"/>
      <c r="U81" s="87"/>
      <c r="V81" s="87"/>
      <c r="W81" s="87"/>
      <c r="X81" s="87"/>
    </row>
    <row r="82" spans="1:24" ht="36.950000000000003" customHeight="1">
      <c r="A82" s="16"/>
      <c r="B82" s="16"/>
      <c r="C82" s="16"/>
      <c r="D82" s="67"/>
      <c r="E82" s="420" t="s">
        <v>248</v>
      </c>
      <c r="F82" s="420"/>
      <c r="G82" s="420"/>
      <c r="H82" s="420"/>
      <c r="I82" s="420"/>
      <c r="J82" s="420"/>
      <c r="K82" s="420"/>
      <c r="L82" s="420"/>
      <c r="M82" s="420"/>
      <c r="N82" s="210"/>
      <c r="S82" s="202"/>
      <c r="T82" s="202"/>
      <c r="U82" s="202"/>
      <c r="V82" s="87"/>
      <c r="W82" s="87"/>
      <c r="X82" s="87"/>
    </row>
    <row r="83" spans="1:24" ht="23.45" customHeight="1">
      <c r="A83" s="16"/>
      <c r="B83" s="14"/>
      <c r="C83" s="14"/>
      <c r="D83" s="67"/>
      <c r="E83" s="95" t="str">
        <f>$F$11</f>
        <v>Agriculture, Food &amp; Natural Resources</v>
      </c>
      <c r="F83" s="95"/>
      <c r="G83" s="95"/>
      <c r="H83" s="95"/>
      <c r="I83" s="95"/>
      <c r="J83" s="95"/>
      <c r="K83" s="95"/>
      <c r="L83" s="95"/>
      <c r="M83" s="95"/>
      <c r="N83" s="102"/>
      <c r="S83" s="87"/>
      <c r="T83" s="87"/>
      <c r="U83" s="87"/>
      <c r="V83" s="87"/>
      <c r="W83" s="87"/>
      <c r="X83" s="87"/>
    </row>
    <row r="84" spans="1:24" ht="23.45" customHeight="1">
      <c r="A84" s="16"/>
      <c r="B84" s="14"/>
      <c r="C84" s="14"/>
      <c r="D84" s="67"/>
      <c r="E84" s="411"/>
      <c r="F84" s="411"/>
      <c r="G84" s="411"/>
      <c r="H84" s="411"/>
      <c r="I84" s="411"/>
      <c r="J84" s="411"/>
      <c r="K84" s="411"/>
      <c r="L84" s="411"/>
      <c r="M84" s="411"/>
      <c r="N84" s="102"/>
      <c r="S84" s="87"/>
      <c r="T84" s="87"/>
      <c r="U84" s="87"/>
      <c r="V84" s="87"/>
      <c r="W84" s="87"/>
      <c r="X84" s="87"/>
    </row>
    <row r="85" spans="1:24" ht="23.45" customHeight="1">
      <c r="A85" s="16"/>
      <c r="B85" s="14"/>
      <c r="C85" s="14"/>
      <c r="D85" s="67"/>
      <c r="E85" s="95" t="str">
        <f>$F$12</f>
        <v>&lt;Unknown&gt;</v>
      </c>
      <c r="F85" s="95"/>
      <c r="G85" s="95"/>
      <c r="H85" s="95"/>
      <c r="I85" s="95"/>
      <c r="J85" s="95"/>
      <c r="K85" s="95"/>
      <c r="L85" s="95"/>
      <c r="M85" s="95"/>
      <c r="N85" s="102"/>
      <c r="S85" s="87"/>
      <c r="T85" s="87"/>
      <c r="U85" s="87"/>
      <c r="V85" s="87"/>
      <c r="W85" s="87"/>
      <c r="X85" s="87"/>
    </row>
    <row r="86" spans="1:24" ht="23.45" customHeight="1">
      <c r="A86" s="16"/>
      <c r="B86" s="14"/>
      <c r="C86" s="14"/>
      <c r="D86" s="67"/>
      <c r="E86" s="411"/>
      <c r="F86" s="411"/>
      <c r="G86" s="411"/>
      <c r="H86" s="411"/>
      <c r="I86" s="411"/>
      <c r="J86" s="411"/>
      <c r="K86" s="411"/>
      <c r="L86" s="411"/>
      <c r="M86" s="411"/>
      <c r="N86" s="102"/>
      <c r="S86" s="87"/>
      <c r="T86" s="87"/>
      <c r="U86" s="87"/>
      <c r="V86" s="87"/>
      <c r="W86" s="87"/>
      <c r="X86" s="87"/>
    </row>
    <row r="87" spans="1:24" ht="23.45" customHeight="1">
      <c r="A87" s="16"/>
      <c r="B87" s="14"/>
      <c r="C87" s="14"/>
      <c r="D87" s="67"/>
      <c r="E87" s="95" t="str">
        <f>$F$13</f>
        <v>&lt;Unknown&gt;</v>
      </c>
      <c r="F87" s="95"/>
      <c r="G87" s="95"/>
      <c r="H87" s="95"/>
      <c r="I87" s="95"/>
      <c r="J87" s="95"/>
      <c r="K87" s="95"/>
      <c r="L87" s="95"/>
      <c r="M87" s="95"/>
      <c r="N87" s="102"/>
      <c r="O87" s="68"/>
      <c r="S87" s="87"/>
      <c r="T87" s="87"/>
      <c r="U87" s="87"/>
      <c r="V87" s="87"/>
      <c r="W87" s="87"/>
      <c r="X87" s="87"/>
    </row>
    <row r="88" spans="1:24" ht="23.45" customHeight="1">
      <c r="A88" s="16"/>
      <c r="B88" s="14"/>
      <c r="C88" s="14"/>
      <c r="D88" s="67"/>
      <c r="E88" s="411"/>
      <c r="F88" s="411"/>
      <c r="G88" s="411"/>
      <c r="H88" s="411"/>
      <c r="I88" s="411"/>
      <c r="J88" s="411"/>
      <c r="K88" s="411"/>
      <c r="L88" s="411"/>
      <c r="M88" s="411"/>
      <c r="N88" s="102"/>
      <c r="S88" s="87"/>
      <c r="T88" s="87"/>
      <c r="U88" s="87"/>
      <c r="V88" s="87"/>
      <c r="W88" s="87"/>
      <c r="X88" s="87"/>
    </row>
    <row r="89" spans="1:24" ht="23.45" customHeight="1">
      <c r="A89" s="16"/>
      <c r="B89" s="14"/>
      <c r="C89" s="14"/>
      <c r="D89" s="67"/>
      <c r="E89" s="95" t="str">
        <f>IFERROR(IF(OR($E$16="Type here…",$E$16=""),"&lt;Unknown&gt;",$E$16),"")</f>
        <v>&lt;Unknown&gt;</v>
      </c>
      <c r="F89" s="95"/>
      <c r="G89" s="95"/>
      <c r="H89" s="95"/>
      <c r="I89" s="95"/>
      <c r="J89" s="95"/>
      <c r="K89" s="95"/>
      <c r="L89" s="95"/>
      <c r="M89" s="95"/>
      <c r="N89" s="102"/>
      <c r="S89" s="87"/>
      <c r="T89" s="87"/>
      <c r="U89" s="87"/>
      <c r="V89" s="87"/>
      <c r="W89" s="87"/>
      <c r="X89" s="87"/>
    </row>
    <row r="90" spans="1:24" ht="23.45" customHeight="1">
      <c r="A90" s="16"/>
      <c r="B90" s="14"/>
      <c r="C90" s="14"/>
      <c r="D90" s="67"/>
      <c r="E90" s="411"/>
      <c r="F90" s="411"/>
      <c r="G90" s="411"/>
      <c r="H90" s="411"/>
      <c r="I90" s="411"/>
      <c r="J90" s="411"/>
      <c r="K90" s="411"/>
      <c r="L90" s="411"/>
      <c r="M90" s="411"/>
      <c r="N90" s="102"/>
      <c r="S90" s="87"/>
      <c r="T90" s="87"/>
      <c r="U90" s="87"/>
      <c r="V90" s="87"/>
      <c r="W90" s="87"/>
      <c r="X90" s="87"/>
    </row>
    <row r="91" spans="1:24" ht="23.45" customHeight="1">
      <c r="A91" s="16"/>
      <c r="B91" s="14"/>
      <c r="C91" s="14"/>
      <c r="D91" s="67"/>
      <c r="E91" s="209"/>
      <c r="F91" s="95"/>
      <c r="G91" s="95"/>
      <c r="H91" s="95"/>
      <c r="I91" s="95"/>
      <c r="J91" s="95"/>
      <c r="K91" s="95"/>
      <c r="L91" s="95"/>
      <c r="M91" s="95"/>
      <c r="N91" s="102"/>
      <c r="S91" s="87"/>
      <c r="T91" s="87"/>
      <c r="U91" s="87"/>
      <c r="V91" s="87"/>
      <c r="W91" s="87"/>
      <c r="X91" s="87"/>
    </row>
    <row r="92" spans="1:24" ht="17.25">
      <c r="A92" s="16"/>
      <c r="B92" s="16"/>
      <c r="C92" s="16"/>
      <c r="D92" s="67"/>
      <c r="E92" s="207" t="s">
        <v>249</v>
      </c>
      <c r="F92" s="95"/>
      <c r="G92" s="95"/>
      <c r="H92" s="95"/>
      <c r="I92" s="95"/>
      <c r="J92" s="95"/>
      <c r="K92" s="95"/>
      <c r="L92" s="95"/>
      <c r="M92" s="95"/>
      <c r="N92" s="102"/>
      <c r="S92" s="87"/>
      <c r="T92" s="87"/>
      <c r="U92" s="87"/>
      <c r="V92" s="87"/>
      <c r="W92" s="87"/>
      <c r="X92" s="87"/>
    </row>
    <row r="93" spans="1:24" ht="23.45" customHeight="1">
      <c r="A93" s="16"/>
      <c r="B93" s="14"/>
      <c r="C93" s="14"/>
      <c r="D93" s="67"/>
      <c r="E93" s="95" t="str">
        <f>$F$11</f>
        <v>Agriculture, Food &amp; Natural Resources</v>
      </c>
      <c r="F93" s="95"/>
      <c r="G93" s="95"/>
      <c r="H93" s="95"/>
      <c r="I93" s="95"/>
      <c r="J93" s="95"/>
      <c r="K93" s="95"/>
      <c r="L93" s="95"/>
      <c r="M93" s="95"/>
      <c r="N93" s="102"/>
      <c r="S93" s="87"/>
      <c r="T93" s="87"/>
      <c r="U93" s="87"/>
      <c r="V93" s="87"/>
      <c r="W93" s="87"/>
      <c r="X93" s="87"/>
    </row>
    <row r="94" spans="1:24" ht="23.45" customHeight="1">
      <c r="A94" s="16"/>
      <c r="B94" s="14"/>
      <c r="C94" s="14"/>
      <c r="D94" s="67"/>
      <c r="E94" s="411"/>
      <c r="F94" s="411"/>
      <c r="G94" s="411"/>
      <c r="H94" s="411"/>
      <c r="I94" s="411"/>
      <c r="J94" s="411"/>
      <c r="K94" s="411"/>
      <c r="L94" s="411"/>
      <c r="M94" s="411"/>
      <c r="N94" s="102"/>
      <c r="S94" s="87"/>
      <c r="T94" s="87"/>
      <c r="U94" s="87"/>
      <c r="V94" s="87"/>
      <c r="W94" s="87"/>
      <c r="X94" s="87"/>
    </row>
    <row r="95" spans="1:24" ht="23.45" customHeight="1">
      <c r="A95" s="16"/>
      <c r="B95" s="14"/>
      <c r="C95" s="14"/>
      <c r="D95" s="67"/>
      <c r="E95" s="95" t="str">
        <f>$F$12</f>
        <v>&lt;Unknown&gt;</v>
      </c>
      <c r="F95" s="95"/>
      <c r="G95" s="95"/>
      <c r="H95" s="95"/>
      <c r="I95" s="95"/>
      <c r="J95" s="95"/>
      <c r="K95" s="95"/>
      <c r="L95" s="95"/>
      <c r="M95" s="95"/>
      <c r="N95" s="102"/>
      <c r="S95" s="87"/>
      <c r="T95" s="87"/>
      <c r="U95" s="87"/>
      <c r="V95" s="87"/>
      <c r="W95" s="87"/>
      <c r="X95" s="87"/>
    </row>
    <row r="96" spans="1:24" ht="23.45" customHeight="1">
      <c r="A96" s="16"/>
      <c r="B96" s="14"/>
      <c r="C96" s="14"/>
      <c r="D96" s="67"/>
      <c r="E96" s="411"/>
      <c r="F96" s="411"/>
      <c r="G96" s="411"/>
      <c r="H96" s="411"/>
      <c r="I96" s="411"/>
      <c r="J96" s="411"/>
      <c r="K96" s="411"/>
      <c r="L96" s="411"/>
      <c r="M96" s="411"/>
      <c r="N96" s="102"/>
      <c r="S96" s="87"/>
      <c r="T96" s="87"/>
      <c r="U96" s="87"/>
      <c r="V96" s="87"/>
      <c r="W96" s="87"/>
      <c r="X96" s="87"/>
    </row>
    <row r="97" spans="1:27" ht="23.45" customHeight="1">
      <c r="A97" s="16"/>
      <c r="B97" s="14"/>
      <c r="C97" s="14"/>
      <c r="D97" s="67"/>
      <c r="E97" s="95" t="str">
        <f>$F$13</f>
        <v>&lt;Unknown&gt;</v>
      </c>
      <c r="F97" s="95"/>
      <c r="G97" s="95"/>
      <c r="H97" s="95"/>
      <c r="I97" s="95"/>
      <c r="J97" s="95"/>
      <c r="K97" s="95"/>
      <c r="L97" s="95"/>
      <c r="M97" s="95"/>
      <c r="N97" s="102"/>
      <c r="S97" s="87"/>
      <c r="T97" s="87"/>
      <c r="U97" s="87"/>
      <c r="V97" s="87"/>
      <c r="W97" s="87"/>
      <c r="X97" s="87"/>
    </row>
    <row r="98" spans="1:27" ht="23.45" customHeight="1">
      <c r="A98" s="16"/>
      <c r="B98" s="14"/>
      <c r="C98" s="14"/>
      <c r="D98" s="67"/>
      <c r="E98" s="411"/>
      <c r="F98" s="411"/>
      <c r="G98" s="411"/>
      <c r="H98" s="411"/>
      <c r="I98" s="411"/>
      <c r="J98" s="411"/>
      <c r="K98" s="411"/>
      <c r="L98" s="411"/>
      <c r="M98" s="411"/>
      <c r="N98" s="102"/>
      <c r="O98" s="189"/>
      <c r="P98" s="2"/>
      <c r="Q98" s="2"/>
      <c r="R98" s="2"/>
      <c r="S98" s="87"/>
      <c r="T98" s="87"/>
      <c r="U98" s="87"/>
      <c r="V98" s="87"/>
      <c r="W98" s="87"/>
      <c r="X98" s="87"/>
    </row>
    <row r="99" spans="1:27" ht="23.45" customHeight="1">
      <c r="A99" s="16"/>
      <c r="B99" s="14"/>
      <c r="C99" s="14"/>
      <c r="D99" s="67"/>
      <c r="E99" s="95" t="str">
        <f>IFERROR(IF(OR($E$16="Type here…",$E$16=""),"&lt;Unknown&gt;",$E$16),"")</f>
        <v>&lt;Unknown&gt;</v>
      </c>
      <c r="F99" s="95"/>
      <c r="G99" s="95"/>
      <c r="H99" s="95"/>
      <c r="I99" s="95"/>
      <c r="J99" s="95"/>
      <c r="K99" s="95"/>
      <c r="L99" s="95"/>
      <c r="M99" s="95"/>
      <c r="N99" s="102"/>
      <c r="O99" s="189"/>
      <c r="P99" s="2"/>
      <c r="Q99" s="2"/>
      <c r="R99" s="2"/>
      <c r="S99" s="87"/>
      <c r="T99" s="87"/>
      <c r="U99" s="87"/>
      <c r="V99" s="87"/>
      <c r="W99" s="87"/>
      <c r="X99" s="87"/>
    </row>
    <row r="100" spans="1:27" ht="23.45" customHeight="1" thickBot="1">
      <c r="A100" s="16"/>
      <c r="B100" s="14"/>
      <c r="C100" s="14"/>
      <c r="D100" s="67"/>
      <c r="E100" s="411"/>
      <c r="F100" s="411"/>
      <c r="G100" s="411"/>
      <c r="H100" s="411"/>
      <c r="I100" s="411"/>
      <c r="J100" s="411"/>
      <c r="K100" s="411"/>
      <c r="L100" s="411"/>
      <c r="M100" s="411"/>
      <c r="N100" s="102"/>
      <c r="O100" s="190"/>
      <c r="P100" s="43"/>
      <c r="Q100" s="43"/>
      <c r="R100" s="43"/>
      <c r="S100" s="87"/>
      <c r="T100" s="87"/>
      <c r="U100" s="87"/>
      <c r="V100" s="87"/>
      <c r="W100" s="87"/>
      <c r="X100" s="87"/>
    </row>
    <row r="101" spans="1:27" ht="24" customHeight="1" thickTop="1">
      <c r="A101"/>
      <c r="B101"/>
      <c r="C101"/>
      <c r="D101" s="40"/>
      <c r="E101" s="2"/>
      <c r="F101" s="2"/>
      <c r="G101" s="2"/>
      <c r="H101" s="2"/>
      <c r="I101" s="2"/>
      <c r="J101" s="2"/>
      <c r="K101" s="2"/>
      <c r="L101" s="2"/>
      <c r="M101" s="2"/>
      <c r="N101" s="41"/>
      <c r="S101"/>
      <c r="T101"/>
      <c r="U101"/>
      <c r="V101"/>
      <c r="W101"/>
      <c r="X101"/>
      <c r="Y101"/>
      <c r="Z101"/>
      <c r="AA101"/>
    </row>
    <row r="102" spans="1:27" ht="39.6" customHeight="1">
      <c r="D102" s="156"/>
      <c r="E102" s="420" t="s">
        <v>250</v>
      </c>
      <c r="F102" s="420"/>
      <c r="G102" s="420"/>
      <c r="H102" s="420"/>
      <c r="I102" s="420"/>
      <c r="J102" s="420"/>
      <c r="K102" s="420"/>
      <c r="L102" s="420"/>
      <c r="M102" s="420"/>
      <c r="N102" s="102"/>
      <c r="O102" s="95"/>
      <c r="P102" s="95"/>
      <c r="Q102" s="95"/>
      <c r="R102" s="95"/>
      <c r="S102" s="87"/>
      <c r="T102" s="87"/>
      <c r="U102" s="87"/>
      <c r="V102" s="87"/>
      <c r="W102" s="87"/>
      <c r="X102" s="87"/>
    </row>
    <row r="103" spans="1:27" ht="23.45" customHeight="1">
      <c r="A103" s="16"/>
      <c r="B103" s="14"/>
      <c r="C103" s="14"/>
      <c r="D103" s="67"/>
      <c r="E103" s="95" t="str">
        <f>$F$11</f>
        <v>Agriculture, Food &amp; Natural Resources</v>
      </c>
      <c r="F103" s="95"/>
      <c r="G103" s="95"/>
      <c r="H103" s="95"/>
      <c r="I103" s="95"/>
      <c r="J103" s="95"/>
      <c r="K103" s="95"/>
      <c r="L103" s="95"/>
      <c r="M103" s="95"/>
      <c r="N103" s="102"/>
      <c r="O103" s="95"/>
      <c r="P103" s="95"/>
      <c r="Q103" s="95"/>
      <c r="R103" s="95"/>
      <c r="S103" s="87"/>
      <c r="T103" s="87"/>
      <c r="U103" s="87"/>
      <c r="V103" s="87"/>
      <c r="W103" s="87"/>
      <c r="X103" s="87"/>
    </row>
    <row r="104" spans="1:27" ht="23.45" customHeight="1">
      <c r="A104" s="16"/>
      <c r="B104" s="58"/>
      <c r="C104" s="58"/>
      <c r="D104" s="67"/>
      <c r="E104" s="206">
        <v>1</v>
      </c>
      <c r="F104" s="411"/>
      <c r="G104" s="411"/>
      <c r="H104" s="411"/>
      <c r="I104" s="411"/>
      <c r="J104" s="411"/>
      <c r="K104" s="411"/>
      <c r="L104" s="411"/>
      <c r="M104" s="411"/>
      <c r="N104" s="102"/>
      <c r="O104" s="95"/>
      <c r="P104" s="95"/>
      <c r="Q104" s="95"/>
      <c r="R104" s="95"/>
      <c r="S104" s="87"/>
      <c r="T104" s="87"/>
      <c r="U104" s="87"/>
      <c r="V104" s="87"/>
      <c r="W104" s="87"/>
      <c r="X104" s="87"/>
    </row>
    <row r="105" spans="1:27" ht="23.45" customHeight="1">
      <c r="A105" s="16"/>
      <c r="B105" s="14"/>
      <c r="C105" s="14"/>
      <c r="D105" s="67"/>
      <c r="E105" s="206">
        <v>2</v>
      </c>
      <c r="F105" s="411"/>
      <c r="G105" s="411"/>
      <c r="H105" s="411"/>
      <c r="I105" s="411"/>
      <c r="J105" s="411"/>
      <c r="K105" s="411"/>
      <c r="L105" s="411"/>
      <c r="M105" s="411"/>
      <c r="N105" s="102"/>
      <c r="O105" s="95"/>
      <c r="P105" s="95"/>
      <c r="Q105" s="95"/>
      <c r="R105" s="95"/>
      <c r="S105" s="87"/>
      <c r="T105" s="87"/>
      <c r="U105" s="87"/>
      <c r="V105" s="87"/>
      <c r="W105" s="87"/>
      <c r="X105" s="87"/>
    </row>
    <row r="106" spans="1:27" ht="23.45" customHeight="1">
      <c r="A106" s="16"/>
      <c r="B106" s="14"/>
      <c r="C106" s="14"/>
      <c r="D106" s="67"/>
      <c r="E106" s="206">
        <v>3</v>
      </c>
      <c r="F106" s="411"/>
      <c r="G106" s="411"/>
      <c r="H106" s="411"/>
      <c r="I106" s="411"/>
      <c r="J106" s="411"/>
      <c r="K106" s="411"/>
      <c r="L106" s="411"/>
      <c r="M106" s="411"/>
      <c r="N106" s="102"/>
      <c r="O106" s="95"/>
      <c r="P106" s="95"/>
      <c r="Q106" s="95"/>
      <c r="R106" s="95"/>
      <c r="S106" s="87"/>
      <c r="T106" s="87"/>
      <c r="U106" s="87"/>
      <c r="V106" s="87"/>
      <c r="W106" s="87"/>
      <c r="X106" s="87"/>
    </row>
    <row r="107" spans="1:27" ht="23.45" customHeight="1">
      <c r="A107" s="16"/>
      <c r="B107" s="14"/>
      <c r="C107" s="14"/>
      <c r="D107" s="67"/>
      <c r="E107" s="95" t="str">
        <f>$F$12</f>
        <v>&lt;Unknown&gt;</v>
      </c>
      <c r="F107" s="95"/>
      <c r="G107" s="95"/>
      <c r="H107" s="95"/>
      <c r="I107" s="95"/>
      <c r="J107" s="95"/>
      <c r="K107" s="95"/>
      <c r="L107" s="95"/>
      <c r="M107" s="95"/>
      <c r="N107" s="102"/>
      <c r="O107" s="95"/>
      <c r="P107" s="95"/>
      <c r="Q107" s="95"/>
      <c r="R107" s="95"/>
      <c r="S107" s="87"/>
      <c r="T107" s="87"/>
      <c r="U107" s="87"/>
      <c r="V107" s="87"/>
      <c r="W107" s="87"/>
      <c r="X107" s="87"/>
    </row>
    <row r="108" spans="1:27" ht="23.45" customHeight="1">
      <c r="A108" s="16"/>
      <c r="B108" s="14"/>
      <c r="C108" s="14"/>
      <c r="D108" s="67"/>
      <c r="E108" s="206">
        <v>1</v>
      </c>
      <c r="F108" s="411"/>
      <c r="G108" s="411"/>
      <c r="H108" s="411"/>
      <c r="I108" s="411"/>
      <c r="J108" s="411"/>
      <c r="K108" s="411"/>
      <c r="L108" s="411"/>
      <c r="M108" s="411"/>
      <c r="N108" s="102"/>
      <c r="O108" s="95"/>
      <c r="P108" s="95"/>
      <c r="Q108" s="95"/>
      <c r="R108" s="95"/>
      <c r="S108" s="87"/>
      <c r="T108" s="87"/>
      <c r="U108" s="87"/>
      <c r="V108" s="87"/>
      <c r="W108" s="87"/>
      <c r="X108" s="87"/>
    </row>
    <row r="109" spans="1:27" ht="23.45" customHeight="1">
      <c r="A109" s="16"/>
      <c r="B109" s="14"/>
      <c r="C109" s="14"/>
      <c r="D109" s="67"/>
      <c r="E109" s="206">
        <v>2</v>
      </c>
      <c r="F109" s="411"/>
      <c r="G109" s="411"/>
      <c r="H109" s="411"/>
      <c r="I109" s="411"/>
      <c r="J109" s="411"/>
      <c r="K109" s="411"/>
      <c r="L109" s="411"/>
      <c r="M109" s="411"/>
      <c r="N109" s="102"/>
      <c r="O109" s="95"/>
      <c r="P109" s="95"/>
      <c r="Q109" s="95"/>
      <c r="R109" s="95"/>
      <c r="S109" s="87"/>
      <c r="T109" s="87"/>
      <c r="U109" s="87"/>
      <c r="V109" s="87"/>
      <c r="W109" s="87"/>
      <c r="X109" s="87"/>
    </row>
    <row r="110" spans="1:27" ht="23.45" customHeight="1">
      <c r="A110" s="16"/>
      <c r="B110" s="14"/>
      <c r="C110" s="14"/>
      <c r="D110" s="67"/>
      <c r="E110" s="206">
        <v>3</v>
      </c>
      <c r="F110" s="411"/>
      <c r="G110" s="411"/>
      <c r="H110" s="411"/>
      <c r="I110" s="411"/>
      <c r="J110" s="411"/>
      <c r="K110" s="411"/>
      <c r="L110" s="411"/>
      <c r="M110" s="411"/>
      <c r="N110" s="102"/>
      <c r="O110" s="95"/>
      <c r="P110" s="95"/>
      <c r="Q110" s="95"/>
      <c r="R110" s="95"/>
      <c r="S110" s="87"/>
      <c r="T110" s="87"/>
      <c r="U110" s="87"/>
      <c r="V110" s="87"/>
      <c r="W110" s="87"/>
      <c r="X110" s="87"/>
    </row>
    <row r="111" spans="1:27" ht="23.45" customHeight="1">
      <c r="A111" s="16"/>
      <c r="B111" s="14"/>
      <c r="C111" s="14"/>
      <c r="D111" s="67"/>
      <c r="E111" s="95" t="str">
        <f>$F$13</f>
        <v>&lt;Unknown&gt;</v>
      </c>
      <c r="F111" s="95"/>
      <c r="G111" s="95"/>
      <c r="H111" s="95"/>
      <c r="I111" s="95"/>
      <c r="J111" s="95"/>
      <c r="K111" s="95"/>
      <c r="L111" s="95"/>
      <c r="M111" s="95"/>
      <c r="N111" s="102"/>
      <c r="O111" s="95"/>
      <c r="P111" s="95"/>
      <c r="Q111" s="95"/>
      <c r="R111" s="95"/>
      <c r="S111" s="87"/>
      <c r="T111" s="87"/>
      <c r="U111" s="87"/>
      <c r="V111" s="87"/>
      <c r="W111" s="87"/>
      <c r="X111" s="87"/>
    </row>
    <row r="112" spans="1:27" ht="23.45" customHeight="1">
      <c r="A112" s="16"/>
      <c r="B112" s="14"/>
      <c r="C112" s="14"/>
      <c r="D112" s="67"/>
      <c r="E112" s="206">
        <v>1</v>
      </c>
      <c r="F112" s="411"/>
      <c r="G112" s="411"/>
      <c r="H112" s="411"/>
      <c r="I112" s="411"/>
      <c r="J112" s="411"/>
      <c r="K112" s="411"/>
      <c r="L112" s="411"/>
      <c r="M112" s="411"/>
      <c r="N112" s="102"/>
      <c r="O112" s="95"/>
      <c r="P112" s="95"/>
      <c r="Q112" s="95"/>
      <c r="R112" s="95"/>
      <c r="S112" s="87"/>
      <c r="T112" s="87"/>
      <c r="U112" s="87"/>
      <c r="V112" s="87"/>
      <c r="W112" s="87"/>
      <c r="X112" s="87"/>
    </row>
    <row r="113" spans="1:24" ht="23.45" customHeight="1">
      <c r="A113" s="16"/>
      <c r="B113" s="14"/>
      <c r="C113" s="14"/>
      <c r="D113" s="67"/>
      <c r="E113" s="206">
        <v>2</v>
      </c>
      <c r="F113" s="411"/>
      <c r="G113" s="411"/>
      <c r="H113" s="411"/>
      <c r="I113" s="411"/>
      <c r="J113" s="411"/>
      <c r="K113" s="411"/>
      <c r="L113" s="411"/>
      <c r="M113" s="411"/>
      <c r="N113" s="102"/>
      <c r="O113" s="95"/>
      <c r="P113" s="95"/>
      <c r="Q113" s="95"/>
      <c r="R113" s="95"/>
      <c r="S113" s="87"/>
      <c r="T113" s="87"/>
      <c r="U113" s="87"/>
      <c r="V113" s="87"/>
      <c r="W113" s="87"/>
      <c r="X113" s="87"/>
    </row>
    <row r="114" spans="1:24" ht="23.45" customHeight="1">
      <c r="A114" s="16"/>
      <c r="B114" s="14"/>
      <c r="C114" s="14"/>
      <c r="D114" s="67"/>
      <c r="E114" s="206">
        <v>3</v>
      </c>
      <c r="F114" s="411"/>
      <c r="G114" s="411"/>
      <c r="H114" s="411"/>
      <c r="I114" s="411"/>
      <c r="J114" s="411"/>
      <c r="K114" s="411"/>
      <c r="L114" s="411"/>
      <c r="M114" s="411"/>
      <c r="N114" s="102"/>
      <c r="O114" s="95"/>
      <c r="P114" s="95"/>
      <c r="Q114" s="95"/>
      <c r="R114" s="95"/>
      <c r="S114" s="87"/>
      <c r="T114" s="87"/>
      <c r="U114" s="87"/>
      <c r="V114" s="87"/>
      <c r="W114" s="87"/>
      <c r="X114" s="87"/>
    </row>
    <row r="115" spans="1:24" ht="23.45" customHeight="1">
      <c r="A115" s="16"/>
      <c r="B115" s="14"/>
      <c r="C115" s="14"/>
      <c r="D115" s="67"/>
      <c r="E115" s="95" t="str">
        <f>IFERROR(IF(OR($E$16="Type here…",$E$16=""),"&lt;Unknown&gt;",$E$16),"")</f>
        <v>&lt;Unknown&gt;</v>
      </c>
      <c r="F115" s="95"/>
      <c r="G115" s="95"/>
      <c r="H115" s="95"/>
      <c r="I115" s="95"/>
      <c r="J115" s="95"/>
      <c r="K115" s="95"/>
      <c r="L115" s="95"/>
      <c r="M115" s="95"/>
      <c r="N115" s="102"/>
      <c r="O115" s="95"/>
      <c r="P115" s="95"/>
      <c r="Q115" s="95"/>
      <c r="R115" s="95"/>
      <c r="S115" s="87"/>
      <c r="T115" s="87"/>
      <c r="U115" s="87"/>
      <c r="V115" s="87"/>
      <c r="W115" s="87"/>
      <c r="X115" s="87"/>
    </row>
    <row r="116" spans="1:24" ht="23.45" customHeight="1">
      <c r="A116" s="16"/>
      <c r="B116" s="14"/>
      <c r="C116" s="14"/>
      <c r="D116" s="67"/>
      <c r="E116" s="206">
        <v>1</v>
      </c>
      <c r="F116" s="411"/>
      <c r="G116" s="411"/>
      <c r="H116" s="411"/>
      <c r="I116" s="411"/>
      <c r="J116" s="411"/>
      <c r="K116" s="411"/>
      <c r="L116" s="411"/>
      <c r="M116" s="411"/>
      <c r="N116" s="102"/>
      <c r="O116" s="95"/>
      <c r="P116" s="95"/>
      <c r="Q116" s="95"/>
      <c r="R116" s="95"/>
      <c r="S116" s="87"/>
      <c r="T116" s="87"/>
      <c r="U116" s="87"/>
      <c r="V116" s="87"/>
      <c r="W116" s="87"/>
      <c r="X116" s="87"/>
    </row>
    <row r="117" spans="1:24" ht="23.45" customHeight="1">
      <c r="A117" s="16"/>
      <c r="B117" s="14"/>
      <c r="C117" s="14"/>
      <c r="D117" s="67"/>
      <c r="E117" s="206">
        <v>2</v>
      </c>
      <c r="F117" s="411"/>
      <c r="G117" s="411"/>
      <c r="H117" s="411"/>
      <c r="I117" s="411"/>
      <c r="J117" s="411"/>
      <c r="K117" s="411"/>
      <c r="L117" s="411"/>
      <c r="M117" s="411"/>
      <c r="N117" s="102"/>
      <c r="O117" s="95"/>
      <c r="P117" s="95"/>
      <c r="Q117" s="95"/>
      <c r="R117" s="95"/>
      <c r="S117" s="87"/>
      <c r="T117" s="87"/>
      <c r="U117" s="87"/>
      <c r="V117" s="87"/>
      <c r="W117" s="87"/>
      <c r="X117" s="87"/>
    </row>
    <row r="118" spans="1:24" ht="23.45" customHeight="1">
      <c r="A118" s="16"/>
      <c r="B118" s="14"/>
      <c r="C118" s="14"/>
      <c r="D118" s="67"/>
      <c r="E118" s="206">
        <v>3</v>
      </c>
      <c r="F118" s="411"/>
      <c r="G118" s="411"/>
      <c r="H118" s="411"/>
      <c r="I118" s="411"/>
      <c r="J118" s="411"/>
      <c r="K118" s="411"/>
      <c r="L118" s="411"/>
      <c r="M118" s="411"/>
      <c r="N118" s="102"/>
      <c r="S118" s="87"/>
      <c r="T118" s="87"/>
      <c r="U118" s="87"/>
      <c r="V118" s="87"/>
      <c r="W118" s="87"/>
      <c r="X118" s="87"/>
    </row>
    <row r="119" spans="1:24" ht="23.45" customHeight="1">
      <c r="A119" s="155"/>
      <c r="B119" s="155"/>
      <c r="C119" s="155"/>
      <c r="D119" s="156"/>
      <c r="E119" s="160"/>
      <c r="F119" s="95"/>
      <c r="G119" s="95"/>
      <c r="H119" s="95"/>
      <c r="I119" s="95"/>
      <c r="J119" s="95"/>
      <c r="K119" s="95"/>
      <c r="L119" s="95"/>
      <c r="M119" s="95"/>
      <c r="N119" s="102"/>
      <c r="O119" s="95"/>
      <c r="P119" s="95"/>
      <c r="Q119" s="95"/>
      <c r="R119" s="95"/>
      <c r="S119" s="87"/>
      <c r="T119" s="87"/>
      <c r="U119" s="87"/>
      <c r="V119" s="87"/>
      <c r="W119" s="87"/>
      <c r="X119" s="87"/>
    </row>
    <row r="120" spans="1:24" ht="18" thickBot="1">
      <c r="A120" s="16"/>
      <c r="B120" s="16"/>
      <c r="C120" s="16"/>
      <c r="D120" s="67"/>
      <c r="E120" s="207" t="s">
        <v>1010</v>
      </c>
      <c r="F120" s="207"/>
      <c r="G120" s="207"/>
      <c r="H120" s="207"/>
      <c r="I120" s="207"/>
      <c r="J120" s="207"/>
      <c r="K120" s="207"/>
      <c r="L120" s="207"/>
      <c r="M120" s="207"/>
      <c r="N120" s="210"/>
      <c r="O120" s="73"/>
      <c r="P120" s="43"/>
      <c r="Q120" s="43"/>
      <c r="R120" s="43"/>
      <c r="S120" s="202"/>
      <c r="T120" s="202"/>
      <c r="U120" s="202"/>
      <c r="V120" s="87"/>
      <c r="W120" s="87"/>
      <c r="X120" s="87"/>
    </row>
    <row r="121" spans="1:24" ht="23.45" customHeight="1" thickTop="1">
      <c r="A121" s="16"/>
      <c r="B121" s="14"/>
      <c r="C121" s="14"/>
      <c r="D121" s="67"/>
      <c r="E121" s="206">
        <v>1</v>
      </c>
      <c r="F121" s="411"/>
      <c r="G121" s="411"/>
      <c r="H121" s="411"/>
      <c r="I121" s="411"/>
      <c r="J121" s="411"/>
      <c r="K121" s="411"/>
      <c r="L121" s="411"/>
      <c r="M121" s="411"/>
      <c r="N121" s="102"/>
      <c r="S121" s="87"/>
      <c r="T121" s="87"/>
      <c r="U121" s="87"/>
      <c r="V121" s="87"/>
      <c r="W121" s="87"/>
      <c r="X121" s="87"/>
    </row>
    <row r="122" spans="1:24" ht="23.45" customHeight="1">
      <c r="A122" s="16"/>
      <c r="B122" s="14"/>
      <c r="C122" s="14"/>
      <c r="D122" s="67"/>
      <c r="E122" s="206">
        <v>2</v>
      </c>
      <c r="F122" s="411"/>
      <c r="G122" s="411"/>
      <c r="H122" s="411"/>
      <c r="I122" s="411"/>
      <c r="J122" s="411"/>
      <c r="K122" s="411"/>
      <c r="L122" s="411"/>
      <c r="M122" s="411"/>
      <c r="N122" s="102"/>
      <c r="S122" s="87"/>
      <c r="T122" s="87"/>
      <c r="U122" s="87"/>
      <c r="V122" s="87"/>
      <c r="W122" s="87"/>
      <c r="X122" s="87"/>
    </row>
    <row r="123" spans="1:24" ht="23.45" customHeight="1">
      <c r="A123" s="16"/>
      <c r="B123" s="14"/>
      <c r="C123" s="14"/>
      <c r="D123" s="67"/>
      <c r="E123" s="206">
        <v>3</v>
      </c>
      <c r="F123" s="411"/>
      <c r="G123" s="411"/>
      <c r="H123" s="411"/>
      <c r="I123" s="411"/>
      <c r="J123" s="411"/>
      <c r="K123" s="411"/>
      <c r="L123" s="411"/>
      <c r="M123" s="411"/>
      <c r="N123" s="102"/>
      <c r="S123" s="87"/>
      <c r="T123" s="87"/>
      <c r="U123" s="87"/>
      <c r="V123" s="87"/>
      <c r="W123" s="87"/>
      <c r="X123" s="87"/>
    </row>
    <row r="124" spans="1:24" ht="20.25">
      <c r="A124" s="16"/>
      <c r="B124" s="14"/>
      <c r="C124" s="14"/>
      <c r="D124" s="67"/>
      <c r="E124" s="209"/>
      <c r="F124" s="95"/>
      <c r="G124" s="95"/>
      <c r="H124" s="95"/>
      <c r="I124" s="95"/>
      <c r="J124" s="95"/>
      <c r="K124" s="95"/>
      <c r="L124" s="95"/>
      <c r="M124" s="95"/>
      <c r="N124" s="102"/>
      <c r="S124" s="87"/>
      <c r="T124" s="87"/>
      <c r="U124" s="87"/>
      <c r="V124" s="87"/>
      <c r="W124" s="87"/>
      <c r="X124" s="87"/>
    </row>
    <row r="125" spans="1:24" ht="45.6" customHeight="1">
      <c r="D125" s="156"/>
      <c r="E125" s="8"/>
      <c r="F125" s="8"/>
      <c r="G125" s="8"/>
      <c r="H125" s="8"/>
      <c r="I125" s="8"/>
      <c r="J125" s="8"/>
      <c r="K125" s="8"/>
      <c r="L125" s="8"/>
      <c r="M125" s="8"/>
      <c r="N125" s="131"/>
    </row>
    <row r="126" spans="1:24" ht="45.6" customHeight="1" thickBot="1">
      <c r="D126" s="161"/>
      <c r="E126" s="139"/>
      <c r="F126" s="139"/>
      <c r="G126" s="139"/>
      <c r="H126" s="139"/>
      <c r="I126" s="139"/>
      <c r="J126" s="139"/>
      <c r="K126" s="139"/>
      <c r="L126" s="139"/>
      <c r="M126" s="139"/>
      <c r="N126" s="140"/>
    </row>
    <row r="127" spans="1:24" ht="45.6" customHeight="1" thickTop="1"/>
    <row r="128" spans="1:24" ht="45.6" customHeight="1"/>
    <row r="129" ht="45.6" customHeight="1"/>
    <row r="130" ht="45.6" customHeight="1"/>
    <row r="131" ht="45.6" customHeight="1"/>
    <row r="132" ht="45.6" customHeight="1"/>
    <row r="133" ht="45.6" customHeight="1"/>
    <row r="134" ht="45.6" customHeight="1"/>
    <row r="135" ht="45.6" customHeight="1"/>
    <row r="136" ht="45.6" customHeight="1"/>
    <row r="137" ht="45.6" customHeight="1"/>
    <row r="138" ht="45.6" customHeight="1"/>
    <row r="139" ht="45.6" customHeight="1"/>
    <row r="140" ht="45.6" customHeight="1"/>
    <row r="141" ht="45.6" customHeight="1"/>
    <row r="142" ht="45.6" customHeight="1"/>
    <row r="143" ht="45.6" customHeight="1"/>
    <row r="144" ht="45.6" customHeight="1"/>
    <row r="145" ht="45.6" customHeight="1"/>
    <row r="146" ht="45.6" customHeight="1"/>
    <row r="147" ht="45.6" customHeight="1"/>
    <row r="148" ht="45.6" customHeight="1"/>
    <row r="149" ht="45.6" customHeight="1"/>
    <row r="150" ht="45.6" customHeight="1"/>
    <row r="151" ht="45.6" customHeight="1"/>
    <row r="152" ht="45.6" customHeight="1"/>
    <row r="153" ht="45.6" customHeight="1"/>
    <row r="154" ht="45.6" customHeight="1"/>
    <row r="155" ht="45.6" customHeight="1"/>
    <row r="156" ht="45.6" customHeight="1"/>
    <row r="157" ht="45.6" customHeight="1"/>
    <row r="158" ht="45.6" customHeight="1"/>
    <row r="159" ht="45.6" customHeight="1"/>
    <row r="160" ht="45.6" customHeight="1"/>
    <row r="161" ht="45.6" customHeight="1"/>
  </sheetData>
  <mergeCells count="56">
    <mergeCell ref="B7:B11"/>
    <mergeCell ref="F122:M122"/>
    <mergeCell ref="F123:M123"/>
    <mergeCell ref="E6:M7"/>
    <mergeCell ref="E8:M8"/>
    <mergeCell ref="E82:M82"/>
    <mergeCell ref="E102:M102"/>
    <mergeCell ref="F104:M104"/>
    <mergeCell ref="F105:M105"/>
    <mergeCell ref="F106:M106"/>
    <mergeCell ref="F108:M108"/>
    <mergeCell ref="F109:M109"/>
    <mergeCell ref="F110:M110"/>
    <mergeCell ref="F112:M112"/>
    <mergeCell ref="F113:M113"/>
    <mergeCell ref="F114:M114"/>
    <mergeCell ref="F116:M116"/>
    <mergeCell ref="F117:M117"/>
    <mergeCell ref="F118:M118"/>
    <mergeCell ref="F121:M121"/>
    <mergeCell ref="E100:M100"/>
    <mergeCell ref="E90:M90"/>
    <mergeCell ref="E4:M4"/>
    <mergeCell ref="E94:M94"/>
    <mergeCell ref="E96:M96"/>
    <mergeCell ref="E98:M98"/>
    <mergeCell ref="E47:M47"/>
    <mergeCell ref="E50:M50"/>
    <mergeCell ref="E54:M54"/>
    <mergeCell ref="E57:M57"/>
    <mergeCell ref="E32:M32"/>
    <mergeCell ref="E34:M34"/>
    <mergeCell ref="E36:M36"/>
    <mergeCell ref="E41:M41"/>
    <mergeCell ref="E44:M44"/>
    <mergeCell ref="E20:M20"/>
    <mergeCell ref="E22:M22"/>
    <mergeCell ref="T3:X3"/>
    <mergeCell ref="E64:M64"/>
    <mergeCell ref="E66:M66"/>
    <mergeCell ref="E68:M68"/>
    <mergeCell ref="E70:M70"/>
    <mergeCell ref="E24:M24"/>
    <mergeCell ref="E26:M26"/>
    <mergeCell ref="E30:M30"/>
    <mergeCell ref="F11:M11"/>
    <mergeCell ref="F12:M12"/>
    <mergeCell ref="F13:M13"/>
    <mergeCell ref="E16:M16"/>
    <mergeCell ref="E86:M86"/>
    <mergeCell ref="E88:M88"/>
    <mergeCell ref="E74:M74"/>
    <mergeCell ref="E76:M76"/>
    <mergeCell ref="E78:M78"/>
    <mergeCell ref="E80:M80"/>
    <mergeCell ref="E84:M84"/>
  </mergeCells>
  <conditionalFormatting sqref="E40">
    <cfRule type="cellIs" dxfId="26" priority="6" operator="equal">
      <formula>""</formula>
    </cfRule>
  </conditionalFormatting>
  <conditionalFormatting sqref="E43">
    <cfRule type="cellIs" dxfId="25" priority="5" operator="equal">
      <formula>""</formula>
    </cfRule>
  </conditionalFormatting>
  <conditionalFormatting sqref="E46">
    <cfRule type="cellIs" dxfId="24" priority="4" operator="equal">
      <formula>""</formula>
    </cfRule>
  </conditionalFormatting>
  <conditionalFormatting sqref="E49">
    <cfRule type="cellIs" dxfId="23" priority="3" operator="equal">
      <formula>""</formula>
    </cfRule>
  </conditionalFormatting>
  <conditionalFormatting sqref="E53">
    <cfRule type="cellIs" dxfId="22" priority="2" operator="equal">
      <formula>""</formula>
    </cfRule>
  </conditionalFormatting>
  <conditionalFormatting sqref="E60">
    <cfRule type="cellIs" dxfId="21" priority="1" operator="equal">
      <formula>""</formula>
    </cfRule>
  </conditionalFormatting>
  <dataValidations count="2">
    <dataValidation type="list" allowBlank="1" showErrorMessage="1" sqref="E40 E43 E46 E49 E53 E60" xr:uid="{E98C33E5-30DD-45B4-83D0-9B41A93A8A39}">
      <formula1>"Yes,No"</formula1>
    </dataValidation>
    <dataValidation type="list" allowBlank="1" showInputMessage="1" showErrorMessage="1" sqref="R12:R13" xr:uid="{C7DD25D4-9A93-40E7-A598-C77978DFD1E3}">
      <formula1>$R$12:$R$13</formula1>
    </dataValidation>
  </dataValidations>
  <hyperlinks>
    <hyperlink ref="B3" location="'Toolkit Content'!A1" display="&lt;-- Table of Contents" xr:uid="{29B9BBF0-3A0E-438C-9F94-280C56FE8059}"/>
    <hyperlink ref="E8:M8" location="'Career Interest Survey'!A1" display="Go to the Career Interest Survery Now" xr:uid="{D42B693D-73FB-4284-9FFA-918FB01350BF}"/>
    <hyperlink ref="P3" location="'Dignity &amp; Respect'!A1" display="Dignity &amp; Respect --&gt;" xr:uid="{E6A6E855-E79E-4F68-9CEA-D818F559C611}"/>
  </hyperlinks>
  <pageMargins left="0.7" right="0.7" top="0.75" bottom="0.75" header="0.3" footer="0.3"/>
  <pageSetup orientation="landscape" horizontalDpi="4294967293" verticalDpi="4294967293"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What If Just A.S.K. Tool Kit</vt:lpstr>
      <vt:lpstr>Toolkit Content</vt:lpstr>
      <vt:lpstr>What If Pledge</vt:lpstr>
      <vt:lpstr>ASK Worksheet</vt:lpstr>
      <vt:lpstr>College Checklist</vt:lpstr>
      <vt:lpstr>Building Your Personal Brand</vt:lpstr>
      <vt:lpstr>Community Volunteer Assessment</vt:lpstr>
      <vt:lpstr>Career Interest Survey</vt:lpstr>
      <vt:lpstr>Choosing a Career</vt:lpstr>
      <vt:lpstr>Dignity &amp; Respect</vt:lpstr>
      <vt:lpstr>WIJA Defintions</vt:lpstr>
      <vt:lpstr>A.S.K. Gap Assessment Sheet</vt:lpstr>
      <vt:lpstr>Financial Resources Gap Closure</vt:lpstr>
      <vt:lpstr>Dream Form</vt:lpstr>
      <vt:lpstr>Dream Pursuit Plan</vt:lpstr>
      <vt:lpstr>'What If Pledge'!Print_Area</vt:lpstr>
    </vt:vector>
  </TitlesOfParts>
  <Company>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Rodney D.</dc:creator>
  <cp:lastModifiedBy>BROOKS</cp:lastModifiedBy>
  <cp:lastPrinted>2017-08-17T11:11:25Z</cp:lastPrinted>
  <dcterms:created xsi:type="dcterms:W3CDTF">2016-12-06T20:26:58Z</dcterms:created>
  <dcterms:modified xsi:type="dcterms:W3CDTF">2017-12-26T13:59:30Z</dcterms:modified>
</cp:coreProperties>
</file>