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filterPrivacy="1" showInkAnnotation="0"/>
  <xr:revisionPtr revIDLastSave="0" documentId="13_ncr:1_{6F3A8C69-36F7-2646-9767-F4C1EFE222ED}" xr6:coauthVersionLast="36" xr6:coauthVersionMax="36" xr10:uidLastSave="{00000000-0000-0000-0000-000000000000}"/>
  <bookViews>
    <workbookView xWindow="0" yWindow="440" windowWidth="28800" windowHeight="16580" xr2:uid="{00000000-000D-0000-FFFF-FFFF00000000}"/>
  </bookViews>
  <sheets>
    <sheet name="2019 - 20 VSC Tournaments Print" sheetId="1" r:id="rId1"/>
  </sheets>
  <definedNames>
    <definedName name="_xlnm.Print_Area" localSheetId="0">'2019 - 20 VSC Tournaments Print'!$A$1:$V$84</definedName>
  </definedNames>
  <calcPr calcId="181029" concurrentCalc="0"/>
</workbook>
</file>

<file path=xl/calcChain.xml><?xml version="1.0" encoding="utf-8"?>
<calcChain xmlns="http://schemas.openxmlformats.org/spreadsheetml/2006/main">
  <c r="H6" i="1" l="1"/>
  <c r="K6" i="1"/>
  <c r="H7" i="1"/>
  <c r="K7" i="1"/>
  <c r="H8" i="1"/>
  <c r="K8" i="1"/>
  <c r="H9" i="1"/>
  <c r="K9" i="1"/>
  <c r="H10" i="1"/>
  <c r="K10" i="1"/>
  <c r="H11" i="1"/>
  <c r="K11" i="1"/>
  <c r="H12" i="1"/>
  <c r="K12" i="1"/>
  <c r="H13" i="1"/>
  <c r="K13" i="1"/>
  <c r="H14" i="1"/>
  <c r="K14" i="1"/>
  <c r="H15" i="1"/>
  <c r="K15" i="1"/>
  <c r="H16" i="1"/>
  <c r="K16" i="1"/>
  <c r="H17" i="1"/>
  <c r="K17" i="1"/>
  <c r="H18" i="1"/>
  <c r="K18" i="1"/>
  <c r="H19" i="1"/>
  <c r="K19" i="1"/>
  <c r="H20" i="1"/>
  <c r="K20" i="1"/>
  <c r="H21" i="1"/>
  <c r="K21" i="1"/>
  <c r="H22" i="1"/>
  <c r="K22" i="1"/>
  <c r="H23" i="1"/>
  <c r="K23" i="1"/>
  <c r="H24" i="1"/>
  <c r="K24" i="1"/>
  <c r="H25" i="1"/>
  <c r="K25" i="1"/>
  <c r="H26" i="1"/>
  <c r="K26" i="1"/>
  <c r="H27" i="1"/>
  <c r="K27" i="1"/>
  <c r="H28" i="1"/>
  <c r="K28" i="1"/>
  <c r="H29" i="1"/>
  <c r="K29" i="1"/>
  <c r="H30" i="1"/>
  <c r="K30" i="1"/>
  <c r="H31" i="1"/>
  <c r="K31" i="1"/>
  <c r="H32" i="1"/>
  <c r="K32" i="1"/>
  <c r="H33" i="1"/>
  <c r="K33" i="1"/>
  <c r="H34" i="1"/>
  <c r="K34" i="1"/>
  <c r="H35" i="1"/>
  <c r="K35" i="1"/>
  <c r="H36" i="1"/>
  <c r="K36" i="1"/>
  <c r="H37" i="1"/>
  <c r="K37" i="1"/>
  <c r="H38" i="1"/>
  <c r="K38" i="1"/>
  <c r="H39" i="1"/>
  <c r="K39" i="1"/>
  <c r="H40" i="1"/>
  <c r="K40" i="1"/>
  <c r="H41" i="1"/>
  <c r="K41" i="1"/>
  <c r="H42" i="1"/>
  <c r="K42" i="1"/>
  <c r="H43" i="1"/>
  <c r="K43" i="1"/>
  <c r="H44" i="1"/>
  <c r="K44" i="1"/>
  <c r="H45" i="1"/>
  <c r="K45" i="1"/>
  <c r="H46" i="1"/>
  <c r="K46" i="1"/>
  <c r="H47" i="1"/>
  <c r="K47" i="1"/>
  <c r="H48" i="1"/>
  <c r="K48" i="1"/>
  <c r="H49" i="1"/>
  <c r="K49" i="1"/>
  <c r="H50" i="1"/>
  <c r="K50" i="1"/>
  <c r="H51" i="1"/>
  <c r="K51" i="1"/>
  <c r="H52" i="1"/>
  <c r="K52" i="1"/>
  <c r="H53" i="1"/>
  <c r="K53" i="1"/>
  <c r="H54" i="1"/>
  <c r="K54" i="1"/>
  <c r="H55" i="1"/>
  <c r="K55" i="1"/>
  <c r="H56" i="1"/>
  <c r="K56" i="1"/>
  <c r="H59" i="1"/>
  <c r="H58" i="1"/>
  <c r="F57" i="1"/>
  <c r="H57" i="1"/>
  <c r="K57" i="1"/>
</calcChain>
</file>

<file path=xl/sharedStrings.xml><?xml version="1.0" encoding="utf-8"?>
<sst xmlns="http://schemas.openxmlformats.org/spreadsheetml/2006/main" count="256" uniqueCount="115">
  <si>
    <t>Club:</t>
  </si>
  <si>
    <t>Contact:</t>
  </si>
  <si>
    <t>Email:</t>
  </si>
  <si>
    <t>Day</t>
  </si>
  <si>
    <t>DATE</t>
  </si>
  <si>
    <t>Division</t>
  </si>
  <si>
    <t>Estimated Time</t>
  </si>
  <si>
    <t># Teams Entered</t>
  </si>
  <si>
    <t>Cost per Team</t>
  </si>
  <si>
    <t>Balance Due</t>
  </si>
  <si>
    <t>Sat</t>
  </si>
  <si>
    <t>U16</t>
  </si>
  <si>
    <t>Morning</t>
  </si>
  <si>
    <t>Afternoon</t>
  </si>
  <si>
    <t>U19</t>
  </si>
  <si>
    <t>Evening</t>
  </si>
  <si>
    <t>Sun</t>
  </si>
  <si>
    <t>U14</t>
  </si>
  <si>
    <t>U12</t>
  </si>
  <si>
    <t>TOTAL DUE</t>
  </si>
  <si>
    <t>Deposit Made</t>
  </si>
  <si>
    <t>Cell Phone:</t>
  </si>
  <si>
    <t>Team Total</t>
  </si>
  <si>
    <t>* $30 service fee for returned checks</t>
  </si>
  <si>
    <t xml:space="preserve">       Credit card information must be provided to cover any returned checks</t>
  </si>
  <si>
    <t xml:space="preserve">       Please make checks payable to Viper Sports Club.</t>
  </si>
  <si>
    <t xml:space="preserve">       Please send this registration form with a $100 deposit per team per tournament or Full Payment</t>
  </si>
  <si>
    <t xml:space="preserve">       Please complete all the information on this form</t>
  </si>
  <si>
    <t xml:space="preserve">       Team Rosters and Waivers must be submitted prior to your first game on the tournament day</t>
  </si>
  <si>
    <r>
      <t xml:space="preserve">       </t>
    </r>
    <r>
      <rPr>
        <b/>
        <sz val="11"/>
        <color indexed="8"/>
        <rFont val="Calibri"/>
        <family val="2"/>
      </rPr>
      <t>Mail To</t>
    </r>
    <r>
      <rPr>
        <sz val="11"/>
        <color theme="1"/>
        <rFont val="Calibri"/>
        <family val="2"/>
        <scheme val="minor"/>
      </rPr>
      <t xml:space="preserve">: Viper Sports Club  832 N Lewis Road  Limerick, PA 19468 </t>
    </r>
  </si>
  <si>
    <t xml:space="preserve">Viper Sports Club </t>
  </si>
  <si>
    <t>832 N Lewis Road     Limerick PA 19468        610 - 495 - 0999</t>
  </si>
  <si>
    <t>Instructions:</t>
  </si>
  <si>
    <t xml:space="preserve">Address on Credit Card: </t>
  </si>
  <si>
    <t xml:space="preserve">Credit Card #                                                                                        </t>
  </si>
  <si>
    <t xml:space="preserve">Name on Card :                                                                                                                       </t>
  </si>
  <si>
    <t>**Signature of Cardholder</t>
  </si>
  <si>
    <t>Date</t>
  </si>
  <si>
    <t xml:space="preserve">               City: </t>
  </si>
  <si>
    <t xml:space="preserve">    State: </t>
  </si>
  <si>
    <t xml:space="preserve">***Any information we need to be aware of: </t>
  </si>
  <si>
    <r>
      <t xml:space="preserve">       </t>
    </r>
    <r>
      <rPr>
        <b/>
        <sz val="11"/>
        <color indexed="8"/>
        <rFont val="Calibri"/>
        <family val="2"/>
      </rPr>
      <t>Mail To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indexed="8"/>
        <rFont val="Calibri"/>
        <family val="2"/>
      </rPr>
      <t xml:space="preserve">Viper Sports Club  832 N Lewis Road  Limerick, PA 19468 </t>
    </r>
  </si>
  <si>
    <t>Total Due</t>
  </si>
  <si>
    <t xml:space="preserve">      On Line Payment is available on our Web Site: www.ViperSportsCLub.com</t>
  </si>
  <si>
    <t>U10</t>
  </si>
  <si>
    <t>Mid Day</t>
  </si>
  <si>
    <r>
      <t xml:space="preserve">       </t>
    </r>
    <r>
      <rPr>
        <sz val="11"/>
        <color indexed="10"/>
        <rFont val="Calibri"/>
        <family val="2"/>
      </rPr>
      <t>Team deposit is non-refundable</t>
    </r>
    <r>
      <rPr>
        <sz val="11"/>
        <color theme="1"/>
        <rFont val="Calibri"/>
        <family val="2"/>
        <scheme val="minor"/>
      </rPr>
      <t>. Balance of payment is due 1wk prior to the tournament  date.</t>
    </r>
  </si>
  <si>
    <t>** Credit Card Holder gives the Viper Sports Club permission to run the card through the Viper Sports Club SQUARE Account</t>
  </si>
  <si>
    <t>8:30am-1pm</t>
  </si>
  <si>
    <t>Payment</t>
  </si>
  <si>
    <t>1pm - 6pm</t>
  </si>
  <si>
    <r>
      <rPr>
        <b/>
        <sz val="10"/>
        <color indexed="8"/>
        <rFont val="Arial"/>
        <family val="2"/>
      </rPr>
      <t>Viper Sports Club</t>
    </r>
    <r>
      <rPr>
        <sz val="10"/>
        <color indexed="8"/>
        <rFont val="Arial"/>
        <family val="2"/>
      </rPr>
      <t xml:space="preserve"> - 610-495-0999</t>
    </r>
  </si>
  <si>
    <t>vipersportsclub@comcast.net</t>
  </si>
  <si>
    <t>Viper Sports Club 2019 - 2020 Indoor Tournaments</t>
  </si>
  <si>
    <r>
      <rPr>
        <b/>
        <sz val="11"/>
        <color indexed="10"/>
        <rFont val="Arial"/>
        <family val="2"/>
      </rPr>
      <t xml:space="preserve">Viper Sports Club: </t>
    </r>
    <r>
      <rPr>
        <b/>
        <sz val="11"/>
        <color indexed="8"/>
        <rFont val="Arial"/>
        <family val="2"/>
      </rPr>
      <t xml:space="preserve"> 2019 - 2020 Indoor Field Hockey Tournament Reservation Sheet</t>
    </r>
  </si>
  <si>
    <r>
      <t xml:space="preserve">*Credit Card Payment: </t>
    </r>
    <r>
      <rPr>
        <sz val="8"/>
        <color rgb="FFFF0000"/>
        <rFont val="Calibri (Body)_x0000_"/>
      </rPr>
      <t>3%</t>
    </r>
    <r>
      <rPr>
        <sz val="8"/>
        <color rgb="FF0000FF"/>
        <rFont val="Calibri"/>
        <family val="2"/>
        <scheme val="minor"/>
      </rPr>
      <t xml:space="preserve"> convenience fee will be added to the total charged</t>
    </r>
  </si>
  <si>
    <t xml:space="preserve">      All Online Credit Card Payments are done through the facilities Square Account</t>
  </si>
  <si>
    <t xml:space="preserve">U14, December 14th </t>
  </si>
  <si>
    <t xml:space="preserve">U16, December 14th </t>
  </si>
  <si>
    <t xml:space="preserve">U19, December 14th </t>
  </si>
  <si>
    <t>U14, December 21st</t>
  </si>
  <si>
    <t>U16, December 21st</t>
  </si>
  <si>
    <t>U19, December 21st</t>
  </si>
  <si>
    <t>U14, December 28th</t>
  </si>
  <si>
    <t>U16, December 28th</t>
  </si>
  <si>
    <t>U19, December 28th</t>
  </si>
  <si>
    <t>U10, December 22nd         8:00am - 12:30pm</t>
  </si>
  <si>
    <t>U10, December 29th         8:00am - 12:30pm</t>
  </si>
  <si>
    <t>U14, January 4th</t>
  </si>
  <si>
    <t xml:space="preserve">U16, January 4th </t>
  </si>
  <si>
    <t xml:space="preserve">U19, January 4th </t>
  </si>
  <si>
    <t>U10, January 5th                  8:00am - 12:30pm</t>
  </si>
  <si>
    <t>U12, January 6th            12:30pm - 5:30pm</t>
  </si>
  <si>
    <t>U12, December 22nd      12:30pm - 5:30pm</t>
  </si>
  <si>
    <t>U12, December 29th      12:30pm - 5:30pm</t>
  </si>
  <si>
    <t xml:space="preserve">U14, January 11th </t>
  </si>
  <si>
    <t xml:space="preserve">U16, January 11th </t>
  </si>
  <si>
    <t xml:space="preserve">U19, January 11th </t>
  </si>
  <si>
    <t>U10, January 12th           8:00am - 12:30pm</t>
  </si>
  <si>
    <t>U12, January 12th         12:30pm - 5:30pm</t>
  </si>
  <si>
    <t xml:space="preserve">U14, January 18th </t>
  </si>
  <si>
    <t xml:space="preserve">U16, January 18th </t>
  </si>
  <si>
    <t>U19, January 18th</t>
  </si>
  <si>
    <t>U10, January 19th          8:00am - 12:30pm</t>
  </si>
  <si>
    <t xml:space="preserve">U12, January 25th </t>
  </si>
  <si>
    <t xml:space="preserve">U16, January 25th </t>
  </si>
  <si>
    <t xml:space="preserve">U19, January 25th </t>
  </si>
  <si>
    <t>U10, January 26th             8:00am - 12:00pm</t>
  </si>
  <si>
    <t>U14, February 1st</t>
  </si>
  <si>
    <t>U16, February 1st</t>
  </si>
  <si>
    <t>U19, February 1st</t>
  </si>
  <si>
    <t>U12, February 9th             8:00am - 12:30pm</t>
  </si>
  <si>
    <t>U14, February 10th       12:30pm - 5:30pm</t>
  </si>
  <si>
    <t>U16, February 23rd          8:00am - 1:00pm</t>
  </si>
  <si>
    <t>U16, February 23rd            1:00pm - 6:00pm</t>
  </si>
  <si>
    <t xml:space="preserve">U16, February 22nd </t>
  </si>
  <si>
    <t>U19, February 22nd</t>
  </si>
  <si>
    <t>U16, February 22nd</t>
  </si>
  <si>
    <t>U10, February 16th            8:00am - 1:00pm</t>
  </si>
  <si>
    <t>U12, February 16th         1:00pm - 6:00pm</t>
  </si>
  <si>
    <t xml:space="preserve">U14, February 15th </t>
  </si>
  <si>
    <t xml:space="preserve">U16, February 15th </t>
  </si>
  <si>
    <t xml:space="preserve">U19, February 15th </t>
  </si>
  <si>
    <t xml:space="preserve">U14, February 8th </t>
  </si>
  <si>
    <t xml:space="preserve">U16, February 8th </t>
  </si>
  <si>
    <t xml:space="preserve">U19, February 8th </t>
  </si>
  <si>
    <t xml:space="preserve">Questions? - Call: </t>
  </si>
  <si>
    <t xml:space="preserve"> Exp Date: </t>
  </si>
  <si>
    <t xml:space="preserve"> Date</t>
  </si>
  <si>
    <r>
      <rPr>
        <b/>
        <sz val="10"/>
        <color indexed="10"/>
        <rFont val="Calibri (Body)_x0000_"/>
      </rPr>
      <t xml:space="preserve"> Back SC#</t>
    </r>
    <r>
      <rPr>
        <b/>
        <sz val="10"/>
        <color theme="1"/>
        <rFont val="Calibri (Body)_x0000_"/>
      </rPr>
      <t xml:space="preserve"> </t>
    </r>
  </si>
  <si>
    <t xml:space="preserve">       Street:</t>
  </si>
  <si>
    <t xml:space="preserve"> Zip: </t>
  </si>
  <si>
    <r>
      <t xml:space="preserve">        </t>
    </r>
    <r>
      <rPr>
        <b/>
        <sz val="11"/>
        <color theme="1"/>
        <rFont val="Calibri"/>
        <family val="2"/>
        <scheme val="minor"/>
      </rPr>
      <t xml:space="preserve">Email Viper Sports Club </t>
    </r>
    <r>
      <rPr>
        <sz val="11"/>
        <color theme="1"/>
        <rFont val="Calibri"/>
        <family val="2"/>
        <scheme val="minor"/>
      </rPr>
      <t>to Reserve Your Spot: vipersportsclub@comcast.net</t>
    </r>
  </si>
  <si>
    <t>U14, January 19th          12:30pm - 5:30pm</t>
  </si>
  <si>
    <t>U12, January 26th          12:00pm - 5:30pm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</si>
</sst>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$&quot;#,##0"/>
  </numFmts>
  <fonts count="4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Trebuchet MS"/>
      <family val="2"/>
    </font>
    <font>
      <sz val="10"/>
      <color rgb="FFFF0000"/>
      <name val="Trebuchet MS"/>
      <family val="2"/>
    </font>
    <font>
      <b/>
      <sz val="8"/>
      <color indexed="8"/>
      <name val="Arial"/>
      <family val="2"/>
    </font>
    <font>
      <sz val="10"/>
      <color theme="1"/>
      <name val="Calibri (Body)_x0000_"/>
    </font>
    <font>
      <b/>
      <sz val="11"/>
      <color rgb="FFFF0000"/>
      <name val="Calibri"/>
      <family val="2"/>
      <scheme val="minor"/>
    </font>
    <font>
      <b/>
      <sz val="10"/>
      <color theme="1"/>
      <name val="Calibri (Body)_x0000_"/>
    </font>
    <font>
      <b/>
      <sz val="10"/>
      <color indexed="10"/>
      <name val="Calibri (Body)_x0000_"/>
    </font>
    <font>
      <sz val="8"/>
      <color rgb="FFFF0000"/>
      <name val="Calibri (Body)_x0000_"/>
    </font>
    <font>
      <sz val="10"/>
      <color rgb="FFFF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7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18" fillId="0" borderId="0" xfId="0" applyFont="1"/>
    <xf numFmtId="49" fontId="11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0" fontId="1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0" fillId="0" borderId="0" xfId="0" applyBorder="1" applyAlignment="1"/>
    <xf numFmtId="0" fontId="19" fillId="0" borderId="7" xfId="0" applyFont="1" applyBorder="1"/>
    <xf numFmtId="0" fontId="19" fillId="0" borderId="0" xfId="0" applyFont="1" applyBorder="1"/>
    <xf numFmtId="0" fontId="19" fillId="0" borderId="8" xfId="0" applyFont="1" applyBorder="1"/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Border="1"/>
    <xf numFmtId="0" fontId="4" fillId="0" borderId="11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/>
    <xf numFmtId="0" fontId="17" fillId="0" borderId="0" xfId="0" applyFont="1" applyBorder="1" applyAlignment="1">
      <alignment horizontal="left"/>
    </xf>
    <xf numFmtId="0" fontId="0" fillId="0" borderId="15" xfId="0" applyBorder="1" applyAlignment="1"/>
    <xf numFmtId="0" fontId="0" fillId="0" borderId="16" xfId="0" applyBorder="1" applyAlignment="1"/>
    <xf numFmtId="0" fontId="0" fillId="0" borderId="15" xfId="0" applyBorder="1"/>
    <xf numFmtId="165" fontId="23" fillId="0" borderId="18" xfId="0" applyNumberFormat="1" applyFont="1" applyBorder="1" applyAlignment="1">
      <alignment horizontal="center" vertical="center"/>
    </xf>
    <xf numFmtId="165" fontId="24" fillId="0" borderId="19" xfId="0" applyNumberFormat="1" applyFont="1" applyBorder="1" applyAlignment="1">
      <alignment horizontal="center"/>
    </xf>
    <xf numFmtId="165" fontId="23" fillId="0" borderId="20" xfId="0" applyNumberFormat="1" applyFont="1" applyBorder="1" applyAlignment="1"/>
    <xf numFmtId="0" fontId="0" fillId="0" borderId="0" xfId="0" applyAlignment="1"/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left" vertical="center"/>
    </xf>
    <xf numFmtId="49" fontId="11" fillId="0" borderId="23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5" fillId="0" borderId="0" xfId="0" applyFont="1" applyAlignment="1"/>
    <xf numFmtId="0" fontId="9" fillId="0" borderId="2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3" fillId="0" borderId="13" xfId="0" applyFont="1" applyFill="1" applyBorder="1"/>
    <xf numFmtId="0" fontId="19" fillId="0" borderId="14" xfId="0" applyFont="1" applyBorder="1"/>
    <xf numFmtId="0" fontId="13" fillId="0" borderId="15" xfId="0" applyFont="1" applyFill="1" applyBorder="1"/>
    <xf numFmtId="0" fontId="19" fillId="0" borderId="16" xfId="0" applyFont="1" applyBorder="1"/>
    <xf numFmtId="0" fontId="13" fillId="0" borderId="28" xfId="0" applyFont="1" applyFill="1" applyBorder="1"/>
    <xf numFmtId="0" fontId="19" fillId="0" borderId="17" xfId="0" applyFont="1" applyBorder="1"/>
    <xf numFmtId="0" fontId="7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17" fillId="0" borderId="15" xfId="0" applyFont="1" applyBorder="1" applyAlignment="1"/>
    <xf numFmtId="165" fontId="12" fillId="0" borderId="2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shrinkToFit="1"/>
    </xf>
    <xf numFmtId="165" fontId="6" fillId="0" borderId="22" xfId="0" applyNumberFormat="1" applyFont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165" fontId="1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/>
    <xf numFmtId="0" fontId="31" fillId="0" borderId="25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/>
    </xf>
    <xf numFmtId="20" fontId="11" fillId="0" borderId="34" xfId="0" applyNumberFormat="1" applyFont="1" applyBorder="1" applyAlignment="1">
      <alignment horizontal="center" vertical="center"/>
    </xf>
    <xf numFmtId="165" fontId="11" fillId="0" borderId="23" xfId="0" applyNumberFormat="1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20" fontId="11" fillId="0" borderId="30" xfId="0" applyNumberFormat="1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20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165" fontId="11" fillId="0" borderId="46" xfId="0" applyNumberFormat="1" applyFont="1" applyBorder="1" applyAlignment="1">
      <alignment horizontal="center" vertical="center"/>
    </xf>
    <xf numFmtId="165" fontId="12" fillId="0" borderId="46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20" fillId="0" borderId="28" xfId="0" applyFont="1" applyFill="1" applyBorder="1"/>
    <xf numFmtId="165" fontId="24" fillId="0" borderId="28" xfId="0" applyNumberFormat="1" applyFont="1" applyBorder="1" applyAlignment="1">
      <alignment horizontal="center" vertical="center"/>
    </xf>
    <xf numFmtId="0" fontId="20" fillId="0" borderId="0" xfId="0" applyFont="1" applyFill="1" applyBorder="1"/>
    <xf numFmtId="0" fontId="34" fillId="0" borderId="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0" xfId="0"/>
    <xf numFmtId="165" fontId="11" fillId="0" borderId="48" xfId="0" applyNumberFormat="1" applyFont="1" applyBorder="1" applyAlignment="1">
      <alignment horizontal="center" vertical="center"/>
    </xf>
    <xf numFmtId="164" fontId="30" fillId="0" borderId="0" xfId="1" applyNumberFormat="1" applyFill="1" applyBorder="1" applyAlignment="1" applyProtection="1">
      <alignment horizontal="center" vertical="center"/>
    </xf>
    <xf numFmtId="164" fontId="11" fillId="0" borderId="49" xfId="0" applyNumberFormat="1" applyFont="1" applyFill="1" applyBorder="1" applyAlignment="1">
      <alignment horizontal="center" vertical="center"/>
    </xf>
    <xf numFmtId="0" fontId="35" fillId="0" borderId="0" xfId="0" applyFont="1" applyBorder="1" applyAlignment="1"/>
    <xf numFmtId="0" fontId="35" fillId="0" borderId="16" xfId="0" applyFont="1" applyBorder="1" applyAlignment="1"/>
    <xf numFmtId="0" fontId="36" fillId="0" borderId="0" xfId="0" applyFont="1" applyBorder="1" applyAlignment="1"/>
    <xf numFmtId="0" fontId="37" fillId="0" borderId="0" xfId="0" applyFont="1" applyBorder="1" applyAlignment="1"/>
    <xf numFmtId="0" fontId="0" fillId="0" borderId="0" xfId="0" applyFont="1" applyFill="1" applyAlignment="1"/>
    <xf numFmtId="165" fontId="24" fillId="0" borderId="50" xfId="0" applyNumberFormat="1" applyFont="1" applyFill="1" applyBorder="1" applyAlignment="1">
      <alignment horizontal="center" vertical="center" wrapText="1"/>
    </xf>
    <xf numFmtId="165" fontId="24" fillId="0" borderId="51" xfId="0" applyNumberFormat="1" applyFont="1" applyFill="1" applyBorder="1" applyAlignment="1">
      <alignment horizontal="center" vertical="center" wrapText="1"/>
    </xf>
    <xf numFmtId="165" fontId="24" fillId="0" borderId="52" xfId="0" applyNumberFormat="1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/>
    </xf>
    <xf numFmtId="0" fontId="26" fillId="0" borderId="0" xfId="0" applyFont="1" applyBorder="1" applyAlignment="1"/>
    <xf numFmtId="0" fontId="40" fillId="0" borderId="37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165" fontId="24" fillId="0" borderId="56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165" fontId="24" fillId="0" borderId="57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protection locked="0"/>
    </xf>
    <xf numFmtId="0" fontId="18" fillId="0" borderId="8" xfId="0" applyFont="1" applyBorder="1" applyAlignment="1" applyProtection="1">
      <protection locked="0"/>
    </xf>
    <xf numFmtId="0" fontId="18" fillId="0" borderId="17" xfId="0" applyFont="1" applyBorder="1" applyAlignment="1" applyProtection="1">
      <protection locked="0"/>
    </xf>
    <xf numFmtId="165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165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165" fontId="12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165" fontId="12" fillId="0" borderId="3" xfId="0" applyNumberFormat="1" applyFont="1" applyFill="1" applyBorder="1" applyAlignment="1" applyProtection="1">
      <alignment horizontal="center" vertical="center"/>
      <protection locked="0"/>
    </xf>
    <xf numFmtId="165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23" fillId="0" borderId="44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/>
    <xf numFmtId="0" fontId="23" fillId="0" borderId="31" xfId="0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0" fontId="24" fillId="0" borderId="32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0" fontId="23" fillId="0" borderId="43" xfId="0" applyFont="1" applyBorder="1" applyAlignment="1">
      <alignment horizontal="right"/>
    </xf>
    <xf numFmtId="0" fontId="23" fillId="0" borderId="47" xfId="0" applyFont="1" applyBorder="1" applyAlignment="1">
      <alignment horizontal="right"/>
    </xf>
    <xf numFmtId="0" fontId="28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>
      <alignment horizontal="right" vertical="center"/>
    </xf>
    <xf numFmtId="0" fontId="7" fillId="2" borderId="45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2" borderId="0" xfId="0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488950</xdr:colOff>
      <xdr:row>5</xdr:row>
      <xdr:rowOff>38100</xdr:rowOff>
    </xdr:from>
    <xdr:to>
      <xdr:col>12</xdr:col>
      <xdr:colOff>136843</xdr:colOff>
      <xdr:row>5</xdr:row>
      <xdr:rowOff>161925</xdr:rowOff>
    </xdr:to>
    <xdr:sp macro="" textlink="">
      <xdr:nvSpPr>
        <xdr:cNvPr id="6" name="Striped Right Arrow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381875" y="1133475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11</xdr:col>
      <xdr:colOff>488950</xdr:colOff>
      <xdr:row>6</xdr:row>
      <xdr:rowOff>57150</xdr:rowOff>
    </xdr:from>
    <xdr:to>
      <xdr:col>12</xdr:col>
      <xdr:colOff>136843</xdr:colOff>
      <xdr:row>6</xdr:row>
      <xdr:rowOff>180975</xdr:rowOff>
    </xdr:to>
    <xdr:sp macro="" textlink="">
      <xdr:nvSpPr>
        <xdr:cNvPr id="7" name="Striped Right Arrow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381875" y="1362075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11</xdr:col>
      <xdr:colOff>488950</xdr:colOff>
      <xdr:row>7</xdr:row>
      <xdr:rowOff>57150</xdr:rowOff>
    </xdr:from>
    <xdr:to>
      <xdr:col>12</xdr:col>
      <xdr:colOff>136843</xdr:colOff>
      <xdr:row>7</xdr:row>
      <xdr:rowOff>180975</xdr:rowOff>
    </xdr:to>
    <xdr:sp macro="" textlink="">
      <xdr:nvSpPr>
        <xdr:cNvPr id="8" name="Striped Right Arrow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381875" y="1571625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3175</xdr:colOff>
      <xdr:row>8</xdr:row>
      <xdr:rowOff>47625</xdr:rowOff>
    </xdr:from>
    <xdr:to>
      <xdr:col>12</xdr:col>
      <xdr:colOff>145184</xdr:colOff>
      <xdr:row>8</xdr:row>
      <xdr:rowOff>159068</xdr:rowOff>
    </xdr:to>
    <xdr:sp macro="" textlink="">
      <xdr:nvSpPr>
        <xdr:cNvPr id="9" name="Striped Right Arrow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391400" y="1771650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3175</xdr:colOff>
      <xdr:row>9</xdr:row>
      <xdr:rowOff>47625</xdr:rowOff>
    </xdr:from>
    <xdr:to>
      <xdr:col>12</xdr:col>
      <xdr:colOff>145184</xdr:colOff>
      <xdr:row>9</xdr:row>
      <xdr:rowOff>159068</xdr:rowOff>
    </xdr:to>
    <xdr:sp macro="" textlink="">
      <xdr:nvSpPr>
        <xdr:cNvPr id="10" name="Striped Right Arrow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391400" y="1981200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3175</xdr:colOff>
      <xdr:row>10</xdr:row>
      <xdr:rowOff>47625</xdr:rowOff>
    </xdr:from>
    <xdr:to>
      <xdr:col>12</xdr:col>
      <xdr:colOff>145184</xdr:colOff>
      <xdr:row>10</xdr:row>
      <xdr:rowOff>159068</xdr:rowOff>
    </xdr:to>
    <xdr:sp macro="" textlink="">
      <xdr:nvSpPr>
        <xdr:cNvPr id="11" name="Striped Right Arrow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391400" y="2190750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3175</xdr:colOff>
      <xdr:row>11</xdr:row>
      <xdr:rowOff>57150</xdr:rowOff>
    </xdr:from>
    <xdr:to>
      <xdr:col>12</xdr:col>
      <xdr:colOff>145184</xdr:colOff>
      <xdr:row>11</xdr:row>
      <xdr:rowOff>180975</xdr:rowOff>
    </xdr:to>
    <xdr:sp macro="" textlink="">
      <xdr:nvSpPr>
        <xdr:cNvPr id="12" name="Striped Right Arrow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391400" y="2409825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</xdr:row>
      <xdr:rowOff>66675</xdr:rowOff>
    </xdr:from>
    <xdr:to>
      <xdr:col>12</xdr:col>
      <xdr:colOff>155864</xdr:colOff>
      <xdr:row>13</xdr:row>
      <xdr:rowOff>190500</xdr:rowOff>
    </xdr:to>
    <xdr:sp macro="" textlink="">
      <xdr:nvSpPr>
        <xdr:cNvPr id="13" name="Striped Right Arrow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400925" y="2838450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14</xdr:row>
      <xdr:rowOff>57150</xdr:rowOff>
    </xdr:from>
    <xdr:to>
      <xdr:col>12</xdr:col>
      <xdr:colOff>155864</xdr:colOff>
      <xdr:row>14</xdr:row>
      <xdr:rowOff>180975</xdr:rowOff>
    </xdr:to>
    <xdr:sp macro="" textlink="">
      <xdr:nvSpPr>
        <xdr:cNvPr id="14" name="Striped Right Arrow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400925" y="3038475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3175</xdr:colOff>
      <xdr:row>12</xdr:row>
      <xdr:rowOff>76200</xdr:rowOff>
    </xdr:from>
    <xdr:to>
      <xdr:col>12</xdr:col>
      <xdr:colOff>145184</xdr:colOff>
      <xdr:row>12</xdr:row>
      <xdr:rowOff>200025</xdr:rowOff>
    </xdr:to>
    <xdr:sp macro="" textlink="">
      <xdr:nvSpPr>
        <xdr:cNvPr id="15" name="Striped Right Arrow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391400" y="2638425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0</xdr:col>
      <xdr:colOff>423334</xdr:colOff>
      <xdr:row>73</xdr:row>
      <xdr:rowOff>61386</xdr:rowOff>
    </xdr:from>
    <xdr:ext cx="6197600" cy="556682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423334" y="17003186"/>
          <a:ext cx="6197600" cy="556682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  <a:p>
          <a:endParaRPr lang="en-US" sz="1100"/>
        </a:p>
      </xdr:txBody>
    </xdr:sp>
    <xdr:clientData/>
  </xdr:oneCellAnchor>
  <xdr:oneCellAnchor>
    <xdr:from>
      <xdr:col>1</xdr:col>
      <xdr:colOff>549276</xdr:colOff>
      <xdr:row>63</xdr:row>
      <xdr:rowOff>6350</xdr:rowOff>
    </xdr:from>
    <xdr:ext cx="3020900" cy="316992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949326" y="15462250"/>
          <a:ext cx="3020900" cy="316992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8</xdr:col>
      <xdr:colOff>209550</xdr:colOff>
      <xdr:row>62</xdr:row>
      <xdr:rowOff>180975</xdr:rowOff>
    </xdr:from>
    <xdr:ext cx="971550" cy="24117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4711700" y="15446375"/>
          <a:ext cx="971550" cy="24117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162983</xdr:colOff>
      <xdr:row>61</xdr:row>
      <xdr:rowOff>6350</xdr:rowOff>
    </xdr:from>
    <xdr:ext cx="762000" cy="213783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135033" y="15081250"/>
          <a:ext cx="762000" cy="21378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1616074</xdr:colOff>
      <xdr:row>60</xdr:row>
      <xdr:rowOff>0</xdr:rowOff>
    </xdr:from>
    <xdr:ext cx="0" cy="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073274" y="14887575"/>
          <a:ext cx="0" cy="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516944</xdr:colOff>
      <xdr:row>60</xdr:row>
      <xdr:rowOff>0</xdr:rowOff>
    </xdr:from>
    <xdr:ext cx="0" cy="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794477" y="14897101"/>
          <a:ext cx="0" cy="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0" cy="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539067" y="14901334"/>
          <a:ext cx="0" cy="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781050</xdr:colOff>
      <xdr:row>70</xdr:row>
      <xdr:rowOff>0</xdr:rowOff>
    </xdr:from>
    <xdr:ext cx="2084916" cy="19050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181100" y="16789400"/>
          <a:ext cx="2084916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590550" cy="19050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4143375" y="12744450"/>
          <a:ext cx="590550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336551</xdr:colOff>
      <xdr:row>70</xdr:row>
      <xdr:rowOff>19050</xdr:rowOff>
    </xdr:from>
    <xdr:ext cx="927100" cy="19050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838701" y="16808450"/>
          <a:ext cx="927100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twoCellAnchor>
    <xdr:from>
      <xdr:col>12</xdr:col>
      <xdr:colOff>0</xdr:colOff>
      <xdr:row>12</xdr:row>
      <xdr:rowOff>66675</xdr:rowOff>
    </xdr:from>
    <xdr:to>
      <xdr:col>12</xdr:col>
      <xdr:colOff>155864</xdr:colOff>
      <xdr:row>12</xdr:row>
      <xdr:rowOff>190500</xdr:rowOff>
    </xdr:to>
    <xdr:sp macro="" textlink="">
      <xdr:nvSpPr>
        <xdr:cNvPr id="29" name="Striped Right Arrow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7400925" y="2924175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3175</xdr:colOff>
      <xdr:row>13</xdr:row>
      <xdr:rowOff>76200</xdr:rowOff>
    </xdr:from>
    <xdr:to>
      <xdr:col>12</xdr:col>
      <xdr:colOff>145184</xdr:colOff>
      <xdr:row>13</xdr:row>
      <xdr:rowOff>200025</xdr:rowOff>
    </xdr:to>
    <xdr:sp macro="" textlink="">
      <xdr:nvSpPr>
        <xdr:cNvPr id="31" name="Striped Right Arrow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7391400" y="3352800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14</xdr:row>
      <xdr:rowOff>66675</xdr:rowOff>
    </xdr:from>
    <xdr:to>
      <xdr:col>12</xdr:col>
      <xdr:colOff>155864</xdr:colOff>
      <xdr:row>14</xdr:row>
      <xdr:rowOff>190500</xdr:rowOff>
    </xdr:to>
    <xdr:sp macro="" textlink="">
      <xdr:nvSpPr>
        <xdr:cNvPr id="39" name="Striped Right Arrow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7400925" y="2924175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3175</xdr:colOff>
      <xdr:row>14</xdr:row>
      <xdr:rowOff>76200</xdr:rowOff>
    </xdr:from>
    <xdr:to>
      <xdr:col>12</xdr:col>
      <xdr:colOff>145184</xdr:colOff>
      <xdr:row>14</xdr:row>
      <xdr:rowOff>200025</xdr:rowOff>
    </xdr:to>
    <xdr:sp macro="" textlink="">
      <xdr:nvSpPr>
        <xdr:cNvPr id="40" name="Striped Right Arrow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7391400" y="2933700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</xdr:row>
      <xdr:rowOff>57150</xdr:rowOff>
    </xdr:from>
    <xdr:to>
      <xdr:col>12</xdr:col>
      <xdr:colOff>155864</xdr:colOff>
      <xdr:row>13</xdr:row>
      <xdr:rowOff>180975</xdr:rowOff>
    </xdr:to>
    <xdr:sp macro="" textlink="">
      <xdr:nvSpPr>
        <xdr:cNvPr id="41" name="Striped Right Arrow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7400925" y="3333750"/>
          <a:ext cx="219075" cy="123825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1</xdr:col>
      <xdr:colOff>1616074</xdr:colOff>
      <xdr:row>59</xdr:row>
      <xdr:rowOff>28575</xdr:rowOff>
    </xdr:from>
    <xdr:ext cx="0" cy="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073274" y="14239875"/>
          <a:ext cx="0" cy="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516944</xdr:colOff>
      <xdr:row>59</xdr:row>
      <xdr:rowOff>38101</xdr:rowOff>
    </xdr:from>
    <xdr:ext cx="0" cy="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2764844" y="14249401"/>
          <a:ext cx="0" cy="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42334</xdr:rowOff>
    </xdr:from>
    <xdr:ext cx="0" cy="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3505200" y="14253634"/>
          <a:ext cx="0" cy="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0</xdr:colOff>
      <xdr:row>77</xdr:row>
      <xdr:rowOff>47625</xdr:rowOff>
    </xdr:from>
    <xdr:to>
      <xdr:col>1</xdr:col>
      <xdr:colOff>145473</xdr:colOff>
      <xdr:row>77</xdr:row>
      <xdr:rowOff>171451</xdr:rowOff>
    </xdr:to>
    <xdr:sp macro="" textlink="">
      <xdr:nvSpPr>
        <xdr:cNvPr id="61" name="Striped Right Arrow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457200" y="18157825"/>
          <a:ext cx="145473" cy="123826"/>
        </a:xfrm>
        <a:prstGeom prst="striped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1</xdr:col>
      <xdr:colOff>1355725</xdr:colOff>
      <xdr:row>65</xdr:row>
      <xdr:rowOff>9524</xdr:rowOff>
    </xdr:from>
    <xdr:ext cx="2352675" cy="22489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755775" y="15846424"/>
          <a:ext cx="2352675" cy="22489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390525</xdr:colOff>
      <xdr:row>64</xdr:row>
      <xdr:rowOff>184150</xdr:rowOff>
    </xdr:from>
    <xdr:ext cx="1040004" cy="23461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4892675" y="15830550"/>
          <a:ext cx="1040004" cy="23461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520701</xdr:colOff>
      <xdr:row>61</xdr:row>
      <xdr:rowOff>6350</xdr:rowOff>
    </xdr:from>
    <xdr:ext cx="3606799" cy="278823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920751" y="15081250"/>
          <a:ext cx="3606799" cy="27882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1616074</xdr:colOff>
      <xdr:row>59</xdr:row>
      <xdr:rowOff>28575</xdr:rowOff>
    </xdr:from>
    <xdr:ext cx="0" cy="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958974" y="14430375"/>
          <a:ext cx="0" cy="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516944</xdr:colOff>
      <xdr:row>59</xdr:row>
      <xdr:rowOff>38101</xdr:rowOff>
    </xdr:from>
    <xdr:ext cx="0" cy="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2421944" y="14439901"/>
          <a:ext cx="0" cy="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755650</xdr:colOff>
      <xdr:row>68</xdr:row>
      <xdr:rowOff>0</xdr:rowOff>
    </xdr:from>
    <xdr:ext cx="4709263" cy="276063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155700" y="16408400"/>
          <a:ext cx="4709263" cy="2760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42334</xdr:rowOff>
    </xdr:from>
    <xdr:ext cx="0" cy="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067050" y="14444134"/>
          <a:ext cx="0" cy="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590550" cy="19050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3648075" y="16506825"/>
          <a:ext cx="590550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persportsclub@com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5"/>
  <sheetViews>
    <sheetView showGridLines="0" tabSelected="1" zoomScale="150" zoomScaleNormal="150" zoomScalePageLayoutView="150" workbookViewId="0">
      <selection activeCell="F6" sqref="F6"/>
    </sheetView>
  </sheetViews>
  <sheetFormatPr baseColWidth="10" defaultColWidth="8.83203125" defaultRowHeight="15"/>
  <cols>
    <col min="1" max="1" width="6" style="70" customWidth="1"/>
    <col min="2" max="2" width="23.5" style="70" customWidth="1"/>
    <col min="3" max="3" width="6.83203125" style="70" customWidth="1"/>
    <col min="4" max="4" width="9.6640625" style="70" customWidth="1"/>
    <col min="5" max="5" width="0.6640625" style="70" customWidth="1"/>
    <col min="6" max="6" width="8" style="70" customWidth="1"/>
    <col min="7" max="7" width="6.33203125" style="70" customWidth="1"/>
    <col min="8" max="8" width="6.5" style="70" customWidth="1"/>
    <col min="9" max="9" width="7" style="70" customWidth="1"/>
    <col min="10" max="10" width="5.33203125" style="70" customWidth="1"/>
    <col min="11" max="11" width="8.83203125" style="70"/>
    <col min="12" max="12" width="6.5" customWidth="1"/>
  </cols>
  <sheetData>
    <row r="1" spans="1:22" s="2" customFormat="1" ht="19">
      <c r="A1" s="160" t="s">
        <v>54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M1" s="27" t="s">
        <v>32</v>
      </c>
    </row>
    <row r="2" spans="1:22" ht="5.25" customHeight="1">
      <c r="A2" s="20"/>
      <c r="B2" s="21"/>
      <c r="C2" s="21"/>
      <c r="D2" s="21"/>
      <c r="E2" s="21"/>
      <c r="F2" s="21"/>
      <c r="G2" s="21"/>
      <c r="H2" s="21"/>
      <c r="I2" s="22"/>
      <c r="J2" s="23"/>
      <c r="K2" s="24"/>
    </row>
    <row r="3" spans="1:22" s="10" customFormat="1" ht="16">
      <c r="A3" s="13" t="s">
        <v>0</v>
      </c>
      <c r="B3" s="163"/>
      <c r="C3" s="164"/>
      <c r="D3" s="165" t="s">
        <v>1</v>
      </c>
      <c r="E3" s="166"/>
      <c r="F3" s="163"/>
      <c r="G3" s="167"/>
      <c r="H3" s="167"/>
      <c r="I3" s="167"/>
      <c r="J3" s="167"/>
      <c r="K3" s="164"/>
      <c r="M3" s="174" t="s">
        <v>30</v>
      </c>
      <c r="N3" s="174"/>
      <c r="O3" s="174"/>
      <c r="P3" s="174"/>
      <c r="Q3" s="174"/>
      <c r="R3" s="174"/>
      <c r="S3" s="174"/>
      <c r="T3" s="174"/>
      <c r="U3" s="174"/>
    </row>
    <row r="4" spans="1:22" s="10" customFormat="1" thickBot="1">
      <c r="A4" s="14" t="s">
        <v>2</v>
      </c>
      <c r="B4" s="168"/>
      <c r="C4" s="169"/>
      <c r="D4" s="171" t="s">
        <v>21</v>
      </c>
      <c r="E4" s="172"/>
      <c r="F4" s="168"/>
      <c r="G4" s="170"/>
      <c r="H4" s="170"/>
      <c r="I4" s="170"/>
      <c r="J4" s="170"/>
      <c r="K4" s="169"/>
      <c r="M4" s="175" t="s">
        <v>31</v>
      </c>
      <c r="N4" s="175"/>
      <c r="O4" s="175"/>
      <c r="P4" s="175"/>
      <c r="Q4" s="175"/>
      <c r="R4" s="175"/>
      <c r="S4" s="175"/>
      <c r="T4" s="175"/>
      <c r="U4" s="175"/>
    </row>
    <row r="5" spans="1:22" s="3" customFormat="1" ht="27" thickBot="1">
      <c r="A5" s="57" t="s">
        <v>3</v>
      </c>
      <c r="B5" s="57" t="s">
        <v>4</v>
      </c>
      <c r="C5" s="71" t="s">
        <v>5</v>
      </c>
      <c r="D5" s="52" t="s">
        <v>6</v>
      </c>
      <c r="E5" s="11"/>
      <c r="F5" s="1" t="s">
        <v>7</v>
      </c>
      <c r="G5" s="88" t="s">
        <v>8</v>
      </c>
      <c r="H5" s="12" t="s">
        <v>42</v>
      </c>
      <c r="I5" s="89" t="s">
        <v>49</v>
      </c>
      <c r="J5" s="43" t="s">
        <v>37</v>
      </c>
      <c r="K5" s="42" t="s">
        <v>9</v>
      </c>
      <c r="M5" s="41" t="s">
        <v>53</v>
      </c>
      <c r="N5" s="41"/>
      <c r="O5" s="41"/>
      <c r="P5" s="41"/>
      <c r="Q5" s="41"/>
    </row>
    <row r="6" spans="1:22" ht="16.5" customHeight="1">
      <c r="A6" s="140" t="s">
        <v>10</v>
      </c>
      <c r="B6" s="130" t="s">
        <v>57</v>
      </c>
      <c r="C6" s="72" t="s">
        <v>17</v>
      </c>
      <c r="D6" s="73" t="s">
        <v>12</v>
      </c>
      <c r="E6" s="39"/>
      <c r="F6" s="111"/>
      <c r="G6" s="74">
        <v>400</v>
      </c>
      <c r="H6" s="75">
        <f>F6*G6</f>
        <v>0</v>
      </c>
      <c r="I6" s="119"/>
      <c r="J6" s="120"/>
      <c r="K6" s="100">
        <f>SUM(H6,-I6)</f>
        <v>0</v>
      </c>
      <c r="M6" s="147" t="s">
        <v>26</v>
      </c>
      <c r="N6" s="147"/>
      <c r="O6" s="147"/>
      <c r="P6" s="147"/>
      <c r="Q6" s="147"/>
      <c r="R6" s="147"/>
      <c r="S6" s="147"/>
      <c r="T6" s="147"/>
      <c r="U6" s="147"/>
      <c r="V6" s="147"/>
    </row>
    <row r="7" spans="1:22" ht="16.5" customHeight="1">
      <c r="A7" s="141" t="s">
        <v>10</v>
      </c>
      <c r="B7" s="131" t="s">
        <v>58</v>
      </c>
      <c r="C7" s="76" t="s">
        <v>11</v>
      </c>
      <c r="D7" s="77" t="s">
        <v>13</v>
      </c>
      <c r="E7" s="4"/>
      <c r="F7" s="112"/>
      <c r="G7" s="5">
        <v>400</v>
      </c>
      <c r="H7" s="59">
        <f t="shared" ref="H7:H56" si="0">F7*G7</f>
        <v>0</v>
      </c>
      <c r="I7" s="121"/>
      <c r="J7" s="122"/>
      <c r="K7" s="101">
        <f t="shared" ref="K7:K56" si="1">SUM(H7,-I7)</f>
        <v>0</v>
      </c>
      <c r="M7" s="147" t="s">
        <v>27</v>
      </c>
      <c r="N7" s="147"/>
      <c r="O7" s="147"/>
      <c r="P7" s="147"/>
      <c r="Q7" s="147"/>
      <c r="R7" s="147"/>
      <c r="S7" s="147"/>
      <c r="T7" s="147"/>
      <c r="U7" s="147"/>
      <c r="V7" s="19"/>
    </row>
    <row r="8" spans="1:22" ht="16.5" customHeight="1" thickBot="1">
      <c r="A8" s="142" t="s">
        <v>10</v>
      </c>
      <c r="B8" s="132" t="s">
        <v>59</v>
      </c>
      <c r="C8" s="78" t="s">
        <v>14</v>
      </c>
      <c r="D8" s="79" t="s">
        <v>15</v>
      </c>
      <c r="E8" s="80"/>
      <c r="F8" s="113"/>
      <c r="G8" s="81">
        <v>400</v>
      </c>
      <c r="H8" s="82">
        <f>F8*G8</f>
        <v>0</v>
      </c>
      <c r="I8" s="123"/>
      <c r="J8" s="124"/>
      <c r="K8" s="102">
        <f>SUM(H8,-I8)</f>
        <v>0</v>
      </c>
      <c r="M8" s="147" t="s">
        <v>46</v>
      </c>
      <c r="N8" s="147"/>
      <c r="O8" s="147"/>
      <c r="P8" s="147"/>
      <c r="Q8" s="147"/>
      <c r="R8" s="147"/>
      <c r="S8" s="147"/>
      <c r="T8" s="147"/>
      <c r="U8" s="147"/>
      <c r="V8" s="147"/>
    </row>
    <row r="9" spans="1:22" ht="16.5" customHeight="1">
      <c r="A9" s="140" t="s">
        <v>10</v>
      </c>
      <c r="B9" s="130" t="s">
        <v>60</v>
      </c>
      <c r="C9" s="72" t="s">
        <v>17</v>
      </c>
      <c r="D9" s="73" t="s">
        <v>12</v>
      </c>
      <c r="E9" s="39"/>
      <c r="F9" s="111"/>
      <c r="G9" s="92">
        <v>400</v>
      </c>
      <c r="H9" s="75">
        <f>F9*G9</f>
        <v>0</v>
      </c>
      <c r="I9" s="119"/>
      <c r="J9" s="120"/>
      <c r="K9" s="100">
        <f>SUM(H9,-I9)</f>
        <v>0</v>
      </c>
      <c r="M9" s="147" t="s">
        <v>24</v>
      </c>
      <c r="N9" s="147"/>
      <c r="O9" s="147"/>
      <c r="P9" s="147"/>
      <c r="Q9" s="147"/>
      <c r="R9" s="147"/>
      <c r="S9" s="147"/>
      <c r="T9" s="147"/>
      <c r="U9" s="19"/>
      <c r="V9" s="19"/>
    </row>
    <row r="10" spans="1:22" ht="16.5" customHeight="1">
      <c r="A10" s="141" t="s">
        <v>10</v>
      </c>
      <c r="B10" s="131" t="s">
        <v>61</v>
      </c>
      <c r="C10" s="76" t="s">
        <v>11</v>
      </c>
      <c r="D10" s="77" t="s">
        <v>13</v>
      </c>
      <c r="E10" s="4"/>
      <c r="F10" s="112"/>
      <c r="G10" s="5">
        <v>400</v>
      </c>
      <c r="H10" s="59">
        <f>F10*G10</f>
        <v>0</v>
      </c>
      <c r="I10" s="121"/>
      <c r="J10" s="122"/>
      <c r="K10" s="101">
        <f>SUM(H10,-I10)</f>
        <v>0</v>
      </c>
      <c r="M10" s="177" t="s">
        <v>25</v>
      </c>
      <c r="N10" s="177"/>
      <c r="O10" s="177"/>
      <c r="P10" s="177"/>
      <c r="Q10" s="177"/>
      <c r="R10" s="177"/>
      <c r="S10" s="177"/>
      <c r="T10" s="36"/>
      <c r="U10" s="36"/>
      <c r="V10" s="36"/>
    </row>
    <row r="11" spans="1:22" ht="16.5" customHeight="1" thickBot="1">
      <c r="A11" s="142" t="s">
        <v>10</v>
      </c>
      <c r="B11" s="132" t="s">
        <v>62</v>
      </c>
      <c r="C11" s="78" t="s">
        <v>14</v>
      </c>
      <c r="D11" s="79" t="s">
        <v>15</v>
      </c>
      <c r="E11" s="80"/>
      <c r="F11" s="113"/>
      <c r="G11" s="81">
        <v>400</v>
      </c>
      <c r="H11" s="82">
        <f t="shared" si="0"/>
        <v>0</v>
      </c>
      <c r="I11" s="123"/>
      <c r="J11" s="124"/>
      <c r="K11" s="102">
        <f t="shared" si="1"/>
        <v>0</v>
      </c>
      <c r="M11" s="176" t="s">
        <v>29</v>
      </c>
      <c r="N11" s="176"/>
      <c r="O11" s="176"/>
      <c r="P11" s="176"/>
      <c r="Q11" s="176"/>
      <c r="R11" s="176"/>
      <c r="S11" s="176"/>
      <c r="T11" s="36"/>
      <c r="U11" s="36"/>
      <c r="V11" s="36"/>
    </row>
    <row r="12" spans="1:22" ht="27" customHeight="1">
      <c r="A12" s="143" t="s">
        <v>16</v>
      </c>
      <c r="B12" s="133" t="s">
        <v>66</v>
      </c>
      <c r="C12" s="103" t="s">
        <v>44</v>
      </c>
      <c r="D12" s="53" t="s">
        <v>12</v>
      </c>
      <c r="E12" s="39"/>
      <c r="F12" s="111"/>
      <c r="G12" s="74">
        <v>400</v>
      </c>
      <c r="H12" s="75">
        <f>F12*G12</f>
        <v>0</v>
      </c>
      <c r="I12" s="119"/>
      <c r="J12" s="120"/>
      <c r="K12" s="100">
        <f>SUM(H12,-I12)</f>
        <v>0</v>
      </c>
      <c r="M12" s="40" t="s">
        <v>112</v>
      </c>
      <c r="N12" s="40"/>
      <c r="O12" s="40"/>
      <c r="P12" s="40"/>
      <c r="Q12" s="40"/>
      <c r="R12" s="40"/>
      <c r="S12" s="38"/>
      <c r="T12" s="38"/>
      <c r="U12" s="38"/>
      <c r="V12" s="36"/>
    </row>
    <row r="13" spans="1:22" ht="27" customHeight="1" thickBot="1">
      <c r="A13" s="144" t="s">
        <v>16</v>
      </c>
      <c r="B13" s="134" t="s">
        <v>73</v>
      </c>
      <c r="C13" s="106" t="s">
        <v>18</v>
      </c>
      <c r="D13" s="83" t="s">
        <v>45</v>
      </c>
      <c r="E13" s="80"/>
      <c r="F13" s="113"/>
      <c r="G13" s="81">
        <v>400</v>
      </c>
      <c r="H13" s="82">
        <f t="shared" ref="H13:H14" si="2">F13*G13</f>
        <v>0</v>
      </c>
      <c r="I13" s="123"/>
      <c r="J13" s="124"/>
      <c r="K13" s="102">
        <f t="shared" ref="K13:K14" si="3">SUM(H13,-I13)</f>
        <v>0</v>
      </c>
      <c r="M13" s="173" t="s">
        <v>43</v>
      </c>
      <c r="N13" s="173"/>
      <c r="O13" s="173"/>
      <c r="P13" s="173"/>
      <c r="Q13" s="173"/>
      <c r="R13" s="173"/>
      <c r="S13" s="173"/>
      <c r="T13" s="173"/>
      <c r="U13" s="173"/>
      <c r="V13" s="173"/>
    </row>
    <row r="14" spans="1:22" ht="16.5" customHeight="1">
      <c r="A14" s="140" t="s">
        <v>10</v>
      </c>
      <c r="B14" s="130" t="s">
        <v>63</v>
      </c>
      <c r="C14" s="72" t="s">
        <v>17</v>
      </c>
      <c r="D14" s="73" t="s">
        <v>12</v>
      </c>
      <c r="E14" s="39"/>
      <c r="F14" s="111"/>
      <c r="G14" s="74">
        <v>400</v>
      </c>
      <c r="H14" s="75">
        <f t="shared" si="2"/>
        <v>0</v>
      </c>
      <c r="I14" s="119"/>
      <c r="J14" s="120"/>
      <c r="K14" s="100">
        <f t="shared" si="3"/>
        <v>0</v>
      </c>
      <c r="M14" s="173" t="s">
        <v>56</v>
      </c>
      <c r="N14" s="173"/>
      <c r="O14" s="173"/>
      <c r="P14" s="173"/>
      <c r="Q14" s="173"/>
      <c r="R14" s="173"/>
      <c r="S14" s="173"/>
      <c r="T14" s="173"/>
      <c r="U14" s="37"/>
      <c r="V14" s="37"/>
    </row>
    <row r="15" spans="1:22" ht="16.5" customHeight="1">
      <c r="A15" s="141" t="s">
        <v>10</v>
      </c>
      <c r="B15" s="131" t="s">
        <v>64</v>
      </c>
      <c r="C15" s="76" t="s">
        <v>11</v>
      </c>
      <c r="D15" s="77" t="s">
        <v>13</v>
      </c>
      <c r="E15" s="4"/>
      <c r="F15" s="112"/>
      <c r="G15" s="5">
        <v>400</v>
      </c>
      <c r="H15" s="59">
        <f>F15*G15</f>
        <v>0</v>
      </c>
      <c r="I15" s="121"/>
      <c r="J15" s="122"/>
      <c r="K15" s="101">
        <f>SUM(H15,-I15)</f>
        <v>0</v>
      </c>
      <c r="M15" s="99" t="s">
        <v>28</v>
      </c>
      <c r="N15" s="99"/>
      <c r="O15" s="99"/>
      <c r="P15" s="99"/>
      <c r="Q15" s="99"/>
      <c r="R15" s="99"/>
      <c r="S15" s="99"/>
      <c r="T15" s="99"/>
      <c r="U15" s="70"/>
    </row>
    <row r="16" spans="1:22" ht="16.5" customHeight="1" thickBot="1">
      <c r="A16" s="142" t="s">
        <v>10</v>
      </c>
      <c r="B16" s="132" t="s">
        <v>65</v>
      </c>
      <c r="C16" s="78" t="s">
        <v>14</v>
      </c>
      <c r="D16" s="79" t="s">
        <v>15</v>
      </c>
      <c r="E16" s="80"/>
      <c r="F16" s="113"/>
      <c r="G16" s="81">
        <v>400</v>
      </c>
      <c r="H16" s="82">
        <f>F16*G16</f>
        <v>0</v>
      </c>
      <c r="I16" s="123"/>
      <c r="J16" s="124"/>
      <c r="K16" s="102">
        <f>SUM(H16,-I16)</f>
        <v>0</v>
      </c>
    </row>
    <row r="17" spans="1:22" ht="27" customHeight="1">
      <c r="A17" s="143" t="s">
        <v>16</v>
      </c>
      <c r="B17" s="133" t="s">
        <v>67</v>
      </c>
      <c r="C17" s="103" t="s">
        <v>44</v>
      </c>
      <c r="D17" s="53" t="s">
        <v>12</v>
      </c>
      <c r="E17" s="39"/>
      <c r="F17" s="111"/>
      <c r="G17" s="74">
        <v>400</v>
      </c>
      <c r="H17" s="75">
        <f>F17*G17</f>
        <v>0</v>
      </c>
      <c r="I17" s="119"/>
      <c r="J17" s="120"/>
      <c r="K17" s="100">
        <f>SUM(H17,-I17)</f>
        <v>0</v>
      </c>
    </row>
    <row r="18" spans="1:22" ht="27" customHeight="1" thickBot="1">
      <c r="A18" s="145" t="s">
        <v>16</v>
      </c>
      <c r="B18" s="135" t="s">
        <v>74</v>
      </c>
      <c r="C18" s="107" t="s">
        <v>18</v>
      </c>
      <c r="D18" s="54" t="s">
        <v>45</v>
      </c>
      <c r="E18" s="7"/>
      <c r="F18" s="114"/>
      <c r="G18" s="9">
        <v>400</v>
      </c>
      <c r="H18" s="84">
        <f t="shared" si="0"/>
        <v>0</v>
      </c>
      <c r="I18" s="126"/>
      <c r="J18" s="128"/>
      <c r="K18" s="108">
        <f t="shared" si="1"/>
        <v>0</v>
      </c>
    </row>
    <row r="19" spans="1:22" ht="16" customHeight="1">
      <c r="A19" s="140" t="s">
        <v>10</v>
      </c>
      <c r="B19" s="130" t="s">
        <v>68</v>
      </c>
      <c r="C19" s="72" t="s">
        <v>17</v>
      </c>
      <c r="D19" s="73" t="s">
        <v>12</v>
      </c>
      <c r="E19" s="39"/>
      <c r="F19" s="111"/>
      <c r="G19" s="74">
        <v>400</v>
      </c>
      <c r="H19" s="75">
        <f t="shared" si="0"/>
        <v>0</v>
      </c>
      <c r="I19" s="119"/>
      <c r="J19" s="111"/>
      <c r="K19" s="100">
        <f t="shared" si="1"/>
        <v>0</v>
      </c>
    </row>
    <row r="20" spans="1:22" s="44" customFormat="1" ht="16" customHeight="1">
      <c r="A20" s="141" t="s">
        <v>10</v>
      </c>
      <c r="B20" s="131" t="s">
        <v>69</v>
      </c>
      <c r="C20" s="76" t="s">
        <v>11</v>
      </c>
      <c r="D20" s="77" t="s">
        <v>13</v>
      </c>
      <c r="E20" s="4"/>
      <c r="F20" s="112"/>
      <c r="G20" s="5">
        <v>400</v>
      </c>
      <c r="H20" s="59">
        <f t="shared" si="0"/>
        <v>0</v>
      </c>
      <c r="I20" s="121"/>
      <c r="J20" s="112"/>
      <c r="K20" s="101">
        <f t="shared" si="1"/>
        <v>0</v>
      </c>
      <c r="M20"/>
      <c r="N20"/>
      <c r="O20"/>
      <c r="P20"/>
      <c r="Q20"/>
      <c r="R20"/>
      <c r="S20"/>
      <c r="T20"/>
      <c r="U20"/>
      <c r="V20"/>
    </row>
    <row r="21" spans="1:22" ht="16.5" customHeight="1" thickBot="1">
      <c r="A21" s="142" t="s">
        <v>10</v>
      </c>
      <c r="B21" s="132" t="s">
        <v>70</v>
      </c>
      <c r="C21" s="78" t="s">
        <v>14</v>
      </c>
      <c r="D21" s="79" t="s">
        <v>15</v>
      </c>
      <c r="E21" s="80"/>
      <c r="F21" s="113"/>
      <c r="G21" s="81">
        <v>400</v>
      </c>
      <c r="H21" s="82">
        <f t="shared" si="0"/>
        <v>0</v>
      </c>
      <c r="I21" s="123"/>
      <c r="J21" s="113"/>
      <c r="K21" s="102">
        <f t="shared" si="1"/>
        <v>0</v>
      </c>
    </row>
    <row r="22" spans="1:22" ht="27" customHeight="1">
      <c r="A22" s="146" t="s">
        <v>16</v>
      </c>
      <c r="B22" s="136" t="s">
        <v>71</v>
      </c>
      <c r="C22" s="105" t="s">
        <v>44</v>
      </c>
      <c r="D22" s="56" t="s">
        <v>12</v>
      </c>
      <c r="E22" s="8"/>
      <c r="F22" s="115"/>
      <c r="G22" s="6">
        <v>400</v>
      </c>
      <c r="H22" s="67">
        <f>F22*G22</f>
        <v>0</v>
      </c>
      <c r="I22" s="125"/>
      <c r="J22" s="127"/>
      <c r="K22" s="110">
        <f>SUM(H22,-I22)</f>
        <v>0</v>
      </c>
    </row>
    <row r="23" spans="1:22" ht="28" customHeight="1" thickBot="1">
      <c r="A23" s="145" t="s">
        <v>16</v>
      </c>
      <c r="B23" s="135" t="s">
        <v>72</v>
      </c>
      <c r="C23" s="107" t="s">
        <v>18</v>
      </c>
      <c r="D23" s="54" t="s">
        <v>45</v>
      </c>
      <c r="E23" s="7"/>
      <c r="F23" s="114"/>
      <c r="G23" s="9">
        <v>400</v>
      </c>
      <c r="H23" s="84">
        <f>F23*G23</f>
        <v>0</v>
      </c>
      <c r="I23" s="126"/>
      <c r="J23" s="128"/>
      <c r="K23" s="108">
        <f>SUM(H23,-I23)</f>
        <v>0</v>
      </c>
    </row>
    <row r="24" spans="1:22" ht="16" customHeight="1">
      <c r="A24" s="140" t="s">
        <v>10</v>
      </c>
      <c r="B24" s="130" t="s">
        <v>75</v>
      </c>
      <c r="C24" s="72" t="s">
        <v>17</v>
      </c>
      <c r="D24" s="53" t="s">
        <v>12</v>
      </c>
      <c r="E24" s="39"/>
      <c r="F24" s="111"/>
      <c r="G24" s="74">
        <v>400</v>
      </c>
      <c r="H24" s="75">
        <f t="shared" si="0"/>
        <v>0</v>
      </c>
      <c r="I24" s="119"/>
      <c r="J24" s="120"/>
      <c r="K24" s="100">
        <f t="shared" si="1"/>
        <v>0</v>
      </c>
    </row>
    <row r="25" spans="1:22" ht="16.5" customHeight="1">
      <c r="A25" s="141" t="s">
        <v>10</v>
      </c>
      <c r="B25" s="131" t="s">
        <v>76</v>
      </c>
      <c r="C25" s="76" t="s">
        <v>11</v>
      </c>
      <c r="D25" s="55" t="s">
        <v>13</v>
      </c>
      <c r="E25" s="4"/>
      <c r="F25" s="112"/>
      <c r="G25" s="5">
        <v>400</v>
      </c>
      <c r="H25" s="59">
        <f t="shared" si="0"/>
        <v>0</v>
      </c>
      <c r="I25" s="121"/>
      <c r="J25" s="122"/>
      <c r="K25" s="101">
        <f t="shared" si="1"/>
        <v>0</v>
      </c>
    </row>
    <row r="26" spans="1:22" ht="16.5" customHeight="1" thickBot="1">
      <c r="A26" s="142" t="s">
        <v>10</v>
      </c>
      <c r="B26" s="132" t="s">
        <v>77</v>
      </c>
      <c r="C26" s="78" t="s">
        <v>14</v>
      </c>
      <c r="D26" s="83" t="s">
        <v>15</v>
      </c>
      <c r="E26" s="80"/>
      <c r="F26" s="113"/>
      <c r="G26" s="81">
        <v>400</v>
      </c>
      <c r="H26" s="82">
        <f t="shared" si="0"/>
        <v>0</v>
      </c>
      <c r="I26" s="123"/>
      <c r="J26" s="124"/>
      <c r="K26" s="102">
        <f t="shared" si="1"/>
        <v>0</v>
      </c>
    </row>
    <row r="27" spans="1:22" ht="26" customHeight="1">
      <c r="A27" s="143" t="s">
        <v>16</v>
      </c>
      <c r="B27" s="133" t="s">
        <v>78</v>
      </c>
      <c r="C27" s="103" t="s">
        <v>44</v>
      </c>
      <c r="D27" s="53" t="s">
        <v>12</v>
      </c>
      <c r="E27" s="39"/>
      <c r="F27" s="111"/>
      <c r="G27" s="74">
        <v>400</v>
      </c>
      <c r="H27" s="75">
        <f t="shared" si="0"/>
        <v>0</v>
      </c>
      <c r="I27" s="119"/>
      <c r="J27" s="120"/>
      <c r="K27" s="100">
        <f t="shared" si="1"/>
        <v>0</v>
      </c>
    </row>
    <row r="28" spans="1:22" ht="25" customHeight="1" thickBot="1">
      <c r="A28" s="144" t="s">
        <v>16</v>
      </c>
      <c r="B28" s="134" t="s">
        <v>79</v>
      </c>
      <c r="C28" s="106" t="s">
        <v>18</v>
      </c>
      <c r="D28" s="83" t="s">
        <v>45</v>
      </c>
      <c r="E28" s="80"/>
      <c r="F28" s="113"/>
      <c r="G28" s="81">
        <v>400</v>
      </c>
      <c r="H28" s="82">
        <f>F28*G28</f>
        <v>0</v>
      </c>
      <c r="I28" s="123"/>
      <c r="J28" s="124"/>
      <c r="K28" s="102">
        <f>SUM(H28,-I28)</f>
        <v>0</v>
      </c>
    </row>
    <row r="29" spans="1:22" ht="16" customHeight="1">
      <c r="A29" s="140" t="s">
        <v>10</v>
      </c>
      <c r="B29" s="130" t="s">
        <v>80</v>
      </c>
      <c r="C29" s="72" t="s">
        <v>17</v>
      </c>
      <c r="D29" s="53" t="s">
        <v>12</v>
      </c>
      <c r="E29" s="39"/>
      <c r="F29" s="111"/>
      <c r="G29" s="74">
        <v>400</v>
      </c>
      <c r="H29" s="75">
        <f t="shared" si="0"/>
        <v>0</v>
      </c>
      <c r="I29" s="119"/>
      <c r="J29" s="111"/>
      <c r="K29" s="100">
        <f t="shared" si="1"/>
        <v>0</v>
      </c>
    </row>
    <row r="30" spans="1:22" ht="16.5" customHeight="1">
      <c r="A30" s="141" t="s">
        <v>10</v>
      </c>
      <c r="B30" s="131" t="s">
        <v>81</v>
      </c>
      <c r="C30" s="76" t="s">
        <v>11</v>
      </c>
      <c r="D30" s="55" t="s">
        <v>13</v>
      </c>
      <c r="E30" s="4"/>
      <c r="F30" s="112"/>
      <c r="G30" s="5">
        <v>400</v>
      </c>
      <c r="H30" s="59">
        <f t="shared" si="0"/>
        <v>0</v>
      </c>
      <c r="I30" s="121"/>
      <c r="J30" s="122"/>
      <c r="K30" s="101">
        <f t="shared" si="1"/>
        <v>0</v>
      </c>
    </row>
    <row r="31" spans="1:22" ht="16.5" customHeight="1" thickBot="1">
      <c r="A31" s="142" t="s">
        <v>10</v>
      </c>
      <c r="B31" s="132" t="s">
        <v>82</v>
      </c>
      <c r="C31" s="78" t="s">
        <v>14</v>
      </c>
      <c r="D31" s="83" t="s">
        <v>12</v>
      </c>
      <c r="E31" s="80"/>
      <c r="F31" s="113"/>
      <c r="G31" s="81">
        <v>400</v>
      </c>
      <c r="H31" s="82">
        <f t="shared" si="0"/>
        <v>0</v>
      </c>
      <c r="I31" s="123"/>
      <c r="J31" s="124"/>
      <c r="K31" s="102">
        <f t="shared" si="1"/>
        <v>0</v>
      </c>
    </row>
    <row r="32" spans="1:22" ht="26" customHeight="1">
      <c r="A32" s="143" t="s">
        <v>16</v>
      </c>
      <c r="B32" s="133" t="s">
        <v>83</v>
      </c>
      <c r="C32" s="103" t="s">
        <v>44</v>
      </c>
      <c r="D32" s="53" t="s">
        <v>12</v>
      </c>
      <c r="E32" s="39"/>
      <c r="F32" s="111"/>
      <c r="G32" s="74">
        <v>400</v>
      </c>
      <c r="H32" s="75">
        <f>F32*G32</f>
        <v>0</v>
      </c>
      <c r="I32" s="119"/>
      <c r="J32" s="120"/>
      <c r="K32" s="100">
        <f>SUM(H32,-I32)</f>
        <v>0</v>
      </c>
    </row>
    <row r="33" spans="1:11" ht="26" customHeight="1" thickBot="1">
      <c r="A33" s="144" t="s">
        <v>16</v>
      </c>
      <c r="B33" s="137" t="s">
        <v>113</v>
      </c>
      <c r="C33" s="129" t="s">
        <v>17</v>
      </c>
      <c r="D33" s="83" t="s">
        <v>45</v>
      </c>
      <c r="E33" s="80"/>
      <c r="F33" s="113"/>
      <c r="G33" s="81">
        <v>400</v>
      </c>
      <c r="H33" s="82">
        <f>F33*G33</f>
        <v>0</v>
      </c>
      <c r="I33" s="123"/>
      <c r="J33" s="124"/>
      <c r="K33" s="102">
        <f>SUM(H33,-I33)</f>
        <v>0</v>
      </c>
    </row>
    <row r="34" spans="1:11" ht="16" customHeight="1">
      <c r="A34" s="140" t="s">
        <v>10</v>
      </c>
      <c r="B34" s="133" t="s">
        <v>84</v>
      </c>
      <c r="C34" s="103" t="s">
        <v>18</v>
      </c>
      <c r="D34" s="73" t="s">
        <v>12</v>
      </c>
      <c r="E34" s="39"/>
      <c r="F34" s="111"/>
      <c r="G34" s="74">
        <v>400</v>
      </c>
      <c r="H34" s="75">
        <f>F34*G34</f>
        <v>0</v>
      </c>
      <c r="I34" s="119"/>
      <c r="J34" s="120"/>
      <c r="K34" s="100">
        <f>SUM(H34,-I34)</f>
        <v>0</v>
      </c>
    </row>
    <row r="35" spans="1:11" ht="16.5" customHeight="1">
      <c r="A35" s="141" t="s">
        <v>10</v>
      </c>
      <c r="B35" s="131" t="s">
        <v>85</v>
      </c>
      <c r="C35" s="76" t="s">
        <v>11</v>
      </c>
      <c r="D35" s="77" t="s">
        <v>13</v>
      </c>
      <c r="E35" s="4"/>
      <c r="F35" s="112"/>
      <c r="G35" s="5">
        <v>400</v>
      </c>
      <c r="H35" s="59">
        <f>F35*G35</f>
        <v>0</v>
      </c>
      <c r="I35" s="121"/>
      <c r="J35" s="122"/>
      <c r="K35" s="101">
        <f>SUM(H35,-I35)</f>
        <v>0</v>
      </c>
    </row>
    <row r="36" spans="1:11" ht="16.5" customHeight="1" thickBot="1">
      <c r="A36" s="142" t="s">
        <v>10</v>
      </c>
      <c r="B36" s="132" t="s">
        <v>86</v>
      </c>
      <c r="C36" s="78" t="s">
        <v>14</v>
      </c>
      <c r="D36" s="79" t="s">
        <v>15</v>
      </c>
      <c r="E36" s="80"/>
      <c r="F36" s="113"/>
      <c r="G36" s="81">
        <v>400</v>
      </c>
      <c r="H36" s="82">
        <f t="shared" si="0"/>
        <v>0</v>
      </c>
      <c r="I36" s="123"/>
      <c r="J36" s="124"/>
      <c r="K36" s="102">
        <f t="shared" si="1"/>
        <v>0</v>
      </c>
    </row>
    <row r="37" spans="1:11" ht="27" customHeight="1">
      <c r="A37" s="143" t="s">
        <v>16</v>
      </c>
      <c r="B37" s="133" t="s">
        <v>87</v>
      </c>
      <c r="C37" s="103" t="s">
        <v>44</v>
      </c>
      <c r="D37" s="53" t="s">
        <v>12</v>
      </c>
      <c r="E37" s="39"/>
      <c r="F37" s="111"/>
      <c r="G37" s="74">
        <v>400</v>
      </c>
      <c r="H37" s="75">
        <f t="shared" si="0"/>
        <v>0</v>
      </c>
      <c r="I37" s="119"/>
      <c r="J37" s="120"/>
      <c r="K37" s="100">
        <f t="shared" si="1"/>
        <v>0</v>
      </c>
    </row>
    <row r="38" spans="1:11" ht="26" customHeight="1" thickBot="1">
      <c r="A38" s="144" t="s">
        <v>16</v>
      </c>
      <c r="B38" s="134" t="s">
        <v>114</v>
      </c>
      <c r="C38" s="106" t="s">
        <v>18</v>
      </c>
      <c r="D38" s="83" t="s">
        <v>45</v>
      </c>
      <c r="E38" s="80"/>
      <c r="F38" s="113"/>
      <c r="G38" s="81">
        <v>400</v>
      </c>
      <c r="H38" s="82">
        <f t="shared" si="0"/>
        <v>0</v>
      </c>
      <c r="I38" s="123"/>
      <c r="J38" s="124"/>
      <c r="K38" s="102">
        <f t="shared" si="1"/>
        <v>0</v>
      </c>
    </row>
    <row r="39" spans="1:11" ht="16" customHeight="1">
      <c r="A39" s="140" t="s">
        <v>10</v>
      </c>
      <c r="B39" s="130" t="s">
        <v>88</v>
      </c>
      <c r="C39" s="72" t="s">
        <v>17</v>
      </c>
      <c r="D39" s="73" t="s">
        <v>12</v>
      </c>
      <c r="E39" s="39"/>
      <c r="F39" s="111"/>
      <c r="G39" s="74">
        <v>400</v>
      </c>
      <c r="H39" s="75">
        <f>F39*G39</f>
        <v>0</v>
      </c>
      <c r="I39" s="119"/>
      <c r="J39" s="120"/>
      <c r="K39" s="100">
        <f>SUM(H39,-I39)</f>
        <v>0</v>
      </c>
    </row>
    <row r="40" spans="1:11" ht="16.5" customHeight="1">
      <c r="A40" s="141" t="s">
        <v>10</v>
      </c>
      <c r="B40" s="138" t="s">
        <v>89</v>
      </c>
      <c r="C40" s="76" t="s">
        <v>11</v>
      </c>
      <c r="D40" s="77" t="s">
        <v>13</v>
      </c>
      <c r="E40" s="4"/>
      <c r="F40" s="112"/>
      <c r="G40" s="5">
        <v>400</v>
      </c>
      <c r="H40" s="59">
        <f>F40*G40</f>
        <v>0</v>
      </c>
      <c r="I40" s="121"/>
      <c r="J40" s="122"/>
      <c r="K40" s="101">
        <f>SUM(H40,-I40)</f>
        <v>0</v>
      </c>
    </row>
    <row r="41" spans="1:11" ht="16.5" customHeight="1" thickBot="1">
      <c r="A41" s="142" t="s">
        <v>10</v>
      </c>
      <c r="B41" s="132" t="s">
        <v>90</v>
      </c>
      <c r="C41" s="78" t="s">
        <v>14</v>
      </c>
      <c r="D41" s="79" t="s">
        <v>15</v>
      </c>
      <c r="E41" s="80"/>
      <c r="F41" s="113"/>
      <c r="G41" s="81">
        <v>400</v>
      </c>
      <c r="H41" s="82">
        <f>F41*G41</f>
        <v>0</v>
      </c>
      <c r="I41" s="123"/>
      <c r="J41" s="124"/>
      <c r="K41" s="102">
        <f t="shared" si="1"/>
        <v>0</v>
      </c>
    </row>
    <row r="42" spans="1:11" ht="16.5" customHeight="1">
      <c r="A42" s="140" t="s">
        <v>10</v>
      </c>
      <c r="B42" s="130" t="s">
        <v>103</v>
      </c>
      <c r="C42" s="72" t="s">
        <v>17</v>
      </c>
      <c r="D42" s="73" t="s">
        <v>12</v>
      </c>
      <c r="E42" s="39"/>
      <c r="F42" s="111"/>
      <c r="G42" s="74">
        <v>400</v>
      </c>
      <c r="H42" s="75">
        <f t="shared" si="0"/>
        <v>0</v>
      </c>
      <c r="I42" s="119"/>
      <c r="J42" s="111"/>
      <c r="K42" s="100">
        <f t="shared" si="1"/>
        <v>0</v>
      </c>
    </row>
    <row r="43" spans="1:11" ht="16" customHeight="1">
      <c r="A43" s="141" t="s">
        <v>10</v>
      </c>
      <c r="B43" s="131" t="s">
        <v>104</v>
      </c>
      <c r="C43" s="76" t="s">
        <v>11</v>
      </c>
      <c r="D43" s="77" t="s">
        <v>13</v>
      </c>
      <c r="E43" s="4"/>
      <c r="F43" s="112"/>
      <c r="G43" s="5">
        <v>400</v>
      </c>
      <c r="H43" s="59">
        <f t="shared" si="0"/>
        <v>0</v>
      </c>
      <c r="I43" s="121"/>
      <c r="J43" s="122"/>
      <c r="K43" s="101">
        <f t="shared" si="1"/>
        <v>0</v>
      </c>
    </row>
    <row r="44" spans="1:11" ht="16" customHeight="1" thickBot="1">
      <c r="A44" s="142" t="s">
        <v>10</v>
      </c>
      <c r="B44" s="139" t="s">
        <v>105</v>
      </c>
      <c r="C44" s="78" t="s">
        <v>14</v>
      </c>
      <c r="D44" s="79" t="s">
        <v>15</v>
      </c>
      <c r="E44" s="80"/>
      <c r="F44" s="113"/>
      <c r="G44" s="81">
        <v>400</v>
      </c>
      <c r="H44" s="82">
        <f>F44*G44</f>
        <v>0</v>
      </c>
      <c r="I44" s="123"/>
      <c r="J44" s="124"/>
      <c r="K44" s="102">
        <f>SUM(H44,-I44)</f>
        <v>0</v>
      </c>
    </row>
    <row r="45" spans="1:11" ht="27" customHeight="1">
      <c r="A45" s="143" t="s">
        <v>16</v>
      </c>
      <c r="B45" s="133" t="s">
        <v>91</v>
      </c>
      <c r="C45" s="103" t="s">
        <v>18</v>
      </c>
      <c r="D45" s="53" t="s">
        <v>12</v>
      </c>
      <c r="E45" s="39"/>
      <c r="F45" s="111"/>
      <c r="G45" s="74">
        <v>400</v>
      </c>
      <c r="H45" s="75">
        <f>F45*G45</f>
        <v>0</v>
      </c>
      <c r="I45" s="119"/>
      <c r="J45" s="120"/>
      <c r="K45" s="100">
        <f>SUM(H45,-I45)</f>
        <v>0</v>
      </c>
    </row>
    <row r="46" spans="1:11" ht="27" customHeight="1" thickBot="1">
      <c r="A46" s="144" t="s">
        <v>16</v>
      </c>
      <c r="B46" s="132" t="s">
        <v>92</v>
      </c>
      <c r="C46" s="129" t="s">
        <v>17</v>
      </c>
      <c r="D46" s="83" t="s">
        <v>45</v>
      </c>
      <c r="E46" s="80"/>
      <c r="F46" s="113"/>
      <c r="G46" s="81">
        <v>400</v>
      </c>
      <c r="H46" s="82">
        <f>F46*G46</f>
        <v>0</v>
      </c>
      <c r="I46" s="123"/>
      <c r="J46" s="124"/>
      <c r="K46" s="102">
        <f>SUM(H46,-I46)</f>
        <v>0</v>
      </c>
    </row>
    <row r="47" spans="1:11" ht="16" customHeight="1">
      <c r="A47" s="140" t="s">
        <v>10</v>
      </c>
      <c r="B47" s="130" t="s">
        <v>100</v>
      </c>
      <c r="C47" s="72" t="s">
        <v>17</v>
      </c>
      <c r="D47" s="73" t="s">
        <v>12</v>
      </c>
      <c r="E47" s="39"/>
      <c r="F47" s="111"/>
      <c r="G47" s="74">
        <v>400</v>
      </c>
      <c r="H47" s="75">
        <f t="shared" si="0"/>
        <v>0</v>
      </c>
      <c r="I47" s="119"/>
      <c r="J47" s="120"/>
      <c r="K47" s="100">
        <f t="shared" si="1"/>
        <v>0</v>
      </c>
    </row>
    <row r="48" spans="1:11">
      <c r="A48" s="141" t="s">
        <v>10</v>
      </c>
      <c r="B48" s="138" t="s">
        <v>101</v>
      </c>
      <c r="C48" s="76" t="s">
        <v>11</v>
      </c>
      <c r="D48" s="77" t="s">
        <v>13</v>
      </c>
      <c r="E48" s="4"/>
      <c r="F48" s="112"/>
      <c r="G48" s="5">
        <v>400</v>
      </c>
      <c r="H48" s="59">
        <f t="shared" si="0"/>
        <v>0</v>
      </c>
      <c r="I48" s="121"/>
      <c r="J48" s="122"/>
      <c r="K48" s="101">
        <f t="shared" si="1"/>
        <v>0</v>
      </c>
    </row>
    <row r="49" spans="1:23" ht="16" customHeight="1" thickBot="1">
      <c r="A49" s="142" t="s">
        <v>10</v>
      </c>
      <c r="B49" s="132" t="s">
        <v>102</v>
      </c>
      <c r="C49" s="78" t="s">
        <v>14</v>
      </c>
      <c r="D49" s="79" t="s">
        <v>15</v>
      </c>
      <c r="E49" s="80"/>
      <c r="F49" s="113"/>
      <c r="G49" s="81">
        <v>400</v>
      </c>
      <c r="H49" s="82">
        <f t="shared" si="0"/>
        <v>0</v>
      </c>
      <c r="I49" s="123"/>
      <c r="J49" s="124"/>
      <c r="K49" s="102">
        <f t="shared" si="1"/>
        <v>0</v>
      </c>
    </row>
    <row r="50" spans="1:23" s="45" customFormat="1" ht="27" customHeight="1">
      <c r="A50" s="143" t="s">
        <v>16</v>
      </c>
      <c r="B50" s="133" t="s">
        <v>98</v>
      </c>
      <c r="C50" s="103" t="s">
        <v>44</v>
      </c>
      <c r="D50" s="53" t="s">
        <v>12</v>
      </c>
      <c r="E50" s="39"/>
      <c r="F50" s="111"/>
      <c r="G50" s="74">
        <v>400</v>
      </c>
      <c r="H50" s="75">
        <f t="shared" si="0"/>
        <v>0</v>
      </c>
      <c r="I50" s="119"/>
      <c r="J50" s="120"/>
      <c r="K50" s="100">
        <f t="shared" si="1"/>
        <v>0</v>
      </c>
      <c r="M50"/>
      <c r="N50"/>
      <c r="O50"/>
      <c r="P50"/>
      <c r="Q50"/>
      <c r="R50"/>
      <c r="S50"/>
      <c r="T50"/>
      <c r="U50"/>
      <c r="V50"/>
    </row>
    <row r="51" spans="1:23" s="45" customFormat="1" ht="27" customHeight="1" thickBot="1">
      <c r="A51" s="144" t="s">
        <v>16</v>
      </c>
      <c r="B51" s="134" t="s">
        <v>99</v>
      </c>
      <c r="C51" s="106" t="s">
        <v>18</v>
      </c>
      <c r="D51" s="83" t="s">
        <v>45</v>
      </c>
      <c r="E51" s="80"/>
      <c r="F51" s="113"/>
      <c r="G51" s="81">
        <v>400</v>
      </c>
      <c r="H51" s="82">
        <f t="shared" si="0"/>
        <v>0</v>
      </c>
      <c r="I51" s="123"/>
      <c r="J51" s="124"/>
      <c r="K51" s="102">
        <f t="shared" si="1"/>
        <v>0</v>
      </c>
      <c r="M51"/>
      <c r="N51"/>
      <c r="O51"/>
      <c r="P51"/>
      <c r="Q51"/>
      <c r="R51"/>
      <c r="S51"/>
      <c r="T51"/>
      <c r="U51"/>
      <c r="V51"/>
    </row>
    <row r="52" spans="1:23" s="45" customFormat="1" ht="16" customHeight="1">
      <c r="A52" s="140" t="s">
        <v>10</v>
      </c>
      <c r="B52" s="130" t="s">
        <v>97</v>
      </c>
      <c r="C52" s="72" t="s">
        <v>11</v>
      </c>
      <c r="D52" s="73" t="s">
        <v>12</v>
      </c>
      <c r="E52" s="39"/>
      <c r="F52" s="111"/>
      <c r="G52" s="74">
        <v>400</v>
      </c>
      <c r="H52" s="75">
        <f t="shared" si="0"/>
        <v>0</v>
      </c>
      <c r="I52" s="119"/>
      <c r="J52" s="120"/>
      <c r="K52" s="100">
        <f t="shared" si="1"/>
        <v>0</v>
      </c>
      <c r="M52"/>
      <c r="N52"/>
      <c r="O52"/>
      <c r="P52"/>
      <c r="Q52"/>
      <c r="R52"/>
      <c r="S52"/>
      <c r="T52"/>
      <c r="U52"/>
      <c r="V52"/>
    </row>
    <row r="53" spans="1:23" ht="16" customHeight="1">
      <c r="A53" s="141" t="s">
        <v>10</v>
      </c>
      <c r="B53" s="138" t="s">
        <v>95</v>
      </c>
      <c r="C53" s="76" t="s">
        <v>11</v>
      </c>
      <c r="D53" s="77" t="s">
        <v>13</v>
      </c>
      <c r="E53" s="4"/>
      <c r="F53" s="112"/>
      <c r="G53" s="5">
        <v>400</v>
      </c>
      <c r="H53" s="59">
        <f t="shared" si="0"/>
        <v>0</v>
      </c>
      <c r="I53" s="121"/>
      <c r="J53" s="122"/>
      <c r="K53" s="101">
        <f t="shared" si="1"/>
        <v>0</v>
      </c>
    </row>
    <row r="54" spans="1:23" ht="16" customHeight="1" thickBot="1">
      <c r="A54" s="142" t="s">
        <v>10</v>
      </c>
      <c r="B54" s="132" t="s">
        <v>96</v>
      </c>
      <c r="C54" s="78" t="s">
        <v>14</v>
      </c>
      <c r="D54" s="79" t="s">
        <v>15</v>
      </c>
      <c r="E54" s="80"/>
      <c r="F54" s="113"/>
      <c r="G54" s="81">
        <v>400</v>
      </c>
      <c r="H54" s="82">
        <f t="shared" si="0"/>
        <v>0</v>
      </c>
      <c r="I54" s="123"/>
      <c r="J54" s="124"/>
      <c r="K54" s="102">
        <f t="shared" si="1"/>
        <v>0</v>
      </c>
    </row>
    <row r="55" spans="1:23" ht="28">
      <c r="A55" s="143" t="s">
        <v>16</v>
      </c>
      <c r="B55" s="130" t="s">
        <v>93</v>
      </c>
      <c r="C55" s="72" t="s">
        <v>11</v>
      </c>
      <c r="D55" s="53" t="s">
        <v>48</v>
      </c>
      <c r="E55" s="39"/>
      <c r="F55" s="111"/>
      <c r="G55" s="74">
        <v>400</v>
      </c>
      <c r="H55" s="75">
        <f t="shared" si="0"/>
        <v>0</v>
      </c>
      <c r="I55" s="119"/>
      <c r="J55" s="120"/>
      <c r="K55" s="100">
        <f t="shared" si="1"/>
        <v>0</v>
      </c>
    </row>
    <row r="56" spans="1:23" ht="29" thickBot="1">
      <c r="A56" s="144" t="s">
        <v>16</v>
      </c>
      <c r="B56" s="139" t="s">
        <v>94</v>
      </c>
      <c r="C56" s="78" t="s">
        <v>11</v>
      </c>
      <c r="D56" s="83" t="s">
        <v>50</v>
      </c>
      <c r="E56" s="80"/>
      <c r="F56" s="113"/>
      <c r="G56" s="81">
        <v>400</v>
      </c>
      <c r="H56" s="82">
        <f t="shared" si="0"/>
        <v>0</v>
      </c>
      <c r="I56" s="123"/>
      <c r="J56" s="124"/>
      <c r="K56" s="102">
        <f t="shared" si="1"/>
        <v>0</v>
      </c>
    </row>
    <row r="57" spans="1:23" ht="16" thickBot="1">
      <c r="C57" s="85"/>
      <c r="D57" s="60" t="s">
        <v>22</v>
      </c>
      <c r="E57" s="61"/>
      <c r="F57" s="62">
        <f>SUM(F6:F56)</f>
        <v>0</v>
      </c>
      <c r="G57" s="63" t="s">
        <v>19</v>
      </c>
      <c r="H57" s="64">
        <f>SUM(H6:H56)</f>
        <v>0</v>
      </c>
      <c r="I57" s="65"/>
      <c r="J57" s="66"/>
      <c r="K57" s="86">
        <f>SUM(K6:K56)</f>
        <v>0</v>
      </c>
    </row>
    <row r="58" spans="1:23">
      <c r="A58" s="91"/>
      <c r="B58" s="109" t="s">
        <v>106</v>
      </c>
      <c r="C58" s="91"/>
      <c r="D58" s="91"/>
      <c r="E58" s="26"/>
      <c r="F58" s="152" t="s">
        <v>20</v>
      </c>
      <c r="G58" s="153"/>
      <c r="H58" s="32">
        <f>SUM(I6:I56)</f>
        <v>0</v>
      </c>
      <c r="I58" s="46"/>
      <c r="J58" s="16"/>
      <c r="K58" s="47"/>
    </row>
    <row r="59" spans="1:23">
      <c r="A59" s="91"/>
      <c r="B59" s="94" t="s">
        <v>51</v>
      </c>
      <c r="C59" s="87"/>
      <c r="D59" s="25"/>
      <c r="E59" s="26"/>
      <c r="F59" s="154" t="s">
        <v>9</v>
      </c>
      <c r="G59" s="155"/>
      <c r="H59" s="33">
        <f>SUM(K6:K56)</f>
        <v>0</v>
      </c>
      <c r="I59" s="48"/>
      <c r="J59" s="17"/>
      <c r="K59" s="49"/>
    </row>
    <row r="60" spans="1:23" ht="15" customHeight="1" thickBot="1">
      <c r="A60" s="91"/>
      <c r="B60" s="93" t="s">
        <v>52</v>
      </c>
      <c r="C60" s="87"/>
      <c r="D60" s="25"/>
      <c r="E60" s="26"/>
      <c r="F60" s="156"/>
      <c r="G60" s="157"/>
      <c r="H60" s="34"/>
      <c r="I60" s="50"/>
      <c r="J60" s="18"/>
      <c r="K60" s="51"/>
    </row>
    <row r="61" spans="1:23">
      <c r="A61" s="29"/>
      <c r="B61" s="158" t="s">
        <v>55</v>
      </c>
      <c r="C61" s="158"/>
      <c r="D61" s="158"/>
      <c r="E61" s="158"/>
      <c r="F61" s="158"/>
      <c r="G61" s="159" t="s">
        <v>23</v>
      </c>
      <c r="H61" s="159"/>
      <c r="I61" s="159"/>
      <c r="J61" s="159"/>
      <c r="K61" s="30"/>
    </row>
    <row r="62" spans="1:23" s="3" customFormat="1">
      <c r="A62" s="150" t="s">
        <v>34</v>
      </c>
      <c r="B62" s="151"/>
      <c r="C62" s="151"/>
      <c r="D62" s="151"/>
      <c r="E62" s="151"/>
      <c r="F62" s="151"/>
      <c r="G62" s="151"/>
      <c r="I62" s="98" t="s">
        <v>109</v>
      </c>
      <c r="J62" s="95"/>
      <c r="K62" s="96"/>
      <c r="M62"/>
      <c r="N62"/>
      <c r="O62"/>
      <c r="P62"/>
      <c r="Q62"/>
      <c r="R62"/>
      <c r="S62"/>
      <c r="T62"/>
      <c r="U62"/>
      <c r="V62"/>
      <c r="W62"/>
    </row>
    <row r="63" spans="1:23" s="3" customFormat="1">
      <c r="A63" s="29"/>
      <c r="B63" s="15"/>
      <c r="C63" s="15"/>
      <c r="D63" s="15"/>
      <c r="E63" s="15"/>
      <c r="F63" s="15"/>
      <c r="G63" s="15"/>
      <c r="H63" s="15"/>
      <c r="I63" s="15"/>
      <c r="J63" s="15"/>
      <c r="K63" s="30"/>
      <c r="M63"/>
      <c r="N63"/>
      <c r="O63"/>
      <c r="P63"/>
      <c r="Q63"/>
      <c r="R63"/>
      <c r="S63"/>
      <c r="T63"/>
      <c r="U63"/>
      <c r="V63"/>
      <c r="W63"/>
    </row>
    <row r="64" spans="1:23">
      <c r="A64" s="29" t="s">
        <v>35</v>
      </c>
      <c r="B64" s="15"/>
      <c r="C64" s="15"/>
      <c r="D64" s="15"/>
      <c r="E64" s="15"/>
      <c r="F64" s="15"/>
      <c r="H64" s="15" t="s">
        <v>107</v>
      </c>
      <c r="I64" s="15"/>
      <c r="J64" s="15"/>
      <c r="K64" s="30"/>
      <c r="W64" s="3"/>
    </row>
    <row r="65" spans="1:23">
      <c r="A65" s="29"/>
      <c r="B65" s="15"/>
      <c r="C65" s="15"/>
      <c r="D65" s="15"/>
      <c r="E65" s="15"/>
      <c r="F65" s="15"/>
      <c r="G65" s="15"/>
      <c r="H65" s="15"/>
      <c r="I65" s="15"/>
      <c r="J65" s="15"/>
      <c r="K65" s="30"/>
      <c r="W65" s="3"/>
    </row>
    <row r="66" spans="1:23">
      <c r="A66" s="58" t="s">
        <v>36</v>
      </c>
      <c r="B66" s="15"/>
      <c r="C66" s="15"/>
      <c r="D66" s="15"/>
      <c r="E66" s="15"/>
      <c r="F66" s="15"/>
      <c r="G66" s="15"/>
      <c r="I66" s="15" t="s">
        <v>108</v>
      </c>
      <c r="J66" s="15"/>
      <c r="K66" s="30"/>
    </row>
    <row r="67" spans="1:23">
      <c r="A67" s="90"/>
      <c r="B67" s="68"/>
      <c r="C67" s="68"/>
      <c r="D67" s="68"/>
      <c r="E67" s="68"/>
      <c r="F67" s="68"/>
      <c r="G67" s="68"/>
      <c r="H67" s="68"/>
      <c r="I67" s="68"/>
      <c r="J67" s="68"/>
      <c r="K67" s="30"/>
    </row>
    <row r="68" spans="1:23">
      <c r="A68" s="90" t="s">
        <v>33</v>
      </c>
      <c r="B68" s="68"/>
      <c r="C68" s="68"/>
      <c r="D68" s="68"/>
      <c r="E68" s="68"/>
      <c r="F68" s="28"/>
      <c r="G68" s="28"/>
      <c r="H68" s="68"/>
      <c r="I68" s="68"/>
      <c r="J68" s="68"/>
      <c r="K68" s="30"/>
    </row>
    <row r="69" spans="1:23">
      <c r="A69" s="90"/>
      <c r="B69" s="68" t="s">
        <v>110</v>
      </c>
      <c r="C69" s="15"/>
      <c r="D69" s="15"/>
      <c r="E69" s="15"/>
      <c r="F69" s="15"/>
      <c r="G69" s="15"/>
      <c r="H69" s="15"/>
      <c r="I69" s="15"/>
      <c r="J69" s="15"/>
      <c r="K69" s="30"/>
    </row>
    <row r="70" spans="1:23">
      <c r="A70" s="31"/>
      <c r="B70" s="68"/>
      <c r="C70" s="68"/>
      <c r="D70" s="68"/>
      <c r="E70" s="68"/>
      <c r="F70" s="68"/>
      <c r="G70" s="68"/>
      <c r="H70" s="68"/>
      <c r="I70" s="68"/>
      <c r="J70" s="68"/>
      <c r="K70" s="30"/>
    </row>
    <row r="71" spans="1:23">
      <c r="A71" s="90"/>
      <c r="B71" s="15" t="s">
        <v>38</v>
      </c>
      <c r="C71" s="15"/>
      <c r="D71" s="15"/>
      <c r="E71" s="68"/>
      <c r="F71" s="15" t="s">
        <v>39</v>
      </c>
      <c r="G71" s="15"/>
      <c r="H71" s="15"/>
      <c r="I71" s="97" t="s">
        <v>111</v>
      </c>
      <c r="J71" s="148"/>
      <c r="K71" s="149"/>
    </row>
    <row r="72" spans="1:23" ht="16" thickBot="1">
      <c r="A72" s="116" t="s">
        <v>47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8"/>
    </row>
    <row r="73" spans="1:23">
      <c r="A73" s="31"/>
      <c r="B73" s="35" t="s">
        <v>40</v>
      </c>
      <c r="C73" s="35"/>
      <c r="D73" s="35"/>
      <c r="E73" s="35"/>
      <c r="F73" s="35"/>
      <c r="G73" s="35"/>
      <c r="H73" s="35"/>
      <c r="I73" s="35"/>
      <c r="J73" s="35"/>
      <c r="K73" s="35"/>
    </row>
    <row r="74" spans="1:23">
      <c r="A74" s="69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23">
      <c r="A75" s="104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23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2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23">
      <c r="A78" s="35"/>
      <c r="B78" s="147" t="s">
        <v>41</v>
      </c>
      <c r="C78" s="147"/>
      <c r="D78" s="147"/>
      <c r="E78" s="147"/>
      <c r="F78" s="147"/>
      <c r="G78" s="147"/>
      <c r="H78" s="147"/>
      <c r="I78" s="35"/>
      <c r="J78" s="35"/>
      <c r="K78" s="35"/>
    </row>
    <row r="79" spans="1:2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23">
      <c r="A80" s="35"/>
      <c r="B80" s="147"/>
      <c r="C80" s="147"/>
      <c r="D80" s="147"/>
      <c r="E80" s="147"/>
      <c r="F80" s="147"/>
      <c r="G80" s="147"/>
      <c r="H80" s="147"/>
      <c r="I80" s="35"/>
      <c r="J80" s="35"/>
      <c r="K80" s="35"/>
    </row>
    <row r="81" spans="1:1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7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>
      <c r="A83" s="35"/>
    </row>
    <row r="84" spans="1:11">
      <c r="A84" s="35"/>
    </row>
    <row r="85" spans="1:11">
      <c r="A85" s="35"/>
    </row>
  </sheetData>
  <sheetProtection algorithmName="SHA-512" hashValue="ijxMmeOoF7WMTc6WnuB6mCycTZclRKittUaf5aPk5Vrdd+24BTUyUWl7BrnKQ5qvDXzLZFTUmAsgDx5Zf3g0EA==" saltValue="A1opIb7cy/0y4GUeyogbLQ==" spinCount="100000" sheet="1" selectLockedCells="1"/>
  <protectedRanges>
    <protectedRange sqref="F6:F56" name="Range1"/>
  </protectedRanges>
  <mergeCells count="26">
    <mergeCell ref="M13:V13"/>
    <mergeCell ref="M14:T14"/>
    <mergeCell ref="B80:H80"/>
    <mergeCell ref="M3:U3"/>
    <mergeCell ref="M4:U4"/>
    <mergeCell ref="M6:V6"/>
    <mergeCell ref="M7:U7"/>
    <mergeCell ref="M11:S11"/>
    <mergeCell ref="M10:S10"/>
    <mergeCell ref="M9:T9"/>
    <mergeCell ref="M8:V8"/>
    <mergeCell ref="B78:H78"/>
    <mergeCell ref="F58:G58"/>
    <mergeCell ref="F59:G59"/>
    <mergeCell ref="F60:G60"/>
    <mergeCell ref="B61:F61"/>
    <mergeCell ref="A62:G62"/>
    <mergeCell ref="G61:J61"/>
    <mergeCell ref="J71:K71"/>
    <mergeCell ref="A1:K1"/>
    <mergeCell ref="D3:E3"/>
    <mergeCell ref="B3:C3"/>
    <mergeCell ref="F3:K3"/>
    <mergeCell ref="B4:C4"/>
    <mergeCell ref="F4:K4"/>
    <mergeCell ref="D4:E4"/>
  </mergeCells>
  <phoneticPr fontId="15" type="noConversion"/>
  <hyperlinks>
    <hyperlink ref="B60" r:id="rId1" xr:uid="{00000000-0004-0000-0100-000000000000}"/>
  </hyperlinks>
  <pageMargins left="0.2" right="0.2" top="0.24" bottom="0.59" header="0.31" footer="0.3"/>
  <pageSetup fitToHeight="0" orientation="portrait" r:id="rId2"/>
  <rowBreaks count="1" manualBreakCount="1">
    <brk id="39" max="2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2019 - 20 VSC Tournaments Print</vt:lpstr>
      <vt:lpstr>'2019 - 20 VSC Tournaments Print'!Print_Area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2018-09-27T17:56:00Z</cp:lastPrinted>
  <dcterms:created xsi:type="dcterms:W3CDTF">2006-09-16T00:00:00Z</dcterms:created>
  <dcterms:modified xsi:type="dcterms:W3CDTF">2019-07-26T17:46:54Z</dcterms:modified>
</cp:coreProperties>
</file>