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Results" sheetId="1" r:id="rId1"/>
    <sheet name="Royalwood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37" i="2" l="1"/>
  <c r="E41" i="2" l="1"/>
  <c r="W36" i="2" l="1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18" i="2"/>
  <c r="E17" i="2"/>
  <c r="E16" i="2"/>
  <c r="E15" i="2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<sst xmlns="http://schemas.openxmlformats.org/spreadsheetml/2006/main" count="201" uniqueCount="121">
  <si>
    <t>Course:</t>
  </si>
  <si>
    <t>Date:</t>
  </si>
  <si>
    <t>Sponsors:</t>
  </si>
  <si>
    <t>Chris Durec</t>
  </si>
  <si>
    <t>Category</t>
  </si>
  <si>
    <t>Name</t>
  </si>
  <si>
    <t>Distance</t>
  </si>
  <si>
    <t>Long Drive Tier1</t>
  </si>
  <si>
    <t>Brian McGuire</t>
  </si>
  <si>
    <t>Long Drive Tier 2</t>
  </si>
  <si>
    <t>Rob Johnson</t>
  </si>
  <si>
    <t>KP - Tier 1</t>
  </si>
  <si>
    <t>Grant Stevens</t>
  </si>
  <si>
    <t>KP - Tier 2</t>
  </si>
  <si>
    <t>Wade Pelletier</t>
  </si>
  <si>
    <t>Winners</t>
  </si>
  <si>
    <t>Duece Pot</t>
  </si>
  <si>
    <t>Leif Berg</t>
  </si>
  <si>
    <t>Bob Openshaw</t>
  </si>
  <si>
    <t>Winner</t>
  </si>
  <si>
    <t>$ Won</t>
  </si>
  <si>
    <t>50/50</t>
  </si>
  <si>
    <t>Tony Nebert</t>
  </si>
  <si>
    <t>Special Event</t>
  </si>
  <si>
    <t>Jay Gilbert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</si>
  <si>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</si>
  <si>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</si>
  <si>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</si>
  <si>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</si>
  <si>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</si>
  <si>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</si>
  <si>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</si>
  <si>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Match Play Winner</t>
  </si>
  <si>
    <t>Opponent</t>
  </si>
  <si>
    <t>Score</t>
  </si>
  <si>
    <t>Ira Thompson</t>
  </si>
  <si>
    <t>6 &amp; 5</t>
  </si>
  <si>
    <t>Dan Kimoto</t>
  </si>
  <si>
    <t>Brian Taylor</t>
  </si>
  <si>
    <t>Eric Smeysters</t>
  </si>
  <si>
    <t>Thom Spring</t>
  </si>
  <si>
    <t>Paul Kelly</t>
  </si>
  <si>
    <t>Bruce Potten</t>
  </si>
  <si>
    <t>4 &amp; 2</t>
  </si>
  <si>
    <t>Bob Kobzey</t>
  </si>
  <si>
    <t>Fred Ikeda</t>
  </si>
  <si>
    <t>Maurice Binder</t>
  </si>
  <si>
    <t>Shay Kelly</t>
  </si>
  <si>
    <t>Michael Docherty</t>
  </si>
  <si>
    <t>Reg Narayan</t>
  </si>
  <si>
    <t>Royalwood</t>
  </si>
  <si>
    <t>July 15/2017</t>
  </si>
  <si>
    <t>Sorted by Low Gross</t>
  </si>
  <si>
    <t>Tier 1</t>
  </si>
  <si>
    <t xml:space="preserve">Name </t>
  </si>
  <si>
    <t>Gross</t>
  </si>
  <si>
    <t>Hndcp</t>
  </si>
  <si>
    <t>Net</t>
  </si>
  <si>
    <t>Putts</t>
  </si>
  <si>
    <t>Birdies</t>
  </si>
  <si>
    <t>Eights</t>
  </si>
  <si>
    <t>Eagles</t>
  </si>
  <si>
    <t>Derek McCormack</t>
  </si>
  <si>
    <t>Derek Dixon</t>
  </si>
  <si>
    <t>Mark Mueller</t>
  </si>
  <si>
    <t>Blair Dunlop</t>
  </si>
  <si>
    <t>Tier 2</t>
  </si>
  <si>
    <t>Kevin Orieux</t>
  </si>
  <si>
    <t>Ben Lucas</t>
  </si>
  <si>
    <t>Brent Cormac</t>
  </si>
  <si>
    <t>2017 Royalwood   Stats</t>
  </si>
  <si>
    <t>App</t>
  </si>
  <si>
    <t>KP</t>
  </si>
  <si>
    <t>SE</t>
  </si>
  <si>
    <t>MP Win</t>
  </si>
  <si>
    <t>Total</t>
  </si>
  <si>
    <t>1st LG - Tier 1</t>
  </si>
  <si>
    <t>1st LG - Tier 2</t>
  </si>
  <si>
    <t xml:space="preserve">Thom Spring 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</si>
  <si>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</si>
  <si>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</si>
  <si>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</si>
  <si>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</si>
  <si>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</si>
  <si>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</si>
  <si>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</si>
  <si>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</si>
  <si>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</si>
  <si>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</si>
  <si>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</si>
  <si>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</si>
  <si>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</si>
  <si>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</si>
  <si>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</si>
  <si>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</si>
  <si>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</si>
  <si>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</si>
  <si>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Royalwood - Money List $ Amounts</t>
  </si>
  <si>
    <t>Pat McGuire</t>
  </si>
  <si>
    <t xml:space="preserve">       Scotia Mortgage Authority</t>
  </si>
  <si>
    <t>Rob Regan Pollock</t>
  </si>
  <si>
    <t>Greg Russell</t>
  </si>
  <si>
    <t>Dave McCullough</t>
  </si>
  <si>
    <t>Rick Adams</t>
  </si>
  <si>
    <t>Phil Spring</t>
  </si>
  <si>
    <t>Herman   Guest</t>
  </si>
  <si>
    <t>Brent Cormack</t>
  </si>
  <si>
    <t>Leifster</t>
  </si>
  <si>
    <t>323 Yds</t>
  </si>
  <si>
    <t>Kevi Orieux</t>
  </si>
  <si>
    <t>Leif Berg   74</t>
  </si>
  <si>
    <t>Rob Regan Pollock  78</t>
  </si>
  <si>
    <t>Reg Narayan  66</t>
  </si>
  <si>
    <t>Tony Nebert  67</t>
  </si>
  <si>
    <t>Ira Thompson  86</t>
  </si>
  <si>
    <t>Chris Durec  91</t>
  </si>
  <si>
    <t>Rick Adams  62</t>
  </si>
  <si>
    <t>Ben Lucas  66</t>
  </si>
  <si>
    <t>1 Up</t>
  </si>
  <si>
    <t>Default</t>
  </si>
  <si>
    <t>2 &amp;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</si>
</sst>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14"/>
      <color theme="1"/>
      <name val="Calibri"/>
      <family val="2"/>
      <scheme val="minor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1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6" fontId="6" fillId="0" borderId="2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6" fontId="5" fillId="0" borderId="2" xfId="0" applyNumberFormat="1" applyFont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right" vertical="top" wrapText="1"/>
    </xf>
    <xf numFmtId="0" fontId="4" fillId="0" borderId="27" xfId="0" applyFont="1" applyBorder="1" applyAlignment="1">
      <alignment horizontal="center" vertical="top" wrapText="1"/>
    </xf>
    <xf numFmtId="0" fontId="8" fillId="0" borderId="0" xfId="0" applyFont="1"/>
    <xf numFmtId="0" fontId="4" fillId="0" borderId="15" xfId="0" applyFont="1" applyBorder="1" applyAlignment="1">
      <alignment horizontal="center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26" xfId="0" applyFont="1" applyBorder="1" applyAlignment="1">
      <alignment horizontal="right" vertical="top" wrapText="1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9" fillId="0" borderId="0" xfId="0" applyFont="1"/>
    <xf numFmtId="0" fontId="12" fillId="0" borderId="0" xfId="0" applyFont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9" fillId="0" borderId="26" xfId="0" applyFont="1" applyFill="1" applyBorder="1"/>
    <xf numFmtId="1" fontId="9" fillId="0" borderId="31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1" fontId="9" fillId="0" borderId="31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3" xfId="0" applyFont="1" applyFill="1" applyBorder="1"/>
    <xf numFmtId="1" fontId="9" fillId="0" borderId="14" xfId="0" applyNumberFormat="1" applyFont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0" borderId="3" xfId="0" applyFont="1" applyFill="1" applyBorder="1"/>
    <xf numFmtId="1" fontId="9" fillId="0" borderId="32" xfId="0" applyNumberFormat="1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/>
    <xf numFmtId="0" fontId="13" fillId="0" borderId="14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/>
    <xf numFmtId="1" fontId="9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9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/>
    </xf>
    <xf numFmtId="3" fontId="12" fillId="2" borderId="9" xfId="0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" fontId="9" fillId="6" borderId="31" xfId="0" applyNumberFormat="1" applyFont="1" applyFill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0" fontId="9" fillId="7" borderId="13" xfId="0" applyFont="1" applyFill="1" applyBorder="1"/>
    <xf numFmtId="1" fontId="9" fillId="6" borderId="14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9" fillId="0" borderId="13" xfId="0" applyNumberFormat="1" applyFont="1" applyBorder="1"/>
    <xf numFmtId="3" fontId="9" fillId="0" borderId="0" xfId="0" applyNumberFormat="1" applyFont="1"/>
    <xf numFmtId="0" fontId="9" fillId="0" borderId="16" xfId="0" applyFont="1" applyFill="1" applyBorder="1"/>
    <xf numFmtId="1" fontId="9" fillId="0" borderId="17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9" fillId="0" borderId="19" xfId="0" applyFont="1" applyFill="1" applyBorder="1"/>
    <xf numFmtId="1" fontId="9" fillId="0" borderId="20" xfId="0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3" fontId="9" fillId="0" borderId="19" xfId="0" applyNumberFormat="1" applyFont="1" applyFill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/>
    </xf>
    <xf numFmtId="0" fontId="15" fillId="0" borderId="10" xfId="0" applyFont="1" applyBorder="1" applyAlignment="1">
      <alignment horizontal="right"/>
    </xf>
    <xf numFmtId="164" fontId="0" fillId="0" borderId="12" xfId="0" applyNumberFormat="1" applyBorder="1" applyAlignment="1">
      <alignment horizontal="center"/>
    </xf>
    <xf numFmtId="0" fontId="15" fillId="0" borderId="13" xfId="0" applyFont="1" applyBorder="1" applyAlignment="1">
      <alignment horizontal="right"/>
    </xf>
    <xf numFmtId="164" fontId="0" fillId="0" borderId="15" xfId="0" applyNumberFormat="1" applyBorder="1" applyAlignment="1">
      <alignment horizontal="center"/>
    </xf>
    <xf numFmtId="0" fontId="15" fillId="0" borderId="19" xfId="0" applyFont="1" applyBorder="1" applyAlignment="1">
      <alignment horizontal="right"/>
    </xf>
    <xf numFmtId="164" fontId="0" fillId="0" borderId="21" xfId="0" applyNumberFormat="1" applyBorder="1" applyAlignment="1">
      <alignment horizontal="center"/>
    </xf>
    <xf numFmtId="0" fontId="16" fillId="0" borderId="0" xfId="0" applyFont="1"/>
    <xf numFmtId="3" fontId="17" fillId="0" borderId="0" xfId="0" applyNumberFormat="1" applyFont="1" applyAlignment="1">
      <alignment horizontal="center"/>
    </xf>
    <xf numFmtId="0" fontId="1" fillId="0" borderId="28" xfId="0" applyFont="1" applyBorder="1" applyAlignment="1">
      <alignment horizontal="right" vertical="center" wrapText="1"/>
    </xf>
    <xf numFmtId="15" fontId="2" fillId="0" borderId="30" xfId="0" applyNumberFormat="1" applyFont="1" applyBorder="1" applyAlignment="1">
      <alignment horizontal="center" vertical="center" wrapText="1"/>
    </xf>
    <xf numFmtId="3" fontId="17" fillId="0" borderId="7" xfId="0" applyNumberFormat="1" applyFont="1" applyBorder="1"/>
    <xf numFmtId="3" fontId="17" fillId="0" borderId="8" xfId="0" applyNumberFormat="1" applyFont="1" applyBorder="1"/>
    <xf numFmtId="0" fontId="1" fillId="2" borderId="5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0" fontId="9" fillId="0" borderId="16" xfId="0" applyFont="1" applyBorder="1"/>
    <xf numFmtId="0" fontId="9" fillId="0" borderId="18" xfId="0" applyFont="1" applyBorder="1" applyAlignment="1">
      <alignment horizontal="center"/>
    </xf>
    <xf numFmtId="0" fontId="9" fillId="0" borderId="0" xfId="0" applyFont="1" applyBorder="1"/>
    <xf numFmtId="0" fontId="12" fillId="5" borderId="28" xfId="0" applyFont="1" applyFill="1" applyBorder="1"/>
    <xf numFmtId="1" fontId="12" fillId="5" borderId="29" xfId="0" applyNumberFormat="1" applyFont="1" applyFill="1" applyBorder="1" applyAlignment="1">
      <alignment horizontal="center"/>
    </xf>
    <xf numFmtId="0" fontId="12" fillId="5" borderId="29" xfId="0" applyFont="1" applyFill="1" applyBorder="1" applyAlignment="1">
      <alignment horizontal="center"/>
    </xf>
    <xf numFmtId="0" fontId="12" fillId="5" borderId="30" xfId="0" applyFont="1" applyFill="1" applyBorder="1" applyAlignment="1">
      <alignment horizontal="center"/>
    </xf>
    <xf numFmtId="0" fontId="9" fillId="0" borderId="26" xfId="0" applyFont="1" applyBorder="1"/>
    <xf numFmtId="0" fontId="3" fillId="0" borderId="1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6" fontId="5" fillId="0" borderId="6" xfId="0" applyNumberFormat="1" applyFont="1" applyBorder="1" applyAlignment="1">
      <alignment horizontal="center" vertical="top" wrapText="1"/>
    </xf>
    <xf numFmtId="6" fontId="5" fillId="0" borderId="8" xfId="0" applyNumberFormat="1" applyFont="1" applyBorder="1" applyAlignment="1">
      <alignment horizontal="center" vertical="top" wrapText="1"/>
    </xf>
    <xf numFmtId="0" fontId="9" fillId="8" borderId="2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G40" sqref="G40"/>
    </sheetView>
  </sheetViews>
  <sheetFormatPr defaultRowHeight="15" x14ac:dyDescent="0.25"/>
  <cols>
    <col min="2" max="2" width="24.7109375" customWidth="1"/>
    <col min="3" max="3" width="22" customWidth="1"/>
    <col min="4" max="4" width="15.42578125" customWidth="1"/>
  </cols>
  <sheetData>
    <row r="1" spans="2:6" ht="15.75" thickBot="1" x14ac:dyDescent="0.3"/>
    <row r="2" spans="2:6" ht="18.75" customHeight="1" thickBot="1" x14ac:dyDescent="0.3">
      <c r="B2" s="1" t="s">
        <v>0</v>
      </c>
      <c r="C2" s="2" t="s">
        <v>50</v>
      </c>
    </row>
    <row r="3" spans="2:6" ht="18" customHeight="1" x14ac:dyDescent="0.25">
      <c r="B3" s="118" t="s">
        <v>1</v>
      </c>
      <c r="C3" s="119" t="s">
        <v>51</v>
      </c>
      <c r="D3" s="3"/>
    </row>
    <row r="4" spans="2:6" ht="17.25" customHeight="1" x14ac:dyDescent="0.3">
      <c r="B4" s="122" t="s">
        <v>2</v>
      </c>
      <c r="C4" s="4" t="s">
        <v>98</v>
      </c>
      <c r="F4" s="116"/>
    </row>
    <row r="5" spans="2:6" ht="20.25" customHeight="1" thickBot="1" x14ac:dyDescent="0.35">
      <c r="B5" s="120" t="s">
        <v>99</v>
      </c>
      <c r="C5" s="121"/>
      <c r="D5" s="117"/>
    </row>
    <row r="6" spans="2:6" ht="15.75" thickBot="1" x14ac:dyDescent="0.3"/>
    <row r="7" spans="2:6" ht="18" customHeight="1" thickBot="1" x14ac:dyDescent="0.3">
      <c r="B7" s="5" t="s">
        <v>4</v>
      </c>
      <c r="C7" s="6" t="s">
        <v>5</v>
      </c>
      <c r="D7" s="7" t="s">
        <v>6</v>
      </c>
    </row>
    <row r="8" spans="2:6" ht="18" customHeight="1" x14ac:dyDescent="0.25">
      <c r="B8" s="8" t="s">
        <v>7</v>
      </c>
      <c r="C8" s="134" t="s">
        <v>107</v>
      </c>
      <c r="D8" s="9" t="s">
        <v>108</v>
      </c>
    </row>
    <row r="9" spans="2:6" ht="18.75" customHeight="1" x14ac:dyDescent="0.25">
      <c r="B9" s="10" t="s">
        <v>9</v>
      </c>
      <c r="C9" s="135" t="s">
        <v>109</v>
      </c>
      <c r="D9" s="11"/>
    </row>
    <row r="10" spans="2:6" ht="21" customHeight="1" x14ac:dyDescent="0.25">
      <c r="B10" s="12" t="s">
        <v>11</v>
      </c>
      <c r="C10" s="136" t="s">
        <v>22</v>
      </c>
      <c r="D10" s="13"/>
    </row>
    <row r="11" spans="2:6" ht="20.25" customHeight="1" thickBot="1" x14ac:dyDescent="0.3">
      <c r="B11" s="14" t="s">
        <v>13</v>
      </c>
      <c r="C11" s="137" t="s">
        <v>45</v>
      </c>
      <c r="D11" s="15"/>
    </row>
    <row r="12" spans="2:6" ht="16.5" thickBot="1" x14ac:dyDescent="0.3">
      <c r="B12" s="16"/>
      <c r="C12" s="17"/>
      <c r="D12" s="18"/>
    </row>
    <row r="13" spans="2:6" ht="15.75" customHeight="1" x14ac:dyDescent="0.25">
      <c r="B13" s="19" t="s">
        <v>4</v>
      </c>
      <c r="C13" s="20" t="s">
        <v>15</v>
      </c>
      <c r="D13" s="21" t="s">
        <v>4</v>
      </c>
    </row>
    <row r="14" spans="2:6" ht="16.5" customHeight="1" x14ac:dyDescent="0.25">
      <c r="B14" s="22" t="s">
        <v>16</v>
      </c>
      <c r="C14" s="18" t="s">
        <v>17</v>
      </c>
      <c r="D14" s="138">
        <v>30</v>
      </c>
    </row>
    <row r="15" spans="2:6" ht="16.5" customHeight="1" x14ac:dyDescent="0.25">
      <c r="B15" s="22"/>
      <c r="C15" s="18" t="s">
        <v>100</v>
      </c>
      <c r="D15" s="138">
        <v>15</v>
      </c>
    </row>
    <row r="16" spans="2:6" ht="16.5" customHeight="1" thickBot="1" x14ac:dyDescent="0.3">
      <c r="B16" s="23"/>
      <c r="C16" s="24" t="s">
        <v>14</v>
      </c>
      <c r="D16" s="139">
        <v>15</v>
      </c>
    </row>
    <row r="17" spans="2:4" ht="16.5" thickBot="1" x14ac:dyDescent="0.3">
      <c r="B17" s="16"/>
      <c r="C17" s="18"/>
      <c r="D17" s="18"/>
    </row>
    <row r="18" spans="2:4" ht="18.75" customHeight="1" thickBot="1" x14ac:dyDescent="0.3">
      <c r="B18" s="5" t="s">
        <v>4</v>
      </c>
      <c r="C18" s="6" t="s">
        <v>19</v>
      </c>
      <c r="D18" s="7" t="s">
        <v>20</v>
      </c>
    </row>
    <row r="19" spans="2:4" ht="15" customHeight="1" thickBot="1" x14ac:dyDescent="0.3">
      <c r="B19" s="25" t="s">
        <v>21</v>
      </c>
      <c r="C19" s="26" t="s">
        <v>17</v>
      </c>
      <c r="D19" s="27">
        <v>135</v>
      </c>
    </row>
    <row r="20" spans="2:4" ht="16.5" thickBot="1" x14ac:dyDescent="0.3">
      <c r="B20" s="16"/>
      <c r="C20" s="18"/>
      <c r="D20" s="18"/>
    </row>
    <row r="21" spans="2:4" ht="18.75" customHeight="1" thickBot="1" x14ac:dyDescent="0.3">
      <c r="B21" s="5" t="s">
        <v>4</v>
      </c>
      <c r="C21" s="6" t="s">
        <v>19</v>
      </c>
      <c r="D21" s="7" t="s">
        <v>20</v>
      </c>
    </row>
    <row r="22" spans="2:4" ht="16.5" customHeight="1" thickBot="1" x14ac:dyDescent="0.3">
      <c r="B22" s="25" t="s">
        <v>23</v>
      </c>
      <c r="C22" s="28" t="s">
        <v>106</v>
      </c>
      <c r="D22" s="29">
        <v>65</v>
      </c>
    </row>
    <row r="23" spans="2:4" ht="16.5" thickBot="1" x14ac:dyDescent="0.3">
      <c r="B23" s="16"/>
      <c r="C23" s="18"/>
      <c r="D23" s="18"/>
    </row>
    <row r="24" spans="2:4" ht="16.5" customHeight="1" thickBot="1" x14ac:dyDescent="0.35">
      <c r="B24" s="30" t="s">
        <v>25</v>
      </c>
      <c r="C24" s="31" t="s">
        <v>26</v>
      </c>
    </row>
    <row r="25" spans="2:4" ht="15.75" customHeight="1" x14ac:dyDescent="0.25">
      <c r="B25" s="32" t="s">
        <v>27</v>
      </c>
      <c r="C25" s="33" t="s">
        <v>110</v>
      </c>
      <c r="D25" s="34"/>
    </row>
    <row r="26" spans="2:4" ht="18" customHeight="1" x14ac:dyDescent="0.25">
      <c r="B26" s="10" t="s">
        <v>28</v>
      </c>
      <c r="C26" s="11" t="s">
        <v>111</v>
      </c>
    </row>
    <row r="27" spans="2:4" ht="16.5" customHeight="1" x14ac:dyDescent="0.25">
      <c r="B27" s="10" t="s">
        <v>29</v>
      </c>
      <c r="C27" s="35" t="s">
        <v>112</v>
      </c>
    </row>
    <row r="28" spans="2:4" ht="16.5" customHeight="1" thickBot="1" x14ac:dyDescent="0.3">
      <c r="B28" s="14" t="s">
        <v>30</v>
      </c>
      <c r="C28" s="15" t="s">
        <v>113</v>
      </c>
    </row>
    <row r="29" spans="2:4" ht="16.5" thickBot="1" x14ac:dyDescent="0.3">
      <c r="B29" s="36"/>
      <c r="C29" s="37"/>
    </row>
    <row r="30" spans="2:4" ht="16.5" customHeight="1" thickBot="1" x14ac:dyDescent="0.35">
      <c r="B30" s="30" t="s">
        <v>31</v>
      </c>
      <c r="C30" s="31" t="s">
        <v>26</v>
      </c>
    </row>
    <row r="31" spans="2:4" ht="17.25" customHeight="1" x14ac:dyDescent="0.25">
      <c r="B31" s="38" t="s">
        <v>27</v>
      </c>
      <c r="C31" s="33" t="s">
        <v>114</v>
      </c>
    </row>
    <row r="32" spans="2:4" ht="15.75" customHeight="1" x14ac:dyDescent="0.25">
      <c r="B32" s="10" t="s">
        <v>28</v>
      </c>
      <c r="C32" s="11" t="s">
        <v>115</v>
      </c>
    </row>
    <row r="33" spans="1:4" ht="16.5" customHeight="1" x14ac:dyDescent="0.25">
      <c r="B33" s="10" t="s">
        <v>29</v>
      </c>
      <c r="C33" s="35" t="s">
        <v>116</v>
      </c>
    </row>
    <row r="34" spans="1:4" ht="16.5" customHeight="1" thickBot="1" x14ac:dyDescent="0.3">
      <c r="B34" s="14" t="s">
        <v>30</v>
      </c>
      <c r="C34" s="15" t="s">
        <v>117</v>
      </c>
    </row>
    <row r="35" spans="1:4" ht="16.5" thickBot="1" x14ac:dyDescent="0.3">
      <c r="B35" s="36"/>
    </row>
    <row r="36" spans="1:4" ht="17.25" customHeight="1" thickBot="1" x14ac:dyDescent="0.35">
      <c r="B36" s="39" t="s">
        <v>32</v>
      </c>
      <c r="C36" s="40" t="s">
        <v>33</v>
      </c>
      <c r="D36" s="41" t="s">
        <v>34</v>
      </c>
    </row>
    <row r="37" spans="1:4" ht="17.25" customHeight="1" x14ac:dyDescent="0.25">
      <c r="A37">
        <v>1</v>
      </c>
      <c r="B37" s="42" t="s">
        <v>37</v>
      </c>
      <c r="C37" s="43" t="s">
        <v>35</v>
      </c>
      <c r="D37" s="44" t="s">
        <v>118</v>
      </c>
    </row>
    <row r="38" spans="1:4" ht="14.25" customHeight="1" x14ac:dyDescent="0.25">
      <c r="A38">
        <v>2</v>
      </c>
      <c r="B38" s="22" t="s">
        <v>102</v>
      </c>
      <c r="C38" s="18" t="s">
        <v>41</v>
      </c>
      <c r="D38" s="45" t="s">
        <v>43</v>
      </c>
    </row>
    <row r="39" spans="1:4" ht="15" customHeight="1" x14ac:dyDescent="0.25">
      <c r="A39">
        <v>3</v>
      </c>
      <c r="B39" s="22" t="s">
        <v>62</v>
      </c>
      <c r="C39" s="18" t="s">
        <v>48</v>
      </c>
      <c r="D39" s="45" t="s">
        <v>119</v>
      </c>
    </row>
    <row r="40" spans="1:4" ht="16.5" customHeight="1" x14ac:dyDescent="0.25">
      <c r="A40">
        <v>4</v>
      </c>
      <c r="B40" s="22" t="s">
        <v>101</v>
      </c>
      <c r="C40" s="18" t="s">
        <v>63</v>
      </c>
      <c r="D40" s="45" t="s">
        <v>120</v>
      </c>
    </row>
    <row r="41" spans="1:4" ht="15" customHeight="1" x14ac:dyDescent="0.25">
      <c r="A41">
        <v>5</v>
      </c>
      <c r="B41" s="22" t="s">
        <v>49</v>
      </c>
      <c r="C41" s="18" t="s">
        <v>44</v>
      </c>
      <c r="D41" s="45" t="s">
        <v>36</v>
      </c>
    </row>
    <row r="42" spans="1:4" ht="17.25" customHeight="1" x14ac:dyDescent="0.25">
      <c r="A42">
        <v>6</v>
      </c>
      <c r="B42" s="22" t="s">
        <v>40</v>
      </c>
      <c r="C42" s="18" t="s">
        <v>12</v>
      </c>
      <c r="D42" s="45" t="s">
        <v>119</v>
      </c>
    </row>
    <row r="43" spans="1:4" ht="15" customHeight="1" x14ac:dyDescent="0.25">
      <c r="A43">
        <v>7</v>
      </c>
      <c r="B43" s="22" t="s">
        <v>67</v>
      </c>
      <c r="C43" s="18" t="s">
        <v>10</v>
      </c>
      <c r="D43" s="45" t="s">
        <v>118</v>
      </c>
    </row>
    <row r="44" spans="1:4" ht="15" customHeight="1" thickBot="1" x14ac:dyDescent="0.3">
      <c r="A44">
        <v>8</v>
      </c>
      <c r="B44" s="23" t="s">
        <v>68</v>
      </c>
      <c r="C44" s="24" t="s">
        <v>24</v>
      </c>
      <c r="D44" s="46" t="s">
        <v>118</v>
      </c>
    </row>
    <row r="45" spans="1:4" ht="18" customHeight="1" x14ac:dyDescent="0.25">
      <c r="B45" s="16"/>
      <c r="C45" s="18"/>
      <c r="D45" s="18"/>
    </row>
    <row r="46" spans="1:4" ht="15" customHeight="1" x14ac:dyDescent="0.25">
      <c r="B46" s="16"/>
      <c r="C46" s="18"/>
      <c r="D46" s="18"/>
    </row>
    <row r="47" spans="1:4" ht="16.5" customHeight="1" x14ac:dyDescent="0.25">
      <c r="B47" s="16"/>
      <c r="C47" s="18"/>
      <c r="D47" s="18"/>
    </row>
    <row r="48" spans="1:4" ht="16.5" customHeight="1" x14ac:dyDescent="0.25">
      <c r="B48" s="16"/>
      <c r="C48" s="18"/>
      <c r="D48" s="18"/>
    </row>
    <row r="49" spans="2:4" ht="15.75" customHeight="1" x14ac:dyDescent="0.25">
      <c r="B49" s="16"/>
      <c r="C49" s="18"/>
      <c r="D49" s="18"/>
    </row>
    <row r="50" spans="2:4" ht="17.25" customHeight="1" x14ac:dyDescent="0.25">
      <c r="B50" s="16"/>
      <c r="C50" s="18"/>
      <c r="D50" s="18"/>
    </row>
    <row r="51" spans="2:4" ht="19.5" customHeight="1" x14ac:dyDescent="0.25">
      <c r="B51" s="16"/>
      <c r="C51" s="18"/>
      <c r="D51" s="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abSelected="1" topLeftCell="J1" workbookViewId="0">
      <selection activeCell="X17" sqref="X17"/>
    </sheetView>
  </sheetViews>
  <sheetFormatPr defaultRowHeight="15" x14ac:dyDescent="0.25"/>
  <cols>
    <col min="2" max="2" width="20.42578125" customWidth="1"/>
    <col min="3" max="3" width="7.5703125" customWidth="1"/>
    <col min="4" max="4" width="8.42578125" customWidth="1"/>
    <col min="5" max="5" width="7" customWidth="1"/>
    <col min="6" max="6" width="6.42578125" customWidth="1"/>
    <col min="7" max="7" width="8.5703125" customWidth="1"/>
    <col min="8" max="8" width="8" customWidth="1"/>
    <col min="9" max="9" width="8.5703125" customWidth="1"/>
    <col min="11" max="11" width="3.7109375" customWidth="1"/>
    <col min="12" max="12" width="19.7109375" customWidth="1"/>
    <col min="13" max="13" width="10.42578125" customWidth="1"/>
    <col min="14" max="14" width="8.42578125" customWidth="1"/>
    <col min="15" max="16" width="11.7109375" customWidth="1"/>
    <col min="19" max="19" width="10" customWidth="1"/>
    <col min="20" max="21" width="10.42578125" customWidth="1"/>
    <col min="22" max="22" width="9.7109375" customWidth="1"/>
    <col min="23" max="23" width="11.42578125" customWidth="1"/>
  </cols>
  <sheetData>
    <row r="1" spans="1:23" ht="15.75" x14ac:dyDescent="0.25">
      <c r="A1" s="47"/>
      <c r="B1" s="123"/>
      <c r="C1" s="123"/>
      <c r="D1" s="123"/>
      <c r="E1" s="123"/>
      <c r="F1" s="123"/>
      <c r="G1" s="123"/>
      <c r="H1" s="123"/>
      <c r="I1" s="123"/>
    </row>
    <row r="2" spans="1:23" ht="15.75" x14ac:dyDescent="0.25">
      <c r="A2" s="47"/>
      <c r="B2" s="124" t="s">
        <v>70</v>
      </c>
      <c r="C2" s="124"/>
      <c r="D2" s="124"/>
      <c r="E2" s="124"/>
      <c r="F2" s="124"/>
      <c r="G2" s="124"/>
      <c r="H2" s="124"/>
      <c r="I2" s="124"/>
    </row>
    <row r="3" spans="1:23" ht="16.5" thickBot="1" x14ac:dyDescent="0.3">
      <c r="A3" s="47"/>
      <c r="B3" s="48" t="s">
        <v>52</v>
      </c>
      <c r="C3" s="49"/>
      <c r="D3" s="50"/>
      <c r="E3" s="49"/>
      <c r="F3" s="50"/>
      <c r="G3" s="50"/>
      <c r="H3" s="50"/>
      <c r="I3" s="50"/>
    </row>
    <row r="4" spans="1:23" ht="16.5" thickBot="1" x14ac:dyDescent="0.3">
      <c r="A4" s="48" t="s">
        <v>53</v>
      </c>
      <c r="B4" s="51" t="s">
        <v>54</v>
      </c>
      <c r="C4" s="52" t="s">
        <v>55</v>
      </c>
      <c r="D4" s="53" t="s">
        <v>56</v>
      </c>
      <c r="E4" s="52" t="s">
        <v>57</v>
      </c>
      <c r="F4" s="53" t="s">
        <v>58</v>
      </c>
      <c r="G4" s="53" t="s">
        <v>59</v>
      </c>
      <c r="H4" s="53" t="s">
        <v>60</v>
      </c>
      <c r="I4" s="54" t="s">
        <v>61</v>
      </c>
      <c r="K4" s="47"/>
      <c r="L4" s="48" t="s">
        <v>97</v>
      </c>
      <c r="M4" s="50"/>
      <c r="N4" s="49"/>
      <c r="O4" s="78"/>
      <c r="P4" s="78"/>
      <c r="Q4" s="78"/>
      <c r="R4" s="78"/>
      <c r="S4" s="78"/>
      <c r="T4" s="78"/>
      <c r="U4" s="78"/>
      <c r="V4" s="78"/>
      <c r="W4" s="78"/>
    </row>
    <row r="5" spans="1:23" ht="16.5" thickBot="1" x14ac:dyDescent="0.3">
      <c r="A5" s="47">
        <v>1</v>
      </c>
      <c r="B5" s="55" t="s">
        <v>17</v>
      </c>
      <c r="C5" s="56">
        <v>74</v>
      </c>
      <c r="D5" s="57">
        <v>7</v>
      </c>
      <c r="E5" s="58">
        <v>67</v>
      </c>
      <c r="F5" s="59">
        <v>29</v>
      </c>
      <c r="G5" s="59">
        <v>3</v>
      </c>
      <c r="H5" s="60">
        <v>0</v>
      </c>
      <c r="I5" s="61">
        <v>0</v>
      </c>
      <c r="K5" s="47"/>
      <c r="L5" s="79" t="s">
        <v>54</v>
      </c>
      <c r="M5" s="80" t="s">
        <v>57</v>
      </c>
      <c r="N5" s="81" t="s">
        <v>59</v>
      </c>
      <c r="O5" s="82" t="s">
        <v>55</v>
      </c>
      <c r="P5" s="83" t="s">
        <v>57</v>
      </c>
      <c r="Q5" s="83" t="s">
        <v>71</v>
      </c>
      <c r="R5" s="83" t="s">
        <v>72</v>
      </c>
      <c r="S5" s="83" t="s">
        <v>73</v>
      </c>
      <c r="T5" s="83" t="s">
        <v>74</v>
      </c>
      <c r="U5" s="83" t="s">
        <v>59</v>
      </c>
      <c r="V5" s="83" t="s">
        <v>61</v>
      </c>
      <c r="W5" s="84" t="s">
        <v>75</v>
      </c>
    </row>
    <row r="6" spans="1:23" ht="18.75" x14ac:dyDescent="0.3">
      <c r="A6" s="47">
        <v>2</v>
      </c>
      <c r="B6" s="62" t="s">
        <v>100</v>
      </c>
      <c r="C6" s="63">
        <v>78</v>
      </c>
      <c r="D6" s="61">
        <v>6</v>
      </c>
      <c r="E6" s="125">
        <v>72</v>
      </c>
      <c r="F6" s="60">
        <v>32</v>
      </c>
      <c r="G6" s="60">
        <v>2</v>
      </c>
      <c r="H6" s="60">
        <v>0</v>
      </c>
      <c r="I6" s="61">
        <v>0</v>
      </c>
      <c r="K6" s="85" t="s">
        <v>76</v>
      </c>
      <c r="L6" s="140" t="s">
        <v>17</v>
      </c>
      <c r="M6" s="86"/>
      <c r="N6" s="57">
        <v>3</v>
      </c>
      <c r="O6" s="87">
        <v>1500000</v>
      </c>
      <c r="P6" s="88"/>
      <c r="Q6" s="88"/>
      <c r="R6" s="88"/>
      <c r="S6" s="88"/>
      <c r="T6" s="89"/>
      <c r="U6" s="88">
        <v>150000</v>
      </c>
      <c r="V6" s="88"/>
      <c r="W6" s="90">
        <f>SUM(O6:V6)</f>
        <v>1650000</v>
      </c>
    </row>
    <row r="7" spans="1:23" ht="15.75" x14ac:dyDescent="0.25">
      <c r="A7" s="47">
        <v>3</v>
      </c>
      <c r="B7" s="62" t="s">
        <v>22</v>
      </c>
      <c r="C7" s="63">
        <v>80</v>
      </c>
      <c r="D7" s="61">
        <v>13</v>
      </c>
      <c r="E7" s="63">
        <v>67</v>
      </c>
      <c r="F7" s="60">
        <v>30</v>
      </c>
      <c r="G7" s="60">
        <v>1</v>
      </c>
      <c r="H7" s="60">
        <v>0</v>
      </c>
      <c r="I7" s="61">
        <v>0</v>
      </c>
      <c r="K7" s="85" t="s">
        <v>77</v>
      </c>
      <c r="L7" s="91" t="s">
        <v>35</v>
      </c>
      <c r="M7" s="92"/>
      <c r="N7" s="61">
        <v>0</v>
      </c>
      <c r="O7" s="93">
        <v>1500000</v>
      </c>
      <c r="P7" s="89"/>
      <c r="Q7" s="89"/>
      <c r="R7" s="89"/>
      <c r="S7" s="89"/>
      <c r="T7" s="89"/>
      <c r="U7" s="89">
        <v>0</v>
      </c>
      <c r="V7" s="89"/>
      <c r="W7" s="94">
        <f>SUM(O7:V7)</f>
        <v>1500000</v>
      </c>
    </row>
    <row r="8" spans="1:23" ht="15.75" x14ac:dyDescent="0.25">
      <c r="A8" s="47">
        <v>4</v>
      </c>
      <c r="B8" s="62" t="s">
        <v>18</v>
      </c>
      <c r="C8" s="63">
        <v>81</v>
      </c>
      <c r="D8" s="61">
        <v>7</v>
      </c>
      <c r="E8" s="63">
        <f t="shared" ref="E8:E18" si="0">C8-D8</f>
        <v>74</v>
      </c>
      <c r="F8" s="60">
        <v>33</v>
      </c>
      <c r="G8" s="60">
        <v>0</v>
      </c>
      <c r="H8" s="60">
        <v>0</v>
      </c>
      <c r="I8" s="61">
        <v>0</v>
      </c>
      <c r="K8" s="47">
        <v>3</v>
      </c>
      <c r="L8" s="62" t="s">
        <v>103</v>
      </c>
      <c r="M8" s="63">
        <v>62</v>
      </c>
      <c r="N8" s="60">
        <v>0</v>
      </c>
      <c r="O8" s="93"/>
      <c r="P8" s="89">
        <v>1500000</v>
      </c>
      <c r="Q8" s="89"/>
      <c r="R8" s="89"/>
      <c r="S8" s="89"/>
      <c r="T8" s="89"/>
      <c r="U8" s="89">
        <v>0</v>
      </c>
      <c r="V8" s="89"/>
      <c r="W8" s="94">
        <f>SUM(O8:V8)</f>
        <v>1500000</v>
      </c>
    </row>
    <row r="9" spans="1:23" ht="15.75" x14ac:dyDescent="0.25">
      <c r="A9" s="47">
        <v>5</v>
      </c>
      <c r="B9" s="62" t="s">
        <v>62</v>
      </c>
      <c r="C9" s="63">
        <v>82</v>
      </c>
      <c r="D9" s="61">
        <v>7</v>
      </c>
      <c r="E9" s="63">
        <f t="shared" si="0"/>
        <v>75</v>
      </c>
      <c r="F9" s="60">
        <v>28</v>
      </c>
      <c r="G9" s="60">
        <v>1</v>
      </c>
      <c r="H9" s="60">
        <v>0</v>
      </c>
      <c r="I9" s="61">
        <v>0</v>
      </c>
      <c r="K9" s="47">
        <v>4</v>
      </c>
      <c r="L9" s="62" t="s">
        <v>3</v>
      </c>
      <c r="M9" s="63">
        <v>65</v>
      </c>
      <c r="N9" s="60">
        <v>0</v>
      </c>
      <c r="O9" s="95"/>
      <c r="P9" s="89">
        <v>900000</v>
      </c>
      <c r="Q9" s="89"/>
      <c r="R9" s="89"/>
      <c r="S9" s="89"/>
      <c r="T9" s="89"/>
      <c r="U9" s="89">
        <v>0</v>
      </c>
      <c r="V9" s="89"/>
      <c r="W9" s="94">
        <f>SUM(O9:V9)</f>
        <v>900000</v>
      </c>
    </row>
    <row r="10" spans="1:23" ht="15.75" x14ac:dyDescent="0.25">
      <c r="A10" s="47">
        <v>6</v>
      </c>
      <c r="B10" s="62" t="s">
        <v>49</v>
      </c>
      <c r="C10" s="63">
        <v>82</v>
      </c>
      <c r="D10" s="61">
        <v>16</v>
      </c>
      <c r="E10" s="63">
        <f t="shared" si="0"/>
        <v>66</v>
      </c>
      <c r="F10" s="60">
        <v>28</v>
      </c>
      <c r="G10" s="60">
        <v>0</v>
      </c>
      <c r="H10" s="60">
        <v>1</v>
      </c>
      <c r="I10" s="61">
        <v>0</v>
      </c>
      <c r="K10" s="47">
        <v>5</v>
      </c>
      <c r="L10" s="62" t="s">
        <v>49</v>
      </c>
      <c r="M10" s="63">
        <v>66</v>
      </c>
      <c r="N10" s="60">
        <v>0</v>
      </c>
      <c r="O10" s="95"/>
      <c r="P10" s="89">
        <v>750000</v>
      </c>
      <c r="Q10" s="89"/>
      <c r="R10" s="89"/>
      <c r="S10" s="89"/>
      <c r="T10" s="89">
        <v>250000</v>
      </c>
      <c r="U10" s="89">
        <v>0</v>
      </c>
      <c r="V10" s="89"/>
      <c r="W10" s="94">
        <f>SUM(O10:V10)</f>
        <v>1000000</v>
      </c>
    </row>
    <row r="11" spans="1:23" ht="15.75" x14ac:dyDescent="0.25">
      <c r="A11" s="47">
        <v>7</v>
      </c>
      <c r="B11" s="62" t="s">
        <v>8</v>
      </c>
      <c r="C11" s="63">
        <v>83</v>
      </c>
      <c r="D11" s="61">
        <v>11</v>
      </c>
      <c r="E11" s="63">
        <f t="shared" si="0"/>
        <v>72</v>
      </c>
      <c r="F11" s="60">
        <v>27</v>
      </c>
      <c r="G11" s="60">
        <v>0</v>
      </c>
      <c r="H11" s="60">
        <v>0</v>
      </c>
      <c r="I11" s="61">
        <v>1</v>
      </c>
      <c r="K11" s="47">
        <v>6</v>
      </c>
      <c r="L11" s="62" t="s">
        <v>68</v>
      </c>
      <c r="M11" s="63">
        <v>66</v>
      </c>
      <c r="N11" s="60">
        <v>0</v>
      </c>
      <c r="O11" s="95"/>
      <c r="P11" s="89">
        <v>600000</v>
      </c>
      <c r="Q11" s="89"/>
      <c r="R11" s="89"/>
      <c r="S11" s="89"/>
      <c r="T11" s="89">
        <v>250000</v>
      </c>
      <c r="U11" s="89">
        <v>0</v>
      </c>
      <c r="V11" s="89"/>
      <c r="W11" s="94">
        <f>SUM(O11:V11)</f>
        <v>850000</v>
      </c>
    </row>
    <row r="12" spans="1:23" ht="15.75" x14ac:dyDescent="0.25">
      <c r="A12" s="47">
        <v>8</v>
      </c>
      <c r="B12" s="62" t="s">
        <v>65</v>
      </c>
      <c r="C12" s="63">
        <v>83</v>
      </c>
      <c r="D12" s="61">
        <v>16</v>
      </c>
      <c r="E12" s="63">
        <f t="shared" si="0"/>
        <v>67</v>
      </c>
      <c r="F12" s="60">
        <v>32</v>
      </c>
      <c r="G12" s="60">
        <v>2</v>
      </c>
      <c r="H12" s="60">
        <v>0</v>
      </c>
      <c r="I12" s="61">
        <v>0</v>
      </c>
      <c r="K12" s="47">
        <v>7</v>
      </c>
      <c r="L12" s="62" t="s">
        <v>22</v>
      </c>
      <c r="M12" s="63">
        <v>67</v>
      </c>
      <c r="N12" s="60">
        <v>1</v>
      </c>
      <c r="O12" s="95"/>
      <c r="P12" s="89">
        <v>450000</v>
      </c>
      <c r="Q12" s="89"/>
      <c r="R12" s="89">
        <v>50000</v>
      </c>
      <c r="S12" s="89"/>
      <c r="T12" s="89"/>
      <c r="U12" s="89">
        <v>50000</v>
      </c>
      <c r="V12" s="89"/>
      <c r="W12" s="94">
        <f>SUM(O12:V12)</f>
        <v>550000</v>
      </c>
    </row>
    <row r="13" spans="1:23" ht="15.75" x14ac:dyDescent="0.25">
      <c r="A13" s="47">
        <v>9</v>
      </c>
      <c r="B13" s="62" t="s">
        <v>40</v>
      </c>
      <c r="C13" s="63">
        <v>85</v>
      </c>
      <c r="D13" s="61">
        <v>16</v>
      </c>
      <c r="E13" s="63">
        <f t="shared" si="0"/>
        <v>69</v>
      </c>
      <c r="F13" s="60">
        <v>33</v>
      </c>
      <c r="G13" s="60">
        <v>1</v>
      </c>
      <c r="H13" s="60">
        <v>0</v>
      </c>
      <c r="I13" s="61">
        <v>0</v>
      </c>
      <c r="K13" s="47">
        <v>8</v>
      </c>
      <c r="L13" s="62" t="s">
        <v>65</v>
      </c>
      <c r="M13" s="63">
        <v>67</v>
      </c>
      <c r="N13" s="60">
        <v>2</v>
      </c>
      <c r="O13" s="93"/>
      <c r="P13" s="89">
        <v>300000</v>
      </c>
      <c r="Q13" s="89"/>
      <c r="R13" s="89"/>
      <c r="S13" s="89"/>
      <c r="T13" s="89"/>
      <c r="U13" s="89">
        <v>100000</v>
      </c>
      <c r="V13" s="89"/>
      <c r="W13" s="94">
        <f>SUM(O13:V13)</f>
        <v>400000</v>
      </c>
    </row>
    <row r="14" spans="1:23" ht="15.75" x14ac:dyDescent="0.25">
      <c r="A14" s="47">
        <v>10</v>
      </c>
      <c r="B14" s="62" t="s">
        <v>64</v>
      </c>
      <c r="C14" s="63">
        <v>89</v>
      </c>
      <c r="D14" s="61">
        <v>12</v>
      </c>
      <c r="E14" s="63">
        <f t="shared" si="0"/>
        <v>77</v>
      </c>
      <c r="F14" s="60">
        <v>32</v>
      </c>
      <c r="G14" s="60">
        <v>0</v>
      </c>
      <c r="H14" s="60">
        <v>0</v>
      </c>
      <c r="I14" s="61">
        <v>0</v>
      </c>
      <c r="K14" s="47">
        <v>9</v>
      </c>
      <c r="L14" s="62" t="s">
        <v>102</v>
      </c>
      <c r="M14" s="63">
        <v>67</v>
      </c>
      <c r="N14" s="60">
        <v>1</v>
      </c>
      <c r="O14" s="93"/>
      <c r="P14" s="89">
        <v>150000</v>
      </c>
      <c r="Q14" s="96"/>
      <c r="R14" s="89"/>
      <c r="S14" s="89"/>
      <c r="T14" s="89">
        <v>250000</v>
      </c>
      <c r="U14" s="89">
        <v>100000</v>
      </c>
      <c r="V14" s="89"/>
      <c r="W14" s="94">
        <f>SUM(O14:V14)</f>
        <v>500000</v>
      </c>
    </row>
    <row r="15" spans="1:23" ht="15.75" x14ac:dyDescent="0.25">
      <c r="A15" s="47">
        <v>11</v>
      </c>
      <c r="B15" s="62" t="s">
        <v>39</v>
      </c>
      <c r="C15" s="63">
        <v>91</v>
      </c>
      <c r="D15" s="61">
        <v>15</v>
      </c>
      <c r="E15" s="63">
        <f t="shared" si="0"/>
        <v>76</v>
      </c>
      <c r="F15" s="60">
        <v>36</v>
      </c>
      <c r="G15" s="60">
        <v>0</v>
      </c>
      <c r="H15" s="60">
        <v>0</v>
      </c>
      <c r="I15" s="61">
        <v>0</v>
      </c>
      <c r="K15" s="47">
        <v>10</v>
      </c>
      <c r="L15" s="62" t="s">
        <v>45</v>
      </c>
      <c r="M15" s="63">
        <v>68</v>
      </c>
      <c r="N15" s="60">
        <v>1</v>
      </c>
      <c r="O15" s="93"/>
      <c r="P15" s="89"/>
      <c r="Q15" s="89">
        <v>50000</v>
      </c>
      <c r="R15" s="89">
        <v>50000</v>
      </c>
      <c r="S15" s="89"/>
      <c r="T15" s="89"/>
      <c r="U15" s="89">
        <v>100000</v>
      </c>
      <c r="V15" s="89"/>
      <c r="W15" s="94">
        <f>SUM(O15:V15)</f>
        <v>200000</v>
      </c>
    </row>
    <row r="16" spans="1:23" ht="15.75" x14ac:dyDescent="0.25">
      <c r="A16" s="47">
        <v>12</v>
      </c>
      <c r="B16" s="62" t="s">
        <v>101</v>
      </c>
      <c r="C16" s="63">
        <v>96</v>
      </c>
      <c r="D16" s="61">
        <v>14</v>
      </c>
      <c r="E16" s="63">
        <f t="shared" si="0"/>
        <v>82</v>
      </c>
      <c r="F16" s="60">
        <v>32</v>
      </c>
      <c r="G16" s="60">
        <v>0</v>
      </c>
      <c r="H16" s="60">
        <v>1</v>
      </c>
      <c r="I16" s="61">
        <v>0</v>
      </c>
      <c r="K16" s="47">
        <v>11</v>
      </c>
      <c r="L16" s="62" t="s">
        <v>46</v>
      </c>
      <c r="M16" s="63">
        <v>68</v>
      </c>
      <c r="N16" s="60">
        <v>0</v>
      </c>
      <c r="O16" s="93"/>
      <c r="P16" s="89"/>
      <c r="Q16" s="89">
        <v>50000</v>
      </c>
      <c r="R16" s="89"/>
      <c r="S16" s="89"/>
      <c r="T16" s="89"/>
      <c r="U16" s="89">
        <v>0</v>
      </c>
      <c r="V16" s="89"/>
      <c r="W16" s="94">
        <f>SUM(O16:V16)</f>
        <v>50000</v>
      </c>
    </row>
    <row r="17" spans="1:23" ht="15.75" x14ac:dyDescent="0.25">
      <c r="A17" s="47">
        <v>13</v>
      </c>
      <c r="B17" s="62" t="s">
        <v>38</v>
      </c>
      <c r="C17" s="63">
        <v>96</v>
      </c>
      <c r="D17" s="61">
        <v>15</v>
      </c>
      <c r="E17" s="63">
        <f t="shared" si="0"/>
        <v>81</v>
      </c>
      <c r="F17" s="64">
        <v>34</v>
      </c>
      <c r="G17" s="60">
        <v>0</v>
      </c>
      <c r="H17" s="60">
        <v>0</v>
      </c>
      <c r="I17" s="61">
        <v>0</v>
      </c>
      <c r="K17" s="47">
        <v>12</v>
      </c>
      <c r="L17" s="62" t="s">
        <v>78</v>
      </c>
      <c r="M17" s="63">
        <v>69</v>
      </c>
      <c r="N17" s="60">
        <v>1</v>
      </c>
      <c r="O17" s="93"/>
      <c r="P17" s="89"/>
      <c r="Q17" s="89">
        <v>50000</v>
      </c>
      <c r="R17" s="89"/>
      <c r="S17" s="89"/>
      <c r="T17" s="89">
        <v>250000</v>
      </c>
      <c r="U17" s="89">
        <v>50000</v>
      </c>
      <c r="V17" s="89"/>
      <c r="W17" s="94">
        <f>SUM(O17:V17)</f>
        <v>350000</v>
      </c>
    </row>
    <row r="18" spans="1:23" ht="15.75" x14ac:dyDescent="0.25">
      <c r="A18" s="47">
        <v>14</v>
      </c>
      <c r="B18" s="62" t="s">
        <v>63</v>
      </c>
      <c r="C18" s="63">
        <v>107</v>
      </c>
      <c r="D18" s="61">
        <v>13</v>
      </c>
      <c r="E18" s="63">
        <f t="shared" si="0"/>
        <v>94</v>
      </c>
      <c r="F18" s="60">
        <v>31</v>
      </c>
      <c r="G18" s="60">
        <v>1</v>
      </c>
      <c r="H18" s="60">
        <v>1</v>
      </c>
      <c r="I18" s="61">
        <v>0</v>
      </c>
      <c r="K18" s="47">
        <v>13</v>
      </c>
      <c r="L18" s="62" t="s">
        <v>37</v>
      </c>
      <c r="M18" s="63">
        <v>69</v>
      </c>
      <c r="N18" s="60">
        <v>0</v>
      </c>
      <c r="O18" s="93"/>
      <c r="P18" s="89"/>
      <c r="Q18" s="89">
        <v>50000</v>
      </c>
      <c r="R18" s="89"/>
      <c r="S18" s="89"/>
      <c r="T18" s="89">
        <v>250000</v>
      </c>
      <c r="U18" s="89">
        <v>0</v>
      </c>
      <c r="V18" s="89"/>
      <c r="W18" s="94">
        <f>SUM(O18:V18)</f>
        <v>300000</v>
      </c>
    </row>
    <row r="19" spans="1:23" ht="15.75" x14ac:dyDescent="0.25">
      <c r="A19" s="47"/>
      <c r="B19" s="62"/>
      <c r="C19" s="63"/>
      <c r="D19" s="61"/>
      <c r="E19" s="63"/>
      <c r="F19" s="60"/>
      <c r="G19" s="60"/>
      <c r="H19" s="60"/>
      <c r="I19" s="61"/>
      <c r="K19" s="47">
        <v>14</v>
      </c>
      <c r="L19" s="62" t="s">
        <v>42</v>
      </c>
      <c r="M19" s="63">
        <v>70</v>
      </c>
      <c r="N19" s="60">
        <v>1</v>
      </c>
      <c r="O19" s="93"/>
      <c r="P19" s="89"/>
      <c r="Q19" s="89">
        <v>50000</v>
      </c>
      <c r="R19" s="89"/>
      <c r="S19" s="89"/>
      <c r="T19" s="89"/>
      <c r="U19" s="89">
        <v>100000</v>
      </c>
      <c r="V19" s="89"/>
      <c r="W19" s="94">
        <f>SUM(O19:V19)</f>
        <v>150000</v>
      </c>
    </row>
    <row r="20" spans="1:23" ht="15.75" x14ac:dyDescent="0.25">
      <c r="A20" s="47"/>
      <c r="B20" s="62" t="s">
        <v>105</v>
      </c>
      <c r="C20" s="63">
        <v>77</v>
      </c>
      <c r="D20" s="61"/>
      <c r="E20" s="63"/>
      <c r="F20" s="60"/>
      <c r="G20" s="60"/>
      <c r="H20" s="60"/>
      <c r="I20" s="61"/>
      <c r="K20" s="47">
        <v>15</v>
      </c>
      <c r="L20" s="62" t="s">
        <v>100</v>
      </c>
      <c r="M20" s="63">
        <v>72</v>
      </c>
      <c r="N20" s="60">
        <v>2</v>
      </c>
      <c r="O20" s="93"/>
      <c r="P20" s="89"/>
      <c r="Q20" s="89">
        <v>50000</v>
      </c>
      <c r="R20" s="89"/>
      <c r="S20" s="89"/>
      <c r="T20" s="89"/>
      <c r="U20" s="89">
        <v>100000</v>
      </c>
      <c r="V20" s="89"/>
      <c r="W20" s="94">
        <f>SUM(O20:V20)</f>
        <v>150000</v>
      </c>
    </row>
    <row r="21" spans="1:23" ht="15.75" x14ac:dyDescent="0.25">
      <c r="A21" s="47"/>
      <c r="B21" s="65"/>
      <c r="C21" s="66"/>
      <c r="D21" s="67"/>
      <c r="E21" s="66"/>
      <c r="F21" s="68"/>
      <c r="G21" s="68"/>
      <c r="H21" s="68"/>
      <c r="I21" s="69"/>
      <c r="K21" s="47">
        <v>16</v>
      </c>
      <c r="L21" s="62" t="s">
        <v>8</v>
      </c>
      <c r="M21" s="63">
        <v>72</v>
      </c>
      <c r="N21" s="60">
        <v>0</v>
      </c>
      <c r="O21" s="93"/>
      <c r="P21" s="89"/>
      <c r="Q21" s="89">
        <v>50000</v>
      </c>
      <c r="R21" s="89"/>
      <c r="S21" s="89"/>
      <c r="T21" s="89"/>
      <c r="U21" s="89">
        <v>0</v>
      </c>
      <c r="V21" s="89">
        <v>500000</v>
      </c>
      <c r="W21" s="94">
        <f>SUM(O21:V21)</f>
        <v>550000</v>
      </c>
    </row>
    <row r="22" spans="1:23" ht="16.5" thickBot="1" x14ac:dyDescent="0.3">
      <c r="A22" s="47"/>
      <c r="B22" s="65"/>
      <c r="C22" s="66"/>
      <c r="D22" s="67"/>
      <c r="E22" s="66"/>
      <c r="F22" s="68"/>
      <c r="G22" s="68"/>
      <c r="H22" s="68"/>
      <c r="I22" s="69"/>
      <c r="K22" s="47">
        <v>17</v>
      </c>
      <c r="L22" s="62" t="s">
        <v>24</v>
      </c>
      <c r="M22" s="63">
        <v>72</v>
      </c>
      <c r="N22" s="60">
        <v>0</v>
      </c>
      <c r="O22" s="93"/>
      <c r="P22" s="89"/>
      <c r="Q22" s="89">
        <v>50000</v>
      </c>
      <c r="R22" s="89"/>
      <c r="S22" s="89"/>
      <c r="T22" s="89"/>
      <c r="U22" s="89">
        <v>0</v>
      </c>
      <c r="V22" s="89"/>
      <c r="W22" s="94">
        <f>SUM(O22:V22)</f>
        <v>50000</v>
      </c>
    </row>
    <row r="23" spans="1:23" ht="16.5" thickBot="1" x14ac:dyDescent="0.3">
      <c r="A23" s="48" t="s">
        <v>66</v>
      </c>
      <c r="B23" s="129" t="s">
        <v>54</v>
      </c>
      <c r="C23" s="130" t="s">
        <v>55</v>
      </c>
      <c r="D23" s="131" t="s">
        <v>56</v>
      </c>
      <c r="E23" s="130" t="s">
        <v>57</v>
      </c>
      <c r="F23" s="131" t="s">
        <v>58</v>
      </c>
      <c r="G23" s="131"/>
      <c r="H23" s="131" t="s">
        <v>60</v>
      </c>
      <c r="I23" s="132" t="s">
        <v>61</v>
      </c>
      <c r="K23" s="47">
        <v>18</v>
      </c>
      <c r="L23" s="62" t="s">
        <v>18</v>
      </c>
      <c r="M23" s="63">
        <v>74</v>
      </c>
      <c r="N23" s="60">
        <v>0</v>
      </c>
      <c r="O23" s="93"/>
      <c r="P23" s="89"/>
      <c r="Q23" s="89">
        <v>50000</v>
      </c>
      <c r="R23" s="89"/>
      <c r="S23" s="89"/>
      <c r="T23" s="89"/>
      <c r="U23" s="89">
        <v>0</v>
      </c>
      <c r="V23" s="89"/>
      <c r="W23" s="94">
        <f>SUM(O23:V23)</f>
        <v>50000</v>
      </c>
    </row>
    <row r="24" spans="1:23" ht="15.75" x14ac:dyDescent="0.25">
      <c r="A24" s="47">
        <v>1</v>
      </c>
      <c r="B24" s="133" t="s">
        <v>35</v>
      </c>
      <c r="C24" s="58">
        <v>86</v>
      </c>
      <c r="D24" s="57">
        <v>19</v>
      </c>
      <c r="E24" s="58">
        <f t="shared" ref="E24:E42" si="1">C24-D24</f>
        <v>67</v>
      </c>
      <c r="F24" s="59">
        <v>34</v>
      </c>
      <c r="G24" s="59">
        <v>0</v>
      </c>
      <c r="H24" s="59">
        <v>0</v>
      </c>
      <c r="I24" s="57">
        <v>0</v>
      </c>
      <c r="K24" s="47">
        <v>19</v>
      </c>
      <c r="L24" s="62" t="s">
        <v>14</v>
      </c>
      <c r="M24" s="63">
        <v>74</v>
      </c>
      <c r="N24" s="60">
        <v>1</v>
      </c>
      <c r="O24" s="93"/>
      <c r="P24" s="89"/>
      <c r="Q24" s="89">
        <v>50000</v>
      </c>
      <c r="R24" s="89"/>
      <c r="S24" s="89"/>
      <c r="T24" s="89"/>
      <c r="U24" s="89">
        <v>100000</v>
      </c>
      <c r="V24" s="89"/>
      <c r="W24" s="94">
        <f>SUM(O24:V24)</f>
        <v>150000</v>
      </c>
    </row>
    <row r="25" spans="1:23" ht="15.75" x14ac:dyDescent="0.25">
      <c r="A25" s="47">
        <v>2</v>
      </c>
      <c r="B25" s="70" t="s">
        <v>3</v>
      </c>
      <c r="C25" s="63">
        <v>91</v>
      </c>
      <c r="D25" s="61">
        <v>26</v>
      </c>
      <c r="E25" s="63">
        <f t="shared" si="1"/>
        <v>65</v>
      </c>
      <c r="F25" s="60">
        <v>33</v>
      </c>
      <c r="G25" s="60">
        <v>0</v>
      </c>
      <c r="H25" s="60">
        <v>0</v>
      </c>
      <c r="I25" s="61">
        <v>0</v>
      </c>
      <c r="K25" s="47">
        <v>20</v>
      </c>
      <c r="L25" s="62" t="s">
        <v>62</v>
      </c>
      <c r="M25" s="63">
        <v>75</v>
      </c>
      <c r="N25" s="60">
        <v>1</v>
      </c>
      <c r="O25" s="93"/>
      <c r="P25" s="89"/>
      <c r="Q25" s="89">
        <v>50000</v>
      </c>
      <c r="R25" s="89"/>
      <c r="S25" s="89"/>
      <c r="T25" s="89">
        <v>250000</v>
      </c>
      <c r="U25" s="89">
        <v>50000</v>
      </c>
      <c r="V25" s="89"/>
      <c r="W25" s="94">
        <f>SUM(O25:V25)</f>
        <v>350000</v>
      </c>
    </row>
    <row r="26" spans="1:23" ht="15.75" x14ac:dyDescent="0.25">
      <c r="A26" s="47">
        <v>3</v>
      </c>
      <c r="B26" s="70" t="s">
        <v>102</v>
      </c>
      <c r="C26" s="63">
        <v>93</v>
      </c>
      <c r="D26" s="61">
        <v>26</v>
      </c>
      <c r="E26" s="63">
        <f t="shared" si="1"/>
        <v>67</v>
      </c>
      <c r="F26" s="60">
        <v>36</v>
      </c>
      <c r="G26" s="60">
        <v>1</v>
      </c>
      <c r="H26" s="60">
        <v>1</v>
      </c>
      <c r="I26" s="61">
        <v>0</v>
      </c>
      <c r="K26" s="47">
        <v>21</v>
      </c>
      <c r="L26" s="62" t="s">
        <v>67</v>
      </c>
      <c r="M26" s="63">
        <v>75</v>
      </c>
      <c r="N26" s="60">
        <v>2</v>
      </c>
      <c r="O26" s="93"/>
      <c r="P26" s="89"/>
      <c r="Q26" s="89">
        <v>50000</v>
      </c>
      <c r="R26" s="89"/>
      <c r="S26" s="89"/>
      <c r="T26" s="89">
        <v>250000</v>
      </c>
      <c r="U26" s="89">
        <v>200000</v>
      </c>
      <c r="V26" s="89"/>
      <c r="W26" s="94">
        <f>SUM(O26:V26)</f>
        <v>500000</v>
      </c>
    </row>
    <row r="27" spans="1:23" ht="15.75" x14ac:dyDescent="0.25">
      <c r="A27" s="47">
        <v>4</v>
      </c>
      <c r="B27" s="70" t="s">
        <v>45</v>
      </c>
      <c r="C27" s="63">
        <v>95</v>
      </c>
      <c r="D27" s="61">
        <v>27</v>
      </c>
      <c r="E27" s="63">
        <f t="shared" si="1"/>
        <v>68</v>
      </c>
      <c r="F27" s="60">
        <v>34</v>
      </c>
      <c r="G27" s="60">
        <v>1</v>
      </c>
      <c r="H27" s="60">
        <v>1</v>
      </c>
      <c r="I27" s="61">
        <v>0</v>
      </c>
      <c r="K27" s="47">
        <v>22</v>
      </c>
      <c r="L27" s="62" t="s">
        <v>39</v>
      </c>
      <c r="M27" s="63">
        <v>76</v>
      </c>
      <c r="N27" s="60">
        <v>0</v>
      </c>
      <c r="O27" s="93"/>
      <c r="P27" s="89"/>
      <c r="Q27" s="89">
        <v>50000</v>
      </c>
      <c r="R27" s="89"/>
      <c r="S27" s="89"/>
      <c r="T27" s="89"/>
      <c r="U27" s="89">
        <v>0</v>
      </c>
      <c r="V27" s="89"/>
      <c r="W27" s="94">
        <f>SUM(O27:V27)</f>
        <v>50000</v>
      </c>
    </row>
    <row r="28" spans="1:23" ht="15.75" x14ac:dyDescent="0.25">
      <c r="A28" s="47">
        <v>5</v>
      </c>
      <c r="B28" s="70" t="s">
        <v>68</v>
      </c>
      <c r="C28" s="63">
        <v>95</v>
      </c>
      <c r="D28" s="61">
        <v>29</v>
      </c>
      <c r="E28" s="63">
        <f t="shared" si="1"/>
        <v>66</v>
      </c>
      <c r="F28" s="60">
        <v>30</v>
      </c>
      <c r="G28" s="60">
        <v>0</v>
      </c>
      <c r="H28" s="60">
        <v>0</v>
      </c>
      <c r="I28" s="61">
        <v>0</v>
      </c>
      <c r="K28" s="47">
        <v>23</v>
      </c>
      <c r="L28" s="62" t="s">
        <v>64</v>
      </c>
      <c r="M28" s="63">
        <v>77</v>
      </c>
      <c r="N28" s="60">
        <v>0</v>
      </c>
      <c r="O28" s="93"/>
      <c r="P28" s="89"/>
      <c r="Q28" s="89">
        <v>50000</v>
      </c>
      <c r="R28" s="89"/>
      <c r="S28" s="89"/>
      <c r="T28" s="89"/>
      <c r="U28" s="89">
        <v>0</v>
      </c>
      <c r="V28" s="89"/>
      <c r="W28" s="94">
        <f>SUM(O28:V28)</f>
        <v>50000</v>
      </c>
    </row>
    <row r="29" spans="1:23" ht="15.75" x14ac:dyDescent="0.25">
      <c r="A29" s="47">
        <v>6</v>
      </c>
      <c r="B29" s="70" t="s">
        <v>42</v>
      </c>
      <c r="C29" s="63">
        <v>95</v>
      </c>
      <c r="D29" s="61">
        <v>25</v>
      </c>
      <c r="E29" s="63">
        <f t="shared" si="1"/>
        <v>70</v>
      </c>
      <c r="F29" s="71">
        <v>38</v>
      </c>
      <c r="G29" s="60">
        <v>1</v>
      </c>
      <c r="H29" s="60">
        <v>1</v>
      </c>
      <c r="I29" s="61">
        <v>0</v>
      </c>
      <c r="K29" s="47">
        <v>24</v>
      </c>
      <c r="L29" s="62" t="s">
        <v>41</v>
      </c>
      <c r="M29" s="63">
        <v>77</v>
      </c>
      <c r="N29" s="60">
        <v>0</v>
      </c>
      <c r="O29" s="93"/>
      <c r="P29" s="89"/>
      <c r="Q29" s="89">
        <v>50000</v>
      </c>
      <c r="R29" s="89"/>
      <c r="S29" s="89"/>
      <c r="T29" s="89"/>
      <c r="U29" s="89">
        <v>0</v>
      </c>
      <c r="V29" s="89"/>
      <c r="W29" s="94">
        <f>SUM(O29:V29)</f>
        <v>50000</v>
      </c>
    </row>
    <row r="30" spans="1:23" ht="15.75" x14ac:dyDescent="0.25">
      <c r="A30" s="47">
        <v>7</v>
      </c>
      <c r="B30" s="70" t="s">
        <v>10</v>
      </c>
      <c r="C30" s="63">
        <v>96</v>
      </c>
      <c r="D30" s="61">
        <v>19</v>
      </c>
      <c r="E30" s="63">
        <f t="shared" si="1"/>
        <v>77</v>
      </c>
      <c r="F30" s="60">
        <v>34</v>
      </c>
      <c r="G30" s="60">
        <v>0</v>
      </c>
      <c r="H30" s="60">
        <v>1</v>
      </c>
      <c r="I30" s="61">
        <v>0</v>
      </c>
      <c r="K30" s="47">
        <v>25</v>
      </c>
      <c r="L30" s="62" t="s">
        <v>10</v>
      </c>
      <c r="M30" s="63">
        <v>77</v>
      </c>
      <c r="N30" s="60">
        <v>0</v>
      </c>
      <c r="O30" s="93"/>
      <c r="P30" s="89"/>
      <c r="Q30" s="89">
        <v>50000</v>
      </c>
      <c r="R30" s="89"/>
      <c r="S30" s="89"/>
      <c r="T30" s="89"/>
      <c r="U30" s="89">
        <v>0</v>
      </c>
      <c r="V30" s="89"/>
      <c r="W30" s="94">
        <f>SUM(O30:V30)</f>
        <v>50000</v>
      </c>
    </row>
    <row r="31" spans="1:23" ht="15.75" x14ac:dyDescent="0.25">
      <c r="A31" s="47">
        <v>8</v>
      </c>
      <c r="B31" s="70" t="s">
        <v>37</v>
      </c>
      <c r="C31" s="63">
        <v>96</v>
      </c>
      <c r="D31" s="61">
        <v>27</v>
      </c>
      <c r="E31" s="63">
        <f t="shared" si="1"/>
        <v>69</v>
      </c>
      <c r="F31" s="60">
        <v>34</v>
      </c>
      <c r="G31" s="60">
        <v>0</v>
      </c>
      <c r="H31" s="60">
        <v>0</v>
      </c>
      <c r="I31" s="61">
        <v>0</v>
      </c>
      <c r="K31" s="47">
        <v>26</v>
      </c>
      <c r="L31" s="62" t="s">
        <v>106</v>
      </c>
      <c r="M31" s="63">
        <v>77</v>
      </c>
      <c r="N31" s="60">
        <v>1</v>
      </c>
      <c r="O31" s="93"/>
      <c r="P31" s="89"/>
      <c r="Q31" s="89">
        <v>50000</v>
      </c>
      <c r="R31" s="89"/>
      <c r="S31" s="89">
        <v>100000</v>
      </c>
      <c r="T31" s="89"/>
      <c r="U31" s="89">
        <v>100000</v>
      </c>
      <c r="V31" s="89"/>
      <c r="W31" s="94">
        <f>SUM(O31:V31)</f>
        <v>250000</v>
      </c>
    </row>
    <row r="32" spans="1:23" ht="15.75" x14ac:dyDescent="0.25">
      <c r="A32" s="47">
        <v>9</v>
      </c>
      <c r="B32" s="70" t="s">
        <v>103</v>
      </c>
      <c r="C32" s="63">
        <v>97</v>
      </c>
      <c r="D32" s="61">
        <v>35</v>
      </c>
      <c r="E32" s="63">
        <f t="shared" si="1"/>
        <v>62</v>
      </c>
      <c r="F32" s="60">
        <v>34</v>
      </c>
      <c r="G32" s="60">
        <v>0</v>
      </c>
      <c r="H32" s="60">
        <v>0</v>
      </c>
      <c r="I32" s="61">
        <v>0</v>
      </c>
      <c r="K32" s="47">
        <v>27</v>
      </c>
      <c r="L32" s="62" t="s">
        <v>38</v>
      </c>
      <c r="M32" s="63">
        <v>81</v>
      </c>
      <c r="N32" s="60">
        <v>0</v>
      </c>
      <c r="O32" s="93"/>
      <c r="P32" s="89"/>
      <c r="Q32" s="89">
        <v>50000</v>
      </c>
      <c r="R32" s="89"/>
      <c r="S32" s="89"/>
      <c r="T32" s="89"/>
      <c r="U32" s="89">
        <v>0</v>
      </c>
      <c r="V32" s="89"/>
      <c r="W32" s="94">
        <f>SUM(O32:V32)</f>
        <v>50000</v>
      </c>
    </row>
    <row r="33" spans="1:23" ht="15.75" x14ac:dyDescent="0.25">
      <c r="A33" s="47">
        <v>10</v>
      </c>
      <c r="B33" s="70" t="s">
        <v>67</v>
      </c>
      <c r="C33" s="63">
        <v>99</v>
      </c>
      <c r="D33" s="61">
        <v>24</v>
      </c>
      <c r="E33" s="63">
        <f t="shared" si="1"/>
        <v>75</v>
      </c>
      <c r="F33" s="60">
        <v>33</v>
      </c>
      <c r="G33" s="60">
        <v>2</v>
      </c>
      <c r="H33" s="60">
        <v>1</v>
      </c>
      <c r="I33" s="61">
        <v>0</v>
      </c>
      <c r="K33" s="47">
        <v>28</v>
      </c>
      <c r="L33" s="62" t="s">
        <v>44</v>
      </c>
      <c r="M33" s="63">
        <v>81</v>
      </c>
      <c r="N33" s="60">
        <v>1</v>
      </c>
      <c r="O33" s="93"/>
      <c r="P33" s="89"/>
      <c r="Q33" s="89">
        <v>50000</v>
      </c>
      <c r="R33" s="78"/>
      <c r="S33" s="89"/>
      <c r="T33" s="89"/>
      <c r="U33" s="89">
        <v>0</v>
      </c>
      <c r="V33" s="89"/>
      <c r="W33" s="94">
        <f>SUM(O33:V33)</f>
        <v>50000</v>
      </c>
    </row>
    <row r="34" spans="1:23" ht="15.75" x14ac:dyDescent="0.25">
      <c r="A34" s="47">
        <v>11</v>
      </c>
      <c r="B34" s="70" t="s">
        <v>41</v>
      </c>
      <c r="C34" s="63">
        <v>99</v>
      </c>
      <c r="D34" s="61">
        <v>22</v>
      </c>
      <c r="E34" s="63">
        <f t="shared" si="1"/>
        <v>77</v>
      </c>
      <c r="F34" s="71">
        <v>31</v>
      </c>
      <c r="G34" s="60">
        <v>0</v>
      </c>
      <c r="H34" s="60">
        <v>1</v>
      </c>
      <c r="I34" s="61">
        <v>0</v>
      </c>
      <c r="K34" s="47">
        <v>29</v>
      </c>
      <c r="L34" s="62" t="s">
        <v>101</v>
      </c>
      <c r="M34" s="63">
        <v>82</v>
      </c>
      <c r="N34" s="60">
        <v>0</v>
      </c>
      <c r="O34" s="93"/>
      <c r="P34" s="89"/>
      <c r="Q34" s="89">
        <v>50000</v>
      </c>
      <c r="R34" s="89">
        <v>50000</v>
      </c>
      <c r="S34" s="78"/>
      <c r="T34" s="89">
        <v>250000</v>
      </c>
      <c r="U34" s="89">
        <v>0</v>
      </c>
      <c r="V34" s="89"/>
      <c r="W34" s="94">
        <f>SUM(O34:V34)</f>
        <v>350000</v>
      </c>
    </row>
    <row r="35" spans="1:23" ht="15.75" x14ac:dyDescent="0.25">
      <c r="A35" s="47">
        <v>12</v>
      </c>
      <c r="B35" s="70" t="s">
        <v>46</v>
      </c>
      <c r="C35" s="63">
        <v>101</v>
      </c>
      <c r="D35" s="61">
        <v>33</v>
      </c>
      <c r="E35" s="63">
        <f t="shared" si="1"/>
        <v>68</v>
      </c>
      <c r="F35" s="60">
        <v>30</v>
      </c>
      <c r="G35" s="60">
        <v>0</v>
      </c>
      <c r="H35" s="60">
        <v>0</v>
      </c>
      <c r="I35" s="61">
        <v>0</v>
      </c>
      <c r="K35" s="47">
        <v>30</v>
      </c>
      <c r="L35" s="62" t="s">
        <v>104</v>
      </c>
      <c r="M35" s="63">
        <v>86</v>
      </c>
      <c r="N35" s="60">
        <v>0</v>
      </c>
      <c r="O35" s="93"/>
      <c r="P35" s="89"/>
      <c r="Q35" s="89">
        <v>50000</v>
      </c>
      <c r="R35" s="89"/>
      <c r="S35" s="89"/>
      <c r="T35" s="89"/>
      <c r="U35" s="89">
        <v>0</v>
      </c>
      <c r="V35" s="89"/>
      <c r="W35" s="94">
        <f>SUM(O35:V35)</f>
        <v>50000</v>
      </c>
    </row>
    <row r="36" spans="1:23" ht="15.75" x14ac:dyDescent="0.25">
      <c r="A36" s="47">
        <v>13</v>
      </c>
      <c r="B36" s="70" t="s">
        <v>44</v>
      </c>
      <c r="C36" s="63">
        <v>101</v>
      </c>
      <c r="D36" s="61">
        <v>20</v>
      </c>
      <c r="E36" s="63">
        <f t="shared" si="1"/>
        <v>81</v>
      </c>
      <c r="F36" s="60">
        <v>35</v>
      </c>
      <c r="G36" s="60">
        <v>1</v>
      </c>
      <c r="H36" s="60">
        <v>1</v>
      </c>
      <c r="I36" s="61">
        <v>0</v>
      </c>
      <c r="K36" s="47">
        <v>31</v>
      </c>
      <c r="L36" s="62" t="s">
        <v>47</v>
      </c>
      <c r="M36" s="63">
        <v>87</v>
      </c>
      <c r="N36" s="60">
        <v>0</v>
      </c>
      <c r="O36" s="93"/>
      <c r="P36" s="89"/>
      <c r="Q36" s="89">
        <v>50000</v>
      </c>
      <c r="R36" s="89"/>
      <c r="S36" s="89"/>
      <c r="T36" s="89"/>
      <c r="U36" s="89">
        <v>0</v>
      </c>
      <c r="V36" s="89"/>
      <c r="W36" s="94">
        <f>SUM(O36:V36)</f>
        <v>50000</v>
      </c>
    </row>
    <row r="37" spans="1:23" ht="15.75" x14ac:dyDescent="0.25">
      <c r="A37" s="47">
        <v>14</v>
      </c>
      <c r="B37" s="70" t="s">
        <v>24</v>
      </c>
      <c r="C37" s="63">
        <v>103</v>
      </c>
      <c r="D37" s="61">
        <v>31</v>
      </c>
      <c r="E37" s="63">
        <f t="shared" si="1"/>
        <v>72</v>
      </c>
      <c r="F37" s="60">
        <v>37</v>
      </c>
      <c r="G37" s="60">
        <v>0</v>
      </c>
      <c r="H37" s="60">
        <v>4</v>
      </c>
      <c r="I37" s="61">
        <v>0</v>
      </c>
      <c r="K37" s="47">
        <v>32</v>
      </c>
      <c r="L37" s="62" t="s">
        <v>63</v>
      </c>
      <c r="M37" s="63">
        <v>94</v>
      </c>
      <c r="N37" s="60">
        <v>1</v>
      </c>
      <c r="O37" s="93"/>
      <c r="P37" s="89"/>
      <c r="Q37" s="89">
        <v>50000</v>
      </c>
      <c r="R37" s="89"/>
      <c r="S37" s="89"/>
      <c r="T37" s="89"/>
      <c r="U37" s="89">
        <v>50000</v>
      </c>
      <c r="V37" s="89"/>
      <c r="W37" s="94">
        <f>SUM(O37:V37)</f>
        <v>100000</v>
      </c>
    </row>
    <row r="38" spans="1:23" ht="15.75" x14ac:dyDescent="0.25">
      <c r="A38" s="47">
        <v>15</v>
      </c>
      <c r="B38" s="70" t="s">
        <v>69</v>
      </c>
      <c r="C38" s="63">
        <v>109</v>
      </c>
      <c r="D38" s="61">
        <v>32</v>
      </c>
      <c r="E38" s="63">
        <f t="shared" si="1"/>
        <v>77</v>
      </c>
      <c r="F38" s="60">
        <v>37</v>
      </c>
      <c r="G38" s="60">
        <v>1</v>
      </c>
      <c r="H38" s="60">
        <v>3</v>
      </c>
      <c r="I38" s="61">
        <v>0</v>
      </c>
      <c r="K38" s="47"/>
      <c r="L38" s="62"/>
      <c r="M38" s="63"/>
      <c r="N38" s="60"/>
      <c r="O38" s="93"/>
      <c r="P38" s="89"/>
      <c r="Q38" s="89"/>
      <c r="R38" s="89"/>
      <c r="S38" s="89"/>
      <c r="T38" s="89"/>
      <c r="U38" s="89"/>
      <c r="V38" s="89"/>
      <c r="W38" s="94"/>
    </row>
    <row r="39" spans="1:23" ht="15.75" x14ac:dyDescent="0.25">
      <c r="A39" s="47">
        <v>16</v>
      </c>
      <c r="B39" s="70" t="s">
        <v>14</v>
      </c>
      <c r="C39" s="63">
        <v>110</v>
      </c>
      <c r="D39" s="61">
        <v>36</v>
      </c>
      <c r="E39" s="63">
        <f t="shared" si="1"/>
        <v>74</v>
      </c>
      <c r="F39" s="60">
        <v>38</v>
      </c>
      <c r="G39" s="60">
        <v>1</v>
      </c>
      <c r="H39" s="60">
        <v>2</v>
      </c>
      <c r="I39" s="61">
        <v>0</v>
      </c>
      <c r="K39" s="47"/>
      <c r="L39" s="97"/>
      <c r="M39" s="98"/>
      <c r="N39" s="99"/>
      <c r="O39" s="100"/>
      <c r="P39" s="101"/>
      <c r="Q39" s="89"/>
      <c r="R39" s="101"/>
      <c r="S39" s="101"/>
      <c r="T39" s="101"/>
      <c r="U39" s="101"/>
      <c r="V39" s="101"/>
      <c r="W39" s="94"/>
    </row>
    <row r="40" spans="1:23" ht="15.75" x14ac:dyDescent="0.25">
      <c r="A40" s="47">
        <v>17</v>
      </c>
      <c r="B40" s="126" t="s">
        <v>47</v>
      </c>
      <c r="C40" s="98">
        <v>122</v>
      </c>
      <c r="D40" s="127">
        <v>35</v>
      </c>
      <c r="E40" s="98">
        <f t="shared" si="1"/>
        <v>87</v>
      </c>
      <c r="F40" s="99">
        <v>32</v>
      </c>
      <c r="G40" s="99">
        <v>0</v>
      </c>
      <c r="H40" s="99">
        <v>2</v>
      </c>
      <c r="I40" s="127">
        <v>0</v>
      </c>
      <c r="K40" s="47"/>
      <c r="L40" s="97"/>
      <c r="M40" s="98"/>
      <c r="N40" s="99"/>
      <c r="O40" s="100"/>
      <c r="P40" s="101"/>
      <c r="Q40" s="89"/>
      <c r="R40" s="101"/>
      <c r="S40" s="101"/>
      <c r="T40" s="101"/>
      <c r="U40" s="101"/>
      <c r="V40" s="101"/>
      <c r="W40" s="94"/>
    </row>
    <row r="41" spans="1:23" ht="16.5" thickBot="1" x14ac:dyDescent="0.3">
      <c r="A41" s="47">
        <v>18</v>
      </c>
      <c r="B41" s="74" t="s">
        <v>104</v>
      </c>
      <c r="C41" s="75">
        <v>122</v>
      </c>
      <c r="D41" s="76">
        <v>36</v>
      </c>
      <c r="E41" s="75">
        <f t="shared" si="1"/>
        <v>86</v>
      </c>
      <c r="F41" s="76">
        <v>37</v>
      </c>
      <c r="G41" s="76">
        <v>0</v>
      </c>
      <c r="H41" s="76">
        <v>2</v>
      </c>
      <c r="I41" s="77">
        <v>0</v>
      </c>
      <c r="K41" s="47"/>
      <c r="L41" s="97"/>
      <c r="M41" s="98"/>
      <c r="N41" s="99"/>
      <c r="O41" s="100"/>
      <c r="P41" s="101"/>
      <c r="Q41" s="89"/>
      <c r="R41" s="101"/>
      <c r="S41" s="101"/>
      <c r="T41" s="101"/>
      <c r="U41" s="101"/>
      <c r="V41" s="101"/>
      <c r="W41" s="94"/>
    </row>
    <row r="42" spans="1:23" ht="15.75" x14ac:dyDescent="0.25">
      <c r="A42" s="47"/>
      <c r="B42" s="128"/>
      <c r="C42" s="72"/>
      <c r="D42" s="73"/>
      <c r="E42" s="72"/>
      <c r="F42" s="73"/>
      <c r="G42" s="73"/>
      <c r="H42" s="73"/>
      <c r="I42" s="73"/>
      <c r="K42" s="47"/>
      <c r="L42" s="97"/>
      <c r="M42" s="98"/>
      <c r="N42" s="99"/>
      <c r="O42" s="100"/>
      <c r="P42" s="101"/>
      <c r="Q42" s="89"/>
      <c r="R42" s="101"/>
      <c r="S42" s="101"/>
      <c r="T42" s="101"/>
      <c r="U42" s="101"/>
      <c r="V42" s="101"/>
      <c r="W42" s="94"/>
    </row>
    <row r="43" spans="1:23" ht="15.75" x14ac:dyDescent="0.25">
      <c r="A43" s="47"/>
      <c r="B43" s="128"/>
      <c r="C43" s="72"/>
      <c r="D43" s="73"/>
      <c r="E43" s="72"/>
      <c r="F43" s="73"/>
      <c r="G43" s="73"/>
      <c r="H43" s="73"/>
      <c r="I43" s="73"/>
      <c r="K43" s="47"/>
      <c r="L43" s="97"/>
      <c r="M43" s="98"/>
      <c r="N43" s="99"/>
      <c r="O43" s="100"/>
      <c r="P43" s="101"/>
      <c r="Q43" s="89"/>
      <c r="R43" s="101"/>
      <c r="S43" s="101"/>
      <c r="T43" s="101"/>
      <c r="U43" s="101"/>
      <c r="V43" s="101"/>
      <c r="W43" s="94"/>
    </row>
    <row r="44" spans="1:23" ht="15.75" x14ac:dyDescent="0.25">
      <c r="A44" s="47"/>
      <c r="B44" s="128"/>
      <c r="C44" s="72"/>
      <c r="D44" s="73"/>
      <c r="E44" s="72"/>
      <c r="F44" s="73"/>
      <c r="G44" s="73"/>
      <c r="H44" s="73"/>
      <c r="I44" s="73"/>
      <c r="K44" s="47"/>
      <c r="L44" s="97"/>
      <c r="M44" s="98"/>
      <c r="N44" s="99"/>
      <c r="O44" s="100"/>
      <c r="P44" s="101"/>
      <c r="Q44" s="89"/>
      <c r="R44" s="101"/>
      <c r="S44" s="101"/>
      <c r="T44" s="101"/>
      <c r="U44" s="101"/>
      <c r="V44" s="101"/>
      <c r="W44" s="94"/>
    </row>
    <row r="45" spans="1:23" ht="15.75" x14ac:dyDescent="0.25">
      <c r="K45" s="47"/>
      <c r="L45" s="97"/>
      <c r="M45" s="98"/>
      <c r="N45" s="99"/>
      <c r="O45" s="100"/>
      <c r="P45" s="101"/>
      <c r="Q45" s="89"/>
      <c r="R45" s="101"/>
      <c r="S45" s="101"/>
      <c r="T45" s="101"/>
      <c r="U45" s="101"/>
      <c r="V45" s="101"/>
      <c r="W45" s="94"/>
    </row>
    <row r="46" spans="1:23" ht="15.75" x14ac:dyDescent="0.25">
      <c r="K46" s="47"/>
      <c r="L46" s="97"/>
      <c r="M46" s="98"/>
      <c r="N46" s="99"/>
      <c r="O46" s="100"/>
      <c r="P46" s="101"/>
      <c r="Q46" s="89"/>
      <c r="R46" s="101"/>
      <c r="S46" s="101"/>
      <c r="T46" s="101"/>
      <c r="U46" s="101"/>
      <c r="V46" s="101"/>
      <c r="W46" s="94"/>
    </row>
    <row r="47" spans="1:23" ht="16.5" thickBot="1" x14ac:dyDescent="0.3">
      <c r="K47" s="47"/>
      <c r="L47" s="102"/>
      <c r="M47" s="103"/>
      <c r="N47" s="104"/>
      <c r="O47" s="105"/>
      <c r="P47" s="106"/>
      <c r="Q47" s="106"/>
      <c r="R47" s="106"/>
      <c r="S47" s="106"/>
      <c r="T47" s="106"/>
      <c r="U47" s="106"/>
      <c r="V47" s="106"/>
      <c r="W47" s="107"/>
    </row>
    <row r="48" spans="1:23" ht="15.75" thickBot="1" x14ac:dyDescent="0.3"/>
    <row r="49" spans="12:13" ht="15.75" thickBot="1" x14ac:dyDescent="0.3">
      <c r="L49" s="108" t="s">
        <v>79</v>
      </c>
      <c r="M49" s="109" t="s">
        <v>80</v>
      </c>
    </row>
    <row r="50" spans="12:13" x14ac:dyDescent="0.25">
      <c r="L50" s="110" t="s">
        <v>81</v>
      </c>
      <c r="M50" s="111">
        <v>1500000</v>
      </c>
    </row>
    <row r="51" spans="12:13" x14ac:dyDescent="0.25">
      <c r="L51" s="112" t="s">
        <v>82</v>
      </c>
      <c r="M51" s="113">
        <v>1500000</v>
      </c>
    </row>
    <row r="52" spans="12:13" x14ac:dyDescent="0.25">
      <c r="L52" s="112" t="s">
        <v>83</v>
      </c>
      <c r="M52" s="113">
        <v>1500000</v>
      </c>
    </row>
    <row r="53" spans="12:13" x14ac:dyDescent="0.25">
      <c r="L53" s="112" t="s">
        <v>84</v>
      </c>
      <c r="M53" s="113">
        <v>900000</v>
      </c>
    </row>
    <row r="54" spans="12:13" x14ac:dyDescent="0.25">
      <c r="L54" s="112" t="s">
        <v>85</v>
      </c>
      <c r="M54" s="113">
        <v>750000</v>
      </c>
    </row>
    <row r="55" spans="12:13" x14ac:dyDescent="0.25">
      <c r="L55" s="112" t="s">
        <v>86</v>
      </c>
      <c r="M55" s="113">
        <v>600000</v>
      </c>
    </row>
    <row r="56" spans="12:13" x14ac:dyDescent="0.25">
      <c r="L56" s="112" t="s">
        <v>87</v>
      </c>
      <c r="M56" s="113">
        <v>450000</v>
      </c>
    </row>
    <row r="57" spans="12:13" x14ac:dyDescent="0.25">
      <c r="L57" s="112" t="s">
        <v>88</v>
      </c>
      <c r="M57" s="113">
        <v>300000</v>
      </c>
    </row>
    <row r="58" spans="12:13" x14ac:dyDescent="0.25">
      <c r="L58" s="112" t="s">
        <v>89</v>
      </c>
      <c r="M58" s="113">
        <v>150000</v>
      </c>
    </row>
    <row r="59" spans="12:13" x14ac:dyDescent="0.25">
      <c r="L59" s="112" t="s">
        <v>90</v>
      </c>
      <c r="M59" s="113">
        <v>50000</v>
      </c>
    </row>
    <row r="60" spans="12:13" x14ac:dyDescent="0.25">
      <c r="L60" s="112" t="s">
        <v>72</v>
      </c>
      <c r="M60" s="113">
        <v>50000</v>
      </c>
    </row>
    <row r="61" spans="12:13" x14ac:dyDescent="0.25">
      <c r="L61" s="112" t="s">
        <v>91</v>
      </c>
      <c r="M61" s="113">
        <v>100000</v>
      </c>
    </row>
    <row r="62" spans="12:13" x14ac:dyDescent="0.25">
      <c r="L62" s="112" t="s">
        <v>92</v>
      </c>
      <c r="M62" s="113">
        <v>250000</v>
      </c>
    </row>
    <row r="63" spans="12:13" x14ac:dyDescent="0.25">
      <c r="L63" s="112" t="s">
        <v>93</v>
      </c>
      <c r="M63" s="113">
        <v>100000</v>
      </c>
    </row>
    <row r="64" spans="12:13" x14ac:dyDescent="0.25">
      <c r="L64" s="112" t="s">
        <v>94</v>
      </c>
      <c r="M64" s="113">
        <v>50000</v>
      </c>
    </row>
    <row r="65" spans="12:13" x14ac:dyDescent="0.25">
      <c r="L65" s="112" t="s">
        <v>95</v>
      </c>
      <c r="M65" s="113">
        <v>100000</v>
      </c>
    </row>
    <row r="66" spans="12:13" ht="15.75" thickBot="1" x14ac:dyDescent="0.3">
      <c r="L66" s="114" t="s">
        <v>96</v>
      </c>
      <c r="M66" s="115">
        <v>500000</v>
      </c>
    </row>
  </sheetData>
  <mergeCells count="2">
    <mergeCell ref="B1:I1"/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Royalwood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Paul Kelly</cp:lastModifiedBy>
  <dcterms:created xsi:type="dcterms:W3CDTF">2017-07-12T02:47:59Z</dcterms:created>
  <dcterms:modified xsi:type="dcterms:W3CDTF">2017-07-18T05:03:01Z</dcterms:modified>
</cp:coreProperties>
</file>