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RANSPARENCIA 11 MAYO 2018\ADMIN 2016\TERCER TRIMESTRE 2016\INFORMACION CONTABLE\"/>
    </mc:Choice>
  </mc:AlternateContent>
  <bookViews>
    <workbookView xWindow="168" yWindow="120" windowWidth="17100" windowHeight="13860" tabRatio="809" firstSheet="2" activeTab="13"/>
  </bookViews>
  <sheets>
    <sheet name="IC-07 " sheetId="161" r:id="rId1"/>
    <sheet name="IC-08 " sheetId="162" r:id="rId2"/>
    <sheet name="IC-09 " sheetId="163" r:id="rId3"/>
    <sheet name="IC-10 " sheetId="164" r:id="rId4"/>
    <sheet name="IC-11 " sheetId="165" r:id="rId5"/>
    <sheet name="IC-12 " sheetId="166" r:id="rId6"/>
    <sheet name="IC-13 " sheetId="167" r:id="rId7"/>
    <sheet name="IC-14 " sheetId="168" r:id="rId8"/>
    <sheet name="IC-15 " sheetId="169" r:id="rId9"/>
    <sheet name="IC-16 " sheetId="170" r:id="rId10"/>
    <sheet name="IC-17 " sheetId="171" r:id="rId11"/>
    <sheet name="IC-18" sheetId="172" r:id="rId12"/>
    <sheet name="IC-19 " sheetId="173" r:id="rId13"/>
    <sheet name="IC-20 " sheetId="174" r:id="rId14"/>
  </sheets>
  <calcPr calcId="162913"/>
</workbook>
</file>

<file path=xl/calcChain.xml><?xml version="1.0" encoding="utf-8"?>
<calcChain xmlns="http://schemas.openxmlformats.org/spreadsheetml/2006/main">
  <c r="D53" i="171" l="1"/>
  <c r="D29" i="174" l="1"/>
  <c r="C42" i="170"/>
  <c r="D20" i="169"/>
  <c r="F21" i="165" l="1"/>
  <c r="E29" i="174" l="1"/>
  <c r="D19" i="173"/>
  <c r="C19" i="173"/>
  <c r="E39" i="171"/>
  <c r="E16" i="171" l="1"/>
  <c r="E24" i="171"/>
  <c r="E32" i="171"/>
  <c r="E17" i="171"/>
  <c r="E21" i="171"/>
  <c r="E25" i="171"/>
  <c r="E29" i="171"/>
  <c r="E33" i="171"/>
  <c r="E37" i="171"/>
  <c r="E20" i="171"/>
  <c r="E28" i="171"/>
  <c r="E36" i="171"/>
  <c r="E40" i="171"/>
  <c r="E18" i="171"/>
  <c r="E22" i="171"/>
  <c r="E26" i="171"/>
  <c r="E30" i="171"/>
  <c r="E34" i="171"/>
  <c r="E38" i="171"/>
  <c r="E19" i="171"/>
  <c r="E23" i="171"/>
  <c r="E27" i="171"/>
  <c r="E31" i="171"/>
  <c r="E35" i="171"/>
  <c r="E51" i="171"/>
  <c r="E44" i="171"/>
  <c r="E48" i="171"/>
  <c r="E41" i="171"/>
  <c r="E45" i="171"/>
  <c r="E49" i="171"/>
  <c r="E42" i="171"/>
  <c r="E46" i="171"/>
  <c r="E50" i="171"/>
  <c r="E43" i="171"/>
  <c r="E47" i="171"/>
  <c r="D31" i="165" l="1"/>
  <c r="F27" i="165"/>
  <c r="F24" i="165"/>
  <c r="F23" i="165"/>
  <c r="F22" i="165"/>
  <c r="F18" i="165"/>
  <c r="F17" i="165"/>
  <c r="E31" i="165"/>
  <c r="F31" i="165" l="1"/>
  <c r="D17" i="172" l="1"/>
  <c r="D21" i="168"/>
  <c r="E17" i="167"/>
  <c r="D17" i="167"/>
  <c r="D21" i="164"/>
  <c r="C21" i="163"/>
  <c r="D21" i="162"/>
  <c r="D28" i="161"/>
  <c r="D20" i="161"/>
</calcChain>
</file>

<file path=xl/sharedStrings.xml><?xml version="1.0" encoding="utf-8"?>
<sst xmlns="http://schemas.openxmlformats.org/spreadsheetml/2006/main" count="384" uniqueCount="235">
  <si>
    <t>Concepto</t>
  </si>
  <si>
    <t>Total</t>
  </si>
  <si>
    <t>Bienes Muebles</t>
  </si>
  <si>
    <t>Terrenos</t>
  </si>
  <si>
    <t>Monto</t>
  </si>
  <si>
    <t>Efectivo y Equivalentes</t>
  </si>
  <si>
    <t>Ingresos por Recuperar a Corto Plazo</t>
  </si>
  <si>
    <t>Fideicomisos, Mandatos y Contratos Análogos</t>
  </si>
  <si>
    <t>Participaciones y Aportaciones de Capital</t>
  </si>
  <si>
    <t xml:space="preserve"> FORMATO IC-07</t>
  </si>
  <si>
    <t>Notas a los Estados Financieros / Notas de Desglose</t>
  </si>
  <si>
    <t>Notas al Estado de Situación Financiera</t>
  </si>
  <si>
    <t>Activo</t>
  </si>
  <si>
    <t>Fondos con Afectación Especifica</t>
  </si>
  <si>
    <t>Cuenta</t>
  </si>
  <si>
    <t>Nombre de la cuenta</t>
  </si>
  <si>
    <t>Tipo</t>
  </si>
  <si>
    <t>Inversiones financieras</t>
  </si>
  <si>
    <t>Clasificación a corto y largo plazo</t>
  </si>
  <si>
    <t>Menor a 3 meses</t>
  </si>
  <si>
    <t>De 3 a 12 meses</t>
  </si>
  <si>
    <t>mayor a 12 meses</t>
  </si>
  <si>
    <t xml:space="preserve"> FORMATO IC-08</t>
  </si>
  <si>
    <t>Derechos a Recibir Efectivo y Equivalentes y Bienes o Servicios a Recibir</t>
  </si>
  <si>
    <t xml:space="preserve">Importe Pte. de cobro </t>
  </si>
  <si>
    <t>Montos sujetos a algún tipo de juicio</t>
  </si>
  <si>
    <t>Factibilidad de cobro</t>
  </si>
  <si>
    <t xml:space="preserve"> FORMATO IC-09</t>
  </si>
  <si>
    <t>Inversiones Financieras (Fideicomisos)</t>
  </si>
  <si>
    <t>Características</t>
  </si>
  <si>
    <t>Nombre del Fideicomiso</t>
  </si>
  <si>
    <t>Objeto del Fideicomiso</t>
  </si>
  <si>
    <t xml:space="preserve"> FORMATO IC-10</t>
  </si>
  <si>
    <t>Ente público</t>
  </si>
  <si>
    <t xml:space="preserve"> FORMATO IC-11</t>
  </si>
  <si>
    <t>Bienes Muebles e Inmuebles e Intangibles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</si>
  <si>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</si>
  <si>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</si>
  <si>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</si>
  <si>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</si>
  <si>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</si>
  <si>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IC-12</t>
  </si>
  <si>
    <t>Estimaciones y Deterioros</t>
  </si>
  <si>
    <t xml:space="preserve">TEXTO Y FORMATO LIBRE </t>
  </si>
  <si>
    <t>CUENTA</t>
  </si>
  <si>
    <t>CRITERIOS PAR LA DETERMINACIÓN DE LAS ESTIMACIONES</t>
  </si>
  <si>
    <t>OBSERVACIONES</t>
  </si>
  <si>
    <t>Estimación de cuentas incobrables:</t>
  </si>
  <si>
    <t>Depreciación Acum. De Mob. y Eq. de oficina</t>
  </si>
  <si>
    <t>Depreciación Acum. de  Eq. de transporte</t>
  </si>
  <si>
    <t>(especificar otras)</t>
  </si>
  <si>
    <t xml:space="preserve"> FORMATO IC-13</t>
  </si>
  <si>
    <t>Otros activos no circulantes</t>
  </si>
  <si>
    <t xml:space="preserve"> FORMATO IC-14</t>
  </si>
  <si>
    <t>Pasivo</t>
  </si>
  <si>
    <t>Fondos y Bienes de Terceros en  Administración y/o en Garantia</t>
  </si>
  <si>
    <t>Naturaleza</t>
  </si>
  <si>
    <t>Clasificación</t>
  </si>
  <si>
    <t>Corto plazo</t>
  </si>
  <si>
    <t>Largo plazo</t>
  </si>
  <si>
    <t xml:space="preserve"> FORMATO IC-15</t>
  </si>
  <si>
    <t>Otros Pasivos Circulantes</t>
  </si>
  <si>
    <t xml:space="preserve"> FORMATO IC-16</t>
  </si>
  <si>
    <t>Notas al Estado de Actividades</t>
  </si>
  <si>
    <t>Ingresos de Gestión</t>
  </si>
  <si>
    <t>Otros Ingresos y Beneficios</t>
  </si>
  <si>
    <t xml:space="preserve"> FORMATO IC-17</t>
  </si>
  <si>
    <t>Gastos y Otras Perdidas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</si>
  <si>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</si>
  <si>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</si>
  <si>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</si>
  <si>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IC-18</t>
  </si>
  <si>
    <t>Notas al Estado de Variaciones en la Hacienda Pública</t>
  </si>
  <si>
    <t>Patrimonio Contribuido y Generado</t>
  </si>
  <si>
    <t>Modificaciones al Patrimonio Contribuido</t>
  </si>
  <si>
    <t>Saldo Inicial</t>
  </si>
  <si>
    <t>Saldo Final</t>
  </si>
  <si>
    <t>Modificación</t>
  </si>
  <si>
    <t xml:space="preserve"> FORMATO IC-19</t>
  </si>
  <si>
    <t>Modificaciones al Patrimonio Generado</t>
  </si>
  <si>
    <t xml:space="preserve"> FORMATO IC-20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</si>
  <si>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</si>
  <si>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</si>
  <si>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</si>
  <si>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</si>
  <si>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</si>
  <si>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afecación específica</t>
  </si>
  <si>
    <t>Depósitos de Fondos de Terceros y otros</t>
  </si>
  <si>
    <t>Total efectivo y equivalente</t>
  </si>
  <si>
    <t>COMISION DE AGUA POTABLE Y ALCANTARILLADO DEL MUNICIPIO DE IGUALA</t>
  </si>
  <si>
    <t>Bienes Inmuebles</t>
  </si>
  <si>
    <t xml:space="preserve">Edificios </t>
  </si>
  <si>
    <t>Equipo de defensa y seguridad</t>
  </si>
  <si>
    <t>Vehiculos y equipo terrestre</t>
  </si>
  <si>
    <t>Maquinaria y equipo industrial</t>
  </si>
  <si>
    <t>Bienes intangibles</t>
  </si>
  <si>
    <t>Programas informaticos</t>
  </si>
  <si>
    <t>Muebles de oficinas y estantería</t>
  </si>
  <si>
    <t>“Bajo protesta de decir verdad declaramos que los Estados Financieros y sus Notas son razonablemente correctos y responsabilidad del emisor”</t>
  </si>
  <si>
    <t>Depositos en garantia</t>
  </si>
  <si>
    <t>x</t>
  </si>
  <si>
    <t xml:space="preserve">Cuentas por pagar a corto plazo </t>
  </si>
  <si>
    <t>Acreedora</t>
  </si>
  <si>
    <t>Proveedores por pagar a corto plazo</t>
  </si>
  <si>
    <t>Retenciones y contribuciones por pagar a corto plazo</t>
  </si>
  <si>
    <t>Otras cuentas por pagar a corto plazo</t>
  </si>
  <si>
    <t>4100</t>
  </si>
  <si>
    <t>4111-01</t>
  </si>
  <si>
    <t>IMPUESTOS ADICIONALES</t>
  </si>
  <si>
    <t>4143-01</t>
  </si>
  <si>
    <t>SERVICIO DE AGUA</t>
  </si>
  <si>
    <t>4143-02</t>
  </si>
  <si>
    <t>SERVICIO DE DRENAJE</t>
  </si>
  <si>
    <t>4143-03</t>
  </si>
  <si>
    <t>CONTRATOS</t>
  </si>
  <si>
    <t>4143-04</t>
  </si>
  <si>
    <t>CAMBIO DE NOMBRE A CONTRATOS</t>
  </si>
  <si>
    <t>4143-05</t>
  </si>
  <si>
    <t>CONEXION DE AGUA</t>
  </si>
  <si>
    <t>4143-06</t>
  </si>
  <si>
    <t>CONEXION DE DRENAJE</t>
  </si>
  <si>
    <t>4143-07</t>
  </si>
  <si>
    <t>RECONEXION DE AGUA</t>
  </si>
  <si>
    <t>4143-08</t>
  </si>
  <si>
    <t>RECONEXION DE DRENAJE</t>
  </si>
  <si>
    <t>4143-09</t>
  </si>
  <si>
    <t>VENTA DE AGUA EN PIPAS</t>
  </si>
  <si>
    <t>4143-10</t>
  </si>
  <si>
    <t>REPOSICION DE PAVIMENTO/ ASFALTO</t>
  </si>
  <si>
    <t>4143-11</t>
  </si>
  <si>
    <t>DESFOGUE DE TOMAS</t>
  </si>
  <si>
    <t>4143-12</t>
  </si>
  <si>
    <t>EXCAVACION</t>
  </si>
  <si>
    <t>4143-13</t>
  </si>
  <si>
    <t>SERV. AGUA DE PAGO ADELANTADO</t>
  </si>
  <si>
    <t>4143-14</t>
  </si>
  <si>
    <t>SERVICIO DE DRENAJE PAGO ADELANTADO</t>
  </si>
  <si>
    <t>4143-16</t>
  </si>
  <si>
    <t>AGUA ADEUDO</t>
  </si>
  <si>
    <t>4143-17</t>
  </si>
  <si>
    <t>DRENAJE ADEUDO</t>
  </si>
  <si>
    <t>4143-18</t>
  </si>
  <si>
    <t>SANEAMIENTO</t>
  </si>
  <si>
    <t>4143-19</t>
  </si>
  <si>
    <t>PAGOS PARCIALES DE CONVENIO</t>
  </si>
  <si>
    <t>4143-20</t>
  </si>
  <si>
    <t>DEZASOLVES DE DRENAJE</t>
  </si>
  <si>
    <t>4143-21</t>
  </si>
  <si>
    <t>EXPEDICION DE OFICIOS</t>
  </si>
  <si>
    <t>4143-22</t>
  </si>
  <si>
    <t>INSTALACIONES</t>
  </si>
  <si>
    <t>4143-23</t>
  </si>
  <si>
    <t>REPARACION DE TOMAS</t>
  </si>
  <si>
    <t>OTROS DERECHOS</t>
  </si>
  <si>
    <t>4149-01</t>
  </si>
  <si>
    <t>4159-01</t>
  </si>
  <si>
    <t>OTROS PRODUCTOS</t>
  </si>
  <si>
    <t>4162-01</t>
  </si>
  <si>
    <t>MULTAS Y RECARGOS</t>
  </si>
  <si>
    <t>TOTAL INGRESOS DE GESTIÓN</t>
  </si>
  <si>
    <t>5000</t>
  </si>
  <si>
    <t>5111-11301</t>
  </si>
  <si>
    <t>SUELDOS AL PERSONAL DE BASE</t>
  </si>
  <si>
    <t>5112-12201</t>
  </si>
  <si>
    <t>SUELDOS AL PERSONAL EVENTUAL</t>
  </si>
  <si>
    <t>5113-13101</t>
  </si>
  <si>
    <t>PRIMAS POR AÑOS DE SERVICIOS PRESTADOS</t>
  </si>
  <si>
    <t>5113-13201</t>
  </si>
  <si>
    <t>PRIMAS DE VACACIONES</t>
  </si>
  <si>
    <t>5113-13203</t>
  </si>
  <si>
    <t>GRATIFICACIÓN DE FIN DE AÑO</t>
  </si>
  <si>
    <t>5113-13301</t>
  </si>
  <si>
    <t>REMUNERACIONES POR HORAS EXTRAORDINARIAS</t>
  </si>
  <si>
    <t>5113-13401</t>
  </si>
  <si>
    <t>COMPENSACIONES ORDINARIAS</t>
  </si>
  <si>
    <t>5113-13402</t>
  </si>
  <si>
    <t>COMPENSACIONES EXTRAORDINARIAS</t>
  </si>
  <si>
    <t>5115-15101</t>
  </si>
  <si>
    <t>CUOTAS PARA EL FONDO DE AHORRO Y FONDO DE TRABAJO</t>
  </si>
  <si>
    <t>5115-15404</t>
  </si>
  <si>
    <t>PRESTACIONES COMPLEMENTARIAS PERSONAL DE BASE</t>
  </si>
  <si>
    <t>5115-15901</t>
  </si>
  <si>
    <t>OTRAS PRESTACIONES SOCIALES Y ECONOMICAS</t>
  </si>
  <si>
    <t>5121-21102</t>
  </si>
  <si>
    <t>ARTÍCULOS Y MATERIAL DE OFICINA</t>
  </si>
  <si>
    <t>5121-21201</t>
  </si>
  <si>
    <t>MATERIALES PARA IMPRESIÓN Y REPRODUCCIÓN</t>
  </si>
  <si>
    <t>5121-21401</t>
  </si>
  <si>
    <t>SUMINISTROS INFORMÁTICOS</t>
  </si>
  <si>
    <t>5121-21601</t>
  </si>
  <si>
    <t>MATERIALES Y ARTÍCULOS DE LIMPIEZA</t>
  </si>
  <si>
    <t>5122-22105</t>
  </si>
  <si>
    <t>PRODUCTOS DIVERSOS PARA ALIMENTACIÓN DE PERSONAS</t>
  </si>
  <si>
    <t>5124-24901</t>
  </si>
  <si>
    <t>OTROS MATERIALES DE FERRETERÍA PARA CONSTRUCCIÓN Y REPARACIÓN</t>
  </si>
  <si>
    <t>5125-25102</t>
  </si>
  <si>
    <t>SUBSTANCIAS Y PRODUCTOS QUÍMICOS BÁSICOS</t>
  </si>
  <si>
    <t>5125-25301</t>
  </si>
  <si>
    <t>MEDICINAS Y PRODUCTOS FARMACÉUTICOS DE APLICACIÓN HUMANA</t>
  </si>
  <si>
    <t>COMBUSTIBLES, LUBRICANTES Y ADITIVOS</t>
  </si>
  <si>
    <t>5126-26101</t>
  </si>
  <si>
    <t>5129-29104</t>
  </si>
  <si>
    <t>HERRAMIENTAS MENORES DE CARÁCTER COMERCIAL</t>
  </si>
  <si>
    <t>5131-31101</t>
  </si>
  <si>
    <t>ENERGÍA ELÉCTRICA</t>
  </si>
  <si>
    <t>5131-31401</t>
  </si>
  <si>
    <t>TELEFONÍA TRADICIONAL</t>
  </si>
  <si>
    <t>5134-34101</t>
  </si>
  <si>
    <t>COMISIONES BANCARIAS</t>
  </si>
  <si>
    <t>5134-34501</t>
  </si>
  <si>
    <t>SEGUROS DE BIENES PATRIMONIALES</t>
  </si>
  <si>
    <t>5135-35101</t>
  </si>
  <si>
    <t>MANTENIMIENTO Y CONSERVACIÓN DE INMUEBLES PARA LA PRESTACIÓN DE SERVICIOS ADMINISTRATIVOS</t>
  </si>
  <si>
    <t>5135-35501</t>
  </si>
  <si>
    <t>REPARACIÓN Y MANTENIMIENTO DE EQUIPO DE TRANSPORTE</t>
  </si>
  <si>
    <t>5135-35701</t>
  </si>
  <si>
    <t>MANTENIMIENTO Y CONSERVACIÓN DE MAQUINARIA Y EQUIPO</t>
  </si>
  <si>
    <t>5135-35802</t>
  </si>
  <si>
    <t>SERVICIOS DE MANEJO DE DESECHOS</t>
  </si>
  <si>
    <t>5136-36201</t>
  </si>
  <si>
    <t>DIFUSIÓN POR RADIO, TELEVISIÓN Y OTROS MEDIOS DE MENSAJES COMERCIALES PARA PROMOVER LA VENTA DE BIENES O SERVICIOS</t>
  </si>
  <si>
    <t>5137-37201</t>
  </si>
  <si>
    <t>PASAJES TERRESTRES</t>
  </si>
  <si>
    <t>5137-37501</t>
  </si>
  <si>
    <t>VIÁTICOS EN EL PAÍS</t>
  </si>
  <si>
    <t>OTROS SERVICIOS GENERALES</t>
  </si>
  <si>
    <t>5139-39501</t>
  </si>
  <si>
    <t>PENAS, MULTAS, ACCESORIOS Y ACTUALIZACIONES</t>
  </si>
  <si>
    <t>5139-39801</t>
  </si>
  <si>
    <t>IMPUESTO SOBRE NÓMINAS Y OTROS QUE SE DERIVEN DE UNA RELACIÓN LABORAL</t>
  </si>
  <si>
    <t>5139-39902</t>
  </si>
  <si>
    <t xml:space="preserve">TOTAL </t>
  </si>
  <si>
    <t>Hacienda Pública/Patrimonio</t>
  </si>
  <si>
    <t>"Bajo protesta de decir verdad declaramos que los Estados Financieros y sus Notas son razonablemente correctos y responsabilidad del emisor"</t>
  </si>
  <si>
    <t>al 30 de septiembre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</si>
</sst>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Garamond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0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" applyNumberFormat="0" applyAlignment="0" applyProtection="0"/>
    <xf numFmtId="0" fontId="22" fillId="3" borderId="0" applyNumberFormat="0" applyBorder="0" applyAlignment="0" applyProtection="0"/>
    <xf numFmtId="0" fontId="24" fillId="22" borderId="0" applyNumberFormat="0" applyBorder="0" applyAlignment="0" applyProtection="0"/>
    <xf numFmtId="0" fontId="23" fillId="23" borderId="4" applyNumberFormat="0" applyFont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0" fillId="0" borderId="8" applyNumberFormat="0" applyFill="0" applyAlignment="0" applyProtection="0"/>
    <xf numFmtId="0" fontId="25" fillId="0" borderId="9" applyNumberFormat="0" applyFill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3" fillId="0" borderId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1" fillId="0" borderId="0">
      <alignment wrapText="1"/>
    </xf>
    <xf numFmtId="0" fontId="11" fillId="0" borderId="0">
      <alignment wrapText="1"/>
    </xf>
    <xf numFmtId="43" fontId="3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16" borderId="28" applyNumberFormat="0" applyAlignment="0" applyProtection="0"/>
    <xf numFmtId="0" fontId="21" fillId="7" borderId="28" applyNumberFormat="0" applyAlignment="0" applyProtection="0"/>
    <xf numFmtId="0" fontId="23" fillId="23" borderId="29" applyNumberFormat="0" applyFont="0" applyAlignment="0" applyProtection="0"/>
    <xf numFmtId="0" fontId="25" fillId="16" borderId="30" applyNumberFormat="0" applyAlignment="0" applyProtection="0"/>
    <xf numFmtId="0" fontId="20" fillId="0" borderId="31" applyNumberFormat="0" applyFill="0" applyAlignment="0" applyProtection="0"/>
    <xf numFmtId="0" fontId="25" fillId="0" borderId="32" applyNumberFormat="0" applyFill="0" applyAlignment="0" applyProtection="0"/>
    <xf numFmtId="16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8" fillId="0" borderId="0"/>
    <xf numFmtId="0" fontId="1" fillId="0" borderId="0"/>
    <xf numFmtId="44" fontId="53" fillId="0" borderId="0" applyFont="0" applyFill="0" applyBorder="0" applyAlignment="0" applyProtection="0"/>
  </cellStyleXfs>
  <cellXfs count="181">
    <xf numFmtId="0" fontId="0" fillId="0" borderId="0" xfId="0"/>
    <xf numFmtId="0" fontId="36" fillId="0" borderId="0" xfId="96" applyFont="1"/>
    <xf numFmtId="0" fontId="37" fillId="0" borderId="0" xfId="96" applyFont="1" applyAlignment="1">
      <alignment horizontal="right"/>
    </xf>
    <xf numFmtId="0" fontId="38" fillId="0" borderId="0" xfId="96" applyFont="1" applyAlignment="1">
      <alignment horizontal="right"/>
    </xf>
    <xf numFmtId="0" fontId="1" fillId="0" borderId="0" xfId="96"/>
    <xf numFmtId="0" fontId="39" fillId="0" borderId="0" xfId="96" applyFont="1" applyAlignment="1">
      <alignment vertical="center"/>
    </xf>
    <xf numFmtId="0" fontId="39" fillId="0" borderId="0" xfId="96" applyFont="1"/>
    <xf numFmtId="0" fontId="41" fillId="0" borderId="0" xfId="97" applyFont="1" applyFill="1" applyBorder="1" applyAlignment="1">
      <alignment vertical="top"/>
    </xf>
    <xf numFmtId="0" fontId="39" fillId="0" borderId="0" xfId="96" applyFont="1" applyFill="1"/>
    <xf numFmtId="0" fontId="36" fillId="24" borderId="26" xfId="96" applyFont="1" applyFill="1" applyBorder="1" applyAlignment="1">
      <alignment horizontal="center" vertical="center"/>
    </xf>
    <xf numFmtId="0" fontId="36" fillId="24" borderId="27" xfId="96" applyFont="1" applyFill="1" applyBorder="1" applyAlignment="1">
      <alignment horizontal="center" vertical="center"/>
    </xf>
    <xf numFmtId="4" fontId="36" fillId="24" borderId="26" xfId="98" applyNumberFormat="1" applyFont="1" applyFill="1" applyBorder="1" applyAlignment="1">
      <alignment horizontal="center" vertical="center" wrapText="1"/>
    </xf>
    <xf numFmtId="4" fontId="36" fillId="0" borderId="0" xfId="96" applyNumberFormat="1" applyFont="1" applyFill="1" applyBorder="1" applyAlignment="1">
      <alignment horizontal="right" vertical="center" wrapText="1"/>
    </xf>
    <xf numFmtId="0" fontId="36" fillId="0" borderId="0" xfId="96" applyFont="1" applyFill="1"/>
    <xf numFmtId="0" fontId="36" fillId="0" borderId="26" xfId="96" applyFont="1" applyBorder="1"/>
    <xf numFmtId="49" fontId="36" fillId="0" borderId="37" xfId="96" applyNumberFormat="1" applyFont="1" applyFill="1" applyBorder="1" applyAlignment="1">
      <alignment horizontal="left" vertical="center" wrapText="1"/>
    </xf>
    <xf numFmtId="4" fontId="36" fillId="0" borderId="38" xfId="96" applyNumberFormat="1" applyFont="1" applyFill="1" applyBorder="1" applyAlignment="1">
      <alignment horizontal="right" vertical="center" wrapText="1"/>
    </xf>
    <xf numFmtId="4" fontId="36" fillId="0" borderId="39" xfId="96" applyNumberFormat="1" applyFont="1" applyFill="1" applyBorder="1" applyAlignment="1">
      <alignment horizontal="right" vertical="center" wrapText="1"/>
    </xf>
    <xf numFmtId="49" fontId="36" fillId="0" borderId="40" xfId="96" applyNumberFormat="1" applyFont="1" applyFill="1" applyBorder="1" applyAlignment="1">
      <alignment horizontal="left" vertical="center" wrapText="1"/>
    </xf>
    <xf numFmtId="0" fontId="11" fillId="0" borderId="0" xfId="97" applyFont="1" applyFill="1" applyBorder="1" applyAlignment="1">
      <alignment horizontal="center" vertical="top" wrapText="1"/>
    </xf>
    <xf numFmtId="0" fontId="36" fillId="0" borderId="41" xfId="96" applyFont="1" applyFill="1" applyBorder="1" applyAlignment="1">
      <alignment horizontal="left" vertical="center" wrapText="1"/>
    </xf>
    <xf numFmtId="0" fontId="36" fillId="0" borderId="0" xfId="96" applyFont="1" applyBorder="1"/>
    <xf numFmtId="0" fontId="36" fillId="0" borderId="0" xfId="96" applyFont="1" applyFill="1" applyBorder="1" applyAlignment="1">
      <alignment horizontal="left" vertical="center" wrapText="1"/>
    </xf>
    <xf numFmtId="4" fontId="36" fillId="0" borderId="0" xfId="96" applyNumberFormat="1" applyFont="1" applyFill="1" applyBorder="1" applyAlignment="1">
      <alignment horizontal="right" wrapText="1"/>
    </xf>
    <xf numFmtId="4" fontId="36" fillId="24" borderId="26" xfId="96" applyNumberFormat="1" applyFont="1" applyFill="1" applyBorder="1" applyAlignment="1">
      <alignment horizontal="center" vertical="center" wrapText="1"/>
    </xf>
    <xf numFmtId="49" fontId="36" fillId="0" borderId="26" xfId="96" applyNumberFormat="1" applyFont="1" applyFill="1" applyBorder="1" applyAlignment="1">
      <alignment horizontal="left" vertical="center" wrapText="1"/>
    </xf>
    <xf numFmtId="4" fontId="36" fillId="0" borderId="26" xfId="96" applyNumberFormat="1" applyFont="1" applyFill="1" applyBorder="1" applyAlignment="1">
      <alignment horizontal="right" vertical="center" wrapText="1"/>
    </xf>
    <xf numFmtId="0" fontId="36" fillId="0" borderId="26" xfId="96" applyFont="1" applyFill="1" applyBorder="1"/>
    <xf numFmtId="0" fontId="36" fillId="0" borderId="26" xfId="96" applyFont="1" applyFill="1" applyBorder="1" applyAlignment="1">
      <alignment horizontal="left" vertical="center" wrapText="1"/>
    </xf>
    <xf numFmtId="0" fontId="36" fillId="0" borderId="0" xfId="96" applyFont="1" applyFill="1" applyBorder="1"/>
    <xf numFmtId="0" fontId="42" fillId="0" borderId="0" xfId="96" applyFont="1" applyBorder="1"/>
    <xf numFmtId="0" fontId="42" fillId="0" borderId="0" xfId="96" applyFont="1"/>
    <xf numFmtId="4" fontId="42" fillId="0" borderId="0" xfId="96" applyNumberFormat="1" applyFont="1" applyAlignment="1">
      <alignment horizontal="right" vertical="center"/>
    </xf>
    <xf numFmtId="0" fontId="43" fillId="0" borderId="0" xfId="96" applyFont="1"/>
    <xf numFmtId="0" fontId="36" fillId="24" borderId="26" xfId="96" applyFont="1" applyFill="1" applyBorder="1" applyAlignment="1">
      <alignment horizontal="center" vertical="center" wrapText="1"/>
    </xf>
    <xf numFmtId="0" fontId="36" fillId="0" borderId="23" xfId="96" applyFont="1" applyBorder="1"/>
    <xf numFmtId="4" fontId="36" fillId="0" borderId="42" xfId="96" applyNumberFormat="1" applyFont="1" applyFill="1" applyBorder="1" applyAlignment="1">
      <alignment horizontal="right" vertical="center" wrapText="1"/>
    </xf>
    <xf numFmtId="4" fontId="36" fillId="0" borderId="43" xfId="96" applyNumberFormat="1" applyFont="1" applyFill="1" applyBorder="1" applyAlignment="1">
      <alignment horizontal="right" wrapText="1"/>
    </xf>
    <xf numFmtId="4" fontId="36" fillId="0" borderId="39" xfId="96" applyNumberFormat="1" applyFont="1" applyFill="1" applyBorder="1" applyAlignment="1">
      <alignment horizontal="right" wrapText="1"/>
    </xf>
    <xf numFmtId="4" fontId="36" fillId="0" borderId="26" xfId="96" applyNumberFormat="1" applyFont="1" applyFill="1" applyBorder="1" applyAlignment="1">
      <alignment horizontal="right" wrapText="1"/>
    </xf>
    <xf numFmtId="0" fontId="36" fillId="0" borderId="40" xfId="96" applyFont="1" applyFill="1" applyBorder="1" applyAlignment="1">
      <alignment horizontal="left" vertical="center" wrapText="1"/>
    </xf>
    <xf numFmtId="0" fontId="45" fillId="0" borderId="0" xfId="96" applyFont="1" applyAlignment="1">
      <alignment horizontal="right"/>
    </xf>
    <xf numFmtId="0" fontId="36" fillId="0" borderId="44" xfId="96" applyFont="1" applyFill="1" applyBorder="1" applyAlignment="1">
      <alignment horizontal="left" vertical="center" wrapText="1"/>
    </xf>
    <xf numFmtId="0" fontId="35" fillId="0" borderId="0" xfId="96" applyFont="1"/>
    <xf numFmtId="0" fontId="46" fillId="0" borderId="0" xfId="96" applyFont="1"/>
    <xf numFmtId="4" fontId="36" fillId="0" borderId="0" xfId="96" applyNumberFormat="1" applyFont="1"/>
    <xf numFmtId="4" fontId="36" fillId="0" borderId="26" xfId="96" applyNumberFormat="1" applyFont="1" applyFill="1" applyBorder="1" applyAlignment="1">
      <alignment wrapText="1"/>
    </xf>
    <xf numFmtId="4" fontId="36" fillId="0" borderId="26" xfId="96" applyNumberFormat="1" applyFont="1" applyBorder="1" applyAlignment="1">
      <alignment wrapText="1"/>
    </xf>
    <xf numFmtId="0" fontId="36" fillId="0" borderId="26" xfId="96" applyFont="1" applyBorder="1" applyAlignment="1">
      <alignment horizontal="left" wrapText="1"/>
    </xf>
    <xf numFmtId="0" fontId="37" fillId="0" borderId="38" xfId="96" applyFont="1" applyFill="1" applyBorder="1" applyAlignment="1">
      <alignment horizontal="left" vertical="center" wrapText="1"/>
    </xf>
    <xf numFmtId="4" fontId="37" fillId="0" borderId="26" xfId="96" applyNumberFormat="1" applyFont="1" applyFill="1" applyBorder="1" applyAlignment="1">
      <alignment horizontal="right" vertical="center" wrapText="1"/>
    </xf>
    <xf numFmtId="4" fontId="37" fillId="0" borderId="26" xfId="96" applyNumberFormat="1" applyFont="1" applyFill="1" applyBorder="1" applyAlignment="1">
      <alignment horizontal="right" wrapText="1"/>
    </xf>
    <xf numFmtId="4" fontId="35" fillId="0" borderId="0" xfId="96" applyNumberFormat="1" applyFont="1"/>
    <xf numFmtId="0" fontId="36" fillId="0" borderId="0" xfId="96" applyFont="1" applyAlignment="1">
      <alignment horizontal="left" wrapText="1"/>
    </xf>
    <xf numFmtId="4" fontId="36" fillId="0" borderId="0" xfId="96" applyNumberFormat="1" applyFont="1" applyAlignment="1">
      <alignment horizontal="left" wrapText="1"/>
    </xf>
    <xf numFmtId="0" fontId="37" fillId="0" borderId="0" xfId="96" applyFont="1"/>
    <xf numFmtId="0" fontId="1" fillId="0" borderId="26" xfId="96" applyBorder="1" applyAlignment="1">
      <alignment horizontal="center" vertical="center"/>
    </xf>
    <xf numFmtId="0" fontId="1" fillId="0" borderId="26" xfId="96" applyBorder="1" applyAlignment="1">
      <alignment vertical="top"/>
    </xf>
    <xf numFmtId="0" fontId="1" fillId="0" borderId="26" xfId="96" applyBorder="1"/>
    <xf numFmtId="0" fontId="36" fillId="0" borderId="26" xfId="96" applyFont="1" applyBorder="1" applyAlignment="1">
      <alignment vertical="top"/>
    </xf>
    <xf numFmtId="0" fontId="46" fillId="0" borderId="0" xfId="96" applyFont="1" applyAlignment="1">
      <alignment vertical="center"/>
    </xf>
    <xf numFmtId="0" fontId="36" fillId="0" borderId="38" xfId="96" applyFont="1" applyFill="1" applyBorder="1" applyAlignment="1">
      <alignment horizontal="left" vertical="center" wrapText="1"/>
    </xf>
    <xf numFmtId="4" fontId="40" fillId="0" borderId="0" xfId="96" applyNumberFormat="1" applyFont="1" applyFill="1" applyBorder="1" applyAlignment="1">
      <alignment horizontal="right" vertical="center" wrapText="1"/>
    </xf>
    <xf numFmtId="4" fontId="40" fillId="0" borderId="0" xfId="96" applyNumberFormat="1" applyFont="1" applyFill="1" applyBorder="1" applyAlignment="1">
      <alignment horizontal="right" wrapText="1"/>
    </xf>
    <xf numFmtId="0" fontId="34" fillId="0" borderId="0" xfId="96" applyFont="1"/>
    <xf numFmtId="0" fontId="37" fillId="0" borderId="0" xfId="96" applyFont="1" applyFill="1" applyBorder="1" applyAlignment="1">
      <alignment horizontal="left" vertical="center" wrapText="1"/>
    </xf>
    <xf numFmtId="4" fontId="37" fillId="0" borderId="0" xfId="96" applyNumberFormat="1" applyFont="1" applyFill="1" applyBorder="1" applyAlignment="1">
      <alignment horizontal="right" vertical="center" wrapText="1"/>
    </xf>
    <xf numFmtId="4" fontId="37" fillId="0" borderId="0" xfId="96" applyNumberFormat="1" applyFont="1" applyFill="1" applyBorder="1" applyAlignment="1">
      <alignment horizontal="right" wrapText="1"/>
    </xf>
    <xf numFmtId="0" fontId="36" fillId="0" borderId="26" xfId="96" applyFont="1" applyBorder="1" applyAlignment="1">
      <alignment horizontal="center"/>
    </xf>
    <xf numFmtId="0" fontId="36" fillId="0" borderId="34" xfId="96" applyFont="1" applyBorder="1" applyAlignment="1">
      <alignment horizontal="center"/>
    </xf>
    <xf numFmtId="0" fontId="36" fillId="0" borderId="35" xfId="96" applyFont="1" applyBorder="1" applyAlignment="1">
      <alignment horizontal="center"/>
    </xf>
    <xf numFmtId="0" fontId="36" fillId="0" borderId="46" xfId="96" applyFont="1" applyFill="1" applyBorder="1" applyAlignment="1">
      <alignment horizontal="left" vertical="center" wrapText="1"/>
    </xf>
    <xf numFmtId="4" fontId="36" fillId="0" borderId="35" xfId="96" applyNumberFormat="1" applyFont="1" applyFill="1" applyBorder="1" applyAlignment="1">
      <alignment horizontal="right" wrapText="1"/>
    </xf>
    <xf numFmtId="0" fontId="36" fillId="0" borderId="47" xfId="96" applyFont="1" applyBorder="1" applyAlignment="1">
      <alignment horizontal="center"/>
    </xf>
    <xf numFmtId="0" fontId="40" fillId="0" borderId="0" xfId="96" applyFont="1" applyAlignment="1">
      <alignment vertical="center"/>
    </xf>
    <xf numFmtId="0" fontId="40" fillId="0" borderId="0" xfId="96" applyFont="1" applyAlignment="1"/>
    <xf numFmtId="0" fontId="39" fillId="0" borderId="0" xfId="96" applyFont="1" applyAlignment="1">
      <alignment horizontal="center" vertical="center"/>
    </xf>
    <xf numFmtId="0" fontId="40" fillId="0" borderId="0" xfId="96" applyFont="1" applyAlignment="1">
      <alignment horizontal="center" vertical="center"/>
    </xf>
    <xf numFmtId="0" fontId="40" fillId="0" borderId="0" xfId="96" applyFont="1" applyAlignment="1">
      <alignment horizontal="center"/>
    </xf>
    <xf numFmtId="0" fontId="39" fillId="0" borderId="0" xfId="96" applyFont="1" applyAlignment="1">
      <alignment horizontal="left" vertical="center"/>
    </xf>
    <xf numFmtId="0" fontId="37" fillId="24" borderId="26" xfId="96" applyFont="1" applyFill="1" applyBorder="1" applyAlignment="1">
      <alignment horizontal="center" vertical="center"/>
    </xf>
    <xf numFmtId="0" fontId="40" fillId="0" borderId="0" xfId="96" applyFont="1" applyAlignment="1">
      <alignment horizontal="center" vertical="center"/>
    </xf>
    <xf numFmtId="0" fontId="40" fillId="0" borderId="0" xfId="96" applyFont="1" applyAlignment="1">
      <alignment horizontal="center"/>
    </xf>
    <xf numFmtId="0" fontId="37" fillId="24" borderId="26" xfId="96" applyFont="1" applyFill="1" applyBorder="1" applyAlignment="1">
      <alignment horizontal="center" vertical="center"/>
    </xf>
    <xf numFmtId="0" fontId="36" fillId="0" borderId="26" xfId="96" applyFont="1" applyBorder="1" applyAlignment="1">
      <alignment horizontal="left"/>
    </xf>
    <xf numFmtId="0" fontId="1" fillId="0" borderId="0" xfId="96" applyAlignment="1">
      <alignment horizontal="left"/>
    </xf>
    <xf numFmtId="4" fontId="36" fillId="0" borderId="26" xfId="96" applyNumberFormat="1" applyFont="1" applyBorder="1" applyAlignment="1">
      <alignment horizontal="right" wrapText="1"/>
    </xf>
    <xf numFmtId="0" fontId="47" fillId="0" borderId="26" xfId="97" applyFont="1" applyFill="1" applyBorder="1" applyAlignment="1">
      <alignment horizontal="left"/>
    </xf>
    <xf numFmtId="43" fontId="11" fillId="0" borderId="25" xfId="54" applyFont="1" applyFill="1" applyBorder="1" applyAlignment="1">
      <alignment horizontal="left"/>
    </xf>
    <xf numFmtId="43" fontId="11" fillId="0" borderId="26" xfId="54" applyFont="1" applyFill="1" applyBorder="1" applyAlignment="1">
      <alignment horizontal="right"/>
    </xf>
    <xf numFmtId="4" fontId="37" fillId="24" borderId="26" xfId="98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25" xfId="97" applyFont="1" applyFill="1" applyBorder="1" applyAlignment="1">
      <alignment horizontal="left"/>
    </xf>
    <xf numFmtId="0" fontId="11" fillId="0" borderId="26" xfId="97" applyFont="1" applyFill="1" applyBorder="1" applyAlignment="1">
      <alignment horizontal="left"/>
    </xf>
    <xf numFmtId="0" fontId="36" fillId="0" borderId="0" xfId="96" applyFont="1" applyAlignment="1">
      <alignment horizontal="center"/>
    </xf>
    <xf numFmtId="0" fontId="1" fillId="0" borderId="26" xfId="96" applyBorder="1" applyAlignment="1">
      <alignment horizontal="center" vertical="center" wrapText="1"/>
    </xf>
    <xf numFmtId="0" fontId="1" fillId="0" borderId="0" xfId="96" applyAlignment="1">
      <alignment horizontal="center"/>
    </xf>
    <xf numFmtId="0" fontId="37" fillId="0" borderId="40" xfId="96" applyFont="1" applyFill="1" applyBorder="1" applyAlignment="1">
      <alignment horizontal="left" vertical="center" wrapText="1"/>
    </xf>
    <xf numFmtId="0" fontId="36" fillId="24" borderId="26" xfId="96" applyFont="1" applyFill="1" applyBorder="1" applyAlignment="1">
      <alignment horizontal="left" vertical="center"/>
    </xf>
    <xf numFmtId="0" fontId="36" fillId="0" borderId="0" xfId="96" applyFont="1" applyBorder="1" applyAlignment="1">
      <alignment horizontal="left"/>
    </xf>
    <xf numFmtId="0" fontId="49" fillId="25" borderId="0" xfId="0" applyFont="1" applyFill="1" applyBorder="1" applyAlignment="1">
      <alignment vertical="top" wrapText="1"/>
    </xf>
    <xf numFmtId="4" fontId="51" fillId="0" borderId="26" xfId="96" applyNumberFormat="1" applyFont="1" applyFill="1" applyBorder="1" applyAlignment="1">
      <alignment horizontal="right" wrapText="1"/>
    </xf>
    <xf numFmtId="0" fontId="50" fillId="25" borderId="26" xfId="0" applyFont="1" applyFill="1" applyBorder="1" applyAlignment="1">
      <alignment vertical="top" wrapText="1"/>
    </xf>
    <xf numFmtId="0" fontId="50" fillId="25" borderId="13" xfId="0" applyFont="1" applyFill="1" applyBorder="1" applyAlignment="1">
      <alignment horizontal="center" vertical="top" wrapText="1"/>
    </xf>
    <xf numFmtId="0" fontId="50" fillId="25" borderId="14" xfId="0" applyFont="1" applyFill="1" applyBorder="1" applyAlignment="1">
      <alignment vertical="top" wrapText="1"/>
    </xf>
    <xf numFmtId="4" fontId="51" fillId="0" borderId="14" xfId="96" applyNumberFormat="1" applyFont="1" applyFill="1" applyBorder="1" applyAlignment="1">
      <alignment horizontal="right" wrapText="1"/>
    </xf>
    <xf numFmtId="0" fontId="50" fillId="25" borderId="15" xfId="0" applyFont="1" applyFill="1" applyBorder="1" applyAlignment="1">
      <alignment vertical="top" wrapText="1"/>
    </xf>
    <xf numFmtId="0" fontId="50" fillId="25" borderId="18" xfId="0" applyFont="1" applyFill="1" applyBorder="1" applyAlignment="1">
      <alignment horizontal="center" vertical="top" wrapText="1"/>
    </xf>
    <xf numFmtId="0" fontId="50" fillId="25" borderId="19" xfId="0" applyFont="1" applyFill="1" applyBorder="1" applyAlignment="1">
      <alignment vertical="top" wrapText="1"/>
    </xf>
    <xf numFmtId="0" fontId="1" fillId="0" borderId="18" xfId="96" applyBorder="1" applyAlignment="1">
      <alignment horizontal="center"/>
    </xf>
    <xf numFmtId="0" fontId="1" fillId="0" borderId="19" xfId="96" applyBorder="1"/>
    <xf numFmtId="0" fontId="1" fillId="0" borderId="22" xfId="96" applyBorder="1"/>
    <xf numFmtId="0" fontId="1" fillId="0" borderId="21" xfId="96" applyBorder="1"/>
    <xf numFmtId="0" fontId="52" fillId="25" borderId="20" xfId="0" applyFont="1" applyFill="1" applyBorder="1" applyAlignment="1">
      <alignment horizontal="center" vertical="top" wrapText="1"/>
    </xf>
    <xf numFmtId="0" fontId="52" fillId="25" borderId="22" xfId="0" applyFont="1" applyFill="1" applyBorder="1" applyAlignment="1">
      <alignment vertical="top" wrapText="1"/>
    </xf>
    <xf numFmtId="0" fontId="37" fillId="24" borderId="11" xfId="96" applyFont="1" applyFill="1" applyBorder="1" applyAlignment="1">
      <alignment horizontal="center" vertical="center"/>
    </xf>
    <xf numFmtId="0" fontId="37" fillId="24" borderId="10" xfId="96" applyFont="1" applyFill="1" applyBorder="1" applyAlignment="1">
      <alignment horizontal="center" vertical="center"/>
    </xf>
    <xf numFmtId="4" fontId="37" fillId="24" borderId="10" xfId="98" applyNumberFormat="1" applyFont="1" applyFill="1" applyBorder="1" applyAlignment="1">
      <alignment horizontal="center" vertical="center" wrapText="1"/>
    </xf>
    <xf numFmtId="4" fontId="37" fillId="24" borderId="12" xfId="98" applyNumberFormat="1" applyFont="1" applyFill="1" applyBorder="1" applyAlignment="1">
      <alignment horizontal="center" vertical="center" wrapText="1"/>
    </xf>
    <xf numFmtId="0" fontId="51" fillId="0" borderId="26" xfId="96" applyFont="1" applyBorder="1"/>
    <xf numFmtId="0" fontId="50" fillId="0" borderId="26" xfId="0" applyFont="1" applyFill="1" applyBorder="1" applyAlignment="1">
      <alignment vertical="top" wrapText="1"/>
    </xf>
    <xf numFmtId="49" fontId="51" fillId="0" borderId="26" xfId="96" applyNumberFormat="1" applyFont="1" applyFill="1" applyBorder="1" applyAlignment="1">
      <alignment horizontal="left" vertical="center" wrapText="1"/>
    </xf>
    <xf numFmtId="0" fontId="38" fillId="0" borderId="0" xfId="96" applyFont="1" applyAlignment="1">
      <alignment horizontal="center"/>
    </xf>
    <xf numFmtId="0" fontId="37" fillId="24" borderId="27" xfId="96" applyFont="1" applyFill="1" applyBorder="1" applyAlignment="1">
      <alignment horizontal="center" vertical="center"/>
    </xf>
    <xf numFmtId="10" fontId="51" fillId="0" borderId="26" xfId="96" applyNumberFormat="1" applyFont="1" applyBorder="1" applyAlignment="1">
      <alignment horizontal="center"/>
    </xf>
    <xf numFmtId="4" fontId="51" fillId="0" borderId="26" xfId="96" applyNumberFormat="1" applyFont="1" applyFill="1" applyBorder="1" applyAlignment="1">
      <alignment horizontal="center" wrapText="1"/>
    </xf>
    <xf numFmtId="44" fontId="36" fillId="0" borderId="0" xfId="101" applyFont="1"/>
    <xf numFmtId="44" fontId="40" fillId="0" borderId="0" xfId="101" applyFont="1" applyAlignment="1">
      <alignment horizontal="center"/>
    </xf>
    <xf numFmtId="44" fontId="37" fillId="24" borderId="26" xfId="101" applyFont="1" applyFill="1" applyBorder="1" applyAlignment="1">
      <alignment horizontal="center" vertical="center" wrapText="1"/>
    </xf>
    <xf numFmtId="44" fontId="50" fillId="0" borderId="26" xfId="101" applyFont="1" applyFill="1" applyBorder="1" applyAlignment="1">
      <alignment vertical="top" wrapText="1"/>
    </xf>
    <xf numFmtId="44" fontId="51" fillId="0" borderId="26" xfId="101" applyFont="1" applyFill="1" applyBorder="1" applyAlignment="1">
      <alignment horizontal="right" vertical="center" wrapText="1"/>
    </xf>
    <xf numFmtId="44" fontId="1" fillId="0" borderId="0" xfId="101" applyFont="1"/>
    <xf numFmtId="44" fontId="39" fillId="0" borderId="0" xfId="101" applyFont="1" applyAlignment="1">
      <alignment horizontal="left" vertical="center"/>
    </xf>
    <xf numFmtId="44" fontId="41" fillId="0" borderId="0" xfId="101" applyFont="1" applyFill="1" applyBorder="1" applyAlignment="1">
      <alignment vertical="top"/>
    </xf>
    <xf numFmtId="44" fontId="37" fillId="24" borderId="10" xfId="101" applyFont="1" applyFill="1" applyBorder="1" applyAlignment="1">
      <alignment horizontal="center" vertical="center" wrapText="1"/>
    </xf>
    <xf numFmtId="44" fontId="50" fillId="0" borderId="14" xfId="101" applyFont="1" applyFill="1" applyBorder="1" applyAlignment="1">
      <alignment vertical="top" wrapText="1"/>
    </xf>
    <xf numFmtId="44" fontId="1" fillId="0" borderId="26" xfId="101" applyFont="1" applyFill="1" applyBorder="1"/>
    <xf numFmtId="44" fontId="52" fillId="25" borderId="22" xfId="101" applyFont="1" applyFill="1" applyBorder="1" applyAlignment="1">
      <alignment vertical="top" wrapText="1"/>
    </xf>
    <xf numFmtId="0" fontId="52" fillId="25" borderId="26" xfId="0" applyFont="1" applyFill="1" applyBorder="1" applyAlignment="1">
      <alignment vertical="top" wrapText="1"/>
    </xf>
    <xf numFmtId="44" fontId="52" fillId="25" borderId="26" xfId="101" applyFont="1" applyFill="1" applyBorder="1" applyAlignment="1">
      <alignment vertical="top" wrapText="1"/>
    </xf>
    <xf numFmtId="10" fontId="54" fillId="0" borderId="26" xfId="96" applyNumberFormat="1" applyFont="1" applyFill="1" applyBorder="1" applyAlignment="1">
      <alignment horizontal="center" wrapText="1"/>
    </xf>
    <xf numFmtId="0" fontId="13" fillId="26" borderId="0" xfId="0" applyFont="1" applyFill="1" applyBorder="1" applyAlignment="1" applyProtection="1">
      <alignment vertical="top"/>
    </xf>
    <xf numFmtId="0" fontId="13" fillId="26" borderId="0" xfId="0" applyFont="1" applyFill="1" applyBorder="1" applyAlignment="1" applyProtection="1">
      <alignment vertical="top" wrapText="1"/>
    </xf>
    <xf numFmtId="43" fontId="36" fillId="0" borderId="26" xfId="54" applyFont="1" applyBorder="1" applyAlignment="1">
      <alignment horizontal="center"/>
    </xf>
    <xf numFmtId="0" fontId="37" fillId="24" borderId="26" xfId="98" applyNumberFormat="1" applyFont="1" applyFill="1" applyBorder="1" applyAlignment="1">
      <alignment horizontal="center" vertical="center" wrapText="1"/>
    </xf>
    <xf numFmtId="0" fontId="37" fillId="0" borderId="37" xfId="96" applyFont="1" applyFill="1" applyBorder="1" applyAlignment="1">
      <alignment horizontal="center" vertical="center" wrapText="1"/>
    </xf>
    <xf numFmtId="43" fontId="1" fillId="0" borderId="0" xfId="96" applyNumberFormat="1"/>
    <xf numFmtId="44" fontId="1" fillId="0" borderId="0" xfId="96" applyNumberFormat="1"/>
    <xf numFmtId="0" fontId="40" fillId="0" borderId="0" xfId="96" applyFont="1" applyAlignment="1">
      <alignment horizontal="center" vertical="center"/>
    </xf>
    <xf numFmtId="0" fontId="11" fillId="0" borderId="0" xfId="97" applyFont="1" applyFill="1" applyBorder="1" applyAlignment="1">
      <alignment vertical="top"/>
    </xf>
    <xf numFmtId="0" fontId="39" fillId="0" borderId="0" xfId="96" applyFont="1" applyAlignment="1">
      <alignment horizontal="center" vertical="center"/>
    </xf>
    <xf numFmtId="0" fontId="40" fillId="0" borderId="0" xfId="96" applyFont="1" applyAlignment="1">
      <alignment horizontal="center"/>
    </xf>
    <xf numFmtId="0" fontId="41" fillId="0" borderId="0" xfId="97" applyFont="1" applyFill="1" applyBorder="1" applyAlignment="1">
      <alignment horizontal="left" vertical="top"/>
    </xf>
    <xf numFmtId="0" fontId="36" fillId="24" borderId="36" xfId="96" applyFont="1" applyFill="1" applyBorder="1" applyAlignment="1">
      <alignment horizontal="center" vertical="center"/>
    </xf>
    <xf numFmtId="0" fontId="36" fillId="24" borderId="23" xfId="96" applyFont="1" applyFill="1" applyBorder="1" applyAlignment="1">
      <alignment horizontal="center" vertical="center"/>
    </xf>
    <xf numFmtId="4" fontId="36" fillId="24" borderId="36" xfId="98" applyNumberFormat="1" applyFont="1" applyFill="1" applyBorder="1" applyAlignment="1">
      <alignment horizontal="center" vertical="center" wrapText="1"/>
    </xf>
    <xf numFmtId="4" fontId="36" fillId="24" borderId="23" xfId="98" applyNumberFormat="1" applyFont="1" applyFill="1" applyBorder="1" applyAlignment="1">
      <alignment horizontal="center" vertical="center" wrapText="1"/>
    </xf>
    <xf numFmtId="4" fontId="36" fillId="24" borderId="26" xfId="98" applyNumberFormat="1" applyFont="1" applyFill="1" applyBorder="1" applyAlignment="1">
      <alignment horizontal="center" vertical="center" wrapText="1"/>
    </xf>
    <xf numFmtId="0" fontId="37" fillId="24" borderId="26" xfId="96" applyFont="1" applyFill="1" applyBorder="1" applyAlignment="1">
      <alignment horizontal="center" vertical="center"/>
    </xf>
    <xf numFmtId="0" fontId="36" fillId="24" borderId="26" xfId="96" applyFont="1" applyFill="1" applyBorder="1" applyAlignment="1">
      <alignment horizontal="center" vertical="center"/>
    </xf>
    <xf numFmtId="0" fontId="36" fillId="24" borderId="24" xfId="96" applyFont="1" applyFill="1" applyBorder="1" applyAlignment="1">
      <alignment horizontal="center" vertical="center" wrapText="1"/>
    </xf>
    <xf numFmtId="0" fontId="36" fillId="24" borderId="27" xfId="96" applyFont="1" applyFill="1" applyBorder="1" applyAlignment="1">
      <alignment horizontal="center" vertical="center" wrapText="1"/>
    </xf>
    <xf numFmtId="0" fontId="41" fillId="0" borderId="17" xfId="97" applyFont="1" applyFill="1" applyBorder="1" applyAlignment="1">
      <alignment horizontal="left" vertical="top"/>
    </xf>
    <xf numFmtId="0" fontId="39" fillId="0" borderId="0" xfId="96" applyFont="1" applyAlignment="1">
      <alignment horizontal="left" vertical="center"/>
    </xf>
    <xf numFmtId="0" fontId="42" fillId="0" borderId="0" xfId="96" applyFont="1" applyAlignment="1">
      <alignment horizontal="center"/>
    </xf>
    <xf numFmtId="0" fontId="42" fillId="0" borderId="0" xfId="96" applyFont="1"/>
    <xf numFmtId="0" fontId="47" fillId="0" borderId="25" xfId="97" applyFont="1" applyFill="1" applyBorder="1" applyAlignment="1">
      <alignment horizontal="left"/>
    </xf>
    <xf numFmtId="0" fontId="47" fillId="0" borderId="27" xfId="97" applyFont="1" applyFill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47" fillId="0" borderId="0" xfId="97" applyFont="1" applyFill="1" applyBorder="1" applyAlignment="1">
      <alignment horizontal="left" vertical="top"/>
    </xf>
    <xf numFmtId="0" fontId="37" fillId="0" borderId="0" xfId="96" applyFont="1" applyAlignment="1">
      <alignment horizontal="center"/>
    </xf>
    <xf numFmtId="0" fontId="37" fillId="0" borderId="0" xfId="96" applyFont="1"/>
    <xf numFmtId="0" fontId="36" fillId="24" borderId="45" xfId="96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41" fillId="0" borderId="17" xfId="97" applyFont="1" applyFill="1" applyBorder="1" applyAlignment="1">
      <alignment horizontal="left" vertical="top" wrapText="1"/>
    </xf>
    <xf numFmtId="0" fontId="13" fillId="26" borderId="33" xfId="0" applyFont="1" applyFill="1" applyBorder="1" applyAlignment="1" applyProtection="1">
      <alignment horizontal="left" vertical="top" wrapText="1"/>
    </xf>
    <xf numFmtId="0" fontId="13" fillId="26" borderId="0" xfId="0" applyFont="1" applyFill="1" applyBorder="1" applyAlignment="1" applyProtection="1">
      <alignment horizontal="left" vertical="top" wrapText="1"/>
    </xf>
    <xf numFmtId="0" fontId="44" fillId="0" borderId="0" xfId="96" applyFont="1" applyAlignment="1">
      <alignment horizontal="center"/>
    </xf>
    <xf numFmtId="0" fontId="44" fillId="0" borderId="0" xfId="96" applyFont="1"/>
    <xf numFmtId="0" fontId="36" fillId="24" borderId="24" xfId="96" applyFont="1" applyFill="1" applyBorder="1" applyAlignment="1">
      <alignment horizontal="left"/>
    </xf>
    <xf numFmtId="0" fontId="36" fillId="24" borderId="27" xfId="96" applyFont="1" applyFill="1" applyBorder="1" applyAlignment="1">
      <alignment horizontal="left"/>
    </xf>
  </cellXfs>
  <cellStyles count="10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4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5"/>
    <cellStyle name="Euro" xfId="45"/>
    <cellStyle name="Euro 2" xfId="80"/>
    <cellStyle name="Hipervínculo 2" xfId="60"/>
    <cellStyle name="Incorrecto" xfId="31" builtinId="27" customBuiltin="1"/>
    <cellStyle name="Millares" xfId="54" builtinId="3"/>
    <cellStyle name="Millares 2" xfId="43"/>
    <cellStyle name="Millares 2 2" xfId="47"/>
    <cellStyle name="Millares 2 2 2" xfId="65"/>
    <cellStyle name="Millares 2 2 2 2" xfId="88"/>
    <cellStyle name="Millares 2 3" xfId="91"/>
    <cellStyle name="Millares 3" xfId="51"/>
    <cellStyle name="Millares 4" xfId="64"/>
    <cellStyle name="Millares 4 2" xfId="68"/>
    <cellStyle name="Millares 4 3" xfId="87"/>
    <cellStyle name="Millares 5" xfId="90"/>
    <cellStyle name="Millares 6" xfId="98"/>
    <cellStyle name="Moneda" xfId="101" builtinId="4"/>
    <cellStyle name="Moneda 2" xfId="44"/>
    <cellStyle name="Moneda 2 2" xfId="48"/>
    <cellStyle name="Neutral" xfId="32" builtinId="28" customBuiltin="1"/>
    <cellStyle name="Normal" xfId="0" builtinId="0"/>
    <cellStyle name="Normal 10" xfId="89"/>
    <cellStyle name="Normal 11" xfId="96"/>
    <cellStyle name="Normal 15" xfId="62"/>
    <cellStyle name="Normal 2" xfId="42"/>
    <cellStyle name="Normal 2 13" xfId="61"/>
    <cellStyle name="Normal 2 2" xfId="46"/>
    <cellStyle name="Normal 2 3" xfId="66"/>
    <cellStyle name="Normal 2 4" xfId="92"/>
    <cellStyle name="Normal 2 5" xfId="97"/>
    <cellStyle name="Normal 3" xfId="49"/>
    <cellStyle name="Normal 4" xfId="52"/>
    <cellStyle name="Normal 4 2" xfId="99"/>
    <cellStyle name="Normal 5" xfId="53"/>
    <cellStyle name="Normal 6" xfId="55"/>
    <cellStyle name="Normal 6 2" xfId="58"/>
    <cellStyle name="Normal 6 2 2" xfId="84"/>
    <cellStyle name="Normal 6 3" xfId="63"/>
    <cellStyle name="Normal 6 3 2" xfId="69"/>
    <cellStyle name="Normal 6 3 3" xfId="86"/>
    <cellStyle name="Normal 6 4" xfId="70"/>
    <cellStyle name="Normal 6 5" xfId="71"/>
    <cellStyle name="Normal 6 6" xfId="81"/>
    <cellStyle name="Normal 6 7" xfId="94"/>
    <cellStyle name="Normal 6 7 2" xfId="100"/>
    <cellStyle name="Normal 7" xfId="56"/>
    <cellStyle name="Normal 7 2" xfId="67"/>
    <cellStyle name="Normal 7 3" xfId="82"/>
    <cellStyle name="Normal 7 4" xfId="95"/>
    <cellStyle name="Normal 8" xfId="57"/>
    <cellStyle name="Normal 8 2" xfId="72"/>
    <cellStyle name="Normal 8 3" xfId="83"/>
    <cellStyle name="Normal 9" xfId="59"/>
    <cellStyle name="Normal 9 2" xfId="73"/>
    <cellStyle name="Normal 9 3" xfId="85"/>
    <cellStyle name="Normal 9 4" xfId="93"/>
    <cellStyle name="Notas" xfId="33" builtinId="10" customBuiltin="1"/>
    <cellStyle name="Notas 2" xfId="76"/>
    <cellStyle name="Porcentual 2" xfId="50"/>
    <cellStyle name="Salida" xfId="34" builtinId="21" customBuiltin="1"/>
    <cellStyle name="Salida 2" xfId="77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8"/>
    <cellStyle name="Total" xfId="41" builtinId="25" customBuiltin="1"/>
    <cellStyle name="Total 2" xfId="79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123825</xdr:rowOff>
    </xdr:from>
    <xdr:to>
      <xdr:col>7</xdr:col>
      <xdr:colOff>66675</xdr:colOff>
      <xdr:row>6</xdr:row>
      <xdr:rowOff>0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1384935" y="123825"/>
          <a:ext cx="7886700" cy="973455"/>
          <a:chOff x="0" y="28575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342900"/>
            <a:ext cx="3995872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2047875</xdr:colOff>
      <xdr:row>28</xdr:row>
      <xdr:rowOff>104775</xdr:rowOff>
    </xdr:from>
    <xdr:to>
      <xdr:col>4</xdr:col>
      <xdr:colOff>1066800</xdr:colOff>
      <xdr:row>33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809875" y="5172075"/>
          <a:ext cx="39147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9525</xdr:rowOff>
    </xdr:from>
    <xdr:to>
      <xdr:col>4</xdr:col>
      <xdr:colOff>552450</xdr:colOff>
      <xdr:row>5</xdr:row>
      <xdr:rowOff>133350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pSpPr>
          <a:grpSpLocks/>
        </xdr:cNvGrpSpPr>
      </xdr:nvGrpSpPr>
      <xdr:grpSpPr bwMode="auto">
        <a:xfrm>
          <a:off x="381000" y="192405"/>
          <a:ext cx="5246370" cy="855345"/>
          <a:chOff x="10884" y="-296504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9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9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9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142874</xdr:colOff>
      <xdr:row>44</xdr:row>
      <xdr:rowOff>0</xdr:rowOff>
    </xdr:from>
    <xdr:to>
      <xdr:col>1</xdr:col>
      <xdr:colOff>1495424</xdr:colOff>
      <xdr:row>50</xdr:row>
      <xdr:rowOff>22860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 txBox="1">
          <a:spLocks noChangeArrowheads="1"/>
        </xdr:cNvSpPr>
      </xdr:nvSpPr>
      <xdr:spPr bwMode="auto">
        <a:xfrm>
          <a:off x="142874" y="8458200"/>
          <a:ext cx="2145030" cy="1120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1085850</xdr:colOff>
      <xdr:row>44</xdr:row>
      <xdr:rowOff>0</xdr:rowOff>
    </xdr:from>
    <xdr:to>
      <xdr:col>4</xdr:col>
      <xdr:colOff>723899</xdr:colOff>
      <xdr:row>50</xdr:row>
      <xdr:rowOff>60960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>
          <a:spLocks noChangeArrowheads="1"/>
        </xdr:cNvSpPr>
      </xdr:nvSpPr>
      <xdr:spPr bwMode="auto">
        <a:xfrm>
          <a:off x="3592830" y="8458200"/>
          <a:ext cx="2205989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85726</xdr:rowOff>
    </xdr:from>
    <xdr:to>
      <xdr:col>5</xdr:col>
      <xdr:colOff>238125</xdr:colOff>
      <xdr:row>5</xdr:row>
      <xdr:rowOff>9526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GrpSpPr>
          <a:grpSpLocks/>
        </xdr:cNvGrpSpPr>
      </xdr:nvGrpSpPr>
      <xdr:grpSpPr bwMode="auto">
        <a:xfrm>
          <a:off x="1531620" y="85726"/>
          <a:ext cx="5236845" cy="838200"/>
          <a:chOff x="10884" y="-296504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A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A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A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590550</xdr:colOff>
      <xdr:row>55</xdr:row>
      <xdr:rowOff>9525</xdr:rowOff>
    </xdr:from>
    <xdr:to>
      <xdr:col>2</xdr:col>
      <xdr:colOff>1581150</xdr:colOff>
      <xdr:row>59</xdr:row>
      <xdr:rowOff>133350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590550" y="10820400"/>
          <a:ext cx="21240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561975</xdr:colOff>
      <xdr:row>55</xdr:row>
      <xdr:rowOff>9525</xdr:rowOff>
    </xdr:from>
    <xdr:to>
      <xdr:col>5</xdr:col>
      <xdr:colOff>333374</xdr:colOff>
      <xdr:row>61</xdr:row>
      <xdr:rowOff>137160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4669155" y="12818745"/>
          <a:ext cx="2194559" cy="1224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133350</xdr:rowOff>
    </xdr:from>
    <xdr:to>
      <xdr:col>6</xdr:col>
      <xdr:colOff>247650</xdr:colOff>
      <xdr:row>5</xdr:row>
      <xdr:rowOff>66675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pSpPr>
          <a:grpSpLocks/>
        </xdr:cNvGrpSpPr>
      </xdr:nvGrpSpPr>
      <xdr:grpSpPr bwMode="auto">
        <a:xfrm>
          <a:off x="1457325" y="133350"/>
          <a:ext cx="5252085" cy="847725"/>
          <a:chOff x="10884" y="-296504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B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B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B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1314450</xdr:colOff>
      <xdr:row>21</xdr:row>
      <xdr:rowOff>104775</xdr:rowOff>
    </xdr:from>
    <xdr:to>
      <xdr:col>5</xdr:col>
      <xdr:colOff>552450</xdr:colOff>
      <xdr:row>26</xdr:row>
      <xdr:rowOff>95250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 txBox="1"/>
      </xdr:nvSpPr>
      <xdr:spPr>
        <a:xfrm>
          <a:off x="2200275" y="421005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114300</xdr:rowOff>
    </xdr:from>
    <xdr:to>
      <xdr:col>4</xdr:col>
      <xdr:colOff>685800</xdr:colOff>
      <xdr:row>5</xdr:row>
      <xdr:rowOff>38100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GrpSpPr>
          <a:grpSpLocks/>
        </xdr:cNvGrpSpPr>
      </xdr:nvGrpSpPr>
      <xdr:grpSpPr bwMode="auto">
        <a:xfrm>
          <a:off x="956310" y="114300"/>
          <a:ext cx="5238750" cy="838200"/>
          <a:chOff x="10884" y="-296504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C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C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2124075</xdr:colOff>
      <xdr:row>26</xdr:row>
      <xdr:rowOff>104775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762000" y="3857625"/>
          <a:ext cx="212407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1181100</xdr:colOff>
      <xdr:row>22</xdr:row>
      <xdr:rowOff>0</xdr:rowOff>
    </xdr:from>
    <xdr:to>
      <xdr:col>4</xdr:col>
      <xdr:colOff>962024</xdr:colOff>
      <xdr:row>29</xdr:row>
      <xdr:rowOff>22860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4267200" y="4297680"/>
          <a:ext cx="2204084" cy="1303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57150</xdr:rowOff>
    </xdr:from>
    <xdr:to>
      <xdr:col>4</xdr:col>
      <xdr:colOff>914400</xdr:colOff>
      <xdr:row>4</xdr:row>
      <xdr:rowOff>171450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GrpSpPr>
          <a:grpSpLocks/>
        </xdr:cNvGrpSpPr>
      </xdr:nvGrpSpPr>
      <xdr:grpSpPr bwMode="auto">
        <a:xfrm>
          <a:off x="771525" y="57150"/>
          <a:ext cx="5614035" cy="845820"/>
          <a:chOff x="10884" y="-296504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D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D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D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428625</xdr:colOff>
      <xdr:row>30</xdr:row>
      <xdr:rowOff>0</xdr:rowOff>
    </xdr:from>
    <xdr:to>
      <xdr:col>2</xdr:col>
      <xdr:colOff>1590675</xdr:colOff>
      <xdr:row>35</xdr:row>
      <xdr:rowOff>83820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771525" y="5768340"/>
          <a:ext cx="2152650" cy="998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2419350</xdr:colOff>
      <xdr:row>30</xdr:row>
      <xdr:rowOff>0</xdr:rowOff>
    </xdr:from>
    <xdr:to>
      <xdr:col>4</xdr:col>
      <xdr:colOff>533399</xdr:colOff>
      <xdr:row>35</xdr:row>
      <xdr:rowOff>129540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3752850" y="5768340"/>
          <a:ext cx="2251709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104775</xdr:rowOff>
    </xdr:from>
    <xdr:to>
      <xdr:col>7</xdr:col>
      <xdr:colOff>733425</xdr:colOff>
      <xdr:row>5</xdr:row>
      <xdr:rowOff>171450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>
          <a:grpSpLocks/>
        </xdr:cNvGrpSpPr>
      </xdr:nvGrpSpPr>
      <xdr:grpSpPr bwMode="auto">
        <a:xfrm>
          <a:off x="60960" y="104775"/>
          <a:ext cx="7682865" cy="981075"/>
          <a:chOff x="0" y="28575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342900"/>
            <a:ext cx="3995872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1162050</xdr:colOff>
      <xdr:row>24</xdr:row>
      <xdr:rowOff>133350</xdr:rowOff>
    </xdr:from>
    <xdr:to>
      <xdr:col>5</xdr:col>
      <xdr:colOff>876300</xdr:colOff>
      <xdr:row>29</xdr:row>
      <xdr:rowOff>123825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1990725" y="4581525"/>
          <a:ext cx="376237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0</xdr:rowOff>
    </xdr:from>
    <xdr:to>
      <xdr:col>6</xdr:col>
      <xdr:colOff>581025</xdr:colOff>
      <xdr:row>5</xdr:row>
      <xdr:rowOff>66675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390525" y="0"/>
          <a:ext cx="7635240" cy="981075"/>
          <a:chOff x="0" y="28575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2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2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342900"/>
            <a:ext cx="3995872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1752600</xdr:colOff>
      <xdr:row>27</xdr:row>
      <xdr:rowOff>66675</xdr:rowOff>
    </xdr:from>
    <xdr:to>
      <xdr:col>5</xdr:col>
      <xdr:colOff>47625</xdr:colOff>
      <xdr:row>32</xdr:row>
      <xdr:rowOff>57150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/>
      </xdr:nvSpPr>
      <xdr:spPr>
        <a:xfrm>
          <a:off x="2400300" y="5362575"/>
          <a:ext cx="38195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114300</xdr:rowOff>
    </xdr:from>
    <xdr:to>
      <xdr:col>5</xdr:col>
      <xdr:colOff>1552575</xdr:colOff>
      <xdr:row>5</xdr:row>
      <xdr:rowOff>180975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GrpSpPr>
          <a:grpSpLocks/>
        </xdr:cNvGrpSpPr>
      </xdr:nvGrpSpPr>
      <xdr:grpSpPr bwMode="auto">
        <a:xfrm>
          <a:off x="264795" y="114300"/>
          <a:ext cx="7376160" cy="981075"/>
          <a:chOff x="0" y="28575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3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342900"/>
            <a:ext cx="3995872" cy="228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1143000</xdr:colOff>
      <xdr:row>23</xdr:row>
      <xdr:rowOff>95250</xdr:rowOff>
    </xdr:from>
    <xdr:to>
      <xdr:col>4</xdr:col>
      <xdr:colOff>1076325</xdr:colOff>
      <xdr:row>28</xdr:row>
      <xdr:rowOff>85725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2057400" y="457200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513052</xdr:colOff>
      <xdr:row>33</xdr:row>
      <xdr:rowOff>28574</xdr:rowOff>
    </xdr:from>
    <xdr:to>
      <xdr:col>5</xdr:col>
      <xdr:colOff>823913</xdr:colOff>
      <xdr:row>37</xdr:row>
      <xdr:rowOff>190499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094577" y="6124574"/>
          <a:ext cx="1558636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ULISES PEREZ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10272</xdr:colOff>
      <xdr:row>33</xdr:row>
      <xdr:rowOff>28575</xdr:rowOff>
    </xdr:from>
    <xdr:to>
      <xdr:col>2</xdr:col>
      <xdr:colOff>1679114</xdr:colOff>
      <xdr:row>37</xdr:row>
      <xdr:rowOff>142875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58022" y="6124575"/>
          <a:ext cx="1668842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GRACIELA DIAZ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1</xdr:col>
      <xdr:colOff>276225</xdr:colOff>
      <xdr:row>0</xdr:row>
      <xdr:rowOff>0</xdr:rowOff>
    </xdr:from>
    <xdr:to>
      <xdr:col>6</xdr:col>
      <xdr:colOff>781050</xdr:colOff>
      <xdr:row>4</xdr:row>
      <xdr:rowOff>123825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pSpPr>
          <a:grpSpLocks/>
        </xdr:cNvGrpSpPr>
      </xdr:nvGrpSpPr>
      <xdr:grpSpPr bwMode="auto">
        <a:xfrm>
          <a:off x="573405" y="0"/>
          <a:ext cx="7400925" cy="855345"/>
          <a:chOff x="0" y="28575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4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4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4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258097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47625</xdr:rowOff>
    </xdr:from>
    <xdr:to>
      <xdr:col>4</xdr:col>
      <xdr:colOff>28575</xdr:colOff>
      <xdr:row>4</xdr:row>
      <xdr:rowOff>171450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1207770" y="47625"/>
          <a:ext cx="6745605" cy="855345"/>
          <a:chOff x="0" y="28575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5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258097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1981200</xdr:colOff>
      <xdr:row>19</xdr:row>
      <xdr:rowOff>161925</xdr:rowOff>
    </xdr:from>
    <xdr:to>
      <xdr:col>3</xdr:col>
      <xdr:colOff>66675</xdr:colOff>
      <xdr:row>24</xdr:row>
      <xdr:rowOff>152400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/>
      </xdr:nvSpPr>
      <xdr:spPr>
        <a:xfrm>
          <a:off x="2457450" y="468630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1790700</xdr:colOff>
      <xdr:row>4</xdr:row>
      <xdr:rowOff>123825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GrpSpPr>
          <a:grpSpLocks/>
        </xdr:cNvGrpSpPr>
      </xdr:nvGrpSpPr>
      <xdr:grpSpPr bwMode="auto">
        <a:xfrm>
          <a:off x="784860" y="0"/>
          <a:ext cx="6675120" cy="855345"/>
          <a:chOff x="0" y="28575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6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0" y="28575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6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300260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6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81253" y="258097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914400</xdr:colOff>
      <xdr:row>19</xdr:row>
      <xdr:rowOff>123825</xdr:rowOff>
    </xdr:from>
    <xdr:to>
      <xdr:col>4</xdr:col>
      <xdr:colOff>523875</xdr:colOff>
      <xdr:row>24</xdr:row>
      <xdr:rowOff>104775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/>
      </xdr:nvSpPr>
      <xdr:spPr>
        <a:xfrm>
          <a:off x="1676400" y="3905250"/>
          <a:ext cx="3600450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6000"/>
            <a:t>NO APLICA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198727</xdr:colOff>
      <xdr:row>25</xdr:row>
      <xdr:rowOff>182879</xdr:rowOff>
    </xdr:from>
    <xdr:to>
      <xdr:col>7</xdr:col>
      <xdr:colOff>133350</xdr:colOff>
      <xdr:row>32</xdr:row>
      <xdr:rowOff>167640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365087" y="4770119"/>
          <a:ext cx="2174903" cy="1264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677021</xdr:colOff>
      <xdr:row>26</xdr:row>
      <xdr:rowOff>9524</xdr:rowOff>
    </xdr:from>
    <xdr:to>
      <xdr:col>2</xdr:col>
      <xdr:colOff>1809749</xdr:colOff>
      <xdr:row>32</xdr:row>
      <xdr:rowOff>76200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920861" y="4779644"/>
          <a:ext cx="2001408" cy="1163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561975</xdr:colOff>
      <xdr:row>1</xdr:row>
      <xdr:rowOff>19050</xdr:rowOff>
    </xdr:from>
    <xdr:to>
      <xdr:col>7</xdr:col>
      <xdr:colOff>133350</xdr:colOff>
      <xdr:row>5</xdr:row>
      <xdr:rowOff>142875</xdr:rowOff>
    </xdr:to>
    <xdr:grpSp>
      <xdr:nvGrpSpPr>
        <xdr:cNvPr id="6" name="Grupo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GrpSpPr>
          <a:grpSpLocks/>
        </xdr:cNvGrpSpPr>
      </xdr:nvGrpSpPr>
      <xdr:grpSpPr bwMode="auto">
        <a:xfrm>
          <a:off x="805815" y="201930"/>
          <a:ext cx="6734175" cy="855345"/>
          <a:chOff x="10884" y="-296504"/>
          <a:chExt cx="7477125" cy="1314450"/>
        </a:xfrm>
      </xdr:grpSpPr>
      <xdr:pic>
        <xdr:nvPicPr>
          <xdr:cNvPr id="7" name="Imagen 5" descr="Membrete Oficial CAPAMI-03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6">
            <a:extLst>
              <a:ext uri="{FF2B5EF4-FFF2-40B4-BE49-F238E27FC236}">
                <a16:creationId xmlns:a16="http://schemas.microsoft.com/office/drawing/2014/main" xmlns="" id="{00000000-0008-0000-07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xmlns="" id="{00000000-0008-0000-07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0</xdr:row>
      <xdr:rowOff>95250</xdr:rowOff>
    </xdr:from>
    <xdr:to>
      <xdr:col>5</xdr:col>
      <xdr:colOff>914400</xdr:colOff>
      <xdr:row>5</xdr:row>
      <xdr:rowOff>28575</xdr:rowOff>
    </xdr:to>
    <xdr:grpSp>
      <xdr:nvGrpSpPr>
        <xdr:cNvPr id="10" name="Grupo 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pSpPr>
          <a:grpSpLocks/>
        </xdr:cNvGrpSpPr>
      </xdr:nvGrpSpPr>
      <xdr:grpSpPr bwMode="auto">
        <a:xfrm>
          <a:off x="626745" y="95250"/>
          <a:ext cx="6718935" cy="847725"/>
          <a:chOff x="10884" y="-296504"/>
          <a:chExt cx="7477125" cy="1314450"/>
        </a:xfrm>
      </xdr:grpSpPr>
      <xdr:pic>
        <xdr:nvPicPr>
          <xdr:cNvPr id="11" name="Imagen 5" descr="Membrete Oficial CAPAMI-03">
            <a:extLst>
              <a:ext uri="{FF2B5EF4-FFF2-40B4-BE49-F238E27FC236}">
                <a16:creationId xmlns:a16="http://schemas.microsoft.com/office/drawing/2014/main" xmlns="" id="{00000000-0008-0000-08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84" r="9436" b="86647"/>
          <a:stretch>
            <a:fillRect/>
          </a:stretch>
        </xdr:blipFill>
        <xdr:spPr bwMode="auto">
          <a:xfrm>
            <a:off x="10884" y="-296504"/>
            <a:ext cx="7038975" cy="1314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6">
            <a:extLst>
              <a:ext uri="{FF2B5EF4-FFF2-40B4-BE49-F238E27FC236}">
                <a16:creationId xmlns:a16="http://schemas.microsoft.com/office/drawing/2014/main" xmlns="" id="{00000000-0008-0000-08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8050" y="-123756"/>
            <a:ext cx="533400" cy="6140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Text Box 7">
            <a:extLst>
              <a:ext uri="{FF2B5EF4-FFF2-40B4-BE49-F238E27FC236}">
                <a16:creationId xmlns:a16="http://schemas.microsoft.com/office/drawing/2014/main" xmlns="" id="{00000000-0008-0000-08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92137" y="-95250"/>
            <a:ext cx="3995872" cy="228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36000" tIns="36000" rIns="36000" bIns="3600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1200">
                <a:solidFill>
                  <a:srgbClr val="80808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CAPAMI</a:t>
            </a:r>
            <a:endParaRPr lang="es-MX" sz="1200"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2114550</xdr:colOff>
      <xdr:row>29</xdr:row>
      <xdr:rowOff>15240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>
          <a:spLocks noChangeArrowheads="1"/>
        </xdr:cNvSpPr>
      </xdr:nvSpPr>
      <xdr:spPr bwMode="auto">
        <a:xfrm>
          <a:off x="1112520" y="4465320"/>
          <a:ext cx="2114550" cy="11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GRACIELA DIAZ  LARA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1028700</xdr:colOff>
      <xdr:row>23</xdr:row>
      <xdr:rowOff>0</xdr:rowOff>
    </xdr:from>
    <xdr:to>
      <xdr:col>5</xdr:col>
      <xdr:colOff>476250</xdr:colOff>
      <xdr:row>29</xdr:row>
      <xdr:rowOff>38100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5013960" y="4465320"/>
          <a:ext cx="1893570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Vo.Bo.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7:G48"/>
  <sheetViews>
    <sheetView showGridLines="0" zoomScaleNormal="100" workbookViewId="0">
      <selection activeCell="C9" sqref="C9"/>
    </sheetView>
  </sheetViews>
  <sheetFormatPr baseColWidth="10" defaultColWidth="11.44140625" defaultRowHeight="14.4" x14ac:dyDescent="0.3"/>
  <cols>
    <col min="1" max="1" width="11.44140625" style="4"/>
    <col min="2" max="2" width="39.88671875" style="4" customWidth="1"/>
    <col min="3" max="3" width="17.33203125" style="4" customWidth="1"/>
    <col min="4" max="4" width="16.33203125" style="4" customWidth="1"/>
    <col min="5" max="5" width="16.44140625" style="4" customWidth="1"/>
    <col min="6" max="6" width="16.33203125" style="4" customWidth="1"/>
    <col min="7" max="7" width="16.44140625" style="4" customWidth="1"/>
    <col min="8" max="8" width="2.33203125" style="4" customWidth="1"/>
    <col min="9" max="9" width="3.109375" style="4" customWidth="1"/>
    <col min="10" max="16384" width="11.44140625" style="4"/>
  </cols>
  <sheetData>
    <row r="7" spans="1:7" x14ac:dyDescent="0.3">
      <c r="A7" s="5"/>
      <c r="B7" s="5"/>
      <c r="C7" s="5"/>
      <c r="D7" s="5"/>
      <c r="E7" s="5"/>
      <c r="F7" s="6"/>
      <c r="G7" s="6"/>
    </row>
    <row r="8" spans="1:7" x14ac:dyDescent="0.3">
      <c r="A8" s="148" t="s">
        <v>89</v>
      </c>
      <c r="B8" s="148"/>
      <c r="C8" s="148"/>
      <c r="D8" s="148"/>
      <c r="E8" s="148"/>
      <c r="F8" s="148"/>
      <c r="G8" s="148"/>
    </row>
    <row r="9" spans="1:7" x14ac:dyDescent="0.3">
      <c r="A9" s="77"/>
      <c r="B9" s="77"/>
      <c r="C9" s="77"/>
      <c r="D9" s="77"/>
      <c r="E9" s="77"/>
      <c r="F9" s="77"/>
      <c r="G9" s="77"/>
    </row>
    <row r="10" spans="1:7" ht="15.75" customHeight="1" x14ac:dyDescent="0.3">
      <c r="A10" s="150" t="s">
        <v>10</v>
      </c>
      <c r="B10" s="150"/>
      <c r="C10" s="150"/>
      <c r="D10" s="150"/>
      <c r="E10" s="150"/>
      <c r="F10" s="150"/>
      <c r="G10" s="150"/>
    </row>
    <row r="11" spans="1:7" x14ac:dyDescent="0.3">
      <c r="A11" s="148" t="s">
        <v>11</v>
      </c>
      <c r="B11" s="148"/>
      <c r="C11" s="148"/>
      <c r="D11" s="148"/>
      <c r="E11" s="148"/>
      <c r="F11" s="148"/>
      <c r="G11" s="148"/>
    </row>
    <row r="12" spans="1:7" x14ac:dyDescent="0.3">
      <c r="A12" s="151" t="s">
        <v>12</v>
      </c>
      <c r="B12" s="151"/>
      <c r="C12" s="151"/>
      <c r="D12" s="151"/>
      <c r="E12" s="151"/>
      <c r="F12" s="151"/>
      <c r="G12" s="151"/>
    </row>
    <row r="13" spans="1:7" x14ac:dyDescent="0.3">
      <c r="A13" s="151" t="s">
        <v>5</v>
      </c>
      <c r="B13" s="151"/>
      <c r="C13" s="151"/>
      <c r="D13" s="151"/>
      <c r="E13" s="151"/>
      <c r="F13" s="151"/>
      <c r="G13" s="151"/>
    </row>
    <row r="14" spans="1:7" x14ac:dyDescent="0.3">
      <c r="A14" s="78"/>
      <c r="B14" s="78"/>
      <c r="C14" s="78"/>
      <c r="D14" s="78"/>
      <c r="E14" s="78"/>
      <c r="F14" s="78"/>
      <c r="G14" s="78"/>
    </row>
    <row r="15" spans="1:7" x14ac:dyDescent="0.3">
      <c r="A15" s="152" t="s">
        <v>13</v>
      </c>
      <c r="B15" s="152"/>
      <c r="C15" s="152"/>
      <c r="D15" s="152"/>
      <c r="E15" s="7"/>
      <c r="F15" s="8"/>
      <c r="G15" s="3" t="s">
        <v>9</v>
      </c>
    </row>
    <row r="16" spans="1:7" ht="24" customHeight="1" x14ac:dyDescent="0.3">
      <c r="A16" s="9" t="s">
        <v>14</v>
      </c>
      <c r="B16" s="10" t="s">
        <v>15</v>
      </c>
      <c r="C16" s="11" t="s">
        <v>16</v>
      </c>
      <c r="D16" s="11" t="s">
        <v>4</v>
      </c>
      <c r="E16" s="12"/>
      <c r="F16" s="13"/>
      <c r="G16" s="1"/>
    </row>
    <row r="17" spans="1:7" x14ac:dyDescent="0.3">
      <c r="A17" s="14"/>
      <c r="B17" s="15"/>
      <c r="C17" s="16"/>
      <c r="D17" s="17"/>
      <c r="E17" s="12"/>
      <c r="F17" s="13"/>
      <c r="G17" s="1"/>
    </row>
    <row r="18" spans="1:7" x14ac:dyDescent="0.3">
      <c r="A18" s="14"/>
      <c r="B18" s="18"/>
      <c r="C18" s="16"/>
      <c r="D18" s="17"/>
      <c r="E18" s="12"/>
      <c r="F18" s="13"/>
      <c r="G18" s="1"/>
    </row>
    <row r="19" spans="1:7" x14ac:dyDescent="0.3">
      <c r="A19" s="14"/>
      <c r="B19" s="18"/>
      <c r="C19" s="16"/>
      <c r="D19" s="17"/>
      <c r="E19" s="12"/>
      <c r="F19" s="19"/>
      <c r="G19" s="1"/>
    </row>
    <row r="20" spans="1:7" x14ac:dyDescent="0.3">
      <c r="A20" s="14"/>
      <c r="B20" s="20" t="s">
        <v>1</v>
      </c>
      <c r="C20" s="16"/>
      <c r="D20" s="17">
        <f>SUM(D17:D19)</f>
        <v>0</v>
      </c>
      <c r="E20" s="12"/>
      <c r="F20" s="19"/>
      <c r="G20" s="1"/>
    </row>
    <row r="21" spans="1:7" x14ac:dyDescent="0.3">
      <c r="A21" s="21"/>
      <c r="B21" s="22"/>
      <c r="C21" s="12"/>
      <c r="D21" s="23"/>
      <c r="E21" s="12"/>
      <c r="F21" s="19"/>
      <c r="G21" s="1"/>
    </row>
    <row r="22" spans="1:7" x14ac:dyDescent="0.3">
      <c r="A22" s="149" t="s">
        <v>17</v>
      </c>
      <c r="B22" s="149"/>
      <c r="C22" s="149"/>
      <c r="D22" s="149"/>
      <c r="E22" s="149"/>
      <c r="F22" s="13"/>
      <c r="G22" s="1"/>
    </row>
    <row r="23" spans="1:7" ht="18.75" customHeight="1" x14ac:dyDescent="0.3">
      <c r="A23" s="153" t="s">
        <v>14</v>
      </c>
      <c r="B23" s="153" t="s">
        <v>15</v>
      </c>
      <c r="C23" s="155" t="s">
        <v>16</v>
      </c>
      <c r="D23" s="155" t="s">
        <v>4</v>
      </c>
      <c r="E23" s="157" t="s">
        <v>18</v>
      </c>
      <c r="F23" s="157"/>
      <c r="G23" s="157"/>
    </row>
    <row r="24" spans="1:7" x14ac:dyDescent="0.3">
      <c r="A24" s="154"/>
      <c r="B24" s="154"/>
      <c r="C24" s="156"/>
      <c r="D24" s="156"/>
      <c r="E24" s="24" t="s">
        <v>19</v>
      </c>
      <c r="F24" s="24" t="s">
        <v>20</v>
      </c>
      <c r="G24" s="24" t="s">
        <v>21</v>
      </c>
    </row>
    <row r="25" spans="1:7" x14ac:dyDescent="0.3">
      <c r="A25" s="14"/>
      <c r="B25" s="25"/>
      <c r="C25" s="26"/>
      <c r="D25" s="26"/>
      <c r="E25" s="26"/>
      <c r="F25" s="27"/>
      <c r="G25" s="14"/>
    </row>
    <row r="26" spans="1:7" x14ac:dyDescent="0.3">
      <c r="A26" s="14"/>
      <c r="B26" s="25"/>
      <c r="C26" s="26"/>
      <c r="D26" s="26"/>
      <c r="E26" s="26"/>
      <c r="F26" s="27"/>
      <c r="G26" s="14"/>
    </row>
    <row r="27" spans="1:7" x14ac:dyDescent="0.3">
      <c r="A27" s="14"/>
      <c r="B27" s="28"/>
      <c r="C27" s="26"/>
      <c r="D27" s="26"/>
      <c r="E27" s="26"/>
      <c r="F27" s="27"/>
      <c r="G27" s="14"/>
    </row>
    <row r="28" spans="1:7" x14ac:dyDescent="0.3">
      <c r="A28" s="14"/>
      <c r="B28" s="28" t="s">
        <v>1</v>
      </c>
      <c r="C28" s="26"/>
      <c r="D28" s="26">
        <f>+D27</f>
        <v>0</v>
      </c>
      <c r="E28" s="26"/>
      <c r="F28" s="27"/>
      <c r="G28" s="14"/>
    </row>
    <row r="29" spans="1:7" x14ac:dyDescent="0.3">
      <c r="A29" s="21"/>
      <c r="B29" s="22"/>
      <c r="C29" s="12"/>
      <c r="D29" s="12"/>
      <c r="E29" s="12"/>
      <c r="F29" s="29"/>
      <c r="G29" s="21"/>
    </row>
    <row r="30" spans="1:7" x14ac:dyDescent="0.3">
      <c r="A30" s="21"/>
      <c r="B30" s="22"/>
      <c r="C30" s="12"/>
      <c r="D30" s="12"/>
      <c r="E30" s="12"/>
      <c r="F30" s="29"/>
      <c r="G30" s="21"/>
    </row>
    <row r="31" spans="1:7" x14ac:dyDescent="0.3">
      <c r="A31" s="21"/>
      <c r="B31" s="22"/>
      <c r="C31" s="12"/>
      <c r="D31" s="12"/>
      <c r="E31" s="12"/>
      <c r="F31" s="29"/>
      <c r="G31" s="21"/>
    </row>
    <row r="32" spans="1:7" x14ac:dyDescent="0.3">
      <c r="A32" s="21"/>
      <c r="B32" s="22"/>
      <c r="C32" s="12"/>
      <c r="D32" s="12"/>
      <c r="E32" s="12"/>
      <c r="F32" s="29"/>
      <c r="G32" s="21"/>
    </row>
    <row r="33" spans="1:7" x14ac:dyDescent="0.3">
      <c r="A33" s="21"/>
      <c r="B33" s="22"/>
      <c r="C33" s="12"/>
      <c r="D33" s="12"/>
      <c r="E33" s="12"/>
      <c r="F33" s="29"/>
      <c r="G33" s="21"/>
    </row>
    <row r="34" spans="1:7" x14ac:dyDescent="0.3">
      <c r="A34" s="21"/>
      <c r="B34" s="22"/>
      <c r="C34" s="12"/>
      <c r="D34" s="12"/>
      <c r="E34" s="12"/>
      <c r="F34" s="29"/>
      <c r="G34" s="21"/>
    </row>
    <row r="35" spans="1:7" x14ac:dyDescent="0.3">
      <c r="A35" s="21"/>
      <c r="B35" s="22"/>
      <c r="C35" s="12"/>
      <c r="D35" s="12"/>
      <c r="E35" s="12"/>
      <c r="F35" s="29"/>
      <c r="G35" s="21"/>
    </row>
    <row r="36" spans="1:7" x14ac:dyDescent="0.3">
      <c r="A36" s="21"/>
      <c r="B36" s="22"/>
      <c r="C36" s="12"/>
      <c r="D36" s="12"/>
      <c r="E36" s="12"/>
      <c r="F36" s="29"/>
      <c r="G36" s="21"/>
    </row>
    <row r="37" spans="1:7" x14ac:dyDescent="0.3">
      <c r="A37" s="30"/>
      <c r="B37" s="31"/>
      <c r="C37" s="32"/>
      <c r="D37" s="31"/>
      <c r="E37" s="32"/>
      <c r="F37" s="31"/>
      <c r="G37" s="31"/>
    </row>
    <row r="38" spans="1:7" x14ac:dyDescent="0.3">
      <c r="A38" s="31"/>
      <c r="B38" s="31"/>
      <c r="C38" s="31"/>
      <c r="D38" s="31"/>
      <c r="E38" s="31"/>
      <c r="F38" s="31"/>
      <c r="G38" s="31"/>
    </row>
    <row r="39" spans="1:7" x14ac:dyDescent="0.3">
      <c r="A39" s="31"/>
      <c r="B39" s="31"/>
      <c r="C39" s="31"/>
      <c r="D39" s="31"/>
      <c r="E39" s="31"/>
      <c r="F39" s="31"/>
      <c r="G39" s="31"/>
    </row>
    <row r="40" spans="1:7" x14ac:dyDescent="0.3">
      <c r="A40" s="31"/>
      <c r="B40" s="31"/>
      <c r="C40" s="31"/>
      <c r="D40" s="31"/>
      <c r="E40" s="31"/>
      <c r="F40" s="31"/>
      <c r="G40" s="31"/>
    </row>
    <row r="41" spans="1:7" ht="10.5" customHeight="1" x14ac:dyDescent="0.3">
      <c r="A41" s="31"/>
      <c r="B41" s="31"/>
      <c r="C41" s="31"/>
      <c r="D41" s="31"/>
      <c r="E41" s="31"/>
      <c r="F41" s="31"/>
      <c r="G41" s="31"/>
    </row>
    <row r="42" spans="1:7" hidden="1" x14ac:dyDescent="0.3">
      <c r="A42" s="31"/>
      <c r="B42" s="31"/>
      <c r="C42" s="31"/>
      <c r="D42" s="31"/>
      <c r="E42" s="31"/>
      <c r="F42" s="31"/>
      <c r="G42" s="31"/>
    </row>
    <row r="43" spans="1:7" hidden="1" x14ac:dyDescent="0.3">
      <c r="A43" s="31"/>
      <c r="B43" s="31"/>
      <c r="C43" s="31"/>
      <c r="D43" s="31"/>
      <c r="E43" s="31"/>
      <c r="F43" s="31"/>
      <c r="G43" s="31"/>
    </row>
    <row r="44" spans="1:7" x14ac:dyDescent="0.3">
      <c r="A44" s="31"/>
      <c r="B44" s="31"/>
      <c r="C44" s="31"/>
      <c r="D44" s="31"/>
      <c r="E44" s="31"/>
      <c r="F44" s="31"/>
      <c r="G44" s="31"/>
    </row>
    <row r="45" spans="1:7" x14ac:dyDescent="0.3">
      <c r="A45" s="33"/>
      <c r="B45" s="33"/>
      <c r="C45" s="33"/>
      <c r="D45" s="33"/>
      <c r="E45" s="33"/>
      <c r="F45" s="33"/>
      <c r="G45" s="33"/>
    </row>
    <row r="46" spans="1:7" x14ac:dyDescent="0.3">
      <c r="A46" s="33"/>
      <c r="B46" s="33"/>
      <c r="C46" s="33"/>
      <c r="D46" s="33"/>
      <c r="E46" s="33"/>
      <c r="F46" s="33"/>
      <c r="G46" s="33"/>
    </row>
    <row r="47" spans="1:7" x14ac:dyDescent="0.3">
      <c r="A47" s="33"/>
      <c r="B47" s="33"/>
      <c r="C47" s="33"/>
      <c r="D47" s="33"/>
      <c r="E47" s="33"/>
      <c r="F47" s="33"/>
      <c r="G47" s="33"/>
    </row>
    <row r="48" spans="1:7" x14ac:dyDescent="0.3">
      <c r="A48" s="33"/>
      <c r="B48" s="33"/>
      <c r="C48" s="33"/>
      <c r="D48" s="33"/>
      <c r="E48" s="33"/>
      <c r="F48" s="33"/>
      <c r="G48" s="33"/>
    </row>
  </sheetData>
  <protectedRanges>
    <protectedRange sqref="B17:D21 B24:E27" name="Rango1_1"/>
  </protectedRanges>
  <dataConsolidate/>
  <mergeCells count="12">
    <mergeCell ref="A23:A24"/>
    <mergeCell ref="B23:B24"/>
    <mergeCell ref="C23:C24"/>
    <mergeCell ref="D23:D24"/>
    <mergeCell ref="E23:G23"/>
    <mergeCell ref="A8:G8"/>
    <mergeCell ref="A22:E22"/>
    <mergeCell ref="A10:G10"/>
    <mergeCell ref="A11:G11"/>
    <mergeCell ref="A12:G12"/>
    <mergeCell ref="A13:G13"/>
    <mergeCell ref="A15:D15"/>
  </mergeCells>
  <dataValidations count="1">
    <dataValidation allowBlank="1" showErrorMessage="1" sqref="J23"/>
  </dataValidation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6:F43"/>
  <sheetViews>
    <sheetView showGridLines="0" topLeftCell="A12" workbookViewId="0">
      <selection activeCell="F27" sqref="F27"/>
    </sheetView>
  </sheetViews>
  <sheetFormatPr baseColWidth="10" defaultColWidth="11.44140625" defaultRowHeight="14.4" x14ac:dyDescent="0.3"/>
  <cols>
    <col min="1" max="1" width="11.5546875" style="96" customWidth="1"/>
    <col min="2" max="2" width="25" style="4" customWidth="1"/>
    <col min="3" max="3" width="22.109375" style="131" customWidth="1"/>
    <col min="4" max="4" width="15.33203125" style="4" customWidth="1"/>
    <col min="5" max="5" width="14.109375" style="4" customWidth="1"/>
    <col min="6" max="16384" width="11.44140625" style="4"/>
  </cols>
  <sheetData>
    <row r="6" spans="1:6" x14ac:dyDescent="0.3">
      <c r="A6" s="94"/>
      <c r="B6" s="1"/>
      <c r="C6" s="126"/>
      <c r="D6" s="1"/>
    </row>
    <row r="7" spans="1:6" x14ac:dyDescent="0.3">
      <c r="A7" s="148" t="s">
        <v>89</v>
      </c>
      <c r="B7" s="148"/>
      <c r="C7" s="148"/>
      <c r="D7" s="148"/>
      <c r="E7" s="148"/>
    </row>
    <row r="8" spans="1:6" ht="8.25" customHeight="1" x14ac:dyDescent="0.3">
      <c r="A8" s="76"/>
      <c r="B8" s="79"/>
      <c r="C8" s="132"/>
      <c r="D8" s="79"/>
      <c r="E8" s="79"/>
    </row>
    <row r="9" spans="1:6" ht="15.75" customHeight="1" x14ac:dyDescent="0.3">
      <c r="A9" s="150" t="s">
        <v>10</v>
      </c>
      <c r="B9" s="150"/>
      <c r="C9" s="150"/>
      <c r="D9" s="150"/>
      <c r="E9" s="150"/>
    </row>
    <row r="10" spans="1:6" x14ac:dyDescent="0.3">
      <c r="A10" s="148" t="s">
        <v>63</v>
      </c>
      <c r="B10" s="148"/>
      <c r="C10" s="148"/>
      <c r="D10" s="148"/>
      <c r="E10" s="148"/>
    </row>
    <row r="11" spans="1:6" x14ac:dyDescent="0.3">
      <c r="A11" s="151" t="s">
        <v>64</v>
      </c>
      <c r="B11" s="151"/>
      <c r="C11" s="151"/>
      <c r="D11" s="151"/>
      <c r="E11" s="151"/>
    </row>
    <row r="12" spans="1:6" x14ac:dyDescent="0.3">
      <c r="A12" s="151" t="s">
        <v>234</v>
      </c>
      <c r="B12" s="151"/>
      <c r="C12" s="151"/>
      <c r="D12" s="151"/>
      <c r="E12" s="151"/>
    </row>
    <row r="13" spans="1:6" ht="15" thickBot="1" x14ac:dyDescent="0.35">
      <c r="A13" s="152" t="s">
        <v>65</v>
      </c>
      <c r="B13" s="152"/>
      <c r="C13" s="133"/>
      <c r="D13" s="7"/>
      <c r="E13" s="3" t="s">
        <v>62</v>
      </c>
    </row>
    <row r="14" spans="1:6" ht="20.25" customHeight="1" thickBot="1" x14ac:dyDescent="0.35">
      <c r="A14" s="115" t="s">
        <v>14</v>
      </c>
      <c r="B14" s="116" t="s">
        <v>15</v>
      </c>
      <c r="C14" s="134" t="s">
        <v>4</v>
      </c>
      <c r="D14" s="117" t="s">
        <v>56</v>
      </c>
      <c r="E14" s="118" t="s">
        <v>29</v>
      </c>
    </row>
    <row r="15" spans="1:6" x14ac:dyDescent="0.3">
      <c r="A15" s="103" t="s">
        <v>107</v>
      </c>
      <c r="B15" s="104" t="s">
        <v>108</v>
      </c>
      <c r="C15" s="135">
        <v>582911.25</v>
      </c>
      <c r="D15" s="105" t="s">
        <v>102</v>
      </c>
      <c r="E15" s="106"/>
      <c r="F15" s="100"/>
    </row>
    <row r="16" spans="1:6" x14ac:dyDescent="0.3">
      <c r="A16" s="107" t="s">
        <v>109</v>
      </c>
      <c r="B16" s="102" t="s">
        <v>110</v>
      </c>
      <c r="C16" s="129">
        <v>1808339</v>
      </c>
      <c r="D16" s="101" t="s">
        <v>102</v>
      </c>
      <c r="E16" s="108"/>
      <c r="F16" s="100"/>
    </row>
    <row r="17" spans="1:6" x14ac:dyDescent="0.3">
      <c r="A17" s="107" t="s">
        <v>111</v>
      </c>
      <c r="B17" s="102" t="s">
        <v>112</v>
      </c>
      <c r="C17" s="129">
        <v>390447.43</v>
      </c>
      <c r="D17" s="101" t="s">
        <v>102</v>
      </c>
      <c r="E17" s="108"/>
      <c r="F17" s="100"/>
    </row>
    <row r="18" spans="1:6" x14ac:dyDescent="0.3">
      <c r="A18" s="107" t="s">
        <v>113</v>
      </c>
      <c r="B18" s="102" t="s">
        <v>114</v>
      </c>
      <c r="C18" s="129">
        <v>1712986.24</v>
      </c>
      <c r="D18" s="101" t="s">
        <v>102</v>
      </c>
      <c r="E18" s="108"/>
      <c r="F18" s="100"/>
    </row>
    <row r="19" spans="1:6" ht="15" customHeight="1" x14ac:dyDescent="0.3">
      <c r="A19" s="107" t="s">
        <v>115</v>
      </c>
      <c r="B19" s="102" t="s">
        <v>116</v>
      </c>
      <c r="C19" s="129">
        <v>21745</v>
      </c>
      <c r="D19" s="101" t="s">
        <v>102</v>
      </c>
      <c r="E19" s="108"/>
      <c r="F19" s="100"/>
    </row>
    <row r="20" spans="1:6" x14ac:dyDescent="0.3">
      <c r="A20" s="107" t="s">
        <v>117</v>
      </c>
      <c r="B20" s="102" t="s">
        <v>118</v>
      </c>
      <c r="C20" s="129">
        <v>64023.1</v>
      </c>
      <c r="D20" s="101" t="s">
        <v>102</v>
      </c>
      <c r="E20" s="108"/>
      <c r="F20" s="100"/>
    </row>
    <row r="21" spans="1:6" x14ac:dyDescent="0.3">
      <c r="A21" s="107" t="s">
        <v>119</v>
      </c>
      <c r="B21" s="102" t="s">
        <v>120</v>
      </c>
      <c r="C21" s="129">
        <v>24472.38</v>
      </c>
      <c r="D21" s="101" t="s">
        <v>102</v>
      </c>
      <c r="E21" s="108"/>
      <c r="F21" s="100"/>
    </row>
    <row r="22" spans="1:6" x14ac:dyDescent="0.3">
      <c r="A22" s="107" t="s">
        <v>121</v>
      </c>
      <c r="B22" s="102" t="s">
        <v>122</v>
      </c>
      <c r="C22" s="129">
        <v>203193.21</v>
      </c>
      <c r="D22" s="101" t="s">
        <v>102</v>
      </c>
      <c r="E22" s="108"/>
      <c r="F22" s="100"/>
    </row>
    <row r="23" spans="1:6" x14ac:dyDescent="0.3">
      <c r="A23" s="107" t="s">
        <v>123</v>
      </c>
      <c r="B23" s="102" t="s">
        <v>124</v>
      </c>
      <c r="C23" s="129">
        <v>23875</v>
      </c>
      <c r="D23" s="101" t="s">
        <v>102</v>
      </c>
      <c r="E23" s="108"/>
      <c r="F23" s="100"/>
    </row>
    <row r="24" spans="1:6" x14ac:dyDescent="0.3">
      <c r="A24" s="107" t="s">
        <v>125</v>
      </c>
      <c r="B24" s="102" t="s">
        <v>126</v>
      </c>
      <c r="C24" s="129">
        <v>49930</v>
      </c>
      <c r="D24" s="101" t="s">
        <v>102</v>
      </c>
      <c r="E24" s="108"/>
      <c r="F24" s="100"/>
    </row>
    <row r="25" spans="1:6" ht="15" customHeight="1" x14ac:dyDescent="0.3">
      <c r="A25" s="107" t="s">
        <v>127</v>
      </c>
      <c r="B25" s="102" t="s">
        <v>128</v>
      </c>
      <c r="C25" s="129">
        <v>60751.41</v>
      </c>
      <c r="D25" s="101" t="s">
        <v>102</v>
      </c>
      <c r="E25" s="108"/>
      <c r="F25" s="100"/>
    </row>
    <row r="26" spans="1:6" x14ac:dyDescent="0.3">
      <c r="A26" s="107" t="s">
        <v>129</v>
      </c>
      <c r="B26" s="102" t="s">
        <v>130</v>
      </c>
      <c r="C26" s="129">
        <v>11720</v>
      </c>
      <c r="D26" s="101" t="s">
        <v>102</v>
      </c>
      <c r="E26" s="108"/>
      <c r="F26" s="100"/>
    </row>
    <row r="27" spans="1:6" x14ac:dyDescent="0.3">
      <c r="A27" s="107" t="s">
        <v>131</v>
      </c>
      <c r="B27" s="102" t="s">
        <v>132</v>
      </c>
      <c r="C27" s="129">
        <v>65194.37</v>
      </c>
      <c r="D27" s="101" t="s">
        <v>102</v>
      </c>
      <c r="E27" s="108"/>
      <c r="F27" s="100"/>
    </row>
    <row r="28" spans="1:6" ht="15" customHeight="1" x14ac:dyDescent="0.3">
      <c r="A28" s="107" t="s">
        <v>133</v>
      </c>
      <c r="B28" s="102" t="s">
        <v>134</v>
      </c>
      <c r="C28" s="129">
        <v>5724326.6699999999</v>
      </c>
      <c r="D28" s="101" t="s">
        <v>102</v>
      </c>
      <c r="E28" s="108"/>
      <c r="F28" s="100"/>
    </row>
    <row r="29" spans="1:6" ht="15" customHeight="1" x14ac:dyDescent="0.3">
      <c r="A29" s="107" t="s">
        <v>135</v>
      </c>
      <c r="B29" s="102" t="s">
        <v>136</v>
      </c>
      <c r="C29" s="129">
        <v>1176070.3600000001</v>
      </c>
      <c r="D29" s="101" t="s">
        <v>102</v>
      </c>
      <c r="E29" s="108"/>
      <c r="F29" s="100"/>
    </row>
    <row r="30" spans="1:6" x14ac:dyDescent="0.3">
      <c r="A30" s="107" t="s">
        <v>137</v>
      </c>
      <c r="B30" s="102" t="s">
        <v>138</v>
      </c>
      <c r="C30" s="129">
        <v>7238159.3600000003</v>
      </c>
      <c r="D30" s="101" t="s">
        <v>102</v>
      </c>
      <c r="E30" s="108"/>
      <c r="F30" s="100"/>
    </row>
    <row r="31" spans="1:6" x14ac:dyDescent="0.3">
      <c r="A31" s="107" t="s">
        <v>139</v>
      </c>
      <c r="B31" s="102" t="s">
        <v>140</v>
      </c>
      <c r="C31" s="129">
        <v>1466624.11</v>
      </c>
      <c r="D31" s="101" t="s">
        <v>102</v>
      </c>
      <c r="E31" s="108"/>
      <c r="F31" s="100"/>
    </row>
    <row r="32" spans="1:6" x14ac:dyDescent="0.3">
      <c r="A32" s="107" t="s">
        <v>141</v>
      </c>
      <c r="B32" s="102" t="s">
        <v>142</v>
      </c>
      <c r="C32" s="129">
        <v>2683236.59</v>
      </c>
      <c r="D32" s="101" t="s">
        <v>102</v>
      </c>
      <c r="E32" s="108"/>
      <c r="F32" s="100"/>
    </row>
    <row r="33" spans="1:6" ht="15" customHeight="1" x14ac:dyDescent="0.3">
      <c r="A33" s="107" t="s">
        <v>143</v>
      </c>
      <c r="B33" s="102" t="s">
        <v>144</v>
      </c>
      <c r="C33" s="129">
        <v>1133595.81</v>
      </c>
      <c r="D33" s="101" t="s">
        <v>102</v>
      </c>
      <c r="E33" s="108"/>
      <c r="F33" s="100"/>
    </row>
    <row r="34" spans="1:6" x14ac:dyDescent="0.3">
      <c r="A34" s="107" t="s">
        <v>145</v>
      </c>
      <c r="B34" s="102" t="s">
        <v>146</v>
      </c>
      <c r="C34" s="129">
        <v>10344</v>
      </c>
      <c r="D34" s="101" t="s">
        <v>102</v>
      </c>
      <c r="E34" s="108"/>
      <c r="F34" s="100"/>
    </row>
    <row r="35" spans="1:6" x14ac:dyDescent="0.3">
      <c r="A35" s="107" t="s">
        <v>147</v>
      </c>
      <c r="B35" s="102" t="s">
        <v>148</v>
      </c>
      <c r="C35" s="129">
        <v>211330.4</v>
      </c>
      <c r="D35" s="101" t="s">
        <v>102</v>
      </c>
      <c r="E35" s="108"/>
      <c r="F35" s="100"/>
    </row>
    <row r="36" spans="1:6" x14ac:dyDescent="0.3">
      <c r="A36" s="107" t="s">
        <v>149</v>
      </c>
      <c r="B36" s="102" t="s">
        <v>150</v>
      </c>
      <c r="C36" s="129">
        <v>120068.39</v>
      </c>
      <c r="D36" s="101" t="s">
        <v>102</v>
      </c>
      <c r="E36" s="108"/>
      <c r="F36" s="100"/>
    </row>
    <row r="37" spans="1:6" x14ac:dyDescent="0.3">
      <c r="A37" s="107" t="s">
        <v>151</v>
      </c>
      <c r="B37" s="102" t="s">
        <v>152</v>
      </c>
      <c r="C37" s="129">
        <v>42692.61</v>
      </c>
      <c r="D37" s="101" t="s">
        <v>102</v>
      </c>
      <c r="E37" s="108"/>
      <c r="F37" s="100"/>
    </row>
    <row r="38" spans="1:6" x14ac:dyDescent="0.3">
      <c r="A38" s="107" t="s">
        <v>154</v>
      </c>
      <c r="B38" s="102" t="s">
        <v>153</v>
      </c>
      <c r="C38" s="129">
        <v>156537.81</v>
      </c>
      <c r="D38" s="101" t="s">
        <v>102</v>
      </c>
      <c r="E38" s="108"/>
      <c r="F38" s="100"/>
    </row>
    <row r="39" spans="1:6" x14ac:dyDescent="0.3">
      <c r="A39" s="107" t="s">
        <v>155</v>
      </c>
      <c r="B39" s="102" t="s">
        <v>156</v>
      </c>
      <c r="C39" s="129">
        <v>156537.81</v>
      </c>
      <c r="D39" s="101" t="s">
        <v>102</v>
      </c>
      <c r="E39" s="108"/>
      <c r="F39" s="100"/>
    </row>
    <row r="40" spans="1:6" x14ac:dyDescent="0.3">
      <c r="A40" s="107" t="s">
        <v>157</v>
      </c>
      <c r="B40" s="102" t="s">
        <v>158</v>
      </c>
      <c r="C40" s="129">
        <v>100885.51</v>
      </c>
      <c r="D40" s="101" t="s">
        <v>102</v>
      </c>
      <c r="E40" s="108"/>
      <c r="F40" s="100"/>
    </row>
    <row r="41" spans="1:6" x14ac:dyDescent="0.3">
      <c r="A41" s="109"/>
      <c r="B41" s="58"/>
      <c r="C41" s="136"/>
      <c r="D41" s="58"/>
      <c r="E41" s="110"/>
    </row>
    <row r="42" spans="1:6" ht="24.6" thickBot="1" x14ac:dyDescent="0.35">
      <c r="A42" s="113" t="s">
        <v>106</v>
      </c>
      <c r="B42" s="114" t="s">
        <v>159</v>
      </c>
      <c r="C42" s="137">
        <f>SUM(C15:C41)</f>
        <v>25239997.819999993</v>
      </c>
      <c r="D42" s="111"/>
      <c r="E42" s="112"/>
    </row>
    <row r="43" spans="1:6" ht="33" customHeight="1" x14ac:dyDescent="0.3">
      <c r="A43" s="173" t="s">
        <v>98</v>
      </c>
      <c r="B43" s="173"/>
      <c r="C43" s="173"/>
      <c r="D43" s="173"/>
      <c r="E43" s="173"/>
    </row>
  </sheetData>
  <protectedRanges>
    <protectedRange sqref="B15:B17 B42" name="Rango1_1"/>
    <protectedRange sqref="D15:D40" name="Rango1_1_1"/>
  </protectedRanges>
  <mergeCells count="7">
    <mergeCell ref="A43:E43"/>
    <mergeCell ref="A7:E7"/>
    <mergeCell ref="A9:E9"/>
    <mergeCell ref="A10:E10"/>
    <mergeCell ref="A11:E11"/>
    <mergeCell ref="A13:B13"/>
    <mergeCell ref="A12:E12"/>
  </mergeCells>
  <pageMargins left="0.9055118110236221" right="0.70866141732283472" top="0.35433070866141736" bottom="0.35433070866141736" header="0.31496062992125984" footer="0.31496062992125984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5:I54"/>
  <sheetViews>
    <sheetView showGridLines="0" topLeftCell="A16" workbookViewId="0">
      <selection activeCell="F62" sqref="F62"/>
    </sheetView>
  </sheetViews>
  <sheetFormatPr baseColWidth="10" defaultColWidth="11.44140625" defaultRowHeight="14.4" x14ac:dyDescent="0.3"/>
  <cols>
    <col min="1" max="1" width="5.33203125" style="4" customWidth="1"/>
    <col min="2" max="2" width="17" style="4" customWidth="1"/>
    <col min="3" max="3" width="37.5546875" style="4" customWidth="1"/>
    <col min="4" max="4" width="18.6640625" style="131" customWidth="1"/>
    <col min="5" max="5" width="16.6640625" style="96" customWidth="1"/>
    <col min="6" max="6" width="19.6640625" style="4" customWidth="1"/>
    <col min="7" max="7" width="9" style="4" customWidth="1"/>
    <col min="8" max="8" width="3.88671875" style="4" customWidth="1"/>
    <col min="9" max="9" width="12.5546875" style="4" bestFit="1" customWidth="1"/>
    <col min="10" max="16384" width="11.44140625" style="4"/>
  </cols>
  <sheetData>
    <row r="5" spans="2:8" x14ac:dyDescent="0.3">
      <c r="B5" s="1"/>
      <c r="C5" s="1"/>
      <c r="D5" s="126"/>
      <c r="E5" s="94"/>
    </row>
    <row r="6" spans="2:8" x14ac:dyDescent="0.3">
      <c r="B6" s="1"/>
      <c r="C6" s="1"/>
      <c r="D6" s="126"/>
      <c r="E6" s="94"/>
    </row>
    <row r="7" spans="2:8" x14ac:dyDescent="0.3">
      <c r="B7" s="148" t="s">
        <v>89</v>
      </c>
      <c r="C7" s="148"/>
      <c r="D7" s="148"/>
      <c r="E7" s="148"/>
      <c r="F7" s="148"/>
      <c r="G7" s="74"/>
      <c r="H7" s="74"/>
    </row>
    <row r="8" spans="2:8" ht="7.5" customHeight="1" x14ac:dyDescent="0.3">
      <c r="B8" s="163"/>
      <c r="C8" s="163"/>
      <c r="D8" s="163"/>
      <c r="E8" s="163"/>
      <c r="F8" s="163"/>
    </row>
    <row r="9" spans="2:8" ht="15.75" customHeight="1" x14ac:dyDescent="0.3">
      <c r="B9" s="150" t="s">
        <v>10</v>
      </c>
      <c r="C9" s="150"/>
      <c r="D9" s="150"/>
      <c r="E9" s="150"/>
      <c r="F9" s="150"/>
    </row>
    <row r="10" spans="2:8" x14ac:dyDescent="0.3">
      <c r="B10" s="148" t="s">
        <v>63</v>
      </c>
      <c r="C10" s="148"/>
      <c r="D10" s="148"/>
      <c r="E10" s="148"/>
      <c r="F10" s="148"/>
    </row>
    <row r="11" spans="2:8" x14ac:dyDescent="0.3">
      <c r="B11" s="151" t="s">
        <v>67</v>
      </c>
      <c r="C11" s="151"/>
      <c r="D11" s="151"/>
      <c r="E11" s="151"/>
      <c r="F11" s="151"/>
    </row>
    <row r="12" spans="2:8" x14ac:dyDescent="0.3">
      <c r="B12" s="151" t="s">
        <v>234</v>
      </c>
      <c r="C12" s="151"/>
      <c r="D12" s="151"/>
      <c r="E12" s="151"/>
      <c r="F12" s="151"/>
    </row>
    <row r="13" spans="2:8" ht="6.75" customHeight="1" x14ac:dyDescent="0.3">
      <c r="B13" s="82"/>
      <c r="C13" s="82"/>
      <c r="D13" s="127"/>
      <c r="E13" s="82"/>
      <c r="F13" s="82"/>
    </row>
    <row r="14" spans="2:8" ht="37.5" customHeight="1" x14ac:dyDescent="0.3">
      <c r="B14" s="174" t="s">
        <v>68</v>
      </c>
      <c r="C14" s="174"/>
      <c r="D14" s="174"/>
      <c r="E14" s="174"/>
      <c r="F14" s="122" t="s">
        <v>66</v>
      </c>
    </row>
    <row r="15" spans="2:8" ht="22.5" customHeight="1" x14ac:dyDescent="0.3">
      <c r="B15" s="83" t="s">
        <v>14</v>
      </c>
      <c r="C15" s="123" t="s">
        <v>15</v>
      </c>
      <c r="D15" s="128" t="s">
        <v>4</v>
      </c>
      <c r="E15" s="90" t="s">
        <v>69</v>
      </c>
      <c r="F15" s="90" t="s">
        <v>70</v>
      </c>
    </row>
    <row r="16" spans="2:8" ht="15" customHeight="1" x14ac:dyDescent="0.3">
      <c r="B16" s="120" t="s">
        <v>161</v>
      </c>
      <c r="C16" s="120" t="s">
        <v>162</v>
      </c>
      <c r="D16" s="129">
        <v>6605512.9000000004</v>
      </c>
      <c r="E16" s="124">
        <f>(D16*E53)/D53</f>
        <v>0.23970580347827669</v>
      </c>
      <c r="F16" s="102"/>
      <c r="G16" s="100"/>
    </row>
    <row r="17" spans="2:7" ht="15" customHeight="1" x14ac:dyDescent="0.3">
      <c r="B17" s="120" t="s">
        <v>163</v>
      </c>
      <c r="C17" s="120" t="s">
        <v>164</v>
      </c>
      <c r="D17" s="129">
        <v>5045106.88</v>
      </c>
      <c r="E17" s="124">
        <f>(D17*E53)/D53</f>
        <v>0.18308062017473034</v>
      </c>
      <c r="F17" s="102"/>
      <c r="G17" s="100"/>
    </row>
    <row r="18" spans="2:7" ht="15" customHeight="1" x14ac:dyDescent="0.3">
      <c r="B18" s="120" t="s">
        <v>165</v>
      </c>
      <c r="C18" s="120" t="s">
        <v>166</v>
      </c>
      <c r="D18" s="129">
        <v>59398</v>
      </c>
      <c r="E18" s="124">
        <f>(D18*E53)/D53</f>
        <v>2.1554791475772725E-3</v>
      </c>
      <c r="F18" s="102"/>
      <c r="G18" s="100"/>
    </row>
    <row r="19" spans="2:7" x14ac:dyDescent="0.3">
      <c r="B19" s="120" t="s">
        <v>167</v>
      </c>
      <c r="C19" s="120" t="s">
        <v>168</v>
      </c>
      <c r="D19" s="129">
        <v>181474.46</v>
      </c>
      <c r="E19" s="124">
        <f>(D19*E53)/D53</f>
        <v>6.5854812341803737E-3</v>
      </c>
      <c r="F19" s="102"/>
      <c r="G19" s="100"/>
    </row>
    <row r="20" spans="2:7" x14ac:dyDescent="0.3">
      <c r="B20" s="120" t="s">
        <v>169</v>
      </c>
      <c r="C20" s="120" t="s">
        <v>170</v>
      </c>
      <c r="D20" s="129">
        <v>68609.56</v>
      </c>
      <c r="E20" s="124">
        <f>(D20*E53)/D53</f>
        <v>2.4897551416622065E-3</v>
      </c>
      <c r="F20" s="102"/>
      <c r="G20" s="100"/>
    </row>
    <row r="21" spans="2:7" ht="22.8" x14ac:dyDescent="0.3">
      <c r="B21" s="120" t="s">
        <v>171</v>
      </c>
      <c r="C21" s="120" t="s">
        <v>172</v>
      </c>
      <c r="D21" s="129">
        <v>20090</v>
      </c>
      <c r="E21" s="124">
        <f>(D21*E53)/D53</f>
        <v>7.2904097907046373E-4</v>
      </c>
      <c r="F21" s="102"/>
      <c r="G21" s="100"/>
    </row>
    <row r="22" spans="2:7" ht="19.5" customHeight="1" x14ac:dyDescent="0.3">
      <c r="B22" s="120" t="s">
        <v>173</v>
      </c>
      <c r="C22" s="120" t="s">
        <v>174</v>
      </c>
      <c r="D22" s="129">
        <v>1270435.8</v>
      </c>
      <c r="E22" s="124">
        <f>(D22*E53)/D53</f>
        <v>4.6102526604189543E-2</v>
      </c>
      <c r="F22" s="102"/>
      <c r="G22" s="100"/>
    </row>
    <row r="23" spans="2:7" ht="22.5" customHeight="1" x14ac:dyDescent="0.3">
      <c r="B23" s="120" t="s">
        <v>175</v>
      </c>
      <c r="C23" s="120" t="s">
        <v>176</v>
      </c>
      <c r="D23" s="129">
        <v>478138.95</v>
      </c>
      <c r="E23" s="124">
        <f>(D23*E53)/D53</f>
        <v>1.7351064621190817E-2</v>
      </c>
      <c r="F23" s="102"/>
      <c r="G23" s="100"/>
    </row>
    <row r="24" spans="2:7" ht="24" customHeight="1" x14ac:dyDescent="0.3">
      <c r="B24" s="120" t="s">
        <v>177</v>
      </c>
      <c r="C24" s="120" t="s">
        <v>178</v>
      </c>
      <c r="D24" s="129">
        <v>792272.1</v>
      </c>
      <c r="E24" s="124">
        <f>(D24*E53)/D53</f>
        <v>2.875056383644661E-2</v>
      </c>
      <c r="F24" s="102"/>
      <c r="G24" s="100"/>
    </row>
    <row r="25" spans="2:7" ht="22.8" x14ac:dyDescent="0.3">
      <c r="B25" s="120" t="s">
        <v>179</v>
      </c>
      <c r="C25" s="120" t="s">
        <v>180</v>
      </c>
      <c r="D25" s="129">
        <v>468410.87</v>
      </c>
      <c r="E25" s="124">
        <f>(D25*E53)/D53</f>
        <v>1.699804476217261E-2</v>
      </c>
      <c r="F25" s="102"/>
      <c r="G25" s="100"/>
    </row>
    <row r="26" spans="2:7" ht="22.8" x14ac:dyDescent="0.3">
      <c r="B26" s="120" t="s">
        <v>181</v>
      </c>
      <c r="C26" s="120" t="s">
        <v>182</v>
      </c>
      <c r="D26" s="129">
        <v>224092</v>
      </c>
      <c r="E26" s="124">
        <f>(D26*E53)/D53</f>
        <v>8.1320184709735375E-3</v>
      </c>
      <c r="F26" s="102"/>
      <c r="G26" s="100"/>
    </row>
    <row r="27" spans="2:7" x14ac:dyDescent="0.3">
      <c r="B27" s="120" t="s">
        <v>183</v>
      </c>
      <c r="C27" s="120" t="s">
        <v>184</v>
      </c>
      <c r="D27" s="129">
        <v>58990.6</v>
      </c>
      <c r="E27" s="124">
        <f>(D27*E53)/D53</f>
        <v>2.140695110998213E-3</v>
      </c>
      <c r="F27" s="102"/>
      <c r="G27" s="100"/>
    </row>
    <row r="28" spans="2:7" ht="22.8" x14ac:dyDescent="0.3">
      <c r="B28" s="120" t="s">
        <v>185</v>
      </c>
      <c r="C28" s="120" t="s">
        <v>186</v>
      </c>
      <c r="D28" s="129">
        <v>3261.04</v>
      </c>
      <c r="E28" s="124">
        <f>(D28*E53)/D53</f>
        <v>1.1833906393170458E-4</v>
      </c>
      <c r="F28" s="102"/>
      <c r="G28" s="100"/>
    </row>
    <row r="29" spans="2:7" x14ac:dyDescent="0.3">
      <c r="B29" s="120" t="s">
        <v>187</v>
      </c>
      <c r="C29" s="120" t="s">
        <v>188</v>
      </c>
      <c r="D29" s="129">
        <v>22667.85</v>
      </c>
      <c r="E29" s="124">
        <f>(D29*E53)/D53</f>
        <v>8.2258793217632707E-4</v>
      </c>
      <c r="F29" s="102"/>
      <c r="G29" s="100"/>
    </row>
    <row r="30" spans="2:7" x14ac:dyDescent="0.3">
      <c r="B30" s="120" t="s">
        <v>189</v>
      </c>
      <c r="C30" s="120" t="s">
        <v>190</v>
      </c>
      <c r="D30" s="129">
        <v>15187.5</v>
      </c>
      <c r="E30" s="124">
        <f>(D30*E53)/D53</f>
        <v>5.5113538425249724E-4</v>
      </c>
      <c r="F30" s="102"/>
      <c r="G30" s="100"/>
    </row>
    <row r="31" spans="2:7" ht="22.8" x14ac:dyDescent="0.3">
      <c r="B31" s="120" t="s">
        <v>191</v>
      </c>
      <c r="C31" s="120" t="s">
        <v>192</v>
      </c>
      <c r="D31" s="129">
        <v>11602.75</v>
      </c>
      <c r="E31" s="124">
        <f>(D31*E53)/D53</f>
        <v>4.2104928919411765E-4</v>
      </c>
      <c r="F31" s="102"/>
      <c r="G31" s="100"/>
    </row>
    <row r="32" spans="2:7" ht="22.8" x14ac:dyDescent="0.3">
      <c r="B32" s="120" t="s">
        <v>193</v>
      </c>
      <c r="C32" s="120" t="s">
        <v>194</v>
      </c>
      <c r="D32" s="129">
        <v>688812.63</v>
      </c>
      <c r="E32" s="124">
        <f>(D32*E53)/D53</f>
        <v>2.499614903789453E-2</v>
      </c>
      <c r="F32" s="102"/>
      <c r="G32" s="100"/>
    </row>
    <row r="33" spans="2:7" ht="22.8" x14ac:dyDescent="0.3">
      <c r="B33" s="120" t="s">
        <v>195</v>
      </c>
      <c r="C33" s="120" t="s">
        <v>196</v>
      </c>
      <c r="D33" s="129">
        <v>2236346.09</v>
      </c>
      <c r="E33" s="124">
        <f>(D33*E53)/D53</f>
        <v>8.1154203235142025E-2</v>
      </c>
      <c r="F33" s="102"/>
      <c r="G33" s="100"/>
    </row>
    <row r="34" spans="2:7" ht="22.8" x14ac:dyDescent="0.3">
      <c r="B34" s="120" t="s">
        <v>197</v>
      </c>
      <c r="C34" s="120" t="s">
        <v>198</v>
      </c>
      <c r="D34" s="129">
        <v>1248.9000000000001</v>
      </c>
      <c r="E34" s="124">
        <f>(D34*E53)/D53</f>
        <v>4.5321019350975726E-5</v>
      </c>
      <c r="F34" s="102"/>
      <c r="G34" s="100"/>
    </row>
    <row r="35" spans="2:7" x14ac:dyDescent="0.3">
      <c r="B35" s="120" t="s">
        <v>200</v>
      </c>
      <c r="C35" s="120" t="s">
        <v>199</v>
      </c>
      <c r="D35" s="129">
        <v>866146.54</v>
      </c>
      <c r="E35" s="124">
        <f>(D35*E53)/D53</f>
        <v>3.1431374889999732E-2</v>
      </c>
      <c r="F35" s="102"/>
      <c r="G35" s="100"/>
    </row>
    <row r="36" spans="2:7" ht="22.8" x14ac:dyDescent="0.3">
      <c r="B36" s="120" t="s">
        <v>201</v>
      </c>
      <c r="C36" s="120" t="s">
        <v>202</v>
      </c>
      <c r="D36" s="129">
        <v>94019.76</v>
      </c>
      <c r="E36" s="124">
        <f>(D36*E53)/D53</f>
        <v>3.4118595262503746E-3</v>
      </c>
      <c r="F36" s="102"/>
      <c r="G36" s="100"/>
    </row>
    <row r="37" spans="2:7" x14ac:dyDescent="0.3">
      <c r="B37" s="120" t="s">
        <v>203</v>
      </c>
      <c r="C37" s="120" t="s">
        <v>204</v>
      </c>
      <c r="D37" s="129">
        <v>5669797.6100000003</v>
      </c>
      <c r="E37" s="124">
        <f>(D37*E53)/D53</f>
        <v>0.20574986564090472</v>
      </c>
      <c r="F37" s="102"/>
      <c r="G37" s="100"/>
    </row>
    <row r="38" spans="2:7" x14ac:dyDescent="0.3">
      <c r="B38" s="120" t="s">
        <v>205</v>
      </c>
      <c r="C38" s="120" t="s">
        <v>206</v>
      </c>
      <c r="D38" s="129">
        <v>61352.11</v>
      </c>
      <c r="E38" s="124">
        <f>(D38*E53)/D53</f>
        <v>2.2263913560198502E-3</v>
      </c>
      <c r="F38" s="102"/>
      <c r="G38" s="100"/>
    </row>
    <row r="39" spans="2:7" x14ac:dyDescent="0.3">
      <c r="B39" s="120" t="s">
        <v>207</v>
      </c>
      <c r="C39" s="120" t="s">
        <v>208</v>
      </c>
      <c r="D39" s="129">
        <v>52324.38</v>
      </c>
      <c r="E39" s="124">
        <f>(D39*E53)/D53</f>
        <v>1.8987863227702833E-3</v>
      </c>
      <c r="F39" s="102"/>
      <c r="G39" s="100"/>
    </row>
    <row r="40" spans="2:7" x14ac:dyDescent="0.3">
      <c r="B40" s="120" t="s">
        <v>209</v>
      </c>
      <c r="C40" s="120" t="s">
        <v>210</v>
      </c>
      <c r="D40" s="129">
        <v>11255.12</v>
      </c>
      <c r="E40" s="124">
        <f>(D40*E53)/D53</f>
        <v>4.0843423117747929E-4</v>
      </c>
      <c r="F40" s="102"/>
      <c r="G40" s="100"/>
    </row>
    <row r="41" spans="2:7" ht="34.200000000000003" x14ac:dyDescent="0.3">
      <c r="B41" s="120" t="s">
        <v>211</v>
      </c>
      <c r="C41" s="120" t="s">
        <v>212</v>
      </c>
      <c r="D41" s="129">
        <v>7674.16</v>
      </c>
      <c r="E41" s="124">
        <f>(D41*E53)/D53</f>
        <v>2.7848567048000949E-4</v>
      </c>
      <c r="F41" s="102"/>
      <c r="G41" s="100"/>
    </row>
    <row r="42" spans="2:7" ht="22.8" x14ac:dyDescent="0.3">
      <c r="B42" s="120" t="s">
        <v>213</v>
      </c>
      <c r="C42" s="120" t="s">
        <v>214</v>
      </c>
      <c r="D42" s="129">
        <v>339232.14</v>
      </c>
      <c r="E42" s="124">
        <f>(D42*E53)/D53</f>
        <v>1.2310310178087041E-2</v>
      </c>
      <c r="F42" s="102"/>
      <c r="G42" s="100"/>
    </row>
    <row r="43" spans="2:7" ht="22.8" x14ac:dyDescent="0.3">
      <c r="B43" s="120" t="s">
        <v>215</v>
      </c>
      <c r="C43" s="120" t="s">
        <v>216</v>
      </c>
      <c r="D43" s="129">
        <v>118744.95</v>
      </c>
      <c r="E43" s="124">
        <f>(D43*E53)/D53</f>
        <v>4.3091057544884653E-3</v>
      </c>
      <c r="F43" s="102"/>
      <c r="G43" s="100"/>
    </row>
    <row r="44" spans="2:7" x14ac:dyDescent="0.3">
      <c r="B44" s="120" t="s">
        <v>217</v>
      </c>
      <c r="C44" s="120" t="s">
        <v>218</v>
      </c>
      <c r="D44" s="129">
        <v>76000</v>
      </c>
      <c r="E44" s="124">
        <f>(D44*E53)/D53</f>
        <v>2.7579449681112617E-3</v>
      </c>
      <c r="F44" s="102"/>
      <c r="G44" s="100"/>
    </row>
    <row r="45" spans="2:7" ht="45.6" x14ac:dyDescent="0.3">
      <c r="B45" s="120" t="s">
        <v>219</v>
      </c>
      <c r="C45" s="120" t="s">
        <v>220</v>
      </c>
      <c r="D45" s="129">
        <v>16184.73</v>
      </c>
      <c r="E45" s="124">
        <f>(D45*E53)/D53</f>
        <v>5.8732361399657076E-4</v>
      </c>
      <c r="F45" s="102"/>
      <c r="G45" s="100"/>
    </row>
    <row r="46" spans="2:7" x14ac:dyDescent="0.3">
      <c r="B46" s="120" t="s">
        <v>221</v>
      </c>
      <c r="C46" s="120" t="s">
        <v>222</v>
      </c>
      <c r="D46" s="129">
        <v>4400.13</v>
      </c>
      <c r="E46" s="124">
        <f>(D46*E53)/D53</f>
        <v>1.5967521569125535E-4</v>
      </c>
      <c r="F46" s="102"/>
      <c r="G46" s="100"/>
    </row>
    <row r="47" spans="2:7" x14ac:dyDescent="0.3">
      <c r="B47" s="120" t="s">
        <v>223</v>
      </c>
      <c r="C47" s="120" t="s">
        <v>224</v>
      </c>
      <c r="D47" s="129">
        <v>8945.7199999999993</v>
      </c>
      <c r="E47" s="124">
        <f>(D47*E53)/D53</f>
        <v>3.2462899289647731E-4</v>
      </c>
      <c r="F47" s="102"/>
      <c r="G47" s="100"/>
    </row>
    <row r="48" spans="2:7" ht="22.8" x14ac:dyDescent="0.3">
      <c r="B48" s="120" t="s">
        <v>226</v>
      </c>
      <c r="C48" s="120" t="s">
        <v>227</v>
      </c>
      <c r="D48" s="129">
        <v>804682</v>
      </c>
      <c r="E48" s="124">
        <f>(D48*E53)/D53</f>
        <v>2.9200903589864557E-2</v>
      </c>
      <c r="F48" s="102"/>
      <c r="G48" s="100"/>
    </row>
    <row r="49" spans="2:9" ht="22.8" x14ac:dyDescent="0.3">
      <c r="B49" s="120" t="s">
        <v>228</v>
      </c>
      <c r="C49" s="120" t="s">
        <v>229</v>
      </c>
      <c r="D49" s="129">
        <v>488994</v>
      </c>
      <c r="E49" s="124">
        <f>(D49*E53)/D53</f>
        <v>1.774498081232366E-2</v>
      </c>
      <c r="F49" s="102"/>
      <c r="G49" s="100"/>
    </row>
    <row r="50" spans="2:9" x14ac:dyDescent="0.3">
      <c r="B50" s="120" t="s">
        <v>230</v>
      </c>
      <c r="C50" s="120" t="s">
        <v>225</v>
      </c>
      <c r="D50" s="129">
        <v>685337.77</v>
      </c>
      <c r="E50" s="124">
        <f>(D50*E53)/D53</f>
        <v>2.4870050713527544E-2</v>
      </c>
      <c r="F50" s="102"/>
      <c r="G50" s="100"/>
      <c r="I50" s="147"/>
    </row>
    <row r="51" spans="2:9" x14ac:dyDescent="0.3">
      <c r="B51" s="120"/>
      <c r="C51" s="120"/>
      <c r="D51" s="129"/>
      <c r="E51" s="124">
        <f>(D51*E53)/D53</f>
        <v>0</v>
      </c>
      <c r="F51" s="102"/>
      <c r="G51" s="100"/>
    </row>
    <row r="52" spans="2:9" x14ac:dyDescent="0.3">
      <c r="B52" s="119"/>
      <c r="C52" s="121"/>
      <c r="D52" s="130"/>
      <c r="E52" s="125"/>
      <c r="F52" s="101"/>
    </row>
    <row r="53" spans="2:9" x14ac:dyDescent="0.3">
      <c r="B53" s="138" t="s">
        <v>160</v>
      </c>
      <c r="C53" s="138" t="s">
        <v>231</v>
      </c>
      <c r="D53" s="139">
        <f>SUM(D16:D50)</f>
        <v>27556749.999999996</v>
      </c>
      <c r="E53" s="140">
        <v>1</v>
      </c>
      <c r="F53" s="101"/>
    </row>
    <row r="54" spans="2:9" ht="30" customHeight="1" x14ac:dyDescent="0.3">
      <c r="B54" s="175" t="s">
        <v>233</v>
      </c>
      <c r="C54" s="175"/>
      <c r="D54" s="175"/>
      <c r="E54" s="175"/>
      <c r="F54" s="175"/>
    </row>
  </sheetData>
  <protectedRanges>
    <protectedRange sqref="C52:E52 E53" name="Rango1_1"/>
    <protectedRange sqref="C54:E54" name="Rango1_1_1"/>
  </protectedRanges>
  <mergeCells count="8">
    <mergeCell ref="B14:E14"/>
    <mergeCell ref="B7:F7"/>
    <mergeCell ref="B54:F54"/>
    <mergeCell ref="B12:F12"/>
    <mergeCell ref="B8:F8"/>
    <mergeCell ref="B9:F9"/>
    <mergeCell ref="B10:F10"/>
    <mergeCell ref="B11:F11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7:H17"/>
  <sheetViews>
    <sheetView showGridLines="0" workbookViewId="0">
      <selection activeCell="F14" sqref="F14"/>
    </sheetView>
  </sheetViews>
  <sheetFormatPr baseColWidth="10" defaultColWidth="11.44140625" defaultRowHeight="14.4" x14ac:dyDescent="0.3"/>
  <cols>
    <col min="1" max="1" width="1.88671875" style="4" customWidth="1"/>
    <col min="2" max="2" width="11.44140625" style="4"/>
    <col min="3" max="3" width="31.6640625" style="4" customWidth="1"/>
    <col min="4" max="4" width="17.109375" style="4" customWidth="1"/>
    <col min="5" max="5" width="16.5546875" style="4" customWidth="1"/>
    <col min="6" max="6" width="15.5546875" style="4" customWidth="1"/>
    <col min="7" max="8" width="11.44140625" style="4"/>
    <col min="9" max="9" width="2" style="4" customWidth="1"/>
    <col min="10" max="16384" width="11.44140625" style="4"/>
  </cols>
  <sheetData>
    <row r="7" spans="2:8" x14ac:dyDescent="0.3">
      <c r="B7" s="148" t="s">
        <v>89</v>
      </c>
      <c r="C7" s="148"/>
      <c r="D7" s="148"/>
      <c r="E7" s="148"/>
      <c r="F7" s="148"/>
      <c r="G7" s="148"/>
      <c r="H7" s="148"/>
    </row>
    <row r="8" spans="2:8" x14ac:dyDescent="0.3">
      <c r="B8" s="163"/>
      <c r="C8" s="163"/>
      <c r="D8" s="163"/>
      <c r="E8" s="163"/>
      <c r="F8" s="163"/>
      <c r="G8" s="163"/>
      <c r="H8" s="163"/>
    </row>
    <row r="9" spans="2:8" ht="15.75" customHeight="1" x14ac:dyDescent="0.3">
      <c r="B9" s="150" t="s">
        <v>10</v>
      </c>
      <c r="C9" s="150"/>
      <c r="D9" s="150"/>
      <c r="E9" s="150"/>
      <c r="F9" s="150"/>
      <c r="G9" s="150"/>
      <c r="H9" s="150"/>
    </row>
    <row r="10" spans="2:8" x14ac:dyDescent="0.3">
      <c r="B10" s="148" t="s">
        <v>72</v>
      </c>
      <c r="C10" s="148"/>
      <c r="D10" s="148"/>
      <c r="E10" s="148"/>
      <c r="F10" s="148"/>
      <c r="G10" s="148"/>
      <c r="H10" s="148"/>
    </row>
    <row r="11" spans="2:8" x14ac:dyDescent="0.3">
      <c r="B11" s="151" t="s">
        <v>73</v>
      </c>
      <c r="C11" s="151"/>
      <c r="D11" s="151"/>
      <c r="E11" s="151"/>
      <c r="F11" s="151"/>
      <c r="G11" s="151"/>
      <c r="H11" s="151"/>
    </row>
    <row r="12" spans="2:8" x14ac:dyDescent="0.3">
      <c r="B12" s="152" t="s">
        <v>74</v>
      </c>
      <c r="C12" s="152"/>
      <c r="D12" s="7"/>
      <c r="E12" s="7"/>
      <c r="F12" s="7"/>
      <c r="G12" s="6"/>
      <c r="H12" s="3" t="s">
        <v>71</v>
      </c>
    </row>
    <row r="13" spans="2:8" ht="22.5" customHeight="1" x14ac:dyDescent="0.3">
      <c r="B13" s="9" t="s">
        <v>14</v>
      </c>
      <c r="C13" s="10" t="s">
        <v>15</v>
      </c>
      <c r="D13" s="11" t="s">
        <v>75</v>
      </c>
      <c r="E13" s="11" t="s">
        <v>76</v>
      </c>
      <c r="F13" s="11" t="s">
        <v>77</v>
      </c>
      <c r="G13" s="11" t="s">
        <v>16</v>
      </c>
      <c r="H13" s="11" t="s">
        <v>56</v>
      </c>
    </row>
    <row r="14" spans="2:8" x14ac:dyDescent="0.3">
      <c r="B14" s="14"/>
      <c r="C14" s="15"/>
      <c r="D14" s="26"/>
      <c r="E14" s="39"/>
      <c r="F14" s="39"/>
      <c r="G14" s="14"/>
      <c r="H14" s="14"/>
    </row>
    <row r="15" spans="2:8" x14ac:dyDescent="0.3">
      <c r="B15" s="14"/>
      <c r="C15" s="15"/>
      <c r="D15" s="26"/>
      <c r="E15" s="39"/>
      <c r="F15" s="39"/>
      <c r="G15" s="14"/>
      <c r="H15" s="14"/>
    </row>
    <row r="16" spans="2:8" x14ac:dyDescent="0.3">
      <c r="B16" s="14"/>
      <c r="C16" s="15"/>
      <c r="D16" s="26"/>
      <c r="E16" s="39"/>
      <c r="F16" s="39"/>
      <c r="G16" s="14"/>
      <c r="H16" s="14"/>
    </row>
    <row r="17" spans="2:8" x14ac:dyDescent="0.3">
      <c r="B17" s="14"/>
      <c r="C17" s="40" t="s">
        <v>1</v>
      </c>
      <c r="D17" s="26">
        <f>SUM(D14:D16)</f>
        <v>0</v>
      </c>
      <c r="E17" s="39"/>
      <c r="F17" s="39"/>
      <c r="G17" s="14"/>
      <c r="H17" s="14"/>
    </row>
  </sheetData>
  <protectedRanges>
    <protectedRange sqref="C14:E17" name="Rango1_1"/>
  </protectedRanges>
  <mergeCells count="6">
    <mergeCell ref="B12:C12"/>
    <mergeCell ref="B7:H7"/>
    <mergeCell ref="B8:H8"/>
    <mergeCell ref="B9:H9"/>
    <mergeCell ref="B10:H10"/>
    <mergeCell ref="B11:H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7:I28"/>
  <sheetViews>
    <sheetView showGridLines="0" workbookViewId="0">
      <selection activeCell="A7" sqref="A7:F7"/>
    </sheetView>
  </sheetViews>
  <sheetFormatPr baseColWidth="10" defaultColWidth="11.44140625" defaultRowHeight="14.4" x14ac:dyDescent="0.3"/>
  <cols>
    <col min="1" max="1" width="11.44140625" style="4"/>
    <col min="2" max="2" width="33.5546875" style="4" customWidth="1"/>
    <col min="3" max="3" width="18" style="4" customWidth="1"/>
    <col min="4" max="4" width="17.33203125" style="4" customWidth="1"/>
    <col min="5" max="5" width="15.5546875" style="4" customWidth="1"/>
    <col min="6" max="6" width="15.44140625" style="4" customWidth="1"/>
    <col min="7" max="16384" width="11.44140625" style="4"/>
  </cols>
  <sheetData>
    <row r="7" spans="1:6" x14ac:dyDescent="0.3">
      <c r="A7" s="148" t="s">
        <v>89</v>
      </c>
      <c r="B7" s="148"/>
      <c r="C7" s="148"/>
      <c r="D7" s="148"/>
      <c r="E7" s="148"/>
      <c r="F7" s="148"/>
    </row>
    <row r="8" spans="1:6" ht="12" customHeight="1" x14ac:dyDescent="0.3">
      <c r="A8" s="1"/>
      <c r="B8" s="1"/>
      <c r="C8" s="1"/>
      <c r="D8" s="1"/>
      <c r="E8" s="2"/>
    </row>
    <row r="9" spans="1:6" ht="15.75" customHeight="1" x14ac:dyDescent="0.3">
      <c r="A9" s="150" t="s">
        <v>10</v>
      </c>
      <c r="B9" s="150"/>
      <c r="C9" s="150"/>
      <c r="D9" s="150"/>
      <c r="E9" s="150"/>
      <c r="F9" s="150"/>
    </row>
    <row r="10" spans="1:6" x14ac:dyDescent="0.3">
      <c r="A10" s="148" t="s">
        <v>72</v>
      </c>
      <c r="B10" s="148"/>
      <c r="C10" s="148"/>
      <c r="D10" s="148"/>
      <c r="E10" s="148"/>
      <c r="F10" s="148"/>
    </row>
    <row r="11" spans="1:6" x14ac:dyDescent="0.3">
      <c r="A11" s="151" t="s">
        <v>73</v>
      </c>
      <c r="B11" s="151"/>
      <c r="C11" s="151"/>
      <c r="D11" s="151"/>
      <c r="E11" s="151"/>
      <c r="F11" s="151"/>
    </row>
    <row r="12" spans="1:6" x14ac:dyDescent="0.3">
      <c r="A12" s="82"/>
      <c r="B12" s="82"/>
      <c r="C12" s="82" t="s">
        <v>234</v>
      </c>
      <c r="D12" s="82"/>
      <c r="E12" s="82"/>
      <c r="F12" s="82"/>
    </row>
    <row r="13" spans="1:6" x14ac:dyDescent="0.3">
      <c r="A13" s="82"/>
      <c r="B13" s="82"/>
      <c r="C13" s="82"/>
      <c r="D13" s="82"/>
      <c r="E13" s="82"/>
      <c r="F13" s="82"/>
    </row>
    <row r="14" spans="1:6" x14ac:dyDescent="0.3">
      <c r="A14" s="152" t="s">
        <v>79</v>
      </c>
      <c r="B14" s="152"/>
      <c r="C14" s="7"/>
      <c r="D14" s="7"/>
      <c r="E14" s="7"/>
      <c r="F14" s="3" t="s">
        <v>78</v>
      </c>
    </row>
    <row r="15" spans="1:6" ht="21" customHeight="1" x14ac:dyDescent="0.3">
      <c r="A15" s="83" t="s">
        <v>14</v>
      </c>
      <c r="B15" s="123" t="s">
        <v>15</v>
      </c>
      <c r="C15" s="90" t="s">
        <v>75</v>
      </c>
      <c r="D15" s="90" t="s">
        <v>76</v>
      </c>
      <c r="E15" s="90" t="s">
        <v>77</v>
      </c>
      <c r="F15" s="90" t="s">
        <v>56</v>
      </c>
    </row>
    <row r="16" spans="1:6" x14ac:dyDescent="0.3">
      <c r="A16" s="84">
        <v>3000</v>
      </c>
      <c r="B16" s="15" t="s">
        <v>232</v>
      </c>
      <c r="C16" s="26">
        <v>29491986.300000001</v>
      </c>
      <c r="D16" s="39">
        <v>29591986.300000001</v>
      </c>
      <c r="E16" s="39"/>
      <c r="F16" s="68" t="s">
        <v>102</v>
      </c>
    </row>
    <row r="17" spans="1:9" x14ac:dyDescent="0.3">
      <c r="A17" s="14"/>
      <c r="B17" s="15"/>
      <c r="C17" s="26"/>
      <c r="D17" s="39"/>
      <c r="E17" s="39"/>
      <c r="F17" s="14"/>
    </row>
    <row r="18" spans="1:9" x14ac:dyDescent="0.3">
      <c r="A18" s="14"/>
      <c r="B18" s="15"/>
      <c r="C18" s="26"/>
      <c r="D18" s="39"/>
      <c r="E18" s="39"/>
      <c r="F18" s="14"/>
    </row>
    <row r="19" spans="1:9" x14ac:dyDescent="0.3">
      <c r="A19" s="14"/>
      <c r="B19" s="97" t="s">
        <v>1</v>
      </c>
      <c r="C19" s="50">
        <f>SUM(C16:C18)</f>
        <v>29491986.300000001</v>
      </c>
      <c r="D19" s="50">
        <f>SUM(D16:D18)</f>
        <v>29591986.300000001</v>
      </c>
      <c r="E19" s="39"/>
      <c r="F19" s="14"/>
    </row>
    <row r="20" spans="1:9" ht="30.75" customHeight="1" x14ac:dyDescent="0.3">
      <c r="A20" s="176" t="s">
        <v>233</v>
      </c>
      <c r="B20" s="176"/>
      <c r="C20" s="176"/>
      <c r="D20" s="176"/>
      <c r="E20" s="176"/>
      <c r="F20" s="176"/>
      <c r="G20" s="141"/>
      <c r="H20" s="141"/>
      <c r="I20" s="141"/>
    </row>
    <row r="21" spans="1:9" x14ac:dyDescent="0.3">
      <c r="A21" s="21"/>
      <c r="B21" s="65"/>
      <c r="C21" s="66"/>
      <c r="D21" s="67"/>
      <c r="E21" s="67"/>
      <c r="F21" s="1"/>
    </row>
    <row r="22" spans="1:9" x14ac:dyDescent="0.3">
      <c r="A22" s="21"/>
      <c r="B22" s="65"/>
      <c r="C22" s="66"/>
      <c r="D22" s="67"/>
      <c r="E22" s="67"/>
      <c r="F22" s="1"/>
    </row>
    <row r="23" spans="1:9" x14ac:dyDescent="0.3">
      <c r="A23" s="21"/>
      <c r="B23" s="65"/>
      <c r="C23" s="66"/>
      <c r="D23" s="67"/>
      <c r="E23" s="67"/>
      <c r="F23" s="1"/>
    </row>
    <row r="24" spans="1:9" x14ac:dyDescent="0.3">
      <c r="A24" s="21"/>
      <c r="B24" s="65"/>
      <c r="C24" s="66"/>
      <c r="D24" s="67"/>
      <c r="E24" s="67"/>
      <c r="F24" s="1"/>
    </row>
    <row r="25" spans="1:9" x14ac:dyDescent="0.3">
      <c r="A25" s="31"/>
      <c r="B25" s="177"/>
      <c r="C25" s="177"/>
      <c r="D25" s="178"/>
      <c r="E25" s="178"/>
      <c r="F25" s="31"/>
    </row>
    <row r="26" spans="1:9" x14ac:dyDescent="0.3">
      <c r="A26" s="64"/>
      <c r="B26" s="64"/>
      <c r="C26" s="64"/>
      <c r="D26" s="64"/>
      <c r="E26" s="64"/>
      <c r="F26" s="64"/>
    </row>
    <row r="27" spans="1:9" x14ac:dyDescent="0.3">
      <c r="A27" s="64"/>
      <c r="B27" s="64"/>
      <c r="C27" s="64"/>
      <c r="D27" s="64"/>
      <c r="E27" s="64"/>
      <c r="F27" s="64"/>
    </row>
    <row r="28" spans="1:9" x14ac:dyDescent="0.3">
      <c r="A28" s="64"/>
      <c r="B28" s="64"/>
      <c r="C28" s="64"/>
      <c r="D28" s="64"/>
      <c r="E28" s="64"/>
      <c r="F28" s="64"/>
    </row>
  </sheetData>
  <protectedRanges>
    <protectedRange sqref="B16:D24" name="Rango1_1"/>
  </protectedRanges>
  <mergeCells count="7">
    <mergeCell ref="A7:F7"/>
    <mergeCell ref="A20:F20"/>
    <mergeCell ref="B25:E25"/>
    <mergeCell ref="A9:F9"/>
    <mergeCell ref="A10:F10"/>
    <mergeCell ref="A11:F11"/>
    <mergeCell ref="A14:B14"/>
  </mergeCells>
  <dataValidations count="1">
    <dataValidation allowBlank="1" showInputMessage="1" showErrorMessage="1" sqref="A15:F15"/>
  </dataValidations>
  <pageMargins left="1.1811023622047245" right="0.70866141732283472" top="0.74803149606299213" bottom="0.74803149606299213" header="0.31496062992125984" footer="0.31496062992125984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6:G30"/>
  <sheetViews>
    <sheetView showGridLines="0" tabSelected="1" workbookViewId="0">
      <selection activeCell="B9" sqref="B9:E9"/>
    </sheetView>
  </sheetViews>
  <sheetFormatPr baseColWidth="10" defaultColWidth="11.44140625" defaultRowHeight="14.4" x14ac:dyDescent="0.3"/>
  <cols>
    <col min="1" max="1" width="5" style="4" customWidth="1"/>
    <col min="2" max="2" width="14.44140625" style="4" customWidth="1"/>
    <col min="3" max="3" width="41.33203125" style="4" customWidth="1"/>
    <col min="4" max="4" width="19" style="4" customWidth="1"/>
    <col min="5" max="5" width="18.88671875" style="4" customWidth="1"/>
    <col min="6" max="16384" width="11.44140625" style="4"/>
  </cols>
  <sheetData>
    <row r="6" spans="2:7" x14ac:dyDescent="0.3">
      <c r="B6" s="1"/>
      <c r="C6" s="1"/>
      <c r="D6" s="1"/>
    </row>
    <row r="7" spans="2:7" x14ac:dyDescent="0.3">
      <c r="B7" s="148" t="s">
        <v>89</v>
      </c>
      <c r="C7" s="148"/>
      <c r="D7" s="148"/>
      <c r="E7" s="148"/>
      <c r="F7" s="74"/>
      <c r="G7" s="74"/>
    </row>
    <row r="8" spans="2:7" ht="6" customHeight="1" x14ac:dyDescent="0.3">
      <c r="B8" s="81"/>
      <c r="C8" s="81"/>
      <c r="D8" s="81"/>
      <c r="E8" s="81"/>
      <c r="F8" s="74"/>
      <c r="G8" s="74"/>
    </row>
    <row r="9" spans="2:7" ht="15.75" customHeight="1" x14ac:dyDescent="0.3">
      <c r="B9" s="150" t="s">
        <v>10</v>
      </c>
      <c r="C9" s="150"/>
      <c r="D9" s="150"/>
      <c r="E9" s="150"/>
    </row>
    <row r="10" spans="2:7" x14ac:dyDescent="0.3">
      <c r="B10" s="148" t="s">
        <v>81</v>
      </c>
      <c r="C10" s="148"/>
      <c r="D10" s="148"/>
      <c r="E10" s="148"/>
    </row>
    <row r="11" spans="2:7" x14ac:dyDescent="0.3">
      <c r="B11" s="151" t="s">
        <v>5</v>
      </c>
      <c r="C11" s="151"/>
      <c r="D11" s="151"/>
      <c r="E11" s="151"/>
    </row>
    <row r="12" spans="2:7" x14ac:dyDescent="0.3">
      <c r="B12" s="151" t="s">
        <v>234</v>
      </c>
      <c r="C12" s="151"/>
      <c r="D12" s="151"/>
      <c r="E12" s="151"/>
    </row>
    <row r="13" spans="2:7" x14ac:dyDescent="0.3">
      <c r="B13" s="152" t="s">
        <v>82</v>
      </c>
      <c r="C13" s="152"/>
      <c r="D13" s="7"/>
      <c r="E13" s="3" t="s">
        <v>80</v>
      </c>
    </row>
    <row r="14" spans="2:7" ht="22.5" customHeight="1" x14ac:dyDescent="0.3">
      <c r="B14" s="83" t="s">
        <v>14</v>
      </c>
      <c r="C14" s="123" t="s">
        <v>0</v>
      </c>
      <c r="D14" s="144">
        <v>2016</v>
      </c>
      <c r="E14" s="144">
        <v>2015</v>
      </c>
    </row>
    <row r="15" spans="2:7" x14ac:dyDescent="0.3">
      <c r="B15" s="179" t="s">
        <v>83</v>
      </c>
      <c r="C15" s="180"/>
      <c r="D15" s="143">
        <v>734811.13</v>
      </c>
      <c r="E15" s="143">
        <v>568373.18999999994</v>
      </c>
    </row>
    <row r="16" spans="2:7" x14ac:dyDescent="0.3">
      <c r="B16" s="69"/>
      <c r="C16" s="69"/>
      <c r="D16" s="69"/>
      <c r="E16" s="69"/>
      <c r="F16" s="146"/>
    </row>
    <row r="17" spans="2:7" x14ac:dyDescent="0.3">
      <c r="B17" s="70"/>
      <c r="C17" s="70"/>
      <c r="D17" s="70"/>
      <c r="E17" s="70"/>
    </row>
    <row r="18" spans="2:7" x14ac:dyDescent="0.3">
      <c r="B18" s="179" t="s">
        <v>84</v>
      </c>
      <c r="C18" s="180"/>
      <c r="D18" s="68"/>
      <c r="E18" s="68"/>
    </row>
    <row r="19" spans="2:7" x14ac:dyDescent="0.3">
      <c r="B19" s="69"/>
      <c r="C19" s="69"/>
      <c r="D19" s="69"/>
      <c r="E19" s="69"/>
    </row>
    <row r="20" spans="2:7" x14ac:dyDescent="0.3">
      <c r="B20" s="70"/>
      <c r="C20" s="70"/>
      <c r="D20" s="70"/>
      <c r="E20" s="70"/>
    </row>
    <row r="21" spans="2:7" x14ac:dyDescent="0.3">
      <c r="B21" s="179" t="s">
        <v>85</v>
      </c>
      <c r="C21" s="180"/>
      <c r="D21" s="68"/>
      <c r="E21" s="68"/>
    </row>
    <row r="22" spans="2:7" x14ac:dyDescent="0.3">
      <c r="B22" s="69"/>
      <c r="C22" s="69"/>
      <c r="D22" s="69"/>
      <c r="E22" s="69"/>
    </row>
    <row r="23" spans="2:7" x14ac:dyDescent="0.3">
      <c r="B23" s="70"/>
      <c r="C23" s="70"/>
      <c r="D23" s="70"/>
      <c r="E23" s="70"/>
    </row>
    <row r="24" spans="2:7" x14ac:dyDescent="0.3">
      <c r="B24" s="179" t="s">
        <v>86</v>
      </c>
      <c r="C24" s="180"/>
      <c r="D24" s="68"/>
      <c r="E24" s="68"/>
    </row>
    <row r="25" spans="2:7" x14ac:dyDescent="0.3">
      <c r="B25" s="69"/>
      <c r="C25" s="69"/>
      <c r="D25" s="69"/>
      <c r="E25" s="69"/>
    </row>
    <row r="26" spans="2:7" x14ac:dyDescent="0.3">
      <c r="B26" s="71"/>
      <c r="C26" s="70"/>
      <c r="D26" s="70"/>
      <c r="E26" s="72"/>
    </row>
    <row r="27" spans="2:7" ht="14.25" customHeight="1" x14ac:dyDescent="0.3">
      <c r="B27" s="179" t="s">
        <v>87</v>
      </c>
      <c r="C27" s="180"/>
      <c r="D27" s="68"/>
      <c r="E27" s="68"/>
    </row>
    <row r="28" spans="2:7" ht="14.25" customHeight="1" x14ac:dyDescent="0.3">
      <c r="B28" s="73"/>
      <c r="C28" s="69"/>
      <c r="D28" s="69"/>
      <c r="E28" s="69"/>
    </row>
    <row r="29" spans="2:7" x14ac:dyDescent="0.3">
      <c r="B29" s="14"/>
      <c r="C29" s="145" t="s">
        <v>88</v>
      </c>
      <c r="D29" s="50">
        <f>SUM(D15:D28)</f>
        <v>734811.13</v>
      </c>
      <c r="E29" s="50">
        <f>SUM(E15:E28)</f>
        <v>568373.18999999994</v>
      </c>
    </row>
    <row r="30" spans="2:7" ht="37.5" customHeight="1" x14ac:dyDescent="0.3">
      <c r="B30" s="176" t="s">
        <v>233</v>
      </c>
      <c r="C30" s="176"/>
      <c r="D30" s="176"/>
      <c r="E30" s="176"/>
      <c r="F30" s="142"/>
      <c r="G30" s="142"/>
    </row>
  </sheetData>
  <protectedRanges>
    <protectedRange sqref="D15:E15 D18:E18 D21:E21 D24:E24 D27:E27 C16:E17 C19:E20 C22:E23 C25:E26 C28:E29" name="Rango1_1"/>
    <protectedRange sqref="B26:B28" name="Rango1"/>
    <protectedRange sqref="C30:E30" name="Rango1_1_1"/>
  </protectedRanges>
  <mergeCells count="12">
    <mergeCell ref="B30:E30"/>
    <mergeCell ref="B12:E12"/>
    <mergeCell ref="B18:C18"/>
    <mergeCell ref="B21:C21"/>
    <mergeCell ref="B24:C24"/>
    <mergeCell ref="B27:C27"/>
    <mergeCell ref="B15:C15"/>
    <mergeCell ref="B7:E7"/>
    <mergeCell ref="B9:E9"/>
    <mergeCell ref="B10:E10"/>
    <mergeCell ref="B11:E11"/>
    <mergeCell ref="B13:C13"/>
  </mergeCells>
  <pageMargins left="1.4960629921259843" right="0.70866141732283472" top="0.55118110236220474" bottom="0.5511811023622047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6:H22"/>
  <sheetViews>
    <sheetView showGridLines="0" topLeftCell="A4" zoomScaleNormal="100" workbookViewId="0">
      <selection activeCell="C8" sqref="C8"/>
    </sheetView>
  </sheetViews>
  <sheetFormatPr baseColWidth="10" defaultColWidth="11.44140625" defaultRowHeight="14.4" x14ac:dyDescent="0.3"/>
  <cols>
    <col min="1" max="1" width="0.33203125" style="4" customWidth="1"/>
    <col min="2" max="2" width="11.44140625" style="4"/>
    <col min="3" max="3" width="30" style="4" customWidth="1"/>
    <col min="4" max="4" width="14.5546875" style="4" customWidth="1"/>
    <col min="5" max="5" width="16.109375" style="4" customWidth="1"/>
    <col min="6" max="6" width="17.33203125" style="4" customWidth="1"/>
    <col min="7" max="7" width="12.44140625" style="4" customWidth="1"/>
    <col min="8" max="8" width="13.5546875" style="4" customWidth="1"/>
    <col min="9" max="9" width="0.6640625" style="4" customWidth="1"/>
    <col min="10" max="10" width="0.88671875" style="4" customWidth="1"/>
    <col min="11" max="11" width="1.44140625" style="4" customWidth="1"/>
    <col min="12" max="13" width="2.44140625" style="4" customWidth="1"/>
    <col min="14" max="16384" width="11.44140625" style="4"/>
  </cols>
  <sheetData>
    <row r="6" spans="2:8" x14ac:dyDescent="0.3">
      <c r="B6" s="1"/>
      <c r="C6" s="1"/>
      <c r="D6" s="1"/>
      <c r="E6" s="1"/>
      <c r="F6" s="2"/>
      <c r="G6" s="1"/>
    </row>
    <row r="7" spans="2:8" x14ac:dyDescent="0.3">
      <c r="B7" s="148" t="s">
        <v>89</v>
      </c>
      <c r="C7" s="148"/>
      <c r="D7" s="148"/>
      <c r="E7" s="148"/>
      <c r="F7" s="148"/>
      <c r="G7" s="148"/>
      <c r="H7" s="148"/>
    </row>
    <row r="8" spans="2:8" x14ac:dyDescent="0.3">
      <c r="B8" s="77"/>
      <c r="C8" s="77"/>
      <c r="D8" s="77"/>
      <c r="E8" s="77"/>
      <c r="F8" s="77"/>
      <c r="G8" s="77"/>
      <c r="H8" s="77"/>
    </row>
    <row r="9" spans="2:8" ht="15.75" customHeight="1" x14ac:dyDescent="0.3">
      <c r="B9" s="150" t="s">
        <v>10</v>
      </c>
      <c r="C9" s="150"/>
      <c r="D9" s="150"/>
      <c r="E9" s="150"/>
      <c r="F9" s="150"/>
      <c r="G9" s="1"/>
      <c r="H9" s="1"/>
    </row>
    <row r="10" spans="2:8" x14ac:dyDescent="0.3">
      <c r="B10" s="148" t="s">
        <v>11</v>
      </c>
      <c r="C10" s="148"/>
      <c r="D10" s="148"/>
      <c r="E10" s="148"/>
      <c r="F10" s="148"/>
      <c r="G10" s="1"/>
      <c r="H10" s="1"/>
    </row>
    <row r="11" spans="2:8" x14ac:dyDescent="0.3">
      <c r="B11" s="151" t="s">
        <v>12</v>
      </c>
      <c r="C11" s="151"/>
      <c r="D11" s="151"/>
      <c r="E11" s="151"/>
      <c r="F11" s="151"/>
      <c r="G11" s="1"/>
      <c r="H11" s="1"/>
    </row>
    <row r="12" spans="2:8" x14ac:dyDescent="0.3">
      <c r="B12" s="151" t="s">
        <v>23</v>
      </c>
      <c r="C12" s="151"/>
      <c r="D12" s="151"/>
      <c r="E12" s="151"/>
      <c r="F12" s="151"/>
      <c r="G12" s="1"/>
      <c r="H12" s="1"/>
    </row>
    <row r="13" spans="2:8" x14ac:dyDescent="0.3">
      <c r="B13" s="78"/>
      <c r="C13" s="78"/>
      <c r="D13" s="78"/>
      <c r="E13" s="78"/>
      <c r="F13" s="78"/>
      <c r="G13" s="1"/>
      <c r="H13" s="1"/>
    </row>
    <row r="14" spans="2:8" x14ac:dyDescent="0.3">
      <c r="B14" s="152" t="s">
        <v>6</v>
      </c>
      <c r="C14" s="152"/>
      <c r="D14" s="7"/>
      <c r="E14" s="7"/>
      <c r="F14" s="7"/>
      <c r="G14" s="1"/>
      <c r="H14" s="3" t="s">
        <v>22</v>
      </c>
    </row>
    <row r="15" spans="2:8" ht="24" customHeight="1" x14ac:dyDescent="0.3">
      <c r="B15" s="158" t="s">
        <v>14</v>
      </c>
      <c r="C15" s="159" t="s">
        <v>15</v>
      </c>
      <c r="D15" s="157" t="s">
        <v>4</v>
      </c>
      <c r="E15" s="160" t="s">
        <v>24</v>
      </c>
      <c r="F15" s="161"/>
      <c r="G15" s="160" t="s">
        <v>25</v>
      </c>
      <c r="H15" s="161"/>
    </row>
    <row r="16" spans="2:8" ht="26.4" x14ac:dyDescent="0.3">
      <c r="B16" s="158"/>
      <c r="C16" s="159"/>
      <c r="D16" s="157"/>
      <c r="E16" s="34">
        <v>2016</v>
      </c>
      <c r="F16" s="34">
        <v>2015</v>
      </c>
      <c r="G16" s="34" t="s">
        <v>16</v>
      </c>
      <c r="H16" s="34" t="s">
        <v>26</v>
      </c>
    </row>
    <row r="17" spans="2:8" x14ac:dyDescent="0.3">
      <c r="B17" s="35"/>
      <c r="C17" s="15"/>
      <c r="D17" s="36"/>
      <c r="E17" s="37"/>
      <c r="F17" s="38"/>
      <c r="G17" s="14"/>
      <c r="H17" s="14"/>
    </row>
    <row r="18" spans="2:8" x14ac:dyDescent="0.3">
      <c r="B18" s="14"/>
      <c r="C18" s="18"/>
      <c r="D18" s="16"/>
      <c r="E18" s="37"/>
      <c r="F18" s="38"/>
      <c r="G18" s="14"/>
      <c r="H18" s="14"/>
    </row>
    <row r="19" spans="2:8" x14ac:dyDescent="0.3">
      <c r="B19" s="14"/>
      <c r="C19" s="18"/>
      <c r="D19" s="16"/>
      <c r="E19" s="37"/>
      <c r="F19" s="38"/>
      <c r="G19" s="14"/>
      <c r="H19" s="14"/>
    </row>
    <row r="20" spans="2:8" x14ac:dyDescent="0.3">
      <c r="B20" s="14"/>
      <c r="C20" s="18"/>
      <c r="D20" s="16"/>
      <c r="E20" s="37"/>
      <c r="F20" s="38"/>
      <c r="G20" s="14"/>
      <c r="H20" s="14"/>
    </row>
    <row r="21" spans="2:8" x14ac:dyDescent="0.3">
      <c r="B21" s="14"/>
      <c r="C21" s="20" t="s">
        <v>1</v>
      </c>
      <c r="D21" s="16">
        <f>SUM(D17:D20)</f>
        <v>0</v>
      </c>
      <c r="E21" s="37"/>
      <c r="F21" s="38"/>
      <c r="G21" s="14"/>
      <c r="H21" s="14"/>
    </row>
    <row r="22" spans="2:8" x14ac:dyDescent="0.3">
      <c r="B22" s="21"/>
      <c r="C22" s="22"/>
      <c r="D22" s="12"/>
      <c r="E22" s="23"/>
      <c r="F22" s="23"/>
      <c r="G22" s="21"/>
      <c r="H22" s="21"/>
    </row>
  </sheetData>
  <protectedRanges>
    <protectedRange sqref="C17:E22" name="Rango1_1"/>
  </protectedRanges>
  <mergeCells count="11">
    <mergeCell ref="B7:H7"/>
    <mergeCell ref="B15:B16"/>
    <mergeCell ref="C15:C16"/>
    <mergeCell ref="D15:D16"/>
    <mergeCell ref="E15:F15"/>
    <mergeCell ref="G15:H15"/>
    <mergeCell ref="B14:C14"/>
    <mergeCell ref="B9:F9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scale="10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5:G22"/>
  <sheetViews>
    <sheetView showGridLines="0" workbookViewId="0">
      <selection activeCell="B20" sqref="B20"/>
    </sheetView>
  </sheetViews>
  <sheetFormatPr baseColWidth="10" defaultColWidth="11.44140625" defaultRowHeight="14.4" x14ac:dyDescent="0.3"/>
  <cols>
    <col min="1" max="1" width="9.6640625" style="4" customWidth="1"/>
    <col min="2" max="2" width="31.33203125" style="4" customWidth="1"/>
    <col min="3" max="4" width="17" style="4" customWidth="1"/>
    <col min="5" max="5" width="17.5546875" style="4" customWidth="1"/>
    <col min="6" max="6" width="16" style="4" customWidth="1"/>
    <col min="7" max="7" width="16.33203125" style="4" customWidth="1"/>
    <col min="8" max="10" width="2.44140625" style="4" customWidth="1"/>
    <col min="11" max="16384" width="11.44140625" style="4"/>
  </cols>
  <sheetData>
    <row r="5" spans="1:7" x14ac:dyDescent="0.3">
      <c r="A5" s="1"/>
      <c r="B5" s="1"/>
      <c r="C5" s="1"/>
      <c r="D5" s="1"/>
      <c r="E5" s="2"/>
      <c r="F5" s="2"/>
    </row>
    <row r="6" spans="1:7" x14ac:dyDescent="0.3">
      <c r="A6" s="163"/>
      <c r="B6" s="163"/>
      <c r="C6" s="163"/>
      <c r="D6" s="163"/>
      <c r="E6" s="163"/>
      <c r="F6" s="6"/>
      <c r="G6" s="6"/>
    </row>
    <row r="7" spans="1:7" ht="15.75" customHeight="1" x14ac:dyDescent="0.3">
      <c r="A7" s="148" t="s">
        <v>89</v>
      </c>
      <c r="B7" s="148"/>
      <c r="C7" s="148"/>
      <c r="D7" s="148"/>
      <c r="E7" s="148"/>
      <c r="F7" s="148"/>
      <c r="G7" s="148"/>
    </row>
    <row r="8" spans="1:7" ht="15.75" customHeight="1" x14ac:dyDescent="0.3">
      <c r="A8" s="77"/>
      <c r="B8" s="77"/>
      <c r="C8" s="77"/>
      <c r="D8" s="77"/>
      <c r="E8" s="77"/>
      <c r="F8" s="77"/>
      <c r="G8" s="77"/>
    </row>
    <row r="9" spans="1:7" x14ac:dyDescent="0.3">
      <c r="A9" s="150" t="s">
        <v>10</v>
      </c>
      <c r="B9" s="150"/>
      <c r="C9" s="150"/>
      <c r="D9" s="150"/>
      <c r="E9" s="150"/>
      <c r="F9" s="150"/>
      <c r="G9" s="150"/>
    </row>
    <row r="10" spans="1:7" x14ac:dyDescent="0.3">
      <c r="A10" s="148" t="s">
        <v>11</v>
      </c>
      <c r="B10" s="148"/>
      <c r="C10" s="148"/>
      <c r="D10" s="148"/>
      <c r="E10" s="148"/>
      <c r="F10" s="148"/>
      <c r="G10" s="148"/>
    </row>
    <row r="11" spans="1:7" x14ac:dyDescent="0.3">
      <c r="A11" s="151" t="s">
        <v>12</v>
      </c>
      <c r="B11" s="151"/>
      <c r="C11" s="151"/>
      <c r="D11" s="151"/>
      <c r="E11" s="151"/>
      <c r="F11" s="151"/>
      <c r="G11" s="151"/>
    </row>
    <row r="12" spans="1:7" x14ac:dyDescent="0.3">
      <c r="A12" s="151" t="s">
        <v>28</v>
      </c>
      <c r="B12" s="151"/>
      <c r="C12" s="151"/>
      <c r="D12" s="151"/>
      <c r="E12" s="151"/>
      <c r="F12" s="151"/>
      <c r="G12" s="151"/>
    </row>
    <row r="13" spans="1:7" x14ac:dyDescent="0.3">
      <c r="A13" s="78"/>
      <c r="B13" s="78"/>
      <c r="C13" s="78"/>
      <c r="D13" s="78"/>
      <c r="E13" s="78"/>
      <c r="F13" s="78"/>
      <c r="G13" s="78"/>
    </row>
    <row r="14" spans="1:7" x14ac:dyDescent="0.3">
      <c r="A14" s="78"/>
      <c r="B14" s="78"/>
      <c r="C14" s="78"/>
      <c r="D14" s="78"/>
      <c r="E14" s="78"/>
      <c r="F14" s="78"/>
      <c r="G14" s="78"/>
    </row>
    <row r="15" spans="1:7" x14ac:dyDescent="0.3">
      <c r="A15" s="162" t="s">
        <v>7</v>
      </c>
      <c r="B15" s="162"/>
      <c r="C15" s="162"/>
      <c r="D15" s="7"/>
      <c r="E15" s="7"/>
      <c r="F15" s="6"/>
      <c r="G15" s="3" t="s">
        <v>27</v>
      </c>
    </row>
    <row r="16" spans="1:7" ht="26.4" x14ac:dyDescent="0.3">
      <c r="A16" s="9" t="s">
        <v>14</v>
      </c>
      <c r="B16" s="10" t="s">
        <v>15</v>
      </c>
      <c r="C16" s="11" t="s">
        <v>4</v>
      </c>
      <c r="D16" s="11" t="s">
        <v>16</v>
      </c>
      <c r="E16" s="11" t="s">
        <v>29</v>
      </c>
      <c r="F16" s="11" t="s">
        <v>30</v>
      </c>
      <c r="G16" s="11" t="s">
        <v>31</v>
      </c>
    </row>
    <row r="17" spans="1:7" x14ac:dyDescent="0.3">
      <c r="A17" s="14"/>
      <c r="B17" s="15"/>
      <c r="C17" s="26"/>
      <c r="D17" s="39"/>
      <c r="E17" s="39"/>
      <c r="F17" s="39"/>
      <c r="G17" s="14"/>
    </row>
    <row r="18" spans="1:7" x14ac:dyDescent="0.3">
      <c r="A18" s="14"/>
      <c r="B18" s="18"/>
      <c r="C18" s="26"/>
      <c r="D18" s="39"/>
      <c r="E18" s="39"/>
      <c r="F18" s="39"/>
      <c r="G18" s="14"/>
    </row>
    <row r="19" spans="1:7" x14ac:dyDescent="0.3">
      <c r="A19" s="14"/>
      <c r="B19" s="18"/>
      <c r="C19" s="26"/>
      <c r="D19" s="39"/>
      <c r="E19" s="39"/>
      <c r="F19" s="39"/>
      <c r="G19" s="14"/>
    </row>
    <row r="20" spans="1:7" x14ac:dyDescent="0.3">
      <c r="A20" s="14"/>
      <c r="B20" s="18"/>
      <c r="C20" s="26"/>
      <c r="D20" s="39"/>
      <c r="E20" s="39"/>
      <c r="F20" s="39"/>
      <c r="G20" s="14"/>
    </row>
    <row r="21" spans="1:7" x14ac:dyDescent="0.3">
      <c r="A21" s="14"/>
      <c r="B21" s="40" t="s">
        <v>1</v>
      </c>
      <c r="C21" s="26">
        <f>SUM(C17:C20)</f>
        <v>0</v>
      </c>
      <c r="D21" s="39"/>
      <c r="E21" s="39"/>
      <c r="F21" s="39"/>
      <c r="G21" s="14"/>
    </row>
    <row r="22" spans="1:7" x14ac:dyDescent="0.3">
      <c r="A22" s="21"/>
      <c r="B22" s="22"/>
      <c r="C22" s="12"/>
      <c r="D22" s="23"/>
      <c r="E22" s="23"/>
      <c r="F22" s="23"/>
      <c r="G22" s="21"/>
    </row>
  </sheetData>
  <protectedRanges>
    <protectedRange sqref="B17:D22" name="Rango1_1"/>
  </protectedRanges>
  <mergeCells count="7">
    <mergeCell ref="A15:C15"/>
    <mergeCell ref="A7:G7"/>
    <mergeCell ref="A6:E6"/>
    <mergeCell ref="A9:G9"/>
    <mergeCell ref="A10:G10"/>
    <mergeCell ref="A11:G11"/>
    <mergeCell ref="A12:G12"/>
  </mergeCells>
  <pageMargins left="1.102362204724409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6:G22"/>
  <sheetViews>
    <sheetView showGridLines="0" workbookViewId="0">
      <selection activeCell="B10" sqref="B10:F10"/>
    </sheetView>
  </sheetViews>
  <sheetFormatPr baseColWidth="10" defaultColWidth="11.44140625" defaultRowHeight="14.4" x14ac:dyDescent="0.3"/>
  <cols>
    <col min="1" max="1" width="2.33203125" style="4" customWidth="1"/>
    <col min="2" max="2" width="11.44140625" style="4"/>
    <col min="3" max="3" width="36.88671875" style="4" customWidth="1"/>
    <col min="4" max="4" width="18.109375" style="4" customWidth="1"/>
    <col min="5" max="5" width="20" style="4" customWidth="1"/>
    <col min="6" max="6" width="25.33203125" style="4" customWidth="1"/>
    <col min="7" max="7" width="1.88671875" style="4" customWidth="1"/>
    <col min="8" max="8" width="2" style="4" customWidth="1"/>
    <col min="9" max="9" width="1.6640625" style="4" customWidth="1"/>
    <col min="10" max="16384" width="11.44140625" style="4"/>
  </cols>
  <sheetData>
    <row r="6" spans="1:7" x14ac:dyDescent="0.3">
      <c r="B6" s="1"/>
      <c r="C6" s="1"/>
      <c r="D6" s="1"/>
      <c r="E6" s="1"/>
      <c r="G6" s="41"/>
    </row>
    <row r="7" spans="1:7" x14ac:dyDescent="0.3">
      <c r="B7" s="1"/>
      <c r="C7" s="1"/>
      <c r="D7" s="1"/>
      <c r="E7" s="1"/>
      <c r="G7" s="41"/>
    </row>
    <row r="8" spans="1:7" x14ac:dyDescent="0.3">
      <c r="A8" s="148" t="s">
        <v>89</v>
      </c>
      <c r="B8" s="148"/>
      <c r="C8" s="148"/>
      <c r="D8" s="148"/>
      <c r="E8" s="148"/>
      <c r="F8" s="148"/>
      <c r="G8" s="148"/>
    </row>
    <row r="9" spans="1:7" x14ac:dyDescent="0.3">
      <c r="A9" s="77"/>
      <c r="B9" s="77"/>
      <c r="C9" s="77"/>
      <c r="D9" s="77"/>
      <c r="E9" s="77"/>
      <c r="F9" s="77"/>
      <c r="G9" s="77"/>
    </row>
    <row r="10" spans="1:7" ht="15.75" customHeight="1" x14ac:dyDescent="0.3">
      <c r="B10" s="150" t="s">
        <v>10</v>
      </c>
      <c r="C10" s="150"/>
      <c r="D10" s="150"/>
      <c r="E10" s="150"/>
      <c r="F10" s="150"/>
    </row>
    <row r="11" spans="1:7" x14ac:dyDescent="0.3">
      <c r="B11" s="148" t="s">
        <v>11</v>
      </c>
      <c r="C11" s="148"/>
      <c r="D11" s="148"/>
      <c r="E11" s="148"/>
      <c r="F11" s="148"/>
    </row>
    <row r="12" spans="1:7" x14ac:dyDescent="0.3">
      <c r="B12" s="151" t="s">
        <v>12</v>
      </c>
      <c r="C12" s="151"/>
      <c r="D12" s="151"/>
      <c r="E12" s="151"/>
      <c r="F12" s="151"/>
    </row>
    <row r="13" spans="1:7" x14ac:dyDescent="0.3">
      <c r="B13" s="151" t="s">
        <v>28</v>
      </c>
      <c r="C13" s="151"/>
      <c r="D13" s="151"/>
      <c r="E13" s="151"/>
      <c r="F13" s="151"/>
    </row>
    <row r="14" spans="1:7" x14ac:dyDescent="0.3">
      <c r="B14" s="78"/>
      <c r="C14" s="78"/>
      <c r="D14" s="78"/>
      <c r="E14" s="78"/>
      <c r="F14" s="78"/>
    </row>
    <row r="15" spans="1:7" x14ac:dyDescent="0.3">
      <c r="B15" s="152" t="s">
        <v>8</v>
      </c>
      <c r="C15" s="152"/>
      <c r="D15" s="7"/>
      <c r="E15" s="7"/>
      <c r="F15" s="3" t="s">
        <v>32</v>
      </c>
    </row>
    <row r="16" spans="1:7" ht="21.75" customHeight="1" x14ac:dyDescent="0.3">
      <c r="B16" s="9" t="s">
        <v>14</v>
      </c>
      <c r="C16" s="10" t="s">
        <v>15</v>
      </c>
      <c r="D16" s="11" t="s">
        <v>4</v>
      </c>
      <c r="E16" s="11" t="s">
        <v>16</v>
      </c>
      <c r="F16" s="11" t="s">
        <v>33</v>
      </c>
    </row>
    <row r="17" spans="2:6" x14ac:dyDescent="0.3">
      <c r="B17" s="14"/>
      <c r="C17" s="15"/>
      <c r="D17" s="26"/>
      <c r="E17" s="39"/>
      <c r="F17" s="39"/>
    </row>
    <row r="18" spans="2:6" x14ac:dyDescent="0.3">
      <c r="B18" s="14"/>
      <c r="C18" s="18"/>
      <c r="D18" s="26"/>
      <c r="E18" s="39"/>
      <c r="F18" s="39"/>
    </row>
    <row r="19" spans="2:6" x14ac:dyDescent="0.3">
      <c r="B19" s="14"/>
      <c r="C19" s="18"/>
      <c r="D19" s="26"/>
      <c r="E19" s="39"/>
      <c r="F19" s="39"/>
    </row>
    <row r="20" spans="2:6" x14ac:dyDescent="0.3">
      <c r="B20" s="14"/>
      <c r="C20" s="18"/>
      <c r="D20" s="26"/>
      <c r="E20" s="39"/>
      <c r="F20" s="39"/>
    </row>
    <row r="21" spans="2:6" x14ac:dyDescent="0.3">
      <c r="B21" s="14"/>
      <c r="C21" s="42" t="s">
        <v>1</v>
      </c>
      <c r="D21" s="26">
        <f>SUM(D17:D20)</f>
        <v>0</v>
      </c>
      <c r="E21" s="39"/>
      <c r="F21" s="39"/>
    </row>
    <row r="22" spans="2:6" x14ac:dyDescent="0.3">
      <c r="B22" s="31"/>
      <c r="C22" s="164"/>
      <c r="D22" s="164"/>
      <c r="E22" s="165"/>
      <c r="F22" s="165"/>
    </row>
  </sheetData>
  <protectedRanges>
    <protectedRange sqref="C17:E21" name="Rango1_1"/>
  </protectedRanges>
  <mergeCells count="7">
    <mergeCell ref="A8:G8"/>
    <mergeCell ref="C22:F22"/>
    <mergeCell ref="B15:C15"/>
    <mergeCell ref="B10:F10"/>
    <mergeCell ref="B11:F11"/>
    <mergeCell ref="B12:F12"/>
    <mergeCell ref="B13:F13"/>
  </mergeCells>
  <pageMargins left="0.70866141732283472" right="0.70866141732283472" top="0.74803149606299213" bottom="0.74803149606299213" header="0.31496062992125984" footer="0.31496062992125984"/>
  <pageSetup scale="10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H38"/>
  <sheetViews>
    <sheetView showGridLines="0" topLeftCell="A4" zoomScaleNormal="100" workbookViewId="0">
      <selection activeCell="C15" sqref="C15"/>
    </sheetView>
  </sheetViews>
  <sheetFormatPr baseColWidth="10" defaultColWidth="11.44140625" defaultRowHeight="14.4" x14ac:dyDescent="0.3"/>
  <cols>
    <col min="1" max="1" width="4.33203125" style="4" customWidth="1"/>
    <col min="2" max="2" width="11.44140625" style="4"/>
    <col min="3" max="3" width="34.88671875" style="4" customWidth="1"/>
    <col min="4" max="4" width="18.109375" style="4" customWidth="1"/>
    <col min="5" max="5" width="18.6640625" style="4" customWidth="1"/>
    <col min="6" max="6" width="17.44140625" style="4" customWidth="1"/>
    <col min="7" max="7" width="18.33203125" style="4" customWidth="1"/>
    <col min="8" max="8" width="11.44140625" style="4" hidden="1" customWidth="1"/>
    <col min="9" max="9" width="0.33203125" style="4" customWidth="1"/>
    <col min="10" max="10" width="3.5546875" style="4" customWidth="1"/>
    <col min="11" max="11" width="5" style="4" customWidth="1"/>
    <col min="12" max="16384" width="11.44140625" style="4"/>
  </cols>
  <sheetData>
    <row r="1" spans="2:8" x14ac:dyDescent="0.3">
      <c r="B1" s="1"/>
      <c r="C1" s="1"/>
      <c r="D1" s="1"/>
      <c r="E1" s="1"/>
      <c r="F1" s="2"/>
    </row>
    <row r="2" spans="2:8" x14ac:dyDescent="0.3">
      <c r="B2" s="1"/>
      <c r="C2" s="1"/>
      <c r="D2" s="1"/>
      <c r="E2" s="1"/>
      <c r="F2" s="2"/>
    </row>
    <row r="3" spans="2:8" x14ac:dyDescent="0.3">
      <c r="B3" s="1"/>
      <c r="C3" s="1"/>
      <c r="D3" s="1"/>
      <c r="E3" s="1"/>
      <c r="F3" s="2"/>
    </row>
    <row r="4" spans="2:8" x14ac:dyDescent="0.3">
      <c r="B4" s="1"/>
      <c r="C4" s="1"/>
      <c r="D4" s="1"/>
      <c r="E4" s="1"/>
      <c r="F4" s="2"/>
    </row>
    <row r="5" spans="2:8" x14ac:dyDescent="0.3">
      <c r="B5" s="1"/>
      <c r="C5" s="1"/>
      <c r="D5" s="1"/>
      <c r="E5" s="1"/>
      <c r="F5" s="2"/>
    </row>
    <row r="6" spans="2:8" x14ac:dyDescent="0.3">
      <c r="B6" s="1"/>
      <c r="C6" s="1"/>
      <c r="D6" s="1"/>
      <c r="E6" s="1"/>
      <c r="F6" s="2"/>
    </row>
    <row r="7" spans="2:8" x14ac:dyDescent="0.3">
      <c r="B7" s="148" t="s">
        <v>89</v>
      </c>
      <c r="C7" s="148"/>
      <c r="D7" s="148"/>
      <c r="E7" s="148"/>
      <c r="F7" s="148"/>
      <c r="G7" s="148"/>
      <c r="H7" s="148"/>
    </row>
    <row r="8" spans="2:8" ht="3.75" customHeight="1" x14ac:dyDescent="0.3">
      <c r="B8" s="77"/>
      <c r="C8" s="77"/>
      <c r="D8" s="77"/>
      <c r="E8" s="77"/>
      <c r="F8" s="77"/>
      <c r="G8" s="77"/>
      <c r="H8" s="77"/>
    </row>
    <row r="9" spans="2:8" ht="15.75" customHeight="1" x14ac:dyDescent="0.3">
      <c r="B9" s="150" t="s">
        <v>10</v>
      </c>
      <c r="C9" s="150"/>
      <c r="D9" s="150"/>
      <c r="E9" s="150"/>
      <c r="F9" s="150"/>
      <c r="G9" s="150"/>
    </row>
    <row r="10" spans="2:8" x14ac:dyDescent="0.3">
      <c r="B10" s="148" t="s">
        <v>11</v>
      </c>
      <c r="C10" s="148"/>
      <c r="D10" s="148"/>
      <c r="E10" s="148"/>
      <c r="F10" s="148"/>
      <c r="G10" s="148"/>
    </row>
    <row r="11" spans="2:8" x14ac:dyDescent="0.3">
      <c r="B11" s="151" t="s">
        <v>12</v>
      </c>
      <c r="C11" s="151"/>
      <c r="D11" s="151"/>
      <c r="E11" s="151"/>
      <c r="F11" s="151"/>
      <c r="G11" s="151"/>
    </row>
    <row r="12" spans="2:8" x14ac:dyDescent="0.3">
      <c r="B12" s="151" t="s">
        <v>234</v>
      </c>
      <c r="C12" s="151"/>
      <c r="D12" s="151"/>
      <c r="E12" s="151"/>
      <c r="F12" s="151"/>
      <c r="G12" s="151"/>
    </row>
    <row r="13" spans="2:8" x14ac:dyDescent="0.3">
      <c r="B13" s="151" t="s">
        <v>35</v>
      </c>
      <c r="C13" s="151"/>
      <c r="D13" s="151"/>
      <c r="E13" s="151"/>
      <c r="F13" s="151"/>
      <c r="G13" s="151"/>
    </row>
    <row r="14" spans="2:8" x14ac:dyDescent="0.3">
      <c r="B14" s="1"/>
      <c r="C14" s="1"/>
      <c r="D14" s="1"/>
      <c r="E14" s="1"/>
      <c r="F14" s="45"/>
      <c r="G14" s="3" t="s">
        <v>34</v>
      </c>
    </row>
    <row r="15" spans="2:8" ht="26.4" x14ac:dyDescent="0.3">
      <c r="B15" s="80" t="s">
        <v>14</v>
      </c>
      <c r="C15" s="80" t="s">
        <v>15</v>
      </c>
      <c r="D15" s="90" t="s">
        <v>36</v>
      </c>
      <c r="E15" s="90" t="s">
        <v>37</v>
      </c>
      <c r="F15" s="90" t="s">
        <v>38</v>
      </c>
      <c r="G15" s="90" t="s">
        <v>39</v>
      </c>
    </row>
    <row r="16" spans="2:8" x14ac:dyDescent="0.3">
      <c r="B16" s="166" t="s">
        <v>90</v>
      </c>
      <c r="C16" s="166"/>
      <c r="D16" s="166"/>
      <c r="E16" s="166"/>
      <c r="F16" s="166"/>
      <c r="G16" s="167"/>
    </row>
    <row r="17" spans="2:7" x14ac:dyDescent="0.3">
      <c r="B17" s="84">
        <v>1231</v>
      </c>
      <c r="C17" s="25" t="s">
        <v>3</v>
      </c>
      <c r="D17" s="46">
        <v>1031800</v>
      </c>
      <c r="E17" s="47">
        <v>1031800</v>
      </c>
      <c r="F17" s="47">
        <f>+E17-D17</f>
        <v>0</v>
      </c>
      <c r="G17" s="48"/>
    </row>
    <row r="18" spans="2:7" x14ac:dyDescent="0.3">
      <c r="B18" s="84">
        <v>1233</v>
      </c>
      <c r="C18" s="25" t="s">
        <v>91</v>
      </c>
      <c r="D18" s="46">
        <v>1023462.65</v>
      </c>
      <c r="E18" s="47">
        <v>1023462.65</v>
      </c>
      <c r="F18" s="47">
        <f>+E18-D18</f>
        <v>0</v>
      </c>
      <c r="G18" s="48"/>
    </row>
    <row r="19" spans="2:7" x14ac:dyDescent="0.3">
      <c r="B19" s="14"/>
      <c r="C19" s="25"/>
      <c r="D19" s="46"/>
      <c r="E19" s="47"/>
      <c r="F19" s="47"/>
      <c r="G19" s="48"/>
    </row>
    <row r="20" spans="2:7" x14ac:dyDescent="0.3">
      <c r="B20" s="166" t="s">
        <v>2</v>
      </c>
      <c r="C20" s="166"/>
      <c r="D20" s="166"/>
      <c r="E20" s="166"/>
      <c r="F20" s="166"/>
      <c r="G20" s="167"/>
    </row>
    <row r="21" spans="2:7" x14ac:dyDescent="0.3">
      <c r="B21" s="92">
        <v>1241</v>
      </c>
      <c r="C21" s="93" t="s">
        <v>97</v>
      </c>
      <c r="D21" s="88">
        <v>525830.39</v>
      </c>
      <c r="E21" s="89">
        <v>638472.06000000006</v>
      </c>
      <c r="F21" s="47">
        <f>+E21-D21</f>
        <v>112641.67000000004</v>
      </c>
      <c r="G21" s="87"/>
    </row>
    <row r="22" spans="2:7" s="85" customFormat="1" x14ac:dyDescent="0.3">
      <c r="B22" s="84">
        <v>1244</v>
      </c>
      <c r="C22" s="25" t="s">
        <v>93</v>
      </c>
      <c r="D22" s="39">
        <v>1328362.1499999999</v>
      </c>
      <c r="E22" s="86">
        <v>1759396.63</v>
      </c>
      <c r="F22" s="47">
        <f t="shared" ref="F22:F27" si="0">+E22-D22</f>
        <v>431034.48</v>
      </c>
      <c r="G22" s="48"/>
    </row>
    <row r="23" spans="2:7" s="85" customFormat="1" x14ac:dyDescent="0.3">
      <c r="B23" s="84">
        <v>1245</v>
      </c>
      <c r="C23" s="25" t="s">
        <v>92</v>
      </c>
      <c r="D23" s="39">
        <v>107981.03</v>
      </c>
      <c r="E23" s="86">
        <v>107981.03</v>
      </c>
      <c r="F23" s="47">
        <f t="shared" si="0"/>
        <v>0</v>
      </c>
      <c r="G23" s="48"/>
    </row>
    <row r="24" spans="2:7" x14ac:dyDescent="0.3">
      <c r="B24" s="84">
        <v>1246</v>
      </c>
      <c r="C24" s="25" t="s">
        <v>94</v>
      </c>
      <c r="D24" s="46">
        <v>16893081.149999999</v>
      </c>
      <c r="E24" s="47">
        <v>17143066.199999999</v>
      </c>
      <c r="F24" s="47">
        <f t="shared" si="0"/>
        <v>249985.05000000075</v>
      </c>
      <c r="G24" s="48"/>
    </row>
    <row r="25" spans="2:7" x14ac:dyDescent="0.3">
      <c r="B25" s="14"/>
      <c r="C25" s="25"/>
      <c r="D25" s="46"/>
      <c r="E25" s="47"/>
      <c r="F25" s="47"/>
      <c r="G25" s="48"/>
    </row>
    <row r="26" spans="2:7" x14ac:dyDescent="0.3">
      <c r="B26" s="166" t="s">
        <v>95</v>
      </c>
      <c r="C26" s="166"/>
      <c r="D26" s="166"/>
      <c r="E26" s="166"/>
      <c r="F26" s="166"/>
      <c r="G26" s="167"/>
    </row>
    <row r="27" spans="2:7" x14ac:dyDescent="0.3">
      <c r="B27" s="84">
        <v>1254</v>
      </c>
      <c r="C27" s="25" t="s">
        <v>96</v>
      </c>
      <c r="D27" s="46">
        <v>34389.660000000003</v>
      </c>
      <c r="E27" s="47">
        <v>44389.66</v>
      </c>
      <c r="F27" s="47">
        <f t="shared" si="0"/>
        <v>10000</v>
      </c>
      <c r="G27" s="48"/>
    </row>
    <row r="28" spans="2:7" x14ac:dyDescent="0.3">
      <c r="B28" s="14"/>
      <c r="C28" s="25"/>
      <c r="D28" s="46"/>
      <c r="E28" s="47"/>
      <c r="F28" s="47"/>
      <c r="G28" s="48"/>
    </row>
    <row r="29" spans="2:7" x14ac:dyDescent="0.3">
      <c r="B29" s="166" t="s">
        <v>40</v>
      </c>
      <c r="C29" s="166"/>
      <c r="D29" s="166"/>
      <c r="E29" s="166"/>
      <c r="F29" s="166"/>
      <c r="G29" s="167"/>
    </row>
    <row r="30" spans="2:7" x14ac:dyDescent="0.3">
      <c r="B30" s="14"/>
      <c r="C30" s="25"/>
      <c r="D30" s="46"/>
      <c r="E30" s="47"/>
      <c r="F30" s="47"/>
      <c r="G30" s="48"/>
    </row>
    <row r="31" spans="2:7" x14ac:dyDescent="0.3">
      <c r="B31" s="14"/>
      <c r="C31" s="49" t="s">
        <v>1</v>
      </c>
      <c r="D31" s="50">
        <f>SUM(D17:D30)</f>
        <v>20944907.029999997</v>
      </c>
      <c r="E31" s="50">
        <f>SUM(E17:E30)</f>
        <v>21748568.23</v>
      </c>
      <c r="F31" s="51">
        <f>SUM(F17:F30)</f>
        <v>803661.20000000077</v>
      </c>
      <c r="G31" s="14"/>
    </row>
    <row r="32" spans="2:7" x14ac:dyDescent="0.3">
      <c r="B32" s="168" t="s">
        <v>98</v>
      </c>
      <c r="C32" s="168"/>
      <c r="D32" s="168"/>
      <c r="E32" s="168"/>
      <c r="F32" s="168"/>
      <c r="G32" s="168"/>
    </row>
    <row r="33" spans="2:7" x14ac:dyDescent="0.3">
      <c r="B33" s="1"/>
      <c r="C33" s="1"/>
      <c r="D33" s="45"/>
      <c r="E33" s="45"/>
      <c r="F33" s="45"/>
      <c r="G33" s="1"/>
    </row>
    <row r="34" spans="2:7" x14ac:dyDescent="0.3">
      <c r="B34" s="1"/>
      <c r="C34" s="1"/>
      <c r="D34" s="1"/>
      <c r="E34" s="45"/>
      <c r="F34" s="45"/>
      <c r="G34" s="1"/>
    </row>
    <row r="35" spans="2:7" x14ac:dyDescent="0.3">
      <c r="B35" s="1"/>
      <c r="C35" s="1"/>
      <c r="D35" s="1"/>
      <c r="E35" s="45"/>
      <c r="F35" s="45"/>
      <c r="G35" s="1"/>
    </row>
    <row r="36" spans="2:7" x14ac:dyDescent="0.3">
      <c r="B36" s="43"/>
      <c r="C36" s="43"/>
      <c r="D36" s="52"/>
      <c r="E36" s="52"/>
      <c r="F36" s="52"/>
      <c r="G36" s="43"/>
    </row>
    <row r="37" spans="2:7" x14ac:dyDescent="0.3">
      <c r="B37" s="43"/>
      <c r="C37" s="43"/>
      <c r="D37" s="52"/>
      <c r="E37" s="52"/>
      <c r="F37" s="52"/>
      <c r="G37" s="43"/>
    </row>
    <row r="38" spans="2:7" x14ac:dyDescent="0.3">
      <c r="B38" s="43"/>
      <c r="C38" s="43"/>
      <c r="D38" s="52"/>
      <c r="E38" s="52"/>
      <c r="F38" s="52"/>
      <c r="G38" s="43"/>
    </row>
  </sheetData>
  <protectedRanges>
    <protectedRange sqref="C17:E19 C22:E25 C30:E31 F16:G31 C27:E28" name="Rango1"/>
  </protectedRanges>
  <mergeCells count="11">
    <mergeCell ref="B7:H7"/>
    <mergeCell ref="B16:G16"/>
    <mergeCell ref="B26:G26"/>
    <mergeCell ref="B29:G29"/>
    <mergeCell ref="B32:G32"/>
    <mergeCell ref="B12:G12"/>
    <mergeCell ref="B20:G20"/>
    <mergeCell ref="B9:G9"/>
    <mergeCell ref="B10:G10"/>
    <mergeCell ref="B11:G11"/>
    <mergeCell ref="B13:G13"/>
  </mergeCells>
  <pageMargins left="0.70866141732283472" right="0.70866141732283472" top="0.55118110236220474" bottom="0.55118110236220474" header="0.31496062992125984" footer="0.31496062992125984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6:H20"/>
  <sheetViews>
    <sheetView showGridLines="0" workbookViewId="0">
      <selection activeCell="C14" sqref="C14"/>
    </sheetView>
  </sheetViews>
  <sheetFormatPr baseColWidth="10" defaultColWidth="11.44140625" defaultRowHeight="14.4" x14ac:dyDescent="0.3"/>
  <cols>
    <col min="1" max="1" width="10.109375" style="4" customWidth="1"/>
    <col min="2" max="2" width="39.88671875" style="4" customWidth="1"/>
    <col min="3" max="3" width="42.88671875" style="4" customWidth="1"/>
    <col min="4" max="4" width="22.6640625" style="4" customWidth="1"/>
    <col min="5" max="5" width="6.33203125" style="4" customWidth="1"/>
    <col min="6" max="6" width="2.6640625" style="4" customWidth="1"/>
    <col min="7" max="7" width="3.5546875" style="4" customWidth="1"/>
    <col min="8" max="8" width="6.33203125" style="4" customWidth="1"/>
    <col min="9" max="16384" width="11.44140625" style="4"/>
  </cols>
  <sheetData>
    <row r="6" spans="2:8" x14ac:dyDescent="0.3">
      <c r="B6" s="1"/>
      <c r="C6" s="1"/>
      <c r="E6" s="2"/>
      <c r="F6" s="2"/>
      <c r="G6" s="1"/>
    </row>
    <row r="7" spans="2:8" x14ac:dyDescent="0.3">
      <c r="B7" s="148" t="s">
        <v>89</v>
      </c>
      <c r="C7" s="148"/>
      <c r="D7" s="148"/>
      <c r="E7" s="74"/>
      <c r="F7" s="74"/>
      <c r="G7" s="74"/>
      <c r="H7" s="74"/>
    </row>
    <row r="8" spans="2:8" ht="15.75" customHeight="1" x14ac:dyDescent="0.3">
      <c r="B8" s="150" t="s">
        <v>10</v>
      </c>
      <c r="C8" s="150"/>
      <c r="D8" s="150"/>
      <c r="E8" s="5"/>
      <c r="F8" s="5"/>
      <c r="G8" s="1"/>
      <c r="H8" s="1"/>
    </row>
    <row r="9" spans="2:8" x14ac:dyDescent="0.3">
      <c r="B9" s="148" t="s">
        <v>11</v>
      </c>
      <c r="C9" s="148"/>
      <c r="D9" s="148"/>
      <c r="E9" s="74"/>
      <c r="F9" s="74"/>
      <c r="G9" s="1"/>
      <c r="H9" s="1"/>
    </row>
    <row r="10" spans="2:8" x14ac:dyDescent="0.3">
      <c r="B10" s="151" t="s">
        <v>12</v>
      </c>
      <c r="C10" s="151"/>
      <c r="D10" s="151"/>
      <c r="E10" s="75"/>
      <c r="F10" s="75"/>
      <c r="G10" s="1"/>
      <c r="H10" s="1"/>
    </row>
    <row r="11" spans="2:8" x14ac:dyDescent="0.3">
      <c r="B11" s="151" t="s">
        <v>35</v>
      </c>
      <c r="C11" s="151"/>
      <c r="D11" s="151"/>
      <c r="E11" s="75"/>
      <c r="F11" s="75"/>
      <c r="G11" s="1"/>
      <c r="H11" s="1"/>
    </row>
    <row r="12" spans="2:8" x14ac:dyDescent="0.3">
      <c r="B12" s="169" t="s">
        <v>42</v>
      </c>
      <c r="C12" s="169"/>
      <c r="D12" s="169"/>
      <c r="E12" s="45"/>
      <c r="F12" s="1"/>
      <c r="G12" s="1"/>
      <c r="H12" s="1"/>
    </row>
    <row r="13" spans="2:8" x14ac:dyDescent="0.3">
      <c r="B13" s="1"/>
      <c r="C13" s="53"/>
      <c r="D13" s="53"/>
      <c r="E13" s="54"/>
      <c r="F13" s="1"/>
      <c r="G13" s="1"/>
      <c r="H13" s="1"/>
    </row>
    <row r="14" spans="2:8" x14ac:dyDescent="0.3">
      <c r="B14" s="55" t="s">
        <v>43</v>
      </c>
      <c r="C14" s="1"/>
      <c r="D14" s="3" t="s">
        <v>41</v>
      </c>
      <c r="E14" s="1"/>
      <c r="F14" s="1"/>
      <c r="G14" s="1"/>
      <c r="H14" s="1"/>
    </row>
    <row r="15" spans="2:8" ht="24.9" customHeight="1" x14ac:dyDescent="0.3">
      <c r="B15" s="56" t="s">
        <v>44</v>
      </c>
      <c r="C15" s="95" t="s">
        <v>45</v>
      </c>
      <c r="D15" s="56" t="s">
        <v>46</v>
      </c>
    </row>
    <row r="16" spans="2:8" ht="34.5" customHeight="1" x14ac:dyDescent="0.3">
      <c r="B16" s="57" t="s">
        <v>47</v>
      </c>
      <c r="C16" s="58"/>
      <c r="D16" s="58"/>
    </row>
    <row r="17" spans="2:8" ht="32.25" customHeight="1" x14ac:dyDescent="0.3">
      <c r="B17" s="57" t="s">
        <v>48</v>
      </c>
      <c r="C17" s="58"/>
      <c r="D17" s="58"/>
    </row>
    <row r="18" spans="2:8" ht="32.25" customHeight="1" x14ac:dyDescent="0.3">
      <c r="B18" s="57" t="s">
        <v>49</v>
      </c>
      <c r="C18" s="58"/>
      <c r="D18" s="58"/>
    </row>
    <row r="19" spans="2:8" ht="21.75" customHeight="1" x14ac:dyDescent="0.3">
      <c r="B19" s="59" t="s">
        <v>50</v>
      </c>
      <c r="C19" s="14"/>
      <c r="D19" s="14"/>
      <c r="E19" s="1"/>
      <c r="F19" s="1"/>
      <c r="G19" s="1"/>
      <c r="H19" s="1"/>
    </row>
    <row r="20" spans="2:8" x14ac:dyDescent="0.3">
      <c r="B20" s="1"/>
      <c r="C20" s="1"/>
      <c r="D20" s="1"/>
      <c r="E20" s="1"/>
      <c r="F20" s="1"/>
      <c r="G20" s="1"/>
      <c r="H20" s="1"/>
    </row>
  </sheetData>
  <protectedRanges>
    <protectedRange sqref="B14:C14 E14:H14" name="Rango1_1"/>
  </protectedRanges>
  <mergeCells count="6">
    <mergeCell ref="B12:D12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6:F27"/>
  <sheetViews>
    <sheetView showGridLines="0" workbookViewId="0">
      <selection activeCell="B7" sqref="B7:E7"/>
    </sheetView>
  </sheetViews>
  <sheetFormatPr baseColWidth="10" defaultColWidth="11.44140625" defaultRowHeight="14.4" x14ac:dyDescent="0.3"/>
  <cols>
    <col min="1" max="2" width="11.44140625" style="4"/>
    <col min="3" max="3" width="40.6640625" style="4" customWidth="1"/>
    <col min="4" max="4" width="19.109375" style="4" customWidth="1"/>
    <col min="5" max="5" width="30.109375" style="4" customWidth="1"/>
    <col min="6" max="16384" width="11.44140625" style="4"/>
  </cols>
  <sheetData>
    <row r="6" spans="2:6" x14ac:dyDescent="0.3">
      <c r="B6" s="148" t="s">
        <v>89</v>
      </c>
      <c r="C6" s="148"/>
      <c r="D6" s="148"/>
      <c r="E6" s="148"/>
    </row>
    <row r="7" spans="2:6" x14ac:dyDescent="0.3">
      <c r="B7" s="163"/>
      <c r="C7" s="163"/>
      <c r="D7" s="163"/>
      <c r="E7" s="163"/>
    </row>
    <row r="8" spans="2:6" ht="15.75" customHeight="1" x14ac:dyDescent="0.3">
      <c r="B8" s="150" t="s">
        <v>10</v>
      </c>
      <c r="C8" s="150"/>
      <c r="D8" s="150"/>
      <c r="E8" s="150"/>
    </row>
    <row r="9" spans="2:6" x14ac:dyDescent="0.3">
      <c r="B9" s="148" t="s">
        <v>11</v>
      </c>
      <c r="C9" s="148"/>
      <c r="D9" s="148"/>
      <c r="E9" s="148"/>
    </row>
    <row r="10" spans="2:6" x14ac:dyDescent="0.3">
      <c r="B10" s="151" t="s">
        <v>12</v>
      </c>
      <c r="C10" s="151"/>
      <c r="D10" s="151"/>
      <c r="E10" s="151"/>
    </row>
    <row r="11" spans="2:6" x14ac:dyDescent="0.3">
      <c r="B11" s="151" t="s">
        <v>35</v>
      </c>
      <c r="C11" s="151"/>
      <c r="D11" s="151"/>
      <c r="E11" s="151"/>
    </row>
    <row r="12" spans="2:6" x14ac:dyDescent="0.3">
      <c r="B12" s="7" t="s">
        <v>52</v>
      </c>
      <c r="C12" s="7"/>
      <c r="D12" s="7"/>
      <c r="E12" s="3" t="s">
        <v>51</v>
      </c>
      <c r="F12" s="44"/>
    </row>
    <row r="13" spans="2:6" ht="24" customHeight="1" x14ac:dyDescent="0.3">
      <c r="B13" s="9" t="s">
        <v>14</v>
      </c>
      <c r="C13" s="9" t="s">
        <v>15</v>
      </c>
      <c r="D13" s="11" t="s">
        <v>4</v>
      </c>
      <c r="E13" s="11" t="s">
        <v>29</v>
      </c>
      <c r="F13" s="33"/>
    </row>
    <row r="14" spans="2:6" ht="18" customHeight="1" x14ac:dyDescent="0.3">
      <c r="B14" s="14"/>
      <c r="C14" s="25"/>
      <c r="D14" s="46"/>
      <c r="E14" s="47"/>
      <c r="F14" s="60"/>
    </row>
    <row r="15" spans="2:6" x14ac:dyDescent="0.3">
      <c r="B15" s="14"/>
      <c r="C15" s="25"/>
      <c r="D15" s="46"/>
      <c r="E15" s="47"/>
    </row>
    <row r="16" spans="2:6" x14ac:dyDescent="0.3">
      <c r="B16" s="14"/>
      <c r="C16" s="25"/>
      <c r="D16" s="46"/>
      <c r="E16" s="47"/>
    </row>
    <row r="17" spans="2:5" x14ac:dyDescent="0.3">
      <c r="B17" s="14"/>
      <c r="C17" s="61" t="s">
        <v>1</v>
      </c>
      <c r="D17" s="26">
        <f>SUM(D14:D16)</f>
        <v>0</v>
      </c>
      <c r="E17" s="39">
        <f>SUM(E14:E16)</f>
        <v>0</v>
      </c>
    </row>
    <row r="24" spans="2:5" ht="15.75" customHeight="1" x14ac:dyDescent="0.3"/>
    <row r="27" spans="2:5" ht="15" customHeight="1" x14ac:dyDescent="0.3"/>
  </sheetData>
  <protectedRanges>
    <protectedRange sqref="F13" name="Rango1_1"/>
    <protectedRange sqref="C14:E17" name="Rango1"/>
  </protectedRanges>
  <mergeCells count="6">
    <mergeCell ref="B11:E11"/>
    <mergeCell ref="B6:E6"/>
    <mergeCell ref="B7:E7"/>
    <mergeCell ref="B8:E8"/>
    <mergeCell ref="B9:E9"/>
    <mergeCell ref="B10:E1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8:H33"/>
  <sheetViews>
    <sheetView showGridLines="0" topLeftCell="A4" workbookViewId="0">
      <selection activeCell="E16" sqref="E16:E17"/>
    </sheetView>
  </sheetViews>
  <sheetFormatPr baseColWidth="10" defaultColWidth="11.44140625" defaultRowHeight="14.4" x14ac:dyDescent="0.3"/>
  <cols>
    <col min="1" max="1" width="3.5546875" style="4" customWidth="1"/>
    <col min="2" max="2" width="12.6640625" style="4" customWidth="1"/>
    <col min="3" max="3" width="28.6640625" style="4" customWidth="1"/>
    <col min="4" max="4" width="14.5546875" style="4" customWidth="1"/>
    <col min="5" max="5" width="15.88671875" style="4" customWidth="1"/>
    <col min="6" max="6" width="18.6640625" style="4" customWidth="1"/>
    <col min="7" max="8" width="14" style="4" customWidth="1"/>
    <col min="9" max="9" width="1.33203125" style="4" customWidth="1"/>
    <col min="10" max="10" width="0.88671875" style="4" customWidth="1"/>
    <col min="11" max="11" width="0.5546875" style="4" customWidth="1"/>
    <col min="12" max="16384" width="11.44140625" style="4"/>
  </cols>
  <sheetData>
    <row r="8" spans="2:8" x14ac:dyDescent="0.3">
      <c r="B8" s="148" t="s">
        <v>89</v>
      </c>
      <c r="C8" s="148"/>
      <c r="D8" s="148"/>
      <c r="E8" s="148"/>
      <c r="F8" s="148"/>
      <c r="G8" s="148"/>
      <c r="H8" s="148"/>
    </row>
    <row r="9" spans="2:8" x14ac:dyDescent="0.3">
      <c r="B9" s="5"/>
      <c r="C9" s="5"/>
      <c r="D9" s="5"/>
      <c r="E9" s="5"/>
      <c r="F9" s="5"/>
      <c r="G9" s="1"/>
      <c r="H9" s="1"/>
    </row>
    <row r="10" spans="2:8" ht="15.75" customHeight="1" x14ac:dyDescent="0.3">
      <c r="B10" s="150" t="s">
        <v>10</v>
      </c>
      <c r="C10" s="150"/>
      <c r="D10" s="150"/>
      <c r="E10" s="150"/>
      <c r="F10" s="150"/>
      <c r="G10" s="150"/>
      <c r="H10" s="150"/>
    </row>
    <row r="11" spans="2:8" x14ac:dyDescent="0.3">
      <c r="B11" s="148" t="s">
        <v>11</v>
      </c>
      <c r="C11" s="148"/>
      <c r="D11" s="148"/>
      <c r="E11" s="148"/>
      <c r="F11" s="148"/>
      <c r="G11" s="148"/>
      <c r="H11" s="148"/>
    </row>
    <row r="12" spans="2:8" x14ac:dyDescent="0.3">
      <c r="B12" s="151" t="s">
        <v>54</v>
      </c>
      <c r="C12" s="151"/>
      <c r="D12" s="151"/>
      <c r="E12" s="151"/>
      <c r="F12" s="151"/>
      <c r="G12" s="151"/>
      <c r="H12" s="151"/>
    </row>
    <row r="13" spans="2:8" x14ac:dyDescent="0.3">
      <c r="B13" s="151" t="s">
        <v>234</v>
      </c>
      <c r="C13" s="151"/>
      <c r="D13" s="151"/>
      <c r="E13" s="151"/>
      <c r="F13" s="151"/>
      <c r="G13" s="151"/>
      <c r="H13" s="151"/>
    </row>
    <row r="14" spans="2:8" x14ac:dyDescent="0.3">
      <c r="B14" s="82"/>
      <c r="C14" s="82"/>
      <c r="D14" s="82"/>
      <c r="E14" s="82"/>
      <c r="F14" s="82"/>
      <c r="G14" s="82"/>
      <c r="H14" s="82"/>
    </row>
    <row r="15" spans="2:8" x14ac:dyDescent="0.3">
      <c r="B15" s="7" t="s">
        <v>55</v>
      </c>
      <c r="C15" s="7"/>
      <c r="D15" s="62"/>
      <c r="E15" s="63"/>
      <c r="F15" s="63"/>
      <c r="G15" s="1"/>
      <c r="H15" s="3" t="s">
        <v>53</v>
      </c>
    </row>
    <row r="16" spans="2:8" x14ac:dyDescent="0.3">
      <c r="B16" s="153" t="s">
        <v>14</v>
      </c>
      <c r="C16" s="153" t="s">
        <v>15</v>
      </c>
      <c r="D16" s="155" t="s">
        <v>4</v>
      </c>
      <c r="E16" s="155" t="s">
        <v>56</v>
      </c>
      <c r="F16" s="155" t="s">
        <v>29</v>
      </c>
      <c r="G16" s="157" t="s">
        <v>57</v>
      </c>
      <c r="H16" s="157"/>
    </row>
    <row r="17" spans="2:8" x14ac:dyDescent="0.3">
      <c r="B17" s="154"/>
      <c r="C17" s="172"/>
      <c r="D17" s="156"/>
      <c r="E17" s="156"/>
      <c r="F17" s="156"/>
      <c r="G17" s="24" t="s">
        <v>58</v>
      </c>
      <c r="H17" s="24" t="s">
        <v>59</v>
      </c>
    </row>
    <row r="18" spans="2:8" x14ac:dyDescent="0.3">
      <c r="B18" s="84">
        <v>1279</v>
      </c>
      <c r="C18" s="15" t="s">
        <v>99</v>
      </c>
      <c r="D18" s="26">
        <v>25246</v>
      </c>
      <c r="E18" s="39"/>
      <c r="F18" s="39"/>
      <c r="G18" s="14"/>
      <c r="H18" s="68" t="s">
        <v>100</v>
      </c>
    </row>
    <row r="19" spans="2:8" x14ac:dyDescent="0.3">
      <c r="B19" s="14"/>
      <c r="C19" s="15"/>
      <c r="D19" s="26"/>
      <c r="E19" s="39"/>
      <c r="F19" s="39"/>
      <c r="G19" s="14"/>
      <c r="H19" s="14"/>
    </row>
    <row r="20" spans="2:8" x14ac:dyDescent="0.3">
      <c r="B20" s="14"/>
      <c r="C20" s="15"/>
      <c r="D20" s="26"/>
      <c r="E20" s="39"/>
      <c r="F20" s="39"/>
      <c r="G20" s="14"/>
      <c r="H20" s="14"/>
    </row>
    <row r="21" spans="2:8" x14ac:dyDescent="0.3">
      <c r="B21" s="14"/>
      <c r="C21" s="97" t="s">
        <v>1</v>
      </c>
      <c r="D21" s="50">
        <f>SUM(D17:D20)</f>
        <v>25246</v>
      </c>
      <c r="E21" s="39"/>
      <c r="F21" s="39"/>
      <c r="G21" s="14"/>
      <c r="H21" s="14"/>
    </row>
    <row r="22" spans="2:8" x14ac:dyDescent="0.3">
      <c r="B22" s="168" t="s">
        <v>98</v>
      </c>
      <c r="C22" s="168"/>
      <c r="D22" s="168"/>
      <c r="E22" s="168"/>
      <c r="F22" s="168"/>
      <c r="G22" s="168"/>
      <c r="H22" s="168"/>
    </row>
    <row r="23" spans="2:8" x14ac:dyDescent="0.3">
      <c r="B23" s="21"/>
      <c r="C23" s="22"/>
      <c r="D23" s="12"/>
      <c r="E23" s="23"/>
      <c r="F23" s="23"/>
      <c r="G23" s="21"/>
      <c r="H23" s="21"/>
    </row>
    <row r="24" spans="2:8" x14ac:dyDescent="0.3">
      <c r="B24" s="21"/>
      <c r="C24" s="22"/>
      <c r="D24" s="12"/>
      <c r="E24" s="23"/>
      <c r="F24" s="23"/>
      <c r="G24" s="21"/>
      <c r="H24" s="21"/>
    </row>
    <row r="25" spans="2:8" x14ac:dyDescent="0.3">
      <c r="B25" s="21"/>
      <c r="C25" s="22"/>
      <c r="D25" s="12"/>
      <c r="E25" s="23"/>
      <c r="F25" s="23"/>
      <c r="G25" s="21"/>
      <c r="H25" s="21"/>
    </row>
    <row r="26" spans="2:8" x14ac:dyDescent="0.3">
      <c r="B26" s="21"/>
      <c r="C26" s="22"/>
      <c r="D26" s="12"/>
      <c r="E26" s="23"/>
      <c r="F26" s="23"/>
      <c r="G26" s="21"/>
      <c r="H26" s="21"/>
    </row>
    <row r="27" spans="2:8" x14ac:dyDescent="0.3">
      <c r="B27" s="21"/>
      <c r="C27" s="22"/>
      <c r="D27" s="12"/>
      <c r="E27" s="23"/>
      <c r="F27" s="23"/>
      <c r="G27" s="21"/>
      <c r="H27" s="21"/>
    </row>
    <row r="28" spans="2:8" x14ac:dyDescent="0.3">
      <c r="B28" s="21"/>
      <c r="C28" s="22"/>
      <c r="D28" s="12"/>
      <c r="E28" s="23"/>
      <c r="F28" s="23"/>
      <c r="G28" s="21"/>
      <c r="H28" s="21"/>
    </row>
    <row r="29" spans="2:8" x14ac:dyDescent="0.3">
      <c r="B29" s="21"/>
      <c r="C29" s="22"/>
      <c r="D29" s="12"/>
      <c r="E29" s="23"/>
      <c r="F29" s="23"/>
      <c r="G29" s="21"/>
      <c r="H29" s="21"/>
    </row>
    <row r="30" spans="2:8" x14ac:dyDescent="0.3">
      <c r="B30" s="21"/>
      <c r="C30" s="22"/>
      <c r="D30" s="12"/>
      <c r="E30" s="23"/>
      <c r="F30" s="23"/>
      <c r="G30" s="21"/>
      <c r="H30" s="21"/>
    </row>
    <row r="31" spans="2:8" x14ac:dyDescent="0.3">
      <c r="B31" s="21"/>
      <c r="C31" s="22"/>
      <c r="D31" s="12"/>
      <c r="E31" s="23"/>
      <c r="F31" s="23"/>
      <c r="G31" s="21"/>
      <c r="H31" s="21"/>
    </row>
    <row r="32" spans="2:8" x14ac:dyDescent="0.3">
      <c r="B32" s="21"/>
      <c r="C32" s="22"/>
      <c r="D32" s="12"/>
      <c r="E32" s="23"/>
      <c r="F32" s="23"/>
      <c r="G32" s="21"/>
      <c r="H32" s="21"/>
    </row>
    <row r="33" spans="2:8" x14ac:dyDescent="0.3">
      <c r="B33" s="1"/>
      <c r="C33" s="170"/>
      <c r="D33" s="170"/>
      <c r="E33" s="171"/>
      <c r="F33" s="171"/>
      <c r="G33" s="1"/>
      <c r="H33" s="1"/>
    </row>
  </sheetData>
  <protectedRanges>
    <protectedRange sqref="D15:E15 C17:E21 C23:E32" name="Rango1_1"/>
    <protectedRange sqref="G17" name="Rango1_1_1"/>
  </protectedRanges>
  <mergeCells count="13">
    <mergeCell ref="C33:F33"/>
    <mergeCell ref="B22:H22"/>
    <mergeCell ref="B13:H13"/>
    <mergeCell ref="B8:H8"/>
    <mergeCell ref="B10:H10"/>
    <mergeCell ref="B11:H11"/>
    <mergeCell ref="B12:H12"/>
    <mergeCell ref="B16:B17"/>
    <mergeCell ref="C16:C17"/>
    <mergeCell ref="D16:D17"/>
    <mergeCell ref="E16:E17"/>
    <mergeCell ref="F16:F17"/>
    <mergeCell ref="G16:H1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7:H30"/>
  <sheetViews>
    <sheetView showGridLines="0" topLeftCell="A10" workbookViewId="0">
      <selection activeCell="E20" sqref="E20"/>
    </sheetView>
  </sheetViews>
  <sheetFormatPr baseColWidth="10" defaultColWidth="11.44140625" defaultRowHeight="14.4" x14ac:dyDescent="0.3"/>
  <cols>
    <col min="1" max="1" width="0.6640625" style="4" customWidth="1"/>
    <col min="2" max="2" width="15.5546875" style="85" customWidth="1"/>
    <col min="3" max="3" width="41.88671875" style="4" customWidth="1"/>
    <col min="4" max="4" width="16.6640625" style="4" customWidth="1"/>
    <col min="5" max="5" width="19" style="4" customWidth="1"/>
    <col min="6" max="6" width="20.33203125" style="4" customWidth="1"/>
    <col min="7" max="7" width="1.88671875" style="4" customWidth="1"/>
    <col min="8" max="8" width="2" style="4" customWidth="1"/>
    <col min="9" max="16384" width="11.44140625" style="4"/>
  </cols>
  <sheetData>
    <row r="7" spans="2:8" x14ac:dyDescent="0.3">
      <c r="B7" s="148" t="s">
        <v>89</v>
      </c>
      <c r="C7" s="148"/>
      <c r="D7" s="148"/>
      <c r="E7" s="148"/>
      <c r="F7" s="148"/>
      <c r="G7" s="74"/>
      <c r="H7" s="74"/>
    </row>
    <row r="8" spans="2:8" x14ac:dyDescent="0.3">
      <c r="B8" s="163"/>
      <c r="C8" s="163"/>
      <c r="D8" s="163"/>
      <c r="E8" s="163"/>
      <c r="F8" s="163"/>
    </row>
    <row r="9" spans="2:8" ht="15.75" customHeight="1" x14ac:dyDescent="0.3">
      <c r="B9" s="150" t="s">
        <v>10</v>
      </c>
      <c r="C9" s="150"/>
      <c r="D9" s="150"/>
      <c r="E9" s="150"/>
      <c r="F9" s="150"/>
    </row>
    <row r="10" spans="2:8" x14ac:dyDescent="0.3">
      <c r="B10" s="148" t="s">
        <v>11</v>
      </c>
      <c r="C10" s="148"/>
      <c r="D10" s="148"/>
      <c r="E10" s="148"/>
      <c r="F10" s="148"/>
    </row>
    <row r="11" spans="2:8" x14ac:dyDescent="0.3">
      <c r="B11" s="151" t="s">
        <v>54</v>
      </c>
      <c r="C11" s="151"/>
      <c r="D11" s="151"/>
      <c r="E11" s="151"/>
      <c r="F11" s="151"/>
    </row>
    <row r="12" spans="2:8" x14ac:dyDescent="0.3">
      <c r="B12" s="151" t="s">
        <v>234</v>
      </c>
      <c r="C12" s="151"/>
      <c r="D12" s="151"/>
      <c r="E12" s="151"/>
      <c r="F12" s="151"/>
    </row>
    <row r="13" spans="2:8" x14ac:dyDescent="0.3">
      <c r="B13" s="152" t="s">
        <v>61</v>
      </c>
      <c r="C13" s="152"/>
      <c r="D13" s="7"/>
      <c r="E13" s="7"/>
      <c r="F13" s="3" t="s">
        <v>60</v>
      </c>
    </row>
    <row r="14" spans="2:8" ht="21.75" customHeight="1" x14ac:dyDescent="0.3">
      <c r="B14" s="98" t="s">
        <v>14</v>
      </c>
      <c r="C14" s="10" t="s">
        <v>15</v>
      </c>
      <c r="D14" s="11" t="s">
        <v>4</v>
      </c>
      <c r="E14" s="11" t="s">
        <v>56</v>
      </c>
      <c r="F14" s="11" t="s">
        <v>29</v>
      </c>
    </row>
    <row r="15" spans="2:8" x14ac:dyDescent="0.3">
      <c r="B15" s="84">
        <v>2110</v>
      </c>
      <c r="C15" s="15" t="s">
        <v>101</v>
      </c>
      <c r="D15" s="26">
        <v>8048893.2999999998</v>
      </c>
      <c r="E15" s="39" t="s">
        <v>102</v>
      </c>
      <c r="F15" s="39"/>
    </row>
    <row r="16" spans="2:8" x14ac:dyDescent="0.3">
      <c r="B16" s="84">
        <v>2112</v>
      </c>
      <c r="C16" s="15" t="s">
        <v>103</v>
      </c>
      <c r="D16" s="26">
        <v>522155.15</v>
      </c>
      <c r="E16" s="39" t="s">
        <v>102</v>
      </c>
      <c r="F16" s="39"/>
    </row>
    <row r="17" spans="2:8" ht="26.4" x14ac:dyDescent="0.3">
      <c r="B17" s="84">
        <v>2117</v>
      </c>
      <c r="C17" s="15" t="s">
        <v>104</v>
      </c>
      <c r="D17" s="26">
        <v>2961488.45</v>
      </c>
      <c r="E17" s="39" t="s">
        <v>102</v>
      </c>
      <c r="F17" s="39"/>
    </row>
    <row r="18" spans="2:8" x14ac:dyDescent="0.3">
      <c r="B18" s="84">
        <v>2119</v>
      </c>
      <c r="C18" s="15" t="s">
        <v>105</v>
      </c>
      <c r="D18" s="26">
        <v>4562769</v>
      </c>
      <c r="E18" s="39" t="s">
        <v>102</v>
      </c>
      <c r="F18" s="39"/>
    </row>
    <row r="19" spans="2:8" x14ac:dyDescent="0.3">
      <c r="B19" s="84"/>
      <c r="C19" s="15"/>
      <c r="D19" s="26"/>
      <c r="E19" s="39"/>
      <c r="F19" s="39"/>
    </row>
    <row r="20" spans="2:8" x14ac:dyDescent="0.3">
      <c r="B20" s="84"/>
      <c r="C20" s="40" t="s">
        <v>1</v>
      </c>
      <c r="D20" s="26">
        <f>SUM(D15:D18)</f>
        <v>16095305.899999999</v>
      </c>
      <c r="E20" s="39"/>
      <c r="F20" s="39"/>
    </row>
    <row r="21" spans="2:8" x14ac:dyDescent="0.3">
      <c r="B21" s="91" t="s">
        <v>98</v>
      </c>
      <c r="C21" s="91"/>
      <c r="D21" s="91"/>
      <c r="E21" s="91"/>
      <c r="F21" s="91"/>
      <c r="G21" s="91"/>
      <c r="H21" s="91"/>
    </row>
    <row r="22" spans="2:8" x14ac:dyDescent="0.3">
      <c r="B22" s="99"/>
      <c r="C22" s="22"/>
      <c r="D22" s="12"/>
      <c r="E22" s="23"/>
      <c r="F22" s="23"/>
    </row>
    <row r="23" spans="2:8" x14ac:dyDescent="0.3">
      <c r="B23" s="99"/>
      <c r="C23" s="22"/>
      <c r="D23" s="12"/>
      <c r="E23" s="23"/>
      <c r="F23" s="23"/>
    </row>
    <row r="24" spans="2:8" x14ac:dyDescent="0.3">
      <c r="B24" s="99"/>
      <c r="C24" s="22"/>
      <c r="D24" s="12"/>
      <c r="E24" s="23"/>
      <c r="F24" s="23"/>
    </row>
    <row r="25" spans="2:8" x14ac:dyDescent="0.3">
      <c r="B25" s="99"/>
      <c r="C25" s="22"/>
      <c r="D25" s="12"/>
      <c r="E25" s="23"/>
      <c r="F25" s="23"/>
    </row>
    <row r="26" spans="2:8" x14ac:dyDescent="0.3">
      <c r="B26" s="99"/>
      <c r="C26" s="22"/>
      <c r="D26" s="12"/>
      <c r="E26" s="23"/>
      <c r="F26" s="23"/>
    </row>
    <row r="27" spans="2:8" x14ac:dyDescent="0.3">
      <c r="B27" s="99"/>
      <c r="C27" s="22"/>
      <c r="D27" s="12"/>
      <c r="E27" s="23"/>
      <c r="F27" s="23"/>
    </row>
    <row r="28" spans="2:8" x14ac:dyDescent="0.3">
      <c r="B28" s="99"/>
      <c r="C28" s="22"/>
      <c r="D28" s="12"/>
      <c r="E28" s="23"/>
      <c r="F28" s="23"/>
    </row>
    <row r="29" spans="2:8" x14ac:dyDescent="0.3">
      <c r="B29" s="99"/>
      <c r="C29" s="22"/>
      <c r="D29" s="12"/>
      <c r="E29" s="23"/>
      <c r="F29" s="23"/>
    </row>
    <row r="30" spans="2:8" x14ac:dyDescent="0.3">
      <c r="B30" s="99"/>
      <c r="C30" s="65"/>
      <c r="D30" s="66"/>
      <c r="E30" s="67"/>
      <c r="F30" s="67"/>
    </row>
  </sheetData>
  <protectedRanges>
    <protectedRange sqref="C15:E20 C22:E30" name="Rango1_1"/>
  </protectedRanges>
  <mergeCells count="7">
    <mergeCell ref="B13:C13"/>
    <mergeCell ref="B12:F12"/>
    <mergeCell ref="B7:F7"/>
    <mergeCell ref="B8:F8"/>
    <mergeCell ref="B9:F9"/>
    <mergeCell ref="B10:F10"/>
    <mergeCell ref="B11:F11"/>
  </mergeCells>
  <pageMargins left="1.1023622047244095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IC-07 </vt:lpstr>
      <vt:lpstr>IC-08 </vt:lpstr>
      <vt:lpstr>IC-09 </vt:lpstr>
      <vt:lpstr>IC-10 </vt:lpstr>
      <vt:lpstr>IC-11 </vt:lpstr>
      <vt:lpstr>IC-12 </vt:lpstr>
      <vt:lpstr>IC-13 </vt:lpstr>
      <vt:lpstr>IC-14 </vt:lpstr>
      <vt:lpstr>IC-15 </vt:lpstr>
      <vt:lpstr>IC-16 </vt:lpstr>
      <vt:lpstr>IC-17 </vt:lpstr>
      <vt:lpstr>IC-18</vt:lpstr>
      <vt:lpstr>IC-19 </vt:lpstr>
      <vt:lpstr>IC-20 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C.A.P.A.M.I</cp:lastModifiedBy>
  <cp:lastPrinted>2019-03-08T14:38:21Z</cp:lastPrinted>
  <dcterms:created xsi:type="dcterms:W3CDTF">2008-11-04T10:53:46Z</dcterms:created>
  <dcterms:modified xsi:type="dcterms:W3CDTF">2019-03-08T14:38:43Z</dcterms:modified>
</cp:coreProperties>
</file>