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tabRatio="601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<sst xmlns="http://schemas.openxmlformats.org/spreadsheetml/2006/main" count="2135" uniqueCount="544">
  <si>
    <t>09-024</t>
  </si>
  <si>
    <t>08-067</t>
  </si>
  <si>
    <t>02-109</t>
  </si>
  <si>
    <t>09-609</t>
  </si>
  <si>
    <t>01-311</t>
  </si>
  <si>
    <t>05-398</t>
  </si>
  <si>
    <t>05-172</t>
  </si>
  <si>
    <t>05-270</t>
  </si>
  <si>
    <t>09-429</t>
  </si>
  <si>
    <t>08-631</t>
  </si>
  <si>
    <t>05-465</t>
  </si>
  <si>
    <t>08-103</t>
  </si>
  <si>
    <t>08-223</t>
  </si>
  <si>
    <t>09-013</t>
  </si>
  <si>
    <t>09-261</t>
  </si>
  <si>
    <t>09-655</t>
  </si>
  <si>
    <t>10-011</t>
  </si>
  <si>
    <t>04-622</t>
  </si>
  <si>
    <t>10-421</t>
  </si>
  <si>
    <t>09-058</t>
  </si>
  <si>
    <t>03-213</t>
  </si>
  <si>
    <t>04-493</t>
  </si>
  <si>
    <t>06-284</t>
  </si>
  <si>
    <t>05-272</t>
  </si>
  <si>
    <t>05-305</t>
  </si>
  <si>
    <t>04-645</t>
  </si>
  <si>
    <t>Self-Help Ventures Fund</t>
  </si>
  <si>
    <t>05-179</t>
  </si>
  <si>
    <t>06-640</t>
  </si>
  <si>
    <t>04-422</t>
  </si>
  <si>
    <t>05-501</t>
  </si>
  <si>
    <t>05-625</t>
  </si>
  <si>
    <t>05-644</t>
  </si>
  <si>
    <t>06-102</t>
  </si>
  <si>
    <t>09-540</t>
  </si>
  <si>
    <t>07-598</t>
  </si>
  <si>
    <t>05-586</t>
  </si>
  <si>
    <t>05-484</t>
  </si>
  <si>
    <t>05-330</t>
  </si>
  <si>
    <t>08-577</t>
  </si>
  <si>
    <t>09-594</t>
  </si>
  <si>
    <t>05-139</t>
  </si>
  <si>
    <t>04-089</t>
  </si>
  <si>
    <t>04-632</t>
  </si>
  <si>
    <t>09-497</t>
  </si>
  <si>
    <t>07-393</t>
  </si>
  <si>
    <t>03-265</t>
  </si>
  <si>
    <t>06-615</t>
  </si>
  <si>
    <t>03-207</t>
  </si>
  <si>
    <t>07-072</t>
  </si>
  <si>
    <t>04-243</t>
  </si>
  <si>
    <t>01-246</t>
  </si>
  <si>
    <t>01-086</t>
  </si>
  <si>
    <t>02-377</t>
  </si>
  <si>
    <t>02-308</t>
  </si>
  <si>
    <t>04-113</t>
  </si>
  <si>
    <t>10-280</t>
  </si>
  <si>
    <t>04-230</t>
  </si>
  <si>
    <t>03-293</t>
  </si>
  <si>
    <t>03-390</t>
  </si>
  <si>
    <t>02-567</t>
  </si>
  <si>
    <t>01-324</t>
  </si>
  <si>
    <t>02-650</t>
  </si>
  <si>
    <t>05-264</t>
  </si>
  <si>
    <t>03-286</t>
  </si>
  <si>
    <t>01-668</t>
  </si>
  <si>
    <t>07-611</t>
  </si>
  <si>
    <t>05-200</t>
  </si>
  <si>
    <t>07-021</t>
  </si>
  <si>
    <t>06-253</t>
  </si>
  <si>
    <t>09-654</t>
  </si>
  <si>
    <t>08-392</t>
  </si>
  <si>
    <t>09-054</t>
  </si>
  <si>
    <t>09-362</t>
  </si>
  <si>
    <t>07-371</t>
  </si>
  <si>
    <t>05-174</t>
  </si>
  <si>
    <t>04-302</t>
  </si>
  <si>
    <t>04-389</t>
  </si>
  <si>
    <t>04-642</t>
  </si>
  <si>
    <t>10-132</t>
  </si>
  <si>
    <t>04-290</t>
  </si>
  <si>
    <t>05-413</t>
  </si>
  <si>
    <t>05-244</t>
  </si>
  <si>
    <t>10-422</t>
  </si>
  <si>
    <t>05-647</t>
  </si>
  <si>
    <t>CDC #</t>
  </si>
  <si>
    <t>CDC Name</t>
  </si>
  <si>
    <t>Premier Capital Corp</t>
  </si>
  <si>
    <t>Enterprise Funding Corp</t>
  </si>
  <si>
    <t>Growth Capital Corp</t>
  </si>
  <si>
    <t>Great Lakes Asset Corp</t>
  </si>
  <si>
    <t>California Statewide CDC</t>
  </si>
  <si>
    <t>Indiana Statewide CDC</t>
  </si>
  <si>
    <t>Michigan CDC</t>
  </si>
  <si>
    <t>Capital CDC</t>
  </si>
  <si>
    <t>Mohawk Valley CDC</t>
  </si>
  <si>
    <t>North Texas CDC</t>
  </si>
  <si>
    <t>CDC of South Carolina</t>
  </si>
  <si>
    <t>Empire State CDC</t>
  </si>
  <si>
    <t>Southland EDC</t>
  </si>
  <si>
    <t>Milwaukee EDC</t>
  </si>
  <si>
    <t>Tampa Bay EDC</t>
  </si>
  <si>
    <t>Granite State EDC</t>
  </si>
  <si>
    <t>Region IV Dev Corp</t>
  </si>
  <si>
    <t>Centralina Dev Corp Inc</t>
  </si>
  <si>
    <t>Twin Cities-Metro CDC</t>
  </si>
  <si>
    <t>Enchantment Land CDC</t>
  </si>
  <si>
    <t>Dakota CDC</t>
  </si>
  <si>
    <t>SEDA-COG LDC</t>
  </si>
  <si>
    <t>Houston-Galveston Area LDC</t>
  </si>
  <si>
    <t>Birmingham Citywide LDC</t>
  </si>
  <si>
    <t>Nat'l</t>
  </si>
  <si>
    <t>Reg'l</t>
  </si>
  <si>
    <t>RMI</t>
  </si>
  <si>
    <t>Capital Access Group</t>
  </si>
  <si>
    <t xml:space="preserve">Note: </t>
  </si>
  <si>
    <t>01-092</t>
  </si>
  <si>
    <t>01-315</t>
  </si>
  <si>
    <t>03-464</t>
  </si>
  <si>
    <t>03-662</t>
  </si>
  <si>
    <t>04-134</t>
  </si>
  <si>
    <t>CSRA LDC</t>
  </si>
  <si>
    <t>04-163</t>
  </si>
  <si>
    <t>04-198</t>
  </si>
  <si>
    <t>04-263</t>
  </si>
  <si>
    <t>04-317</t>
  </si>
  <si>
    <t>04-354</t>
  </si>
  <si>
    <t>04-431</t>
  </si>
  <si>
    <t>04-652</t>
  </si>
  <si>
    <t>04-656</t>
  </si>
  <si>
    <t>Georgia CDC</t>
  </si>
  <si>
    <t>05-038</t>
  </si>
  <si>
    <t>05-285</t>
  </si>
  <si>
    <t>05-507</t>
  </si>
  <si>
    <t>05-524</t>
  </si>
  <si>
    <t>Prairieland EDC</t>
  </si>
  <si>
    <t>05-581</t>
  </si>
  <si>
    <t>Rockford LDC</t>
  </si>
  <si>
    <t>06-017</t>
  </si>
  <si>
    <t>06-551</t>
  </si>
  <si>
    <t>07-171</t>
  </si>
  <si>
    <t>07-616</t>
  </si>
  <si>
    <t>Nebraska EDC</t>
  </si>
  <si>
    <t>08-031</t>
  </si>
  <si>
    <t>08-040</t>
  </si>
  <si>
    <t>08-262</t>
  </si>
  <si>
    <t>08-416</t>
  </si>
  <si>
    <t>08-426</t>
  </si>
  <si>
    <t>Frontier CDC</t>
  </si>
  <si>
    <t>09-015</t>
  </si>
  <si>
    <t>09-118</t>
  </si>
  <si>
    <t>HEDCO LDC</t>
  </si>
  <si>
    <t>09-188</t>
  </si>
  <si>
    <t>09-529</t>
  </si>
  <si>
    <t>09-593</t>
  </si>
  <si>
    <t>Success Capital EDC</t>
  </si>
  <si>
    <t>10-468</t>
  </si>
  <si>
    <t>01-190</t>
  </si>
  <si>
    <t>02-150</t>
  </si>
  <si>
    <t>03-471</t>
  </si>
  <si>
    <t>03-541</t>
  </si>
  <si>
    <t>04-288</t>
  </si>
  <si>
    <t>04-548</t>
  </si>
  <si>
    <t>05-203</t>
  </si>
  <si>
    <t>05-361</t>
  </si>
  <si>
    <t>05-436</t>
  </si>
  <si>
    <t>05-634</t>
  </si>
  <si>
    <t>06-313</t>
  </si>
  <si>
    <t>06-329</t>
  </si>
  <si>
    <t>07-366</t>
  </si>
  <si>
    <t>07-367</t>
  </si>
  <si>
    <t>07-417</t>
  </si>
  <si>
    <t>07-438</t>
  </si>
  <si>
    <t>09-073</t>
  </si>
  <si>
    <t>09-669</t>
  </si>
  <si>
    <t>10-220</t>
  </si>
  <si>
    <t>10-434</t>
  </si>
  <si>
    <t>10-453</t>
  </si>
  <si>
    <t>Rappahannock EDC</t>
  </si>
  <si>
    <t>Great Plains Dev Inc</t>
  </si>
  <si>
    <t>California Coastal CDC</t>
  </si>
  <si>
    <t>Oregon Certified Bus Dev Corp</t>
  </si>
  <si>
    <t>Totals</t>
  </si>
  <si>
    <t>Lakeshore 504</t>
  </si>
  <si>
    <t>Advantage CDC</t>
  </si>
  <si>
    <t>01-009</t>
  </si>
  <si>
    <t>01-037</t>
  </si>
  <si>
    <t>South Shore EDC</t>
  </si>
  <si>
    <t>New England CDC</t>
  </si>
  <si>
    <t>01-494</t>
  </si>
  <si>
    <t>02-141</t>
  </si>
  <si>
    <t>03-318</t>
  </si>
  <si>
    <t>03-675</t>
  </si>
  <si>
    <t>03-676</t>
  </si>
  <si>
    <t>04-247</t>
  </si>
  <si>
    <t>Capital Partners CDC</t>
  </si>
  <si>
    <t>04-679</t>
  </si>
  <si>
    <t>GA Resource Capital Inc</t>
  </si>
  <si>
    <t>05-056</t>
  </si>
  <si>
    <t>Metropolitan Growth and Dev Corp</t>
  </si>
  <si>
    <t>05-476</t>
  </si>
  <si>
    <t>05-499</t>
  </si>
  <si>
    <t>05-672</t>
  </si>
  <si>
    <t>06-151</t>
  </si>
  <si>
    <t>Tulsa EDC</t>
  </si>
  <si>
    <t>06-373</t>
  </si>
  <si>
    <t>06-623</t>
  </si>
  <si>
    <t>06-626</t>
  </si>
  <si>
    <t>07-128</t>
  </si>
  <si>
    <t>Siouxland EDC</t>
  </si>
  <si>
    <t>Utah CDC</t>
  </si>
  <si>
    <t>09-511</t>
  </si>
  <si>
    <t>10-276</t>
  </si>
  <si>
    <t>Greater Eastern Oregon Dev Corp</t>
  </si>
  <si>
    <t>E.C.I.A. Business Growth, Inc.</t>
  </si>
  <si>
    <t>EDC Loan Corporation</t>
  </si>
  <si>
    <t>Heartland Business Capital, Inc.</t>
  </si>
  <si>
    <t>Panhandle Area Council, Inc.</t>
  </si>
  <si>
    <t>Rural Enterprises of Oklahoma, Inc.</t>
  </si>
  <si>
    <t>04-683</t>
  </si>
  <si>
    <t>08-684</t>
  </si>
  <si>
    <t>Big Sky Econ Dev Corp</t>
  </si>
  <si>
    <t>06-186</t>
  </si>
  <si>
    <t>Caprock Business Finance Corp, Inc.</t>
  </si>
  <si>
    <t>05-123</t>
  </si>
  <si>
    <t>01-531</t>
  </si>
  <si>
    <t>02-369</t>
  </si>
  <si>
    <t>02-555</t>
  </si>
  <si>
    <t>06-428</t>
  </si>
  <si>
    <t>07-590</t>
  </si>
  <si>
    <t>07-006</t>
  </si>
  <si>
    <t>04-381</t>
  </si>
  <si>
    <t>06-649</t>
  </si>
  <si>
    <t>01-219</t>
  </si>
  <si>
    <t>Landmark CDC</t>
  </si>
  <si>
    <t>09-628</t>
  </si>
  <si>
    <t>06-365</t>
  </si>
  <si>
    <t>06-478</t>
  </si>
  <si>
    <t>Louisiana Capital CDC</t>
  </si>
  <si>
    <t>07-646</t>
  </si>
  <si>
    <t>01-019</t>
  </si>
  <si>
    <t>10-349</t>
  </si>
  <si>
    <t>04-657</t>
  </si>
  <si>
    <t>06-425</t>
  </si>
  <si>
    <t>06-281</t>
  </si>
  <si>
    <t>Worcester Business Development</t>
  </si>
  <si>
    <t>01-131</t>
  </si>
  <si>
    <t>06-201</t>
  </si>
  <si>
    <t>05-044</t>
  </si>
  <si>
    <t>Vermont 504 Corp</t>
  </si>
  <si>
    <t>03-018</t>
  </si>
  <si>
    <t>EDC of San Juan</t>
  </si>
  <si>
    <t xml:space="preserve">Preferred Lending Partners </t>
  </si>
  <si>
    <t>Business Finance Group, Inc.</t>
  </si>
  <si>
    <t>02-689</t>
  </si>
  <si>
    <t>02-053</t>
  </si>
  <si>
    <t>04-667</t>
  </si>
  <si>
    <t>06-690</t>
  </si>
  <si>
    <t>07-303</t>
  </si>
  <si>
    <t>Mo-Kan Development, Inc.</t>
  </si>
  <si>
    <t>08-691</t>
  </si>
  <si>
    <t>Dakota Business Finance</t>
  </si>
  <si>
    <t>02-692</t>
  </si>
  <si>
    <t>Across Nations Pioneers, Inc.</t>
  </si>
  <si>
    <t>02-562</t>
  </si>
  <si>
    <t>03-678</t>
  </si>
  <si>
    <t>09-409</t>
  </si>
  <si>
    <t>01-232</t>
  </si>
  <si>
    <t>Coastal Enterprises, Inc.</t>
  </si>
  <si>
    <t>02-663</t>
  </si>
  <si>
    <t>09-105</t>
  </si>
  <si>
    <t>05-122</t>
  </si>
  <si>
    <t>06-496</t>
  </si>
  <si>
    <t>04-235</t>
  </si>
  <si>
    <t>05-420</t>
  </si>
  <si>
    <t>05-050</t>
  </si>
  <si>
    <t>04-641</t>
  </si>
  <si>
    <t>06-637</t>
  </si>
  <si>
    <t>06-627</t>
  </si>
  <si>
    <t>Lehigh Valley EDC</t>
  </si>
  <si>
    <t>Mahoning Valley EDC</t>
  </si>
  <si>
    <t>Community CDC</t>
  </si>
  <si>
    <t>Arcata EDC</t>
  </si>
  <si>
    <t>02-274</t>
  </si>
  <si>
    <t>North Puerto Rico LDC</t>
  </si>
  <si>
    <t>03-610</t>
  </si>
  <si>
    <t>04-229</t>
  </si>
  <si>
    <t>10-695</t>
  </si>
  <si>
    <t>Ameritrust CDC</t>
  </si>
  <si>
    <t>PYMES Financial Partners, Inc.</t>
  </si>
  <si>
    <t>07-307</t>
  </si>
  <si>
    <t>Essential Capital Finance, Inc.</t>
  </si>
  <si>
    <t>02-694</t>
  </si>
  <si>
    <t>04-242</t>
  </si>
  <si>
    <t>03-693</t>
  </si>
  <si>
    <t>08-680</t>
  </si>
  <si>
    <t>High Plains Financial, Inc.</t>
  </si>
  <si>
    <t>05-572</t>
  </si>
  <si>
    <t>06-688</t>
  </si>
  <si>
    <t>06-696</t>
  </si>
  <si>
    <t>ACCION Texas, Inc.</t>
  </si>
  <si>
    <t>07-020</t>
  </si>
  <si>
    <t>St. Louis Local Development Company</t>
  </si>
  <si>
    <t>07-042</t>
  </si>
  <si>
    <t>07-236</t>
  </si>
  <si>
    <t>Mid-America, Inc.</t>
  </si>
  <si>
    <t>07-356</t>
  </si>
  <si>
    <t>10-046</t>
  </si>
  <si>
    <t>06-202</t>
  </si>
  <si>
    <t>James River Dev. Corp.</t>
  </si>
  <si>
    <t>Central Texas CDC</t>
  </si>
  <si>
    <t>CDC of the Southwest</t>
  </si>
  <si>
    <t>C.C.D. Bus Dev Corp</t>
  </si>
  <si>
    <t>Frontier Financial Partners, Inc.</t>
  </si>
  <si>
    <t>Colorado Lending Source</t>
  </si>
  <si>
    <t>Region 9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</si>
  <si>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</si>
  <si>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</si>
  <si>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</si>
  <si>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</si>
  <si>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</si>
  <si>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</si>
  <si>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</si>
  <si>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</si>
  <si>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Six Bridges Capital Corporation</t>
  </si>
  <si>
    <t>06-238</t>
  </si>
  <si>
    <t>Evergreen Business Capital</t>
  </si>
  <si>
    <t>Cascade Capital Corp</t>
  </si>
  <si>
    <t>BCL of Texas</t>
  </si>
  <si>
    <t>Superior California EDC</t>
  </si>
  <si>
    <t>Capital Funding</t>
  </si>
  <si>
    <t>Business Finance Center</t>
  </si>
  <si>
    <t>Business Lending Partners</t>
  </si>
  <si>
    <t>SEED Corp</t>
  </si>
  <si>
    <t>Business Development Fund of TX</t>
  </si>
  <si>
    <t>01-685</t>
  </si>
  <si>
    <t>Coastal Community Capital</t>
  </si>
  <si>
    <t>04-267</t>
  </si>
  <si>
    <t>Delaware Community Development Corp</t>
  </si>
  <si>
    <t>07-204</t>
  </si>
  <si>
    <t>03-699</t>
  </si>
  <si>
    <t>EDC Finance Corp</t>
  </si>
  <si>
    <t>Montana Community Finance Corp</t>
  </si>
  <si>
    <t>08-549</t>
  </si>
  <si>
    <t>05-677</t>
  </si>
  <si>
    <t>South Dakota Development Corp</t>
  </si>
  <si>
    <t>08-488</t>
  </si>
  <si>
    <t>Seedcopa</t>
  </si>
  <si>
    <t>04-153</t>
  </si>
  <si>
    <t xml:space="preserve"> - </t>
  </si>
  <si>
    <t>06-424</t>
  </si>
  <si>
    <t>09-697</t>
  </si>
  <si>
    <t>AMPAC Tri State CDC</t>
  </si>
  <si>
    <t>05-335</t>
  </si>
  <si>
    <t>04-666</t>
  </si>
  <si>
    <t>SPEDCO</t>
  </si>
  <si>
    <t>03-585</t>
  </si>
  <si>
    <t>OVIBDC CDC, Inc.</t>
  </si>
  <si>
    <t>03-704</t>
  </si>
  <si>
    <t>Region 4 Subtotals</t>
  </si>
  <si>
    <t>Region 5 Subtotals</t>
  </si>
  <si>
    <t>Region 6 Subtotals</t>
  </si>
  <si>
    <t>Region 7 Subtotals</t>
  </si>
  <si>
    <t>Region 8 Subtotals</t>
  </si>
  <si>
    <t>Region 2 Subtotals</t>
  </si>
  <si>
    <t>Region 3 Subtotals</t>
  </si>
  <si>
    <t>% CH #</t>
  </si>
  <si>
    <t>% Ch $</t>
  </si>
  <si>
    <t>02-568</t>
  </si>
  <si>
    <t>07-705</t>
  </si>
  <si>
    <t>Community Development Resource</t>
  </si>
  <si>
    <t>09-708</t>
  </si>
  <si>
    <t>SoCal CDC</t>
  </si>
  <si>
    <t>Region 10</t>
  </si>
  <si>
    <t>06-403</t>
  </si>
  <si>
    <t>Council Finance, Incorporated</t>
  </si>
  <si>
    <t>-</t>
  </si>
  <si>
    <t>Lewis &amp; Clark CDC</t>
  </si>
  <si>
    <t>08-707</t>
  </si>
  <si>
    <t>09-713</t>
  </si>
  <si>
    <t>Pacific West CDC</t>
  </si>
  <si>
    <t>09-698</t>
  </si>
  <si>
    <t>San Fernando Valley Small Bus</t>
  </si>
  <si>
    <t>05-711</t>
  </si>
  <si>
    <t>Wessex 504 Corp</t>
  </si>
  <si>
    <t>TMC Financing</t>
  </si>
  <si>
    <t>Small Business Access Partners</t>
  </si>
  <si>
    <t>UCEDC</t>
  </si>
  <si>
    <t>02-715</t>
  </si>
  <si>
    <t>thru 10-31-13</t>
  </si>
  <si>
    <t># Loans</t>
  </si>
  <si>
    <t>FY14</t>
  </si>
  <si>
    <t>$ Amt Loans</t>
  </si>
  <si>
    <t xml:space="preserve">FY14 </t>
  </si>
  <si>
    <t xml:space="preserve">FY15 </t>
  </si>
  <si>
    <t>thru 10-31-14</t>
  </si>
  <si>
    <t>FY15</t>
  </si>
  <si>
    <t>CDC Small Business Finance Corp</t>
  </si>
  <si>
    <t>Florida Business Development Corp</t>
  </si>
  <si>
    <t>Florida First Capital Finance Corp, Inc.</t>
  </si>
  <si>
    <t>Small Business Growth Corp</t>
  </si>
  <si>
    <t>Bay Colony Development Corp</t>
  </si>
  <si>
    <t>Bay Area Development Company</t>
  </si>
  <si>
    <t>Northwest Business Development Assoc.</t>
  </si>
  <si>
    <t>SomerCor 504, Inc.</t>
  </si>
  <si>
    <t>Greater East Texas CDC</t>
  </si>
  <si>
    <t>Mountain West Small Business Finance</t>
  </si>
  <si>
    <t>Connecticut Community Investment Corp</t>
  </si>
  <si>
    <t>Business Development Corp</t>
  </si>
  <si>
    <t>St. Charles County Economic Dev. Council</t>
  </si>
  <si>
    <t>Nevada State Development Corp</t>
  </si>
  <si>
    <t>Capital Matrix, Inc.</t>
  </si>
  <si>
    <t>Community Capital Development Corp</t>
  </si>
  <si>
    <t>Avista Business Development Corp</t>
  </si>
  <si>
    <t>Capital Regional Development Council</t>
  </si>
  <si>
    <t>Minnesota Business Finance Corp</t>
  </si>
  <si>
    <t>Black Hills Community Econ. Dev., Inc.</t>
  </si>
  <si>
    <t>Business Expansion Funding Corp</t>
  </si>
  <si>
    <t>Black Hawk Economic Development, Inc.</t>
  </si>
  <si>
    <t>SBAlliance Capital</t>
  </si>
  <si>
    <t>Business Finance Corp of St. Louis</t>
  </si>
  <si>
    <t>Coastal Area District Authority, Inc.</t>
  </si>
  <si>
    <t>Southern Development Council</t>
  </si>
  <si>
    <t>Northwest Ohio Development Assistance</t>
  </si>
  <si>
    <t>Business Finance Center of Tulare County</t>
  </si>
  <si>
    <t>Areawide Development Corp</t>
  </si>
  <si>
    <t>The Development Company</t>
  </si>
  <si>
    <t>New Jersey Business Finance Corp</t>
  </si>
  <si>
    <t>Ohio Statewide Development Corp</t>
  </si>
  <si>
    <t>Business Development Finance Corp</t>
  </si>
  <si>
    <t>Mid State Development Corp</t>
  </si>
  <si>
    <t>Appalachian Development Corp</t>
  </si>
  <si>
    <t>GulfCoast Business Finance, Inc.</t>
  </si>
  <si>
    <t>Small Business Capital Corp</t>
  </si>
  <si>
    <t>SCEDD Development Co.</t>
  </si>
  <si>
    <t>Access Business Development &amp; Finance</t>
  </si>
  <si>
    <t>Cascades West Financial Services, Inc.</t>
  </si>
  <si>
    <t>Three Rivers Local Development Co.</t>
  </si>
  <si>
    <t>Iowa Bus Growth Co.</t>
  </si>
  <si>
    <t>Eastern Idaho Development Corp</t>
  </si>
  <si>
    <t>Tidewater Business Finance Corp</t>
  </si>
  <si>
    <t>Puerto Rico Business Development Corp</t>
  </si>
  <si>
    <t>Coastal Business Finance</t>
  </si>
  <si>
    <t>Eastern Maine Development Corp</t>
  </si>
  <si>
    <t>Northern Community Investment Corp</t>
  </si>
  <si>
    <t>Housatonic Industrial Development Corp</t>
  </si>
  <si>
    <t>Connecticut Business Development Corp</t>
  </si>
  <si>
    <t>Commercial Loan Partners, Inc.</t>
  </si>
  <si>
    <t>Progress Development Corp</t>
  </si>
  <si>
    <t>Marketing Small Busines Finance Corp</t>
  </si>
  <si>
    <t>Corporation for Business Assistance in NJ</t>
  </si>
  <si>
    <t>Operation Oswego County, Inc.</t>
  </si>
  <si>
    <t>Rochester Economic Development Corp</t>
  </si>
  <si>
    <t>Business Initiative Corp</t>
  </si>
  <si>
    <t>Regional Business Assistance Corp</t>
  </si>
  <si>
    <t>Mid-Atlantic Business Finance Co.</t>
  </si>
  <si>
    <t>Regional Development Funding Corp</t>
  </si>
  <si>
    <t>DelVal Business Finance Corp</t>
  </si>
  <si>
    <t>Altoona-Blair County Development Corp</t>
  </si>
  <si>
    <t>Crater Development Co.</t>
  </si>
  <si>
    <t>Chesapeake Business Finance Corp</t>
  </si>
  <si>
    <t>Bridgeway Capital</t>
  </si>
  <si>
    <t>Northeastern Econ. Dev. Co. of PA-CDC, Inc.</t>
  </si>
  <si>
    <t>REDC Community Capital Group, Inc.</t>
  </si>
  <si>
    <t>Pennsylvania Comm. Dev. &amp; Finance Corp.</t>
  </si>
  <si>
    <t>Brightbridge, Inc.</t>
  </si>
  <si>
    <t>Central Mississippi Dev. Co, Inc.</t>
  </si>
  <si>
    <t>Southern Georgia Area Development Corp</t>
  </si>
  <si>
    <t>Neuse River Development Authority</t>
  </si>
  <si>
    <t>Small Business Assistance Corp</t>
  </si>
  <si>
    <t>Catawba Regional Development Corp</t>
  </si>
  <si>
    <t>Region E Development Corp</t>
  </si>
  <si>
    <t>Georgia Small Business Lender, Inc.</t>
  </si>
  <si>
    <t>Mid-Cumberland Area Development Corp</t>
  </si>
  <si>
    <t>Capital Access Corp - Kentucky</t>
  </si>
  <si>
    <t>Greater Mobile Development Corp</t>
  </si>
  <si>
    <t>Independent Development Services Corp.</t>
  </si>
  <si>
    <t>Tennessee Business Development Corp</t>
  </si>
  <si>
    <t>Community Ventures Corp</t>
  </si>
  <si>
    <t>Provident Business Financial Services, Inc.</t>
  </si>
  <si>
    <t>Community Development Corp of NE IN</t>
  </si>
  <si>
    <t>County Corp Development</t>
  </si>
  <si>
    <t>Illinois Business Financial Services</t>
  </si>
  <si>
    <t>Central Minnesota Development Co</t>
  </si>
  <si>
    <t>Oakland County Business Finance Corp</t>
  </si>
  <si>
    <t>Clark County Development Corp</t>
  </si>
  <si>
    <t>Mentor Economic Assistance Corp</t>
  </si>
  <si>
    <t>CenterPoint 504, Inc.</t>
  </si>
  <si>
    <t>Stark Development Board Finance Corp</t>
  </si>
  <si>
    <t>Lake County Small Business Corp</t>
  </si>
  <si>
    <t>Growth Finance Corp</t>
  </si>
  <si>
    <t>504 Corporation</t>
  </si>
  <si>
    <t>Regional Development Company</t>
  </si>
  <si>
    <t>West Central Partnership, Inc.</t>
  </si>
  <si>
    <t>Regional Loan Corp</t>
  </si>
  <si>
    <t>Texas CDC, Inc.</t>
  </si>
  <si>
    <t xml:space="preserve">Ark-Tex Regional Development Co. </t>
  </si>
  <si>
    <t>Alliance Lending Corp</t>
  </si>
  <si>
    <t>Louisiana Business Loans, Inc.</t>
  </si>
  <si>
    <t>East Texas Regional Development Co., Inc.</t>
  </si>
  <si>
    <t>Ark-La-Tex Investment &amp; Development Co.</t>
  </si>
  <si>
    <t>Dallas Business Finance Corp</t>
  </si>
  <si>
    <t>Metro Area Development Corp</t>
  </si>
  <si>
    <t>JEDCO Development Corp</t>
  </si>
  <si>
    <t>Midwest Small Business Finance</t>
  </si>
  <si>
    <t>SCKEDD, Inc.</t>
  </si>
  <si>
    <t>Enterprise Development Corp</t>
  </si>
  <si>
    <t>Pioneer Country Development, Inc.</t>
  </si>
  <si>
    <t>Wakarusa Valley Development, Inc.</t>
  </si>
  <si>
    <t>Meramec Regional Development Corp</t>
  </si>
  <si>
    <t>Pikes Peak Regional Development Corp</t>
  </si>
  <si>
    <t>CEDCO Small Business Development Corp</t>
  </si>
  <si>
    <t>First District Development Co.</t>
  </si>
  <si>
    <t>Southwestern Business Financing Corp</t>
  </si>
  <si>
    <t>New Ventures Capital Development Co.</t>
  </si>
  <si>
    <t>Cen Cal Business Finance Group</t>
  </si>
  <si>
    <t>Northwest Small Business Finance Corp</t>
  </si>
  <si>
    <t>08-687</t>
  </si>
  <si>
    <t>Lake Agassiz CDC</t>
  </si>
  <si>
    <t>Business Finance Capital</t>
  </si>
  <si>
    <t>01-712</t>
  </si>
  <si>
    <t>Pine Tree State CDC</t>
  </si>
  <si>
    <t>Percent +/- FY15 compared with FY14 thru 10-31-14</t>
  </si>
  <si>
    <t>Average Loan Size FY15 compared with FY14 thru 10-31-14</t>
  </si>
  <si>
    <t>Inc. in Average Loan Size FY15 compared with FY14 thru 10-31-14</t>
  </si>
  <si>
    <r>
      <t xml:space="preserve">The CDCs not ranked for FY2015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FY2015 in the SBA database. If these</t>
    </r>
  </si>
  <si>
    <t xml:space="preserve">CDCs do in fact have loan approvals for FY2015, they should contact their district office to correct the discrepancy. </t>
  </si>
  <si>
    <t>Region 1 Subtotals</t>
  </si>
  <si>
    <t>Region 9 Subtotals</t>
  </si>
  <si>
    <t>Region 10 Subtotals</t>
  </si>
  <si>
    <t>FY 14 to FY 15</t>
  </si>
  <si>
    <t>Ocean State Business Dev. Auth, Inc.</t>
  </si>
  <si>
    <t>Greater Syracuse Business Dev. Corp</t>
  </si>
  <si>
    <t>Monroe County Industrial Dev. Corp</t>
  </si>
  <si>
    <t>Economic Dev. Corp of Fulton County</t>
  </si>
  <si>
    <t>Wisconsin Business Dev. Finance Corp</t>
  </si>
  <si>
    <t>Economic Dev. Foundation Certified</t>
  </si>
  <si>
    <t xml:space="preserve">Hamilton County Development Co. </t>
  </si>
  <si>
    <t>Citywide Small Business Dev. Corp</t>
  </si>
  <si>
    <t>Texas Panhandle Regional Dev. Corp</t>
  </si>
  <si>
    <t>W. Central Arkansas Plan. &amp; Dev. District</t>
  </si>
  <si>
    <t>Corporation for Econ. Dev. in Des Moines</t>
  </si>
  <si>
    <t>Econ. Dev. Corp of Jefferson County, MO</t>
  </si>
  <si>
    <t>Monthly Change (10-31-2014 compared to 09-30-2014)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</si>
</sst>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[$$-409]* #,##0.00_);_([$$-409]* \(#,##0.00\);_([$$-409]* &quot;-&quot;??_);_(@_)"/>
    <numFmt numFmtId="171" formatCode="_([$$-409]* #,##0.0_);_([$$-409]* \(#,##0.0\);_([$$-409]* &quot;-&quot;??_);_(@_)"/>
    <numFmt numFmtId="172" formatCode="_([$$-409]* #,##0_);_([$$-409]* \(#,##0\);_([$$-409]* &quot;-&quot;??_);_(@_)"/>
    <numFmt numFmtId="173" formatCode="[$-409]dddd\,\ mmmm\ dd\,\ yyyy"/>
    <numFmt numFmtId="174" formatCode="[$-409]h:mm:ss\ AM/PM"/>
    <numFmt numFmtId="175" formatCode="&quot;$&quot;#,##0"/>
    <numFmt numFmtId="176" formatCode="&quot;$&quot;#,##0.00"/>
  </numFmts>
  <fonts count="4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1" fillId="0" borderId="11" xfId="42" applyNumberFormat="1" applyFont="1" applyBorder="1" applyAlignment="1">
      <alignment/>
    </xf>
    <xf numFmtId="0" fontId="1" fillId="0" borderId="10" xfId="44" applyNumberFormat="1" applyFont="1" applyFill="1" applyBorder="1" applyAlignment="1">
      <alignment horizontal="center"/>
    </xf>
    <xf numFmtId="175" fontId="1" fillId="0" borderId="10" xfId="44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168" fontId="2" fillId="0" borderId="13" xfId="60" applyNumberFormat="1" applyFont="1" applyBorder="1" applyAlignment="1">
      <alignment/>
    </xf>
    <xf numFmtId="167" fontId="2" fillId="0" borderId="13" xfId="44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5" fontId="1" fillId="0" borderId="14" xfId="44" applyNumberFormat="1" applyFont="1" applyFill="1" applyBorder="1" applyAlignment="1">
      <alignment horizontal="right"/>
    </xf>
    <xf numFmtId="168" fontId="2" fillId="0" borderId="0" xfId="60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6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65" fontId="1" fillId="33" borderId="11" xfId="42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167" fontId="2" fillId="33" borderId="13" xfId="44" applyNumberFormat="1" applyFont="1" applyFill="1" applyBorder="1" applyAlignment="1">
      <alignment/>
    </xf>
    <xf numFmtId="9" fontId="2" fillId="0" borderId="13" xfId="60" applyFont="1" applyBorder="1" applyAlignment="1">
      <alignment/>
    </xf>
    <xf numFmtId="3" fontId="6" fillId="0" borderId="12" xfId="57" applyNumberFormat="1" applyFont="1" applyFill="1" applyBorder="1" applyAlignment="1">
      <alignment horizontal="right" wrapText="1"/>
      <protection/>
    </xf>
    <xf numFmtId="3" fontId="4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12" xfId="57" applyFont="1" applyFill="1" applyBorder="1" applyAlignment="1">
      <alignment wrapText="1"/>
      <protection/>
    </xf>
    <xf numFmtId="0" fontId="1" fillId="3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6" fillId="0" borderId="11" xfId="57" applyNumberFormat="1" applyFont="1" applyFill="1" applyBorder="1" applyAlignment="1">
      <alignment horizontal="right" wrapText="1"/>
      <protection/>
    </xf>
    <xf numFmtId="175" fontId="1" fillId="0" borderId="11" xfId="44" applyNumberFormat="1" applyFont="1" applyFill="1" applyBorder="1" applyAlignment="1">
      <alignment horizontal="right"/>
    </xf>
    <xf numFmtId="175" fontId="2" fillId="33" borderId="13" xfId="44" applyNumberFormat="1" applyFont="1" applyFill="1" applyBorder="1" applyAlignment="1">
      <alignment/>
    </xf>
    <xf numFmtId="175" fontId="2" fillId="0" borderId="0" xfId="60" applyNumberFormat="1" applyFont="1" applyBorder="1" applyAlignment="1">
      <alignment/>
    </xf>
    <xf numFmtId="175" fontId="1" fillId="0" borderId="0" xfId="44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6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2" fontId="2" fillId="33" borderId="13" xfId="44" applyNumberFormat="1" applyFont="1" applyFill="1" applyBorder="1" applyAlignment="1">
      <alignment/>
    </xf>
    <xf numFmtId="9" fontId="2" fillId="0" borderId="11" xfId="60" applyNumberFormat="1" applyFont="1" applyBorder="1" applyAlignment="1">
      <alignment/>
    </xf>
    <xf numFmtId="9" fontId="2" fillId="0" borderId="13" xfId="6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167" fontId="2" fillId="33" borderId="14" xfId="44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7" fontId="2" fillId="33" borderId="17" xfId="44" applyNumberFormat="1" applyFont="1" applyFill="1" applyBorder="1" applyAlignment="1">
      <alignment horizontal="center"/>
    </xf>
    <xf numFmtId="165" fontId="2" fillId="33" borderId="17" xfId="42" applyNumberFormat="1" applyFont="1" applyFill="1" applyBorder="1" applyAlignment="1">
      <alignment horizontal="center"/>
    </xf>
    <xf numFmtId="175" fontId="2" fillId="33" borderId="14" xfId="0" applyNumberFormat="1" applyFont="1" applyFill="1" applyBorder="1" applyAlignment="1">
      <alignment/>
    </xf>
    <xf numFmtId="175" fontId="2" fillId="33" borderId="23" xfId="44" applyNumberFormat="1" applyFont="1" applyFill="1" applyBorder="1" applyAlignment="1">
      <alignment horizontal="center"/>
    </xf>
    <xf numFmtId="175" fontId="2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67" fontId="1" fillId="0" borderId="12" xfId="44" applyNumberFormat="1" applyFont="1" applyFill="1" applyBorder="1" applyAlignment="1">
      <alignment/>
    </xf>
    <xf numFmtId="167" fontId="6" fillId="0" borderId="10" xfId="44" applyNumberFormat="1" applyFont="1" applyFill="1" applyBorder="1" applyAlignment="1">
      <alignment horizontal="right" wrapText="1"/>
    </xf>
    <xf numFmtId="167" fontId="41" fillId="0" borderId="10" xfId="44" applyNumberFormat="1" applyFont="1" applyBorder="1" applyAlignment="1">
      <alignment horizontal="right"/>
    </xf>
    <xf numFmtId="167" fontId="1" fillId="0" borderId="10" xfId="44" applyNumberFormat="1" applyFont="1" applyFill="1" applyBorder="1" applyAlignment="1">
      <alignment horizontal="right"/>
    </xf>
    <xf numFmtId="167" fontId="1" fillId="0" borderId="10" xfId="44" applyNumberFormat="1" applyFont="1" applyBorder="1" applyAlignment="1">
      <alignment horizontal="right"/>
    </xf>
    <xf numFmtId="167" fontId="1" fillId="0" borderId="12" xfId="44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6" fillId="0" borderId="17" xfId="57" applyNumberFormat="1" applyFont="1" applyFill="1" applyBorder="1" applyAlignment="1">
      <alignment horizontal="right" wrapText="1"/>
      <protection/>
    </xf>
    <xf numFmtId="167" fontId="6" fillId="0" borderId="17" xfId="44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/>
    </xf>
    <xf numFmtId="167" fontId="1" fillId="0" borderId="23" xfId="44" applyNumberFormat="1" applyFont="1" applyBorder="1" applyAlignment="1">
      <alignment/>
    </xf>
    <xf numFmtId="0" fontId="1" fillId="0" borderId="10" xfId="0" applyFont="1" applyFill="1" applyBorder="1" applyAlignment="1">
      <alignment horizontal="right"/>
    </xf>
    <xf numFmtId="175" fontId="1" fillId="0" borderId="12" xfId="44" applyNumberFormat="1" applyFont="1" applyFill="1" applyBorder="1" applyAlignment="1">
      <alignment horizontal="right"/>
    </xf>
    <xf numFmtId="167" fontId="1" fillId="0" borderId="10" xfId="44" applyNumberFormat="1" applyFont="1" applyBorder="1" applyAlignment="1">
      <alignment/>
    </xf>
    <xf numFmtId="167" fontId="1" fillId="0" borderId="12" xfId="44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6" fillId="0" borderId="20" xfId="57" applyNumberFormat="1" applyFont="1" applyFill="1" applyBorder="1" applyAlignment="1">
      <alignment horizontal="right" wrapText="1"/>
      <protection/>
    </xf>
    <xf numFmtId="175" fontId="1" fillId="0" borderId="17" xfId="44" applyNumberFormat="1" applyFont="1" applyFill="1" applyBorder="1" applyAlignment="1">
      <alignment horizontal="right"/>
    </xf>
    <xf numFmtId="167" fontId="6" fillId="0" borderId="14" xfId="44" applyNumberFormat="1" applyFont="1" applyFill="1" applyBorder="1" applyAlignment="1">
      <alignment horizontal="right" wrapText="1"/>
    </xf>
    <xf numFmtId="167" fontId="1" fillId="0" borderId="14" xfId="44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167" fontId="1" fillId="0" borderId="13" xfId="44" applyNumberFormat="1" applyFont="1" applyBorder="1" applyAlignment="1">
      <alignment/>
    </xf>
    <xf numFmtId="167" fontId="6" fillId="0" borderId="11" xfId="44" applyNumberFormat="1" applyFont="1" applyFill="1" applyBorder="1" applyAlignment="1">
      <alignment horizontal="right" wrapText="1"/>
    </xf>
    <xf numFmtId="175" fontId="1" fillId="0" borderId="13" xfId="44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67" fontId="1" fillId="0" borderId="11" xfId="44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33" borderId="24" xfId="0" applyFont="1" applyFill="1" applyBorder="1" applyAlignment="1">
      <alignment horizontal="left"/>
    </xf>
    <xf numFmtId="165" fontId="2" fillId="33" borderId="11" xfId="42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7" fontId="2" fillId="0" borderId="18" xfId="44" applyNumberFormat="1" applyFont="1" applyFill="1" applyBorder="1" applyAlignment="1">
      <alignment/>
    </xf>
    <xf numFmtId="42" fontId="2" fillId="0" borderId="18" xfId="44" applyNumberFormat="1" applyFont="1" applyFill="1" applyBorder="1" applyAlignment="1">
      <alignment/>
    </xf>
    <xf numFmtId="9" fontId="2" fillId="0" borderId="11" xfId="60" applyFont="1" applyFill="1" applyBorder="1" applyAlignment="1">
      <alignment/>
    </xf>
    <xf numFmtId="9" fontId="2" fillId="0" borderId="13" xfId="60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y Lend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view="pageLayout" zoomScale="200" zoomScalePageLayoutView="200" workbookViewId="0" topLeftCell="A1">
      <selection activeCell="A1" sqref="A1:A3"/>
    </sheetView>
  </sheetViews>
  <sheetFormatPr defaultColWidth="9.140625" defaultRowHeight="12.75"/>
  <cols>
    <col min="1" max="1" width="4.140625" style="18" customWidth="1"/>
    <col min="2" max="2" width="3.7109375" style="18" customWidth="1"/>
    <col min="3" max="3" width="5.7109375" style="19" customWidth="1"/>
    <col min="4" max="4" width="25.28125" style="15" customWidth="1"/>
    <col min="5" max="5" width="8.7109375" style="15" customWidth="1"/>
    <col min="6" max="6" width="9.8515625" style="15" customWidth="1"/>
    <col min="7" max="7" width="9.00390625" style="15" customWidth="1"/>
    <col min="8" max="8" width="10.00390625" style="56" customWidth="1"/>
    <col min="9" max="9" width="10.140625" style="15" customWidth="1"/>
    <col min="10" max="10" width="10.00390625" style="15" customWidth="1"/>
    <col min="11" max="16384" width="9.140625" style="15" customWidth="1"/>
  </cols>
  <sheetData>
    <row r="1" spans="1:8" ht="11.25" customHeight="1">
      <c r="A1" s="131" t="s">
        <v>111</v>
      </c>
      <c r="B1" s="133" t="s">
        <v>112</v>
      </c>
      <c r="C1" s="135" t="s">
        <v>85</v>
      </c>
      <c r="D1" s="137" t="s">
        <v>86</v>
      </c>
      <c r="E1" s="79" t="s">
        <v>391</v>
      </c>
      <c r="F1" s="78" t="s">
        <v>393</v>
      </c>
      <c r="G1" s="79" t="s">
        <v>394</v>
      </c>
      <c r="H1" s="81" t="s">
        <v>396</v>
      </c>
    </row>
    <row r="2" spans="1:8" ht="11.25" customHeight="1">
      <c r="A2" s="132"/>
      <c r="B2" s="134"/>
      <c r="C2" s="136"/>
      <c r="D2" s="138"/>
      <c r="E2" s="77" t="s">
        <v>389</v>
      </c>
      <c r="F2" s="77" t="s">
        <v>389</v>
      </c>
      <c r="G2" s="77" t="s">
        <v>395</v>
      </c>
      <c r="H2" s="82" t="s">
        <v>395</v>
      </c>
    </row>
    <row r="3" spans="1:8" ht="11.25" customHeight="1" thickBot="1">
      <c r="A3" s="132"/>
      <c r="B3" s="134"/>
      <c r="C3" s="136"/>
      <c r="D3" s="138"/>
      <c r="E3" s="77" t="s">
        <v>390</v>
      </c>
      <c r="F3" s="77" t="s">
        <v>392</v>
      </c>
      <c r="G3" s="77" t="s">
        <v>390</v>
      </c>
      <c r="H3" s="82" t="s">
        <v>392</v>
      </c>
    </row>
    <row r="4" spans="1:8" ht="11.25">
      <c r="A4" s="63">
        <v>1</v>
      </c>
      <c r="B4" s="50">
        <v>1</v>
      </c>
      <c r="C4" s="91" t="s">
        <v>0</v>
      </c>
      <c r="D4" s="92" t="s">
        <v>397</v>
      </c>
      <c r="E4" s="93">
        <v>18</v>
      </c>
      <c r="F4" s="94">
        <v>11056000</v>
      </c>
      <c r="G4" s="95">
        <v>32</v>
      </c>
      <c r="H4" s="96">
        <v>19740000</v>
      </c>
    </row>
    <row r="5" spans="1:10" s="17" customFormat="1" ht="11.25">
      <c r="A5" s="24">
        <v>2</v>
      </c>
      <c r="B5" s="3">
        <v>1</v>
      </c>
      <c r="C5" s="47" t="s">
        <v>17</v>
      </c>
      <c r="D5" s="40" t="s">
        <v>398</v>
      </c>
      <c r="E5" s="36">
        <v>16</v>
      </c>
      <c r="F5" s="86">
        <v>4298000</v>
      </c>
      <c r="G5" s="84">
        <v>26</v>
      </c>
      <c r="H5" s="90">
        <v>19351000</v>
      </c>
      <c r="I5" s="15"/>
      <c r="J5" s="15"/>
    </row>
    <row r="6" spans="1:8" ht="11.25">
      <c r="A6" s="24">
        <v>3</v>
      </c>
      <c r="B6" s="3">
        <v>2</v>
      </c>
      <c r="C6" s="47" t="s">
        <v>21</v>
      </c>
      <c r="D6" s="40" t="s">
        <v>399</v>
      </c>
      <c r="E6" s="36">
        <v>14</v>
      </c>
      <c r="F6" s="86">
        <v>4913000</v>
      </c>
      <c r="G6" s="83">
        <v>21</v>
      </c>
      <c r="H6" s="90">
        <v>9330000</v>
      </c>
    </row>
    <row r="7" spans="1:8" ht="11.25">
      <c r="A7" s="24">
        <v>4</v>
      </c>
      <c r="B7" s="3">
        <v>1</v>
      </c>
      <c r="C7" s="47" t="s">
        <v>2</v>
      </c>
      <c r="D7" s="40" t="s">
        <v>98</v>
      </c>
      <c r="E7" s="36">
        <v>15</v>
      </c>
      <c r="F7" s="86">
        <v>17084000</v>
      </c>
      <c r="G7" s="83">
        <v>18</v>
      </c>
      <c r="H7" s="90">
        <v>12576000</v>
      </c>
    </row>
    <row r="8" spans="1:10" s="17" customFormat="1" ht="11.25">
      <c r="A8" s="24">
        <v>5</v>
      </c>
      <c r="B8" s="1">
        <v>2</v>
      </c>
      <c r="C8" s="47" t="s">
        <v>15</v>
      </c>
      <c r="D8" s="40" t="s">
        <v>385</v>
      </c>
      <c r="E8" s="37">
        <v>6</v>
      </c>
      <c r="F8" s="87">
        <v>3534000</v>
      </c>
      <c r="G8" s="83">
        <v>17</v>
      </c>
      <c r="H8" s="90">
        <v>17792000</v>
      </c>
      <c r="I8" s="15"/>
      <c r="J8" s="15"/>
    </row>
    <row r="9" spans="1:8" ht="11.25">
      <c r="A9" s="24">
        <v>6</v>
      </c>
      <c r="B9" s="3">
        <v>1</v>
      </c>
      <c r="C9" s="47" t="s">
        <v>4</v>
      </c>
      <c r="D9" s="40" t="s">
        <v>102</v>
      </c>
      <c r="E9" s="36">
        <v>10</v>
      </c>
      <c r="F9" s="86">
        <v>2378000</v>
      </c>
      <c r="G9" s="83">
        <v>17</v>
      </c>
      <c r="H9" s="90">
        <v>6823000</v>
      </c>
    </row>
    <row r="10" spans="1:8" ht="11.25">
      <c r="A10" s="24">
        <v>7</v>
      </c>
      <c r="B10" s="3">
        <v>1</v>
      </c>
      <c r="C10" s="47" t="s">
        <v>7</v>
      </c>
      <c r="D10" s="40" t="s">
        <v>400</v>
      </c>
      <c r="E10" s="36">
        <v>10</v>
      </c>
      <c r="F10" s="86">
        <v>4680000</v>
      </c>
      <c r="G10" s="83">
        <v>16</v>
      </c>
      <c r="H10" s="90">
        <v>10964000</v>
      </c>
    </row>
    <row r="11" spans="1:8" ht="11.25">
      <c r="A11" s="24">
        <v>8</v>
      </c>
      <c r="B11" s="1">
        <v>3</v>
      </c>
      <c r="C11" s="46" t="s">
        <v>3</v>
      </c>
      <c r="D11" s="8" t="s">
        <v>91</v>
      </c>
      <c r="E11" s="36">
        <v>5</v>
      </c>
      <c r="F11" s="86">
        <v>5318000</v>
      </c>
      <c r="G11" s="83">
        <v>14</v>
      </c>
      <c r="H11" s="90">
        <v>11710000</v>
      </c>
    </row>
    <row r="12" spans="1:8" ht="11.25">
      <c r="A12" s="24">
        <v>9</v>
      </c>
      <c r="B12" s="1">
        <v>4</v>
      </c>
      <c r="C12" s="46" t="s">
        <v>19</v>
      </c>
      <c r="D12" s="8" t="s">
        <v>402</v>
      </c>
      <c r="E12" s="36">
        <v>5</v>
      </c>
      <c r="F12" s="86">
        <v>8954000</v>
      </c>
      <c r="G12" s="83">
        <v>12</v>
      </c>
      <c r="H12" s="90">
        <v>19152000</v>
      </c>
    </row>
    <row r="13" spans="1:8" ht="11.25">
      <c r="A13" s="24">
        <v>10</v>
      </c>
      <c r="B13" s="3">
        <v>2</v>
      </c>
      <c r="C13" s="47" t="s">
        <v>6</v>
      </c>
      <c r="D13" s="40" t="s">
        <v>535</v>
      </c>
      <c r="E13" s="36">
        <v>9</v>
      </c>
      <c r="F13" s="86">
        <v>5144000</v>
      </c>
      <c r="G13" s="83">
        <v>12</v>
      </c>
      <c r="H13" s="90">
        <v>9672000</v>
      </c>
    </row>
    <row r="14" spans="1:8" ht="11.25">
      <c r="A14" s="24">
        <v>11</v>
      </c>
      <c r="B14" s="1">
        <v>1</v>
      </c>
      <c r="C14" s="46" t="s">
        <v>1</v>
      </c>
      <c r="D14" s="8" t="s">
        <v>406</v>
      </c>
      <c r="E14" s="36">
        <v>4</v>
      </c>
      <c r="F14" s="86">
        <v>3885000</v>
      </c>
      <c r="G14" s="83">
        <v>12</v>
      </c>
      <c r="H14" s="90">
        <v>7997000</v>
      </c>
    </row>
    <row r="15" spans="1:8" ht="11.25">
      <c r="A15" s="24">
        <v>12</v>
      </c>
      <c r="B15" s="1">
        <v>5</v>
      </c>
      <c r="C15" s="46" t="s">
        <v>379</v>
      </c>
      <c r="D15" s="8" t="s">
        <v>380</v>
      </c>
      <c r="E15" s="36">
        <v>5</v>
      </c>
      <c r="F15" s="86">
        <v>3832000</v>
      </c>
      <c r="G15" s="83">
        <v>11</v>
      </c>
      <c r="H15" s="90">
        <v>10464000</v>
      </c>
    </row>
    <row r="16" spans="1:8" ht="11.25">
      <c r="A16" s="24">
        <v>13</v>
      </c>
      <c r="B16" s="3">
        <v>3</v>
      </c>
      <c r="C16" s="47" t="s">
        <v>24</v>
      </c>
      <c r="D16" s="40" t="s">
        <v>93</v>
      </c>
      <c r="E16" s="36">
        <v>11</v>
      </c>
      <c r="F16" s="86">
        <v>4742000</v>
      </c>
      <c r="G16" s="84">
        <v>11</v>
      </c>
      <c r="H16" s="85">
        <v>7236000</v>
      </c>
    </row>
    <row r="17" spans="1:8" ht="11.25">
      <c r="A17" s="24">
        <v>14</v>
      </c>
      <c r="B17" s="3">
        <v>1</v>
      </c>
      <c r="C17" s="47" t="s">
        <v>64</v>
      </c>
      <c r="D17" s="40" t="s">
        <v>253</v>
      </c>
      <c r="E17" s="36">
        <v>5</v>
      </c>
      <c r="F17" s="86">
        <v>1311000</v>
      </c>
      <c r="G17" s="83">
        <v>9</v>
      </c>
      <c r="H17" s="90">
        <v>5414000</v>
      </c>
    </row>
    <row r="18" spans="1:8" ht="11.25">
      <c r="A18" s="24">
        <v>15</v>
      </c>
      <c r="B18" s="3">
        <v>2</v>
      </c>
      <c r="C18" s="47" t="s">
        <v>116</v>
      </c>
      <c r="D18" s="40" t="s">
        <v>401</v>
      </c>
      <c r="E18" s="36">
        <v>6</v>
      </c>
      <c r="F18" s="86">
        <v>2746000</v>
      </c>
      <c r="G18" s="83">
        <v>8</v>
      </c>
      <c r="H18" s="90">
        <v>4946000</v>
      </c>
    </row>
    <row r="19" spans="1:9" ht="11.25">
      <c r="A19" s="24">
        <v>16</v>
      </c>
      <c r="B19" s="3">
        <v>4</v>
      </c>
      <c r="C19" s="46" t="s">
        <v>75</v>
      </c>
      <c r="D19" s="8" t="s">
        <v>355</v>
      </c>
      <c r="E19" s="36">
        <v>2</v>
      </c>
      <c r="F19" s="86">
        <v>671000</v>
      </c>
      <c r="G19" s="83">
        <v>8</v>
      </c>
      <c r="H19" s="90">
        <v>4304000</v>
      </c>
      <c r="I19" s="18"/>
    </row>
    <row r="20" spans="1:10" ht="11.25">
      <c r="A20" s="24">
        <v>17</v>
      </c>
      <c r="B20" s="1">
        <v>1</v>
      </c>
      <c r="C20" s="46" t="s">
        <v>16</v>
      </c>
      <c r="D20" s="8" t="s">
        <v>326</v>
      </c>
      <c r="E20" s="36">
        <v>8</v>
      </c>
      <c r="F20" s="86">
        <v>3432000</v>
      </c>
      <c r="G20" s="83">
        <v>8</v>
      </c>
      <c r="H20" s="90">
        <v>4181000</v>
      </c>
      <c r="I20" s="11"/>
      <c r="J20" s="115"/>
    </row>
    <row r="21" spans="1:10" ht="11.25">
      <c r="A21" s="24">
        <v>18</v>
      </c>
      <c r="B21" s="1">
        <v>1</v>
      </c>
      <c r="C21" s="46" t="s">
        <v>28</v>
      </c>
      <c r="D21" s="8" t="s">
        <v>94</v>
      </c>
      <c r="E21" s="36">
        <v>7</v>
      </c>
      <c r="F21" s="86">
        <v>3563000</v>
      </c>
      <c r="G21" s="83">
        <v>7</v>
      </c>
      <c r="H21" s="90">
        <v>6933000</v>
      </c>
      <c r="I21" s="11"/>
      <c r="J21" s="11"/>
    </row>
    <row r="22" spans="1:8" ht="11.25">
      <c r="A22" s="24">
        <v>19</v>
      </c>
      <c r="B22" s="3">
        <v>3</v>
      </c>
      <c r="C22" s="47" t="s">
        <v>51</v>
      </c>
      <c r="D22" s="40" t="s">
        <v>188</v>
      </c>
      <c r="E22" s="39">
        <v>0</v>
      </c>
      <c r="F22" s="7" t="s">
        <v>349</v>
      </c>
      <c r="G22" s="83">
        <v>7</v>
      </c>
      <c r="H22" s="90">
        <v>4596000</v>
      </c>
    </row>
    <row r="23" spans="1:8" ht="11.25">
      <c r="A23" s="24">
        <v>20</v>
      </c>
      <c r="B23" s="3">
        <v>5</v>
      </c>
      <c r="C23" s="47" t="s">
        <v>5</v>
      </c>
      <c r="D23" s="40" t="s">
        <v>415</v>
      </c>
      <c r="E23" s="37">
        <v>2</v>
      </c>
      <c r="F23" s="87">
        <v>570000</v>
      </c>
      <c r="G23" s="83">
        <v>7</v>
      </c>
      <c r="H23" s="90">
        <v>2808000</v>
      </c>
    </row>
    <row r="24" spans="1:8" ht="11.25">
      <c r="A24" s="24">
        <v>21</v>
      </c>
      <c r="B24" s="1">
        <v>2</v>
      </c>
      <c r="C24" s="47" t="s">
        <v>69</v>
      </c>
      <c r="D24" s="40" t="s">
        <v>96</v>
      </c>
      <c r="E24" s="36">
        <v>2</v>
      </c>
      <c r="F24" s="86">
        <v>602000</v>
      </c>
      <c r="G24" s="83">
        <v>6</v>
      </c>
      <c r="H24" s="90">
        <v>11451000</v>
      </c>
    </row>
    <row r="25" spans="1:8" ht="11.25">
      <c r="A25" s="24">
        <v>22</v>
      </c>
      <c r="B25" s="3">
        <v>6</v>
      </c>
      <c r="C25" s="47" t="s">
        <v>32</v>
      </c>
      <c r="D25" s="40" t="s">
        <v>404</v>
      </c>
      <c r="E25" s="36">
        <v>4</v>
      </c>
      <c r="F25" s="86">
        <v>6672000</v>
      </c>
      <c r="G25" s="83">
        <v>6</v>
      </c>
      <c r="H25" s="90">
        <v>6997000</v>
      </c>
    </row>
    <row r="26" spans="1:8" ht="11.25">
      <c r="A26" s="24">
        <v>23</v>
      </c>
      <c r="B26" s="3">
        <v>2</v>
      </c>
      <c r="C26" s="47" t="s">
        <v>227</v>
      </c>
      <c r="D26" s="41" t="s">
        <v>251</v>
      </c>
      <c r="E26" s="36">
        <v>1</v>
      </c>
      <c r="F26" s="86">
        <v>131000</v>
      </c>
      <c r="G26" s="97">
        <v>6</v>
      </c>
      <c r="H26" s="100">
        <v>4413000</v>
      </c>
    </row>
    <row r="27" spans="1:8" ht="11.25">
      <c r="A27" s="24">
        <v>24</v>
      </c>
      <c r="B27" s="3">
        <v>1</v>
      </c>
      <c r="C27" s="46" t="s">
        <v>66</v>
      </c>
      <c r="D27" s="8" t="s">
        <v>216</v>
      </c>
      <c r="E27" s="39">
        <v>0</v>
      </c>
      <c r="F27" s="7" t="s">
        <v>349</v>
      </c>
      <c r="G27" s="83">
        <v>6</v>
      </c>
      <c r="H27" s="90">
        <v>2463000</v>
      </c>
    </row>
    <row r="28" spans="1:8" ht="11.25">
      <c r="A28" s="24">
        <v>25</v>
      </c>
      <c r="B28" s="1">
        <v>2</v>
      </c>
      <c r="C28" s="46" t="s">
        <v>18</v>
      </c>
      <c r="D28" s="8" t="s">
        <v>411</v>
      </c>
      <c r="E28" s="36">
        <v>3</v>
      </c>
      <c r="F28" s="86">
        <v>724000</v>
      </c>
      <c r="G28" s="83">
        <v>6</v>
      </c>
      <c r="H28" s="90">
        <v>1542000</v>
      </c>
    </row>
    <row r="29" spans="1:8" ht="11.25">
      <c r="A29" s="24">
        <v>26</v>
      </c>
      <c r="B29" s="1">
        <v>6</v>
      </c>
      <c r="C29" s="46" t="s">
        <v>70</v>
      </c>
      <c r="D29" s="8" t="s">
        <v>114</v>
      </c>
      <c r="E29" s="36">
        <v>5</v>
      </c>
      <c r="F29" s="86">
        <v>2344000</v>
      </c>
      <c r="G29" s="83">
        <v>5</v>
      </c>
      <c r="H29" s="90">
        <v>7398000</v>
      </c>
    </row>
    <row r="30" spans="1:8" ht="11.25">
      <c r="A30" s="24">
        <v>27</v>
      </c>
      <c r="B30" s="3">
        <v>3</v>
      </c>
      <c r="C30" s="47" t="s">
        <v>33</v>
      </c>
      <c r="D30" s="40" t="s">
        <v>495</v>
      </c>
      <c r="E30" s="39">
        <v>0</v>
      </c>
      <c r="F30" s="7" t="s">
        <v>349</v>
      </c>
      <c r="G30" s="83">
        <v>5</v>
      </c>
      <c r="H30" s="90">
        <v>5363000</v>
      </c>
    </row>
    <row r="31" spans="1:8" ht="11.25">
      <c r="A31" s="24">
        <v>28</v>
      </c>
      <c r="B31" s="1">
        <v>3</v>
      </c>
      <c r="C31" s="46" t="s">
        <v>79</v>
      </c>
      <c r="D31" s="8" t="s">
        <v>403</v>
      </c>
      <c r="E31" s="36">
        <v>5</v>
      </c>
      <c r="F31" s="86">
        <v>5023000</v>
      </c>
      <c r="G31" s="83">
        <v>5</v>
      </c>
      <c r="H31" s="90">
        <v>3979000</v>
      </c>
    </row>
    <row r="32" spans="1:8" ht="11.25">
      <c r="A32" s="24">
        <v>29</v>
      </c>
      <c r="B32" s="3">
        <v>7</v>
      </c>
      <c r="C32" s="47" t="s">
        <v>41</v>
      </c>
      <c r="D32" s="40" t="s">
        <v>89</v>
      </c>
      <c r="E32" s="36">
        <v>4</v>
      </c>
      <c r="F32" s="86">
        <v>1699000</v>
      </c>
      <c r="G32" s="83">
        <v>5</v>
      </c>
      <c r="H32" s="90">
        <v>2992000</v>
      </c>
    </row>
    <row r="33" spans="1:8" ht="11.25">
      <c r="A33" s="24">
        <v>30</v>
      </c>
      <c r="B33" s="3">
        <v>3</v>
      </c>
      <c r="C33" s="47" t="s">
        <v>120</v>
      </c>
      <c r="D33" s="40" t="s">
        <v>121</v>
      </c>
      <c r="E33" s="39">
        <v>1</v>
      </c>
      <c r="F33" s="88">
        <v>323000</v>
      </c>
      <c r="G33" s="83">
        <v>5</v>
      </c>
      <c r="H33" s="90">
        <v>2695000</v>
      </c>
    </row>
    <row r="34" spans="1:8" ht="11.25">
      <c r="A34" s="24">
        <v>31</v>
      </c>
      <c r="B34" s="1">
        <v>7</v>
      </c>
      <c r="C34" s="46" t="s">
        <v>13</v>
      </c>
      <c r="D34" s="8" t="s">
        <v>429</v>
      </c>
      <c r="E34" s="36">
        <v>1</v>
      </c>
      <c r="F34" s="86">
        <v>297000</v>
      </c>
      <c r="G34" s="83">
        <v>5</v>
      </c>
      <c r="H34" s="90">
        <v>2102000</v>
      </c>
    </row>
    <row r="35" spans="1:8" ht="11.25">
      <c r="A35" s="24">
        <v>32</v>
      </c>
      <c r="B35" s="3">
        <v>8</v>
      </c>
      <c r="C35" s="47" t="s">
        <v>131</v>
      </c>
      <c r="D35" s="40" t="s">
        <v>536</v>
      </c>
      <c r="E35" s="36">
        <v>4</v>
      </c>
      <c r="F35" s="86">
        <v>1505000</v>
      </c>
      <c r="G35" s="83">
        <v>5</v>
      </c>
      <c r="H35" s="90">
        <v>1787000</v>
      </c>
    </row>
    <row r="36" spans="1:8" ht="11.25">
      <c r="A36" s="24">
        <v>33</v>
      </c>
      <c r="B36" s="1">
        <v>8</v>
      </c>
      <c r="C36" s="46" t="s">
        <v>150</v>
      </c>
      <c r="D36" s="8" t="s">
        <v>151</v>
      </c>
      <c r="E36" s="36">
        <v>3</v>
      </c>
      <c r="F36" s="86">
        <v>942000</v>
      </c>
      <c r="G36" s="83">
        <v>5</v>
      </c>
      <c r="H36" s="90">
        <v>1455000</v>
      </c>
    </row>
    <row r="37" spans="1:8" ht="11.25">
      <c r="A37" s="24">
        <v>34</v>
      </c>
      <c r="B37" s="1">
        <v>2</v>
      </c>
      <c r="C37" s="46" t="s">
        <v>11</v>
      </c>
      <c r="D37" s="8" t="s">
        <v>210</v>
      </c>
      <c r="E37" s="36">
        <v>2</v>
      </c>
      <c r="F37" s="86">
        <v>582000</v>
      </c>
      <c r="G37" s="83">
        <v>5</v>
      </c>
      <c r="H37" s="90">
        <v>1382000</v>
      </c>
    </row>
    <row r="38" spans="1:10" ht="11.25">
      <c r="A38" s="24">
        <v>35</v>
      </c>
      <c r="B38" s="6">
        <v>4</v>
      </c>
      <c r="C38" s="46" t="s">
        <v>232</v>
      </c>
      <c r="D38" s="8" t="s">
        <v>405</v>
      </c>
      <c r="E38" s="36">
        <v>4</v>
      </c>
      <c r="F38" s="86">
        <v>4198000</v>
      </c>
      <c r="G38" s="83">
        <v>4</v>
      </c>
      <c r="H38" s="90">
        <v>7426000</v>
      </c>
      <c r="I38" s="11"/>
      <c r="J38" s="115"/>
    </row>
    <row r="39" spans="1:10" ht="11.25">
      <c r="A39" s="24">
        <v>36</v>
      </c>
      <c r="B39" s="3">
        <v>4</v>
      </c>
      <c r="C39" s="47" t="s">
        <v>254</v>
      </c>
      <c r="D39" s="40" t="s">
        <v>289</v>
      </c>
      <c r="E39" s="36">
        <v>3</v>
      </c>
      <c r="F39" s="86">
        <v>244000</v>
      </c>
      <c r="G39" s="83">
        <v>4</v>
      </c>
      <c r="H39" s="90">
        <v>5124000</v>
      </c>
      <c r="I39" s="11"/>
      <c r="J39" s="11"/>
    </row>
    <row r="40" spans="1:8" ht="11.25">
      <c r="A40" s="24">
        <v>37</v>
      </c>
      <c r="B40" s="3">
        <v>3</v>
      </c>
      <c r="C40" s="47" t="s">
        <v>62</v>
      </c>
      <c r="D40" s="40" t="s">
        <v>427</v>
      </c>
      <c r="E40" s="36">
        <v>1</v>
      </c>
      <c r="F40" s="86">
        <v>527000</v>
      </c>
      <c r="G40" s="83">
        <v>4</v>
      </c>
      <c r="H40" s="90">
        <v>2863000</v>
      </c>
    </row>
    <row r="41" spans="1:8" ht="11.25">
      <c r="A41" s="24">
        <v>38</v>
      </c>
      <c r="B41" s="3">
        <v>9</v>
      </c>
      <c r="C41" s="47" t="s">
        <v>27</v>
      </c>
      <c r="D41" s="40" t="s">
        <v>412</v>
      </c>
      <c r="E41" s="36">
        <v>2</v>
      </c>
      <c r="F41" s="86">
        <v>2295000</v>
      </c>
      <c r="G41" s="83">
        <v>4</v>
      </c>
      <c r="H41" s="90">
        <v>2472000</v>
      </c>
    </row>
    <row r="42" spans="1:8" ht="11.25">
      <c r="A42" s="24">
        <v>39</v>
      </c>
      <c r="B42" s="3">
        <v>6</v>
      </c>
      <c r="C42" s="47" t="s">
        <v>196</v>
      </c>
      <c r="D42" s="40" t="s">
        <v>197</v>
      </c>
      <c r="E42" s="36">
        <v>1</v>
      </c>
      <c r="F42" s="86">
        <v>736000</v>
      </c>
      <c r="G42" s="83">
        <v>4</v>
      </c>
      <c r="H42" s="90">
        <v>1724000</v>
      </c>
    </row>
    <row r="43" spans="1:8" ht="11.25">
      <c r="A43" s="24">
        <v>40</v>
      </c>
      <c r="B43" s="3">
        <v>5</v>
      </c>
      <c r="C43" s="47" t="s">
        <v>256</v>
      </c>
      <c r="D43" s="40" t="s">
        <v>478</v>
      </c>
      <c r="E43" s="39">
        <v>0</v>
      </c>
      <c r="F43" s="7" t="s">
        <v>349</v>
      </c>
      <c r="G43" s="83">
        <v>4</v>
      </c>
      <c r="H43" s="90">
        <v>1611000</v>
      </c>
    </row>
    <row r="44" spans="1:8" ht="11.25">
      <c r="A44" s="24">
        <v>41</v>
      </c>
      <c r="B44" s="3">
        <v>4</v>
      </c>
      <c r="C44" s="47" t="s">
        <v>29</v>
      </c>
      <c r="D44" s="40" t="s">
        <v>422</v>
      </c>
      <c r="E44" s="36">
        <v>1</v>
      </c>
      <c r="F44" s="86">
        <v>1172000</v>
      </c>
      <c r="G44" s="83">
        <v>4</v>
      </c>
      <c r="H44" s="90">
        <v>1580000</v>
      </c>
    </row>
    <row r="45" spans="1:8" ht="11.25">
      <c r="A45" s="24">
        <v>42</v>
      </c>
      <c r="B45" s="3">
        <v>3</v>
      </c>
      <c r="C45" s="46" t="s">
        <v>141</v>
      </c>
      <c r="D45" s="8" t="s">
        <v>142</v>
      </c>
      <c r="E45" s="39">
        <v>0</v>
      </c>
      <c r="F45" s="7" t="s">
        <v>349</v>
      </c>
      <c r="G45" s="83">
        <v>3</v>
      </c>
      <c r="H45" s="90">
        <v>2945000</v>
      </c>
    </row>
    <row r="46" spans="1:8" ht="11.25">
      <c r="A46" s="24">
        <v>43</v>
      </c>
      <c r="B46" s="1">
        <v>4</v>
      </c>
      <c r="C46" s="46" t="s">
        <v>287</v>
      </c>
      <c r="D46" s="8" t="s">
        <v>288</v>
      </c>
      <c r="E46" s="36">
        <v>1</v>
      </c>
      <c r="F46" s="86">
        <v>694000</v>
      </c>
      <c r="G46" s="83">
        <v>3</v>
      </c>
      <c r="H46" s="90">
        <v>2743000</v>
      </c>
    </row>
    <row r="47" spans="1:8" ht="11.25">
      <c r="A47" s="24">
        <v>44</v>
      </c>
      <c r="B47" s="3">
        <v>10</v>
      </c>
      <c r="C47" s="47" t="s">
        <v>166</v>
      </c>
      <c r="D47" s="40" t="s">
        <v>491</v>
      </c>
      <c r="E47" s="39">
        <v>0</v>
      </c>
      <c r="F47" s="7" t="s">
        <v>349</v>
      </c>
      <c r="G47" s="83">
        <v>3</v>
      </c>
      <c r="H47" s="90">
        <v>2606000</v>
      </c>
    </row>
    <row r="48" spans="1:8" ht="11.25">
      <c r="A48" s="24">
        <v>45</v>
      </c>
      <c r="B48" s="3">
        <v>9</v>
      </c>
      <c r="C48" s="46" t="s">
        <v>235</v>
      </c>
      <c r="D48" s="8" t="s">
        <v>519</v>
      </c>
      <c r="E48" s="39">
        <v>0</v>
      </c>
      <c r="F48" s="7" t="s">
        <v>349</v>
      </c>
      <c r="G48" s="83">
        <v>3</v>
      </c>
      <c r="H48" s="90">
        <v>2560000</v>
      </c>
    </row>
    <row r="49" spans="1:8" ht="11.25">
      <c r="A49" s="24">
        <v>46</v>
      </c>
      <c r="B49" s="1">
        <v>3</v>
      </c>
      <c r="C49" s="46" t="s">
        <v>9</v>
      </c>
      <c r="D49" s="8" t="s">
        <v>314</v>
      </c>
      <c r="E49" s="36">
        <v>7</v>
      </c>
      <c r="F49" s="86">
        <v>6813000</v>
      </c>
      <c r="G49" s="8">
        <v>3</v>
      </c>
      <c r="H49" s="99">
        <v>2504000</v>
      </c>
    </row>
    <row r="50" spans="1:8" ht="11.25">
      <c r="A50" s="24">
        <v>47</v>
      </c>
      <c r="B50" s="3">
        <v>7</v>
      </c>
      <c r="C50" s="47" t="s">
        <v>80</v>
      </c>
      <c r="D50" s="40" t="s">
        <v>432</v>
      </c>
      <c r="E50" s="36">
        <v>1</v>
      </c>
      <c r="F50" s="86">
        <v>214000</v>
      </c>
      <c r="G50" s="83">
        <v>3</v>
      </c>
      <c r="H50" s="90">
        <v>1972000</v>
      </c>
    </row>
    <row r="51" spans="1:8" ht="11.25">
      <c r="A51" s="24">
        <v>48</v>
      </c>
      <c r="B51" s="3">
        <v>11</v>
      </c>
      <c r="C51" s="47" t="s">
        <v>38</v>
      </c>
      <c r="D51" s="40" t="s">
        <v>428</v>
      </c>
      <c r="E51" s="36">
        <v>1</v>
      </c>
      <c r="F51" s="86">
        <v>321000</v>
      </c>
      <c r="G51" s="83">
        <v>3</v>
      </c>
      <c r="H51" s="90">
        <v>1910000</v>
      </c>
    </row>
    <row r="52" spans="1:8" ht="11.25">
      <c r="A52" s="24">
        <v>49</v>
      </c>
      <c r="B52" s="3">
        <v>5</v>
      </c>
      <c r="C52" s="47" t="s">
        <v>292</v>
      </c>
      <c r="D52" s="40" t="s">
        <v>454</v>
      </c>
      <c r="E52" s="39">
        <v>0</v>
      </c>
      <c r="F52" s="7" t="s">
        <v>349</v>
      </c>
      <c r="G52" s="8">
        <v>3</v>
      </c>
      <c r="H52" s="99">
        <v>1707000</v>
      </c>
    </row>
    <row r="53" spans="1:8" ht="11.25">
      <c r="A53" s="24">
        <v>50</v>
      </c>
      <c r="B53" s="6">
        <v>2</v>
      </c>
      <c r="C53" s="46" t="s">
        <v>74</v>
      </c>
      <c r="D53" s="8" t="s">
        <v>113</v>
      </c>
      <c r="E53" s="36">
        <v>1</v>
      </c>
      <c r="F53" s="86">
        <v>5000000</v>
      </c>
      <c r="G53" s="83">
        <v>3</v>
      </c>
      <c r="H53" s="90">
        <v>1442000</v>
      </c>
    </row>
    <row r="54" spans="1:8" ht="11.25">
      <c r="A54" s="24">
        <v>51</v>
      </c>
      <c r="B54" s="1">
        <v>10</v>
      </c>
      <c r="C54" s="46" t="s">
        <v>173</v>
      </c>
      <c r="D54" s="8" t="s">
        <v>430</v>
      </c>
      <c r="E54" s="36">
        <v>1</v>
      </c>
      <c r="F54" s="86">
        <v>284000</v>
      </c>
      <c r="G54" s="83">
        <v>3</v>
      </c>
      <c r="H54" s="90">
        <v>1421000</v>
      </c>
    </row>
    <row r="55" spans="1:8" ht="11.25">
      <c r="A55" s="24">
        <v>52</v>
      </c>
      <c r="B55" s="3">
        <v>2</v>
      </c>
      <c r="C55" s="47" t="s">
        <v>340</v>
      </c>
      <c r="D55" s="40" t="s">
        <v>341</v>
      </c>
      <c r="E55" s="39">
        <v>0</v>
      </c>
      <c r="F55" s="7" t="s">
        <v>349</v>
      </c>
      <c r="G55" s="8">
        <v>3</v>
      </c>
      <c r="H55" s="99">
        <v>1352000</v>
      </c>
    </row>
    <row r="56" spans="1:8" ht="11.25">
      <c r="A56" s="24">
        <v>53</v>
      </c>
      <c r="B56" s="3">
        <v>12</v>
      </c>
      <c r="C56" s="47" t="s">
        <v>23</v>
      </c>
      <c r="D56" s="40" t="s">
        <v>87</v>
      </c>
      <c r="E56" s="36">
        <v>1</v>
      </c>
      <c r="F56" s="86">
        <v>824000</v>
      </c>
      <c r="G56" s="83">
        <v>3</v>
      </c>
      <c r="H56" s="90">
        <v>1235000</v>
      </c>
    </row>
    <row r="57" spans="1:8" ht="11.25">
      <c r="A57" s="24">
        <v>54</v>
      </c>
      <c r="B57" s="3">
        <v>4</v>
      </c>
      <c r="C57" s="46" t="s">
        <v>260</v>
      </c>
      <c r="D57" s="8" t="s">
        <v>261</v>
      </c>
      <c r="E57" s="39">
        <v>0</v>
      </c>
      <c r="F57" s="7" t="s">
        <v>349</v>
      </c>
      <c r="G57" s="8">
        <v>3</v>
      </c>
      <c r="H57" s="99">
        <v>1226000</v>
      </c>
    </row>
    <row r="58" spans="1:10" ht="11.25">
      <c r="A58" s="24">
        <v>55</v>
      </c>
      <c r="B58" s="3">
        <v>11</v>
      </c>
      <c r="C58" s="46" t="s">
        <v>40</v>
      </c>
      <c r="D58" s="8" t="s">
        <v>330</v>
      </c>
      <c r="E58" s="39">
        <v>0</v>
      </c>
      <c r="F58" s="7" t="s">
        <v>349</v>
      </c>
      <c r="G58" s="83">
        <v>3</v>
      </c>
      <c r="H58" s="90">
        <v>1042000</v>
      </c>
      <c r="I58" s="11"/>
      <c r="J58" s="115"/>
    </row>
    <row r="59" spans="1:10" ht="11.25">
      <c r="A59" s="24">
        <v>56</v>
      </c>
      <c r="B59" s="1">
        <v>12</v>
      </c>
      <c r="C59" s="46" t="s">
        <v>8</v>
      </c>
      <c r="D59" s="8" t="s">
        <v>99</v>
      </c>
      <c r="E59" s="36">
        <v>2</v>
      </c>
      <c r="F59" s="86">
        <v>475000</v>
      </c>
      <c r="G59" s="8">
        <v>3</v>
      </c>
      <c r="H59" s="99">
        <v>970000</v>
      </c>
      <c r="I59" s="11"/>
      <c r="J59" s="11"/>
    </row>
    <row r="60" spans="1:8" ht="11.25">
      <c r="A60" s="24">
        <v>57</v>
      </c>
      <c r="B60" s="1">
        <v>13</v>
      </c>
      <c r="C60" s="46" t="s">
        <v>14</v>
      </c>
      <c r="D60" s="8" t="s">
        <v>410</v>
      </c>
      <c r="E60" s="36">
        <v>3</v>
      </c>
      <c r="F60" s="86">
        <v>795000</v>
      </c>
      <c r="G60" s="83">
        <v>3</v>
      </c>
      <c r="H60" s="90">
        <v>849000</v>
      </c>
    </row>
    <row r="61" spans="1:8" ht="11.25">
      <c r="A61" s="24">
        <v>58</v>
      </c>
      <c r="B61" s="3">
        <v>13</v>
      </c>
      <c r="C61" s="47" t="s">
        <v>31</v>
      </c>
      <c r="D61" s="40" t="s">
        <v>105</v>
      </c>
      <c r="E61" s="36">
        <v>2</v>
      </c>
      <c r="F61" s="86">
        <v>963000</v>
      </c>
      <c r="G61" s="83">
        <v>3</v>
      </c>
      <c r="H61" s="90">
        <v>429000</v>
      </c>
    </row>
    <row r="62" spans="1:8" ht="11.25">
      <c r="A62" s="24">
        <v>59</v>
      </c>
      <c r="B62" s="3">
        <v>14</v>
      </c>
      <c r="C62" s="47" t="s">
        <v>344</v>
      </c>
      <c r="D62" s="40" t="s">
        <v>423</v>
      </c>
      <c r="E62" s="36">
        <v>1</v>
      </c>
      <c r="F62" s="86">
        <v>915000</v>
      </c>
      <c r="G62" s="83">
        <v>2</v>
      </c>
      <c r="H62" s="90">
        <v>3796000</v>
      </c>
    </row>
    <row r="63" spans="1:8" ht="11.25">
      <c r="A63" s="24">
        <v>60</v>
      </c>
      <c r="B63" s="3">
        <v>8</v>
      </c>
      <c r="C63" s="47" t="s">
        <v>203</v>
      </c>
      <c r="D63" s="40" t="s">
        <v>204</v>
      </c>
      <c r="E63" s="39">
        <v>0</v>
      </c>
      <c r="F63" s="7" t="s">
        <v>349</v>
      </c>
      <c r="G63" s="83">
        <v>2</v>
      </c>
      <c r="H63" s="90">
        <v>2778000</v>
      </c>
    </row>
    <row r="64" spans="1:8" ht="11.25">
      <c r="A64" s="24">
        <v>61</v>
      </c>
      <c r="B64" s="3">
        <v>5</v>
      </c>
      <c r="C64" s="46" t="s">
        <v>517</v>
      </c>
      <c r="D64" s="8" t="s">
        <v>518</v>
      </c>
      <c r="E64" s="39">
        <v>0</v>
      </c>
      <c r="F64" s="7" t="s">
        <v>349</v>
      </c>
      <c r="G64" s="83">
        <v>2</v>
      </c>
      <c r="H64" s="90">
        <v>2408000</v>
      </c>
    </row>
    <row r="65" spans="1:8" ht="11.25">
      <c r="A65" s="24">
        <v>62</v>
      </c>
      <c r="B65" s="1">
        <v>7</v>
      </c>
      <c r="C65" s="46" t="s">
        <v>257</v>
      </c>
      <c r="D65" s="8" t="s">
        <v>281</v>
      </c>
      <c r="E65" s="36">
        <v>2</v>
      </c>
      <c r="F65" s="86">
        <v>874000</v>
      </c>
      <c r="G65" s="8">
        <v>2</v>
      </c>
      <c r="H65" s="99">
        <v>2257000</v>
      </c>
    </row>
    <row r="66" spans="1:8" ht="11.25">
      <c r="A66" s="24">
        <v>63</v>
      </c>
      <c r="B66" s="3">
        <v>4</v>
      </c>
      <c r="C66" s="46" t="s">
        <v>358</v>
      </c>
      <c r="D66" s="8" t="s">
        <v>464</v>
      </c>
      <c r="E66" s="39">
        <v>0</v>
      </c>
      <c r="F66" s="7" t="s">
        <v>349</v>
      </c>
      <c r="G66" s="8">
        <v>2</v>
      </c>
      <c r="H66" s="99">
        <v>1647000</v>
      </c>
    </row>
    <row r="67" spans="1:8" ht="11.25">
      <c r="A67" s="24">
        <v>64</v>
      </c>
      <c r="B67" s="3">
        <v>15</v>
      </c>
      <c r="C67" s="47" t="s">
        <v>164</v>
      </c>
      <c r="D67" s="40" t="s">
        <v>327</v>
      </c>
      <c r="E67" s="36">
        <v>1</v>
      </c>
      <c r="F67" s="86">
        <v>128000</v>
      </c>
      <c r="G67" s="8">
        <v>2</v>
      </c>
      <c r="H67" s="99">
        <v>1546000</v>
      </c>
    </row>
    <row r="68" spans="1:8" ht="11.25">
      <c r="A68" s="24">
        <v>65</v>
      </c>
      <c r="B68" s="3">
        <v>5</v>
      </c>
      <c r="C68" s="46" t="s">
        <v>520</v>
      </c>
      <c r="D68" s="8" t="s">
        <v>521</v>
      </c>
      <c r="E68" s="39">
        <v>0</v>
      </c>
      <c r="F68" s="7" t="s">
        <v>349</v>
      </c>
      <c r="G68" s="83">
        <v>2</v>
      </c>
      <c r="H68" s="90">
        <v>1393000</v>
      </c>
    </row>
    <row r="69" spans="1:8" ht="11.25">
      <c r="A69" s="24">
        <v>66</v>
      </c>
      <c r="B69" s="3">
        <v>10</v>
      </c>
      <c r="C69" s="47" t="s">
        <v>129</v>
      </c>
      <c r="D69" s="40" t="s">
        <v>130</v>
      </c>
      <c r="E69" s="39">
        <v>0</v>
      </c>
      <c r="F69" s="7" t="s">
        <v>349</v>
      </c>
      <c r="G69" s="97">
        <v>2</v>
      </c>
      <c r="H69" s="100">
        <v>1381000</v>
      </c>
    </row>
    <row r="70" spans="1:8" ht="11.25">
      <c r="A70" s="24">
        <v>67</v>
      </c>
      <c r="B70" s="3">
        <v>6</v>
      </c>
      <c r="C70" s="47" t="s">
        <v>368</v>
      </c>
      <c r="D70" s="40" t="s">
        <v>453</v>
      </c>
      <c r="E70" s="39">
        <v>0</v>
      </c>
      <c r="F70" s="7" t="s">
        <v>349</v>
      </c>
      <c r="G70" s="8">
        <v>2</v>
      </c>
      <c r="H70" s="99">
        <v>1292000</v>
      </c>
    </row>
    <row r="71" spans="1:8" ht="11.25">
      <c r="A71" s="24">
        <v>68</v>
      </c>
      <c r="B71" s="3">
        <v>3</v>
      </c>
      <c r="C71" s="47" t="s">
        <v>46</v>
      </c>
      <c r="D71" s="40" t="s">
        <v>456</v>
      </c>
      <c r="E71" s="39">
        <v>0</v>
      </c>
      <c r="F71" s="7" t="s">
        <v>349</v>
      </c>
      <c r="G71" s="83">
        <v>2</v>
      </c>
      <c r="H71" s="90">
        <v>1138000</v>
      </c>
    </row>
    <row r="72" spans="1:8" ht="11.25">
      <c r="A72" s="24">
        <v>69</v>
      </c>
      <c r="B72" s="1">
        <v>4</v>
      </c>
      <c r="C72" s="46" t="s">
        <v>303</v>
      </c>
      <c r="D72" s="8" t="s">
        <v>420</v>
      </c>
      <c r="E72" s="36">
        <v>1</v>
      </c>
      <c r="F72" s="86">
        <v>1607000</v>
      </c>
      <c r="G72" s="83">
        <v>2</v>
      </c>
      <c r="H72" s="90">
        <v>1078000</v>
      </c>
    </row>
    <row r="73" spans="1:8" ht="11.25">
      <c r="A73" s="24">
        <v>70</v>
      </c>
      <c r="B73" s="3">
        <v>9</v>
      </c>
      <c r="C73" s="47" t="s">
        <v>76</v>
      </c>
      <c r="D73" s="40" t="s">
        <v>417</v>
      </c>
      <c r="E73" s="36">
        <v>2</v>
      </c>
      <c r="F73" s="86">
        <v>460000</v>
      </c>
      <c r="G73" s="83">
        <v>2</v>
      </c>
      <c r="H73" s="90">
        <v>1074000</v>
      </c>
    </row>
    <row r="74" spans="1:8" ht="11.25">
      <c r="A74" s="24">
        <v>71</v>
      </c>
      <c r="B74" s="3">
        <v>16</v>
      </c>
      <c r="C74" s="47" t="s">
        <v>10</v>
      </c>
      <c r="D74" s="40" t="s">
        <v>92</v>
      </c>
      <c r="E74" s="36">
        <v>2</v>
      </c>
      <c r="F74" s="86">
        <v>520000</v>
      </c>
      <c r="G74" s="8">
        <v>2</v>
      </c>
      <c r="H74" s="99">
        <v>1041000</v>
      </c>
    </row>
    <row r="75" spans="1:8" ht="11.25">
      <c r="A75" s="24">
        <v>72</v>
      </c>
      <c r="B75" s="3">
        <v>6</v>
      </c>
      <c r="C75" s="46" t="s">
        <v>39</v>
      </c>
      <c r="D75" s="8" t="s">
        <v>252</v>
      </c>
      <c r="E75" s="39">
        <v>0</v>
      </c>
      <c r="F75" s="7" t="s">
        <v>349</v>
      </c>
      <c r="G75" s="8">
        <v>2</v>
      </c>
      <c r="H75" s="99">
        <v>945000</v>
      </c>
    </row>
    <row r="76" spans="1:8" ht="11.25">
      <c r="A76" s="24">
        <v>73</v>
      </c>
      <c r="B76" s="3">
        <v>8</v>
      </c>
      <c r="C76" s="47" t="s">
        <v>25</v>
      </c>
      <c r="D76" s="40" t="s">
        <v>26</v>
      </c>
      <c r="E76" s="36">
        <v>2</v>
      </c>
      <c r="F76" s="86">
        <v>809000</v>
      </c>
      <c r="G76" s="83">
        <v>2</v>
      </c>
      <c r="H76" s="90">
        <v>887000</v>
      </c>
    </row>
    <row r="77" spans="1:8" ht="11.25">
      <c r="A77" s="24">
        <v>74</v>
      </c>
      <c r="B77" s="3">
        <v>17</v>
      </c>
      <c r="C77" s="47" t="s">
        <v>63</v>
      </c>
      <c r="D77" s="40" t="s">
        <v>90</v>
      </c>
      <c r="E77" s="39">
        <v>0</v>
      </c>
      <c r="F77" s="7" t="s">
        <v>349</v>
      </c>
      <c r="G77" s="8">
        <v>2</v>
      </c>
      <c r="H77" s="99">
        <v>887000</v>
      </c>
    </row>
    <row r="78" spans="1:8" ht="11.25">
      <c r="A78" s="24">
        <v>75</v>
      </c>
      <c r="B78" s="3">
        <v>18</v>
      </c>
      <c r="C78" s="47" t="s">
        <v>201</v>
      </c>
      <c r="D78" s="40" t="s">
        <v>489</v>
      </c>
      <c r="E78" s="39">
        <v>0</v>
      </c>
      <c r="F78" s="7" t="s">
        <v>349</v>
      </c>
      <c r="G78" s="97">
        <v>2</v>
      </c>
      <c r="H78" s="100">
        <v>879000</v>
      </c>
    </row>
    <row r="79" spans="1:8" ht="11.25">
      <c r="A79" s="24">
        <v>76</v>
      </c>
      <c r="B79" s="3">
        <v>6</v>
      </c>
      <c r="C79" s="46" t="s">
        <v>374</v>
      </c>
      <c r="D79" s="8" t="s">
        <v>375</v>
      </c>
      <c r="E79" s="39">
        <v>0</v>
      </c>
      <c r="F79" s="7" t="s">
        <v>349</v>
      </c>
      <c r="G79" s="83">
        <v>2</v>
      </c>
      <c r="H79" s="90">
        <v>659000</v>
      </c>
    </row>
    <row r="80" spans="1:8" ht="11.25">
      <c r="A80" s="24">
        <v>77</v>
      </c>
      <c r="B80" s="3">
        <v>4</v>
      </c>
      <c r="C80" s="47" t="s">
        <v>117</v>
      </c>
      <c r="D80" s="40" t="s">
        <v>333</v>
      </c>
      <c r="E80" s="39">
        <v>0</v>
      </c>
      <c r="F80" s="7" t="s">
        <v>349</v>
      </c>
      <c r="G80" s="83">
        <v>2</v>
      </c>
      <c r="H80" s="90">
        <v>640000</v>
      </c>
    </row>
    <row r="81" spans="1:8" ht="11.25">
      <c r="A81" s="24">
        <v>78</v>
      </c>
      <c r="B81" s="3">
        <v>19</v>
      </c>
      <c r="C81" s="47" t="s">
        <v>84</v>
      </c>
      <c r="D81" s="40" t="s">
        <v>492</v>
      </c>
      <c r="E81" s="39">
        <v>0</v>
      </c>
      <c r="F81" s="7" t="s">
        <v>349</v>
      </c>
      <c r="G81" s="83">
        <v>2</v>
      </c>
      <c r="H81" s="90">
        <v>631000</v>
      </c>
    </row>
    <row r="82" spans="1:8" ht="11.25">
      <c r="A82" s="24">
        <v>79</v>
      </c>
      <c r="B82" s="1">
        <v>5</v>
      </c>
      <c r="C82" s="46" t="s">
        <v>299</v>
      </c>
      <c r="D82" s="8" t="s">
        <v>300</v>
      </c>
      <c r="E82" s="38">
        <v>1</v>
      </c>
      <c r="F82" s="89">
        <v>447000</v>
      </c>
      <c r="G82" s="8">
        <v>2</v>
      </c>
      <c r="H82" s="99">
        <v>408000</v>
      </c>
    </row>
    <row r="83" spans="1:8" ht="11.25">
      <c r="A83" s="24">
        <v>80</v>
      </c>
      <c r="B83" s="1">
        <v>14</v>
      </c>
      <c r="C83" s="46" t="s">
        <v>211</v>
      </c>
      <c r="D83" s="8" t="s">
        <v>424</v>
      </c>
      <c r="E83" s="36">
        <v>1</v>
      </c>
      <c r="F83" s="86">
        <v>841000</v>
      </c>
      <c r="G83" s="8">
        <v>1</v>
      </c>
      <c r="H83" s="99">
        <v>4548000</v>
      </c>
    </row>
    <row r="84" spans="1:8" ht="11.25">
      <c r="A84" s="24">
        <v>81</v>
      </c>
      <c r="B84" s="3">
        <v>17</v>
      </c>
      <c r="C84" s="47" t="s">
        <v>128</v>
      </c>
      <c r="D84" s="40" t="s">
        <v>476</v>
      </c>
      <c r="E84" s="39">
        <v>0</v>
      </c>
      <c r="F84" s="7" t="s">
        <v>349</v>
      </c>
      <c r="G84" s="83">
        <v>1</v>
      </c>
      <c r="H84" s="90">
        <v>3144000</v>
      </c>
    </row>
    <row r="85" spans="1:8" ht="11.25">
      <c r="A85" s="24">
        <v>82</v>
      </c>
      <c r="B85" s="3">
        <v>8</v>
      </c>
      <c r="C85" s="47" t="s">
        <v>250</v>
      </c>
      <c r="D85" s="40" t="s">
        <v>338</v>
      </c>
      <c r="E85" s="39">
        <v>0</v>
      </c>
      <c r="F85" s="7" t="s">
        <v>349</v>
      </c>
      <c r="G85" s="83">
        <v>1</v>
      </c>
      <c r="H85" s="90">
        <v>2544000</v>
      </c>
    </row>
    <row r="86" spans="1:8" ht="11.25">
      <c r="A86" s="24">
        <v>83</v>
      </c>
      <c r="B86" s="3">
        <v>7</v>
      </c>
      <c r="C86" s="47" t="s">
        <v>119</v>
      </c>
      <c r="D86" s="40" t="s">
        <v>460</v>
      </c>
      <c r="E86" s="39">
        <v>0</v>
      </c>
      <c r="F86" s="7" t="s">
        <v>349</v>
      </c>
      <c r="G86" s="8">
        <v>1</v>
      </c>
      <c r="H86" s="99">
        <v>1622000</v>
      </c>
    </row>
    <row r="87" spans="1:8" ht="11.25">
      <c r="A87" s="24">
        <v>84</v>
      </c>
      <c r="B87" s="3">
        <v>16</v>
      </c>
      <c r="C87" s="47" t="s">
        <v>55</v>
      </c>
      <c r="D87" s="40" t="s">
        <v>110</v>
      </c>
      <c r="E87" s="36">
        <v>1</v>
      </c>
      <c r="F87" s="86">
        <v>1275000</v>
      </c>
      <c r="G87" s="8">
        <v>1</v>
      </c>
      <c r="H87" s="99">
        <v>1504000</v>
      </c>
    </row>
    <row r="88" spans="1:8" ht="11.25">
      <c r="A88" s="24">
        <v>85</v>
      </c>
      <c r="B88" s="1">
        <v>11</v>
      </c>
      <c r="C88" s="46" t="s">
        <v>68</v>
      </c>
      <c r="D88" s="8" t="s">
        <v>409</v>
      </c>
      <c r="E88" s="36">
        <v>3</v>
      </c>
      <c r="F88" s="86">
        <v>938000</v>
      </c>
      <c r="G88" s="8">
        <v>1</v>
      </c>
      <c r="H88" s="99">
        <v>1457000</v>
      </c>
    </row>
    <row r="89" spans="1:8" ht="11.25">
      <c r="A89" s="24">
        <v>86</v>
      </c>
      <c r="B89" s="3">
        <v>13</v>
      </c>
      <c r="C89" s="46" t="s">
        <v>205</v>
      </c>
      <c r="D89" s="8" t="s">
        <v>499</v>
      </c>
      <c r="E89" s="39">
        <v>0</v>
      </c>
      <c r="F89" s="7" t="s">
        <v>349</v>
      </c>
      <c r="G89" s="8">
        <v>1</v>
      </c>
      <c r="H89" s="99">
        <v>1407000</v>
      </c>
    </row>
    <row r="90" spans="1:8" ht="11.25">
      <c r="A90" s="24">
        <v>87</v>
      </c>
      <c r="B90" s="1">
        <v>7</v>
      </c>
      <c r="C90" s="46" t="s">
        <v>176</v>
      </c>
      <c r="D90" s="8" t="s">
        <v>439</v>
      </c>
      <c r="E90" s="36">
        <v>1</v>
      </c>
      <c r="F90" s="86">
        <v>135000</v>
      </c>
      <c r="G90" s="8">
        <v>1</v>
      </c>
      <c r="H90" s="99">
        <v>1403000</v>
      </c>
    </row>
    <row r="91" spans="1:8" ht="11.25">
      <c r="A91" s="24">
        <v>88</v>
      </c>
      <c r="B91" s="3">
        <v>12</v>
      </c>
      <c r="C91" s="46" t="s">
        <v>168</v>
      </c>
      <c r="D91" s="8" t="s">
        <v>497</v>
      </c>
      <c r="E91" s="39">
        <v>0</v>
      </c>
      <c r="F91" s="7" t="s">
        <v>349</v>
      </c>
      <c r="G91" s="8">
        <v>1</v>
      </c>
      <c r="H91" s="99">
        <v>1284000</v>
      </c>
    </row>
    <row r="92" spans="1:8" ht="11.25">
      <c r="A92" s="24">
        <v>89</v>
      </c>
      <c r="B92" s="1">
        <v>11</v>
      </c>
      <c r="C92" s="46" t="s">
        <v>47</v>
      </c>
      <c r="D92" s="8" t="s">
        <v>106</v>
      </c>
      <c r="E92" s="36">
        <v>1</v>
      </c>
      <c r="F92" s="86">
        <v>77000</v>
      </c>
      <c r="G92" s="83">
        <v>1</v>
      </c>
      <c r="H92" s="90">
        <v>1171000</v>
      </c>
    </row>
    <row r="93" spans="1:8" ht="11.25">
      <c r="A93" s="24">
        <v>90</v>
      </c>
      <c r="B93" s="3">
        <v>20</v>
      </c>
      <c r="C93" s="47" t="s">
        <v>81</v>
      </c>
      <c r="D93" s="40" t="s">
        <v>537</v>
      </c>
      <c r="E93" s="39">
        <v>0</v>
      </c>
      <c r="F93" s="7" t="s">
        <v>349</v>
      </c>
      <c r="G93" s="83">
        <v>1</v>
      </c>
      <c r="H93" s="90">
        <v>1134000</v>
      </c>
    </row>
    <row r="94" spans="1:8" ht="11.25">
      <c r="A94" s="24">
        <v>91</v>
      </c>
      <c r="B94" s="3">
        <v>6</v>
      </c>
      <c r="C94" s="46" t="s">
        <v>83</v>
      </c>
      <c r="D94" s="8" t="s">
        <v>103</v>
      </c>
      <c r="E94" s="39">
        <v>0</v>
      </c>
      <c r="F94" s="7" t="s">
        <v>349</v>
      </c>
      <c r="G94" s="8">
        <v>1</v>
      </c>
      <c r="H94" s="99">
        <v>1039000</v>
      </c>
    </row>
    <row r="95" spans="1:10" ht="11.25">
      <c r="A95" s="24">
        <v>92</v>
      </c>
      <c r="B95" s="3">
        <v>6</v>
      </c>
      <c r="C95" s="47" t="s">
        <v>20</v>
      </c>
      <c r="D95" s="40" t="s">
        <v>455</v>
      </c>
      <c r="E95" s="39">
        <v>0</v>
      </c>
      <c r="F95" s="7" t="s">
        <v>349</v>
      </c>
      <c r="G95" s="83">
        <v>1</v>
      </c>
      <c r="H95" s="90">
        <v>1035000</v>
      </c>
      <c r="I95" s="11"/>
      <c r="J95" s="115"/>
    </row>
    <row r="96" spans="1:10" ht="11.25">
      <c r="A96" s="24">
        <v>93</v>
      </c>
      <c r="B96" s="3">
        <v>15</v>
      </c>
      <c r="C96" s="47" t="s">
        <v>78</v>
      </c>
      <c r="D96" s="40" t="s">
        <v>97</v>
      </c>
      <c r="E96" s="39">
        <v>0</v>
      </c>
      <c r="F96" s="7" t="s">
        <v>349</v>
      </c>
      <c r="G96" s="8">
        <v>1</v>
      </c>
      <c r="H96" s="99">
        <v>933000</v>
      </c>
      <c r="I96" s="11"/>
      <c r="J96" s="11"/>
    </row>
    <row r="97" spans="1:8" ht="11.25">
      <c r="A97" s="24">
        <v>94</v>
      </c>
      <c r="B97" s="3">
        <v>9</v>
      </c>
      <c r="C97" s="47" t="s">
        <v>52</v>
      </c>
      <c r="D97" s="40" t="s">
        <v>407</v>
      </c>
      <c r="E97" s="37">
        <v>4</v>
      </c>
      <c r="F97" s="87">
        <v>1944000</v>
      </c>
      <c r="G97" s="83">
        <v>1</v>
      </c>
      <c r="H97" s="90">
        <v>865000</v>
      </c>
    </row>
    <row r="98" spans="1:8" ht="11.25">
      <c r="A98" s="24">
        <v>95</v>
      </c>
      <c r="B98" s="3">
        <v>10</v>
      </c>
      <c r="C98" s="47" t="s">
        <v>308</v>
      </c>
      <c r="D98" s="40" t="s">
        <v>310</v>
      </c>
      <c r="E98" s="39">
        <v>0</v>
      </c>
      <c r="F98" s="7" t="s">
        <v>349</v>
      </c>
      <c r="G98" s="83">
        <v>1</v>
      </c>
      <c r="H98" s="90">
        <v>857000</v>
      </c>
    </row>
    <row r="99" spans="1:8" ht="11.25">
      <c r="A99" s="24">
        <v>96</v>
      </c>
      <c r="B99" s="3">
        <v>5</v>
      </c>
      <c r="C99" s="46" t="s">
        <v>356</v>
      </c>
      <c r="D99" s="8" t="s">
        <v>357</v>
      </c>
      <c r="E99" s="39">
        <v>0</v>
      </c>
      <c r="F99" s="7" t="s">
        <v>349</v>
      </c>
      <c r="G99" s="83">
        <v>1</v>
      </c>
      <c r="H99" s="90">
        <v>845000</v>
      </c>
    </row>
    <row r="100" spans="1:8" ht="11.25">
      <c r="A100" s="24">
        <v>97</v>
      </c>
      <c r="B100" s="3">
        <v>15</v>
      </c>
      <c r="C100" s="46" t="s">
        <v>153</v>
      </c>
      <c r="D100" s="8" t="s">
        <v>515</v>
      </c>
      <c r="E100" s="39">
        <v>0</v>
      </c>
      <c r="F100" s="7" t="s">
        <v>349</v>
      </c>
      <c r="G100" s="83">
        <v>1</v>
      </c>
      <c r="H100" s="90">
        <v>680000</v>
      </c>
    </row>
    <row r="101" spans="1:8" ht="11.25">
      <c r="A101" s="24">
        <v>98</v>
      </c>
      <c r="B101" s="3">
        <v>14</v>
      </c>
      <c r="C101" s="47" t="s">
        <v>231</v>
      </c>
      <c r="D101" s="40" t="s">
        <v>386</v>
      </c>
      <c r="E101" s="36">
        <v>2</v>
      </c>
      <c r="F101" s="86">
        <v>911000</v>
      </c>
      <c r="G101" s="8">
        <v>1</v>
      </c>
      <c r="H101" s="99">
        <v>652000</v>
      </c>
    </row>
    <row r="102" spans="1:9" ht="11.25">
      <c r="A102" s="24">
        <v>99</v>
      </c>
      <c r="B102" s="3">
        <v>13</v>
      </c>
      <c r="C102" s="47" t="s">
        <v>123</v>
      </c>
      <c r="D102" s="40" t="s">
        <v>465</v>
      </c>
      <c r="E102" s="39">
        <v>0</v>
      </c>
      <c r="F102" s="7" t="s">
        <v>349</v>
      </c>
      <c r="G102" s="8">
        <v>1</v>
      </c>
      <c r="H102" s="99">
        <v>647000</v>
      </c>
      <c r="I102" s="18"/>
    </row>
    <row r="103" spans="1:10" ht="11.25">
      <c r="A103" s="24">
        <v>100</v>
      </c>
      <c r="B103" s="3">
        <v>10</v>
      </c>
      <c r="C103" s="46" t="s">
        <v>229</v>
      </c>
      <c r="D103" s="8" t="s">
        <v>313</v>
      </c>
      <c r="E103" s="39">
        <v>0</v>
      </c>
      <c r="F103" s="7" t="s">
        <v>349</v>
      </c>
      <c r="G103" s="8">
        <v>1</v>
      </c>
      <c r="H103" s="99">
        <v>590000</v>
      </c>
      <c r="I103" s="18"/>
      <c r="J103" s="18"/>
    </row>
    <row r="104" spans="1:8" ht="11.25">
      <c r="A104" s="24">
        <v>101</v>
      </c>
      <c r="B104" s="3">
        <v>8</v>
      </c>
      <c r="C104" s="47" t="s">
        <v>335</v>
      </c>
      <c r="D104" s="40" t="s">
        <v>336</v>
      </c>
      <c r="E104" s="39">
        <v>0</v>
      </c>
      <c r="F104" s="7" t="s">
        <v>349</v>
      </c>
      <c r="G104" s="39">
        <v>1</v>
      </c>
      <c r="H104" s="88">
        <v>575000</v>
      </c>
    </row>
    <row r="105" spans="1:8" ht="11.25">
      <c r="A105" s="24">
        <v>102</v>
      </c>
      <c r="B105" s="3">
        <v>21</v>
      </c>
      <c r="C105" s="46" t="s">
        <v>383</v>
      </c>
      <c r="D105" s="8" t="s">
        <v>384</v>
      </c>
      <c r="E105" s="36">
        <v>2</v>
      </c>
      <c r="F105" s="86">
        <v>1073000</v>
      </c>
      <c r="G105" s="8">
        <v>1</v>
      </c>
      <c r="H105" s="99">
        <v>527000</v>
      </c>
    </row>
    <row r="106" spans="1:8" ht="11.25">
      <c r="A106" s="24">
        <v>103</v>
      </c>
      <c r="B106" s="1">
        <v>16</v>
      </c>
      <c r="C106" s="46" t="s">
        <v>149</v>
      </c>
      <c r="D106" s="8" t="s">
        <v>234</v>
      </c>
      <c r="E106" s="39">
        <v>2</v>
      </c>
      <c r="F106" s="88">
        <v>1372000</v>
      </c>
      <c r="G106" s="8">
        <v>1</v>
      </c>
      <c r="H106" s="99">
        <v>483000</v>
      </c>
    </row>
    <row r="107" spans="1:8" ht="11.25">
      <c r="A107" s="24">
        <v>104</v>
      </c>
      <c r="B107" s="3">
        <v>7</v>
      </c>
      <c r="C107" s="47" t="s">
        <v>61</v>
      </c>
      <c r="D107" s="40" t="s">
        <v>414</v>
      </c>
      <c r="E107" s="39">
        <v>2</v>
      </c>
      <c r="F107" s="88">
        <v>900000</v>
      </c>
      <c r="G107" s="83">
        <v>1</v>
      </c>
      <c r="H107" s="90">
        <v>470000</v>
      </c>
    </row>
    <row r="108" spans="1:8" ht="11.25">
      <c r="A108" s="24">
        <v>105</v>
      </c>
      <c r="B108" s="3">
        <v>17</v>
      </c>
      <c r="C108" s="46" t="s">
        <v>351</v>
      </c>
      <c r="D108" s="8" t="s">
        <v>352</v>
      </c>
      <c r="E108" s="39">
        <v>0</v>
      </c>
      <c r="F108" s="7" t="s">
        <v>349</v>
      </c>
      <c r="G108" s="83">
        <v>1</v>
      </c>
      <c r="H108" s="90">
        <v>445000</v>
      </c>
    </row>
    <row r="109" spans="1:8" ht="11.25">
      <c r="A109" s="24">
        <v>106</v>
      </c>
      <c r="B109" s="1">
        <v>18</v>
      </c>
      <c r="C109" s="46" t="s">
        <v>73</v>
      </c>
      <c r="D109" s="8" t="s">
        <v>442</v>
      </c>
      <c r="E109" s="36">
        <v>1</v>
      </c>
      <c r="F109" s="86">
        <v>109000</v>
      </c>
      <c r="G109" s="8">
        <v>1</v>
      </c>
      <c r="H109" s="99">
        <v>434000</v>
      </c>
    </row>
    <row r="110" spans="1:8" ht="11.25">
      <c r="A110" s="24">
        <v>107</v>
      </c>
      <c r="B110" s="1">
        <v>19</v>
      </c>
      <c r="C110" s="46" t="s">
        <v>34</v>
      </c>
      <c r="D110" s="8" t="s">
        <v>88</v>
      </c>
      <c r="E110" s="36">
        <v>1</v>
      </c>
      <c r="F110" s="86">
        <v>2498000</v>
      </c>
      <c r="G110" s="8">
        <v>1</v>
      </c>
      <c r="H110" s="99">
        <v>425000</v>
      </c>
    </row>
    <row r="111" spans="1:8" ht="11.25">
      <c r="A111" s="24">
        <v>108</v>
      </c>
      <c r="B111" s="3">
        <v>22</v>
      </c>
      <c r="C111" s="47" t="s">
        <v>132</v>
      </c>
      <c r="D111" s="40" t="s">
        <v>484</v>
      </c>
      <c r="E111" s="39">
        <v>0</v>
      </c>
      <c r="F111" s="7" t="s">
        <v>349</v>
      </c>
      <c r="G111" s="8">
        <v>1</v>
      </c>
      <c r="H111" s="99">
        <v>416000</v>
      </c>
    </row>
    <row r="112" spans="1:8" ht="11.25">
      <c r="A112" s="24">
        <v>109</v>
      </c>
      <c r="B112" s="3">
        <v>12</v>
      </c>
      <c r="C112" s="47" t="s">
        <v>273</v>
      </c>
      <c r="D112" s="40" t="s">
        <v>467</v>
      </c>
      <c r="E112" s="39">
        <v>0</v>
      </c>
      <c r="F112" s="7" t="s">
        <v>349</v>
      </c>
      <c r="G112" s="8">
        <v>1</v>
      </c>
      <c r="H112" s="99">
        <v>410000</v>
      </c>
    </row>
    <row r="113" spans="1:8" ht="11.25">
      <c r="A113" s="24">
        <v>110</v>
      </c>
      <c r="B113" s="3">
        <v>9</v>
      </c>
      <c r="C113" s="46" t="s">
        <v>35</v>
      </c>
      <c r="D113" s="8" t="s">
        <v>508</v>
      </c>
      <c r="E113" s="39">
        <v>0</v>
      </c>
      <c r="F113" s="7" t="s">
        <v>349</v>
      </c>
      <c r="G113" s="8">
        <v>1</v>
      </c>
      <c r="H113" s="99">
        <v>395000</v>
      </c>
    </row>
    <row r="114" spans="1:8" ht="11.25">
      <c r="A114" s="24">
        <v>111</v>
      </c>
      <c r="B114" s="1">
        <v>5</v>
      </c>
      <c r="C114" s="46" t="s">
        <v>175</v>
      </c>
      <c r="D114" s="8" t="s">
        <v>426</v>
      </c>
      <c r="E114" s="36">
        <v>1</v>
      </c>
      <c r="F114" s="86">
        <v>557000</v>
      </c>
      <c r="G114" s="8">
        <v>1</v>
      </c>
      <c r="H114" s="99">
        <v>286000</v>
      </c>
    </row>
    <row r="115" spans="1:8" ht="11.25">
      <c r="A115" s="24">
        <v>112</v>
      </c>
      <c r="B115" s="3">
        <v>8</v>
      </c>
      <c r="C115" s="47" t="s">
        <v>158</v>
      </c>
      <c r="D115" s="40" t="s">
        <v>532</v>
      </c>
      <c r="E115" s="39">
        <v>0</v>
      </c>
      <c r="F115" s="7" t="s">
        <v>349</v>
      </c>
      <c r="G115" s="39">
        <v>1</v>
      </c>
      <c r="H115" s="88">
        <v>285000</v>
      </c>
    </row>
    <row r="116" spans="1:8" ht="11.25">
      <c r="A116" s="24">
        <v>113</v>
      </c>
      <c r="B116" s="3">
        <v>23</v>
      </c>
      <c r="C116" s="47" t="s">
        <v>163</v>
      </c>
      <c r="D116" s="40" t="s">
        <v>482</v>
      </c>
      <c r="E116" s="39">
        <v>0</v>
      </c>
      <c r="F116" s="7" t="s">
        <v>349</v>
      </c>
      <c r="G116" s="8">
        <v>1</v>
      </c>
      <c r="H116" s="99">
        <v>274000</v>
      </c>
    </row>
    <row r="117" spans="1:8" ht="11.25">
      <c r="A117" s="24">
        <v>114</v>
      </c>
      <c r="B117" s="3">
        <v>8</v>
      </c>
      <c r="C117" s="46" t="s">
        <v>208</v>
      </c>
      <c r="D117" s="8" t="s">
        <v>209</v>
      </c>
      <c r="E117" s="39">
        <v>0</v>
      </c>
      <c r="F117" s="7" t="s">
        <v>349</v>
      </c>
      <c r="G117" s="8">
        <v>1</v>
      </c>
      <c r="H117" s="99">
        <v>271000</v>
      </c>
    </row>
    <row r="118" spans="1:8" ht="11.25">
      <c r="A118" s="24">
        <v>115</v>
      </c>
      <c r="B118" s="3">
        <v>7</v>
      </c>
      <c r="C118" s="46" t="s">
        <v>220</v>
      </c>
      <c r="D118" s="8" t="s">
        <v>221</v>
      </c>
      <c r="E118" s="39">
        <v>0</v>
      </c>
      <c r="F118" s="7" t="s">
        <v>349</v>
      </c>
      <c r="G118" s="8">
        <v>1</v>
      </c>
      <c r="H118" s="99">
        <v>254000</v>
      </c>
    </row>
    <row r="119" spans="1:8" ht="11.25">
      <c r="A119" s="24">
        <v>116</v>
      </c>
      <c r="B119" s="1">
        <v>8</v>
      </c>
      <c r="C119" s="46" t="s">
        <v>12</v>
      </c>
      <c r="D119" s="8" t="s">
        <v>107</v>
      </c>
      <c r="E119" s="36">
        <v>1</v>
      </c>
      <c r="F119" s="86">
        <v>611000</v>
      </c>
      <c r="G119" s="8">
        <v>1</v>
      </c>
      <c r="H119" s="99">
        <v>252000</v>
      </c>
    </row>
    <row r="120" spans="1:8" ht="11.25">
      <c r="A120" s="24">
        <v>117</v>
      </c>
      <c r="B120" s="3">
        <v>24</v>
      </c>
      <c r="C120" s="47" t="s">
        <v>36</v>
      </c>
      <c r="D120" s="40" t="s">
        <v>183</v>
      </c>
      <c r="E120" s="39">
        <v>0</v>
      </c>
      <c r="F120" s="7" t="s">
        <v>349</v>
      </c>
      <c r="G120" s="8">
        <v>1</v>
      </c>
      <c r="H120" s="99">
        <v>250000</v>
      </c>
    </row>
    <row r="121" spans="1:8" ht="11.25">
      <c r="A121" s="24">
        <v>118</v>
      </c>
      <c r="B121" s="3">
        <v>11</v>
      </c>
      <c r="C121" s="47" t="s">
        <v>194</v>
      </c>
      <c r="D121" s="40" t="s">
        <v>413</v>
      </c>
      <c r="E121" s="39">
        <v>2</v>
      </c>
      <c r="F121" s="88">
        <v>1038000</v>
      </c>
      <c r="G121" s="8">
        <v>1</v>
      </c>
      <c r="H121" s="99">
        <v>232000</v>
      </c>
    </row>
    <row r="122" spans="1:8" ht="11.25">
      <c r="A122" s="24">
        <v>119</v>
      </c>
      <c r="B122" s="3">
        <v>6</v>
      </c>
      <c r="C122" s="47" t="s">
        <v>185</v>
      </c>
      <c r="D122" s="40" t="s">
        <v>443</v>
      </c>
      <c r="E122" s="39">
        <v>0</v>
      </c>
      <c r="F122" s="7" t="s">
        <v>349</v>
      </c>
      <c r="G122" s="83">
        <v>1</v>
      </c>
      <c r="H122" s="90">
        <v>213000</v>
      </c>
    </row>
    <row r="123" spans="1:8" ht="11.25">
      <c r="A123" s="24">
        <v>120</v>
      </c>
      <c r="B123" s="3">
        <v>25</v>
      </c>
      <c r="C123" s="47" t="s">
        <v>82</v>
      </c>
      <c r="D123" s="40" t="s">
        <v>483</v>
      </c>
      <c r="E123" s="39">
        <v>0</v>
      </c>
      <c r="F123" s="7" t="s">
        <v>349</v>
      </c>
      <c r="G123" s="8">
        <v>1</v>
      </c>
      <c r="H123" s="99">
        <v>192000</v>
      </c>
    </row>
    <row r="124" spans="1:8" ht="11.25">
      <c r="A124" s="24">
        <v>121</v>
      </c>
      <c r="B124" s="6">
        <v>9</v>
      </c>
      <c r="C124" s="46" t="s">
        <v>277</v>
      </c>
      <c r="D124" s="8" t="s">
        <v>433</v>
      </c>
      <c r="E124" s="36">
        <v>1</v>
      </c>
      <c r="F124" s="86">
        <v>208000</v>
      </c>
      <c r="G124" s="83">
        <v>1</v>
      </c>
      <c r="H124" s="90">
        <v>191000</v>
      </c>
    </row>
    <row r="125" spans="1:8" ht="11.25">
      <c r="A125" s="24">
        <v>122</v>
      </c>
      <c r="B125" s="3">
        <v>26</v>
      </c>
      <c r="C125" s="47" t="s">
        <v>200</v>
      </c>
      <c r="D125" s="40" t="s">
        <v>408</v>
      </c>
      <c r="E125" s="36">
        <v>3</v>
      </c>
      <c r="F125" s="86">
        <v>1471000</v>
      </c>
      <c r="G125" s="83">
        <v>1</v>
      </c>
      <c r="H125" s="90">
        <v>173000</v>
      </c>
    </row>
    <row r="126" spans="1:8" ht="11.25">
      <c r="A126" s="24">
        <v>123</v>
      </c>
      <c r="B126" s="6">
        <v>7</v>
      </c>
      <c r="C126" s="46" t="s">
        <v>49</v>
      </c>
      <c r="D126" s="8" t="s">
        <v>438</v>
      </c>
      <c r="E126" s="36">
        <v>1</v>
      </c>
      <c r="F126" s="86">
        <v>137000</v>
      </c>
      <c r="G126" s="8">
        <v>1</v>
      </c>
      <c r="H126" s="99">
        <v>136000</v>
      </c>
    </row>
    <row r="127" spans="1:8" ht="11.25">
      <c r="A127" s="24">
        <v>124</v>
      </c>
      <c r="B127" s="3">
        <v>27</v>
      </c>
      <c r="C127" s="48" t="s">
        <v>353</v>
      </c>
      <c r="D127" s="40" t="s">
        <v>485</v>
      </c>
      <c r="E127" s="39">
        <v>0</v>
      </c>
      <c r="F127" s="7" t="s">
        <v>349</v>
      </c>
      <c r="G127" s="83">
        <v>1</v>
      </c>
      <c r="H127" s="90">
        <v>129000</v>
      </c>
    </row>
    <row r="128" spans="1:8" ht="11.25">
      <c r="A128" s="24">
        <v>125</v>
      </c>
      <c r="B128" s="3">
        <v>6</v>
      </c>
      <c r="C128" s="46" t="s">
        <v>172</v>
      </c>
      <c r="D128" s="8" t="s">
        <v>507</v>
      </c>
      <c r="E128" s="39">
        <v>0</v>
      </c>
      <c r="F128" s="7" t="s">
        <v>349</v>
      </c>
      <c r="G128" s="83">
        <v>1</v>
      </c>
      <c r="H128" s="90">
        <v>126000</v>
      </c>
    </row>
    <row r="129" spans="1:10" s="17" customFormat="1" ht="11.25">
      <c r="A129" s="24">
        <v>126</v>
      </c>
      <c r="B129" s="3">
        <v>5</v>
      </c>
      <c r="C129" s="46" t="s">
        <v>239</v>
      </c>
      <c r="D129" s="8" t="s">
        <v>509</v>
      </c>
      <c r="E129" s="39">
        <v>0</v>
      </c>
      <c r="F129" s="7" t="s">
        <v>349</v>
      </c>
      <c r="G129" s="8">
        <v>1</v>
      </c>
      <c r="H129" s="99">
        <v>123000</v>
      </c>
      <c r="I129" s="15"/>
      <c r="J129" s="15"/>
    </row>
    <row r="130" spans="1:8" ht="11.25">
      <c r="A130" s="24">
        <v>127</v>
      </c>
      <c r="B130" s="3">
        <v>28</v>
      </c>
      <c r="C130" s="47" t="s">
        <v>136</v>
      </c>
      <c r="D130" s="40" t="s">
        <v>137</v>
      </c>
      <c r="E130" s="36">
        <v>1</v>
      </c>
      <c r="F130" s="86">
        <v>1133000</v>
      </c>
      <c r="G130" s="8">
        <v>1</v>
      </c>
      <c r="H130" s="99">
        <v>119000</v>
      </c>
    </row>
    <row r="131" spans="1:8" ht="11.25">
      <c r="A131" s="24">
        <v>128</v>
      </c>
      <c r="B131" s="3">
        <v>29</v>
      </c>
      <c r="C131" s="47" t="s">
        <v>134</v>
      </c>
      <c r="D131" s="40" t="s">
        <v>135</v>
      </c>
      <c r="E131" s="39">
        <v>0</v>
      </c>
      <c r="F131" s="7" t="s">
        <v>349</v>
      </c>
      <c r="G131" s="8">
        <v>1</v>
      </c>
      <c r="H131" s="99">
        <v>105000</v>
      </c>
    </row>
    <row r="132" spans="1:8" ht="11.25">
      <c r="A132" s="24">
        <v>129</v>
      </c>
      <c r="B132" s="3">
        <v>9</v>
      </c>
      <c r="C132" s="46" t="s">
        <v>144</v>
      </c>
      <c r="D132" s="8" t="s">
        <v>511</v>
      </c>
      <c r="E132" s="39">
        <v>0</v>
      </c>
      <c r="F132" s="7" t="s">
        <v>349</v>
      </c>
      <c r="G132" s="83">
        <v>1</v>
      </c>
      <c r="H132" s="90">
        <v>94000</v>
      </c>
    </row>
    <row r="133" spans="1:8" ht="11.25">
      <c r="A133" s="24">
        <v>130</v>
      </c>
      <c r="B133" s="3">
        <v>7</v>
      </c>
      <c r="C133" s="47" t="s">
        <v>269</v>
      </c>
      <c r="D133" s="40" t="s">
        <v>441</v>
      </c>
      <c r="E133" s="36">
        <v>1</v>
      </c>
      <c r="F133" s="86">
        <v>122000</v>
      </c>
      <c r="G133" s="8">
        <v>1</v>
      </c>
      <c r="H133" s="99">
        <v>40000</v>
      </c>
    </row>
    <row r="134" spans="1:8" ht="11.25">
      <c r="A134" s="24" t="s">
        <v>376</v>
      </c>
      <c r="B134" s="3" t="s">
        <v>376</v>
      </c>
      <c r="C134" s="47" t="s">
        <v>240</v>
      </c>
      <c r="D134" s="40" t="s">
        <v>531</v>
      </c>
      <c r="E134" s="39">
        <v>0</v>
      </c>
      <c r="F134" s="7" t="s">
        <v>349</v>
      </c>
      <c r="G134" s="97">
        <v>0</v>
      </c>
      <c r="H134" s="98" t="s">
        <v>349</v>
      </c>
    </row>
    <row r="135" spans="1:8" ht="11.25">
      <c r="A135" s="24" t="s">
        <v>376</v>
      </c>
      <c r="B135" s="3" t="s">
        <v>376</v>
      </c>
      <c r="C135" s="47" t="s">
        <v>186</v>
      </c>
      <c r="D135" s="40" t="s">
        <v>187</v>
      </c>
      <c r="E135" s="39">
        <v>0</v>
      </c>
      <c r="F135" s="7" t="s">
        <v>349</v>
      </c>
      <c r="G135" s="39">
        <v>0</v>
      </c>
      <c r="H135" s="7" t="s">
        <v>349</v>
      </c>
    </row>
    <row r="136" spans="1:8" ht="11.25">
      <c r="A136" s="24" t="s">
        <v>376</v>
      </c>
      <c r="B136" s="3" t="s">
        <v>376</v>
      </c>
      <c r="C136" s="47" t="s">
        <v>246</v>
      </c>
      <c r="D136" s="40" t="s">
        <v>245</v>
      </c>
      <c r="E136" s="39">
        <v>0</v>
      </c>
      <c r="F136" s="7" t="s">
        <v>349</v>
      </c>
      <c r="G136" s="39">
        <v>0</v>
      </c>
      <c r="H136" s="7" t="s">
        <v>349</v>
      </c>
    </row>
    <row r="137" spans="1:10" ht="11.25">
      <c r="A137" s="24" t="s">
        <v>376</v>
      </c>
      <c r="B137" s="3" t="s">
        <v>376</v>
      </c>
      <c r="C137" s="47" t="s">
        <v>157</v>
      </c>
      <c r="D137" s="40" t="s">
        <v>444</v>
      </c>
      <c r="E137" s="39">
        <v>0</v>
      </c>
      <c r="F137" s="7" t="s">
        <v>349</v>
      </c>
      <c r="G137" s="39">
        <v>0</v>
      </c>
      <c r="H137" s="7" t="s">
        <v>349</v>
      </c>
      <c r="I137" s="11"/>
      <c r="J137" s="115"/>
    </row>
    <row r="138" spans="1:10" ht="11.25">
      <c r="A138" s="24" t="s">
        <v>376</v>
      </c>
      <c r="B138" s="3" t="s">
        <v>376</v>
      </c>
      <c r="C138" s="47" t="s">
        <v>233</v>
      </c>
      <c r="D138" s="40" t="s">
        <v>445</v>
      </c>
      <c r="E138" s="39">
        <v>0</v>
      </c>
      <c r="F138" s="7" t="s">
        <v>349</v>
      </c>
      <c r="G138" s="39">
        <v>0</v>
      </c>
      <c r="H138" s="7" t="s">
        <v>349</v>
      </c>
      <c r="I138" s="11"/>
      <c r="J138" s="11"/>
    </row>
    <row r="139" spans="1:8" ht="11.25">
      <c r="A139" s="24" t="s">
        <v>376</v>
      </c>
      <c r="B139" s="3" t="s">
        <v>376</v>
      </c>
      <c r="C139" s="47" t="s">
        <v>267</v>
      </c>
      <c r="D139" s="40" t="s">
        <v>268</v>
      </c>
      <c r="E139" s="39">
        <v>0</v>
      </c>
      <c r="F139" s="7" t="s">
        <v>349</v>
      </c>
      <c r="G139" s="97">
        <v>0</v>
      </c>
      <c r="H139" s="98" t="s">
        <v>349</v>
      </c>
    </row>
    <row r="140" spans="1:8" ht="11.25">
      <c r="A140" s="24" t="s">
        <v>376</v>
      </c>
      <c r="B140" s="3" t="s">
        <v>376</v>
      </c>
      <c r="C140" s="47" t="s">
        <v>189</v>
      </c>
      <c r="D140" s="40" t="s">
        <v>249</v>
      </c>
      <c r="E140" s="39">
        <v>0</v>
      </c>
      <c r="F140" s="7" t="s">
        <v>349</v>
      </c>
      <c r="G140" s="97">
        <v>0</v>
      </c>
      <c r="H140" s="98" t="s">
        <v>349</v>
      </c>
    </row>
    <row r="141" spans="1:9" ht="11.25">
      <c r="A141" s="24" t="s">
        <v>376</v>
      </c>
      <c r="B141" s="3" t="s">
        <v>376</v>
      </c>
      <c r="C141" s="47" t="s">
        <v>225</v>
      </c>
      <c r="D141" s="40" t="s">
        <v>446</v>
      </c>
      <c r="E141" s="39">
        <v>0</v>
      </c>
      <c r="F141" s="7" t="s">
        <v>349</v>
      </c>
      <c r="G141" s="39">
        <v>0</v>
      </c>
      <c r="H141" s="7" t="s">
        <v>349</v>
      </c>
      <c r="I141" s="18"/>
    </row>
    <row r="142" spans="1:8" ht="11.25">
      <c r="A142" s="24" t="s">
        <v>376</v>
      </c>
      <c r="B142" s="3" t="s">
        <v>376</v>
      </c>
      <c r="C142" s="47" t="s">
        <v>65</v>
      </c>
      <c r="D142" s="40" t="s">
        <v>447</v>
      </c>
      <c r="E142" s="39">
        <v>0</v>
      </c>
      <c r="F142" s="7" t="s">
        <v>349</v>
      </c>
      <c r="G142" s="97">
        <v>0</v>
      </c>
      <c r="H142" s="98" t="s">
        <v>349</v>
      </c>
    </row>
    <row r="143" spans="1:8" ht="11.25">
      <c r="A143" s="24" t="s">
        <v>376</v>
      </c>
      <c r="B143" s="3" t="s">
        <v>376</v>
      </c>
      <c r="C143" s="47" t="s">
        <v>255</v>
      </c>
      <c r="D143" s="40" t="s">
        <v>533</v>
      </c>
      <c r="E143" s="39">
        <v>0</v>
      </c>
      <c r="F143" s="7" t="s">
        <v>349</v>
      </c>
      <c r="G143" s="39">
        <v>0</v>
      </c>
      <c r="H143" s="7" t="s">
        <v>349</v>
      </c>
    </row>
    <row r="144" spans="1:8" ht="11.25">
      <c r="A144" s="24" t="s">
        <v>376</v>
      </c>
      <c r="B144" s="3" t="s">
        <v>376</v>
      </c>
      <c r="C144" s="47" t="s">
        <v>190</v>
      </c>
      <c r="D144" s="40" t="s">
        <v>448</v>
      </c>
      <c r="E144" s="39">
        <v>0</v>
      </c>
      <c r="F144" s="7" t="s">
        <v>349</v>
      </c>
      <c r="G144" s="97">
        <v>0</v>
      </c>
      <c r="H144" s="98" t="s">
        <v>349</v>
      </c>
    </row>
    <row r="145" spans="1:8" ht="11.25">
      <c r="A145" s="24" t="s">
        <v>376</v>
      </c>
      <c r="B145" s="3" t="s">
        <v>376</v>
      </c>
      <c r="C145" s="47" t="s">
        <v>283</v>
      </c>
      <c r="D145" s="40" t="s">
        <v>284</v>
      </c>
      <c r="E145" s="39">
        <v>0</v>
      </c>
      <c r="F145" s="7" t="s">
        <v>349</v>
      </c>
      <c r="G145" s="39">
        <v>0</v>
      </c>
      <c r="H145" s="7" t="s">
        <v>349</v>
      </c>
    </row>
    <row r="146" spans="1:8" ht="11.25">
      <c r="A146" s="24" t="s">
        <v>376</v>
      </c>
      <c r="B146" s="3" t="s">
        <v>376</v>
      </c>
      <c r="C146" s="47" t="s">
        <v>54</v>
      </c>
      <c r="D146" s="40" t="s">
        <v>449</v>
      </c>
      <c r="E146" s="39">
        <v>0</v>
      </c>
      <c r="F146" s="7" t="s">
        <v>349</v>
      </c>
      <c r="G146" s="39">
        <v>0</v>
      </c>
      <c r="H146" s="7" t="s">
        <v>349</v>
      </c>
    </row>
    <row r="147" spans="1:8" ht="11.25">
      <c r="A147" s="24" t="s">
        <v>376</v>
      </c>
      <c r="B147" s="3" t="s">
        <v>376</v>
      </c>
      <c r="C147" s="47" t="s">
        <v>226</v>
      </c>
      <c r="D147" s="40" t="s">
        <v>450</v>
      </c>
      <c r="E147" s="39">
        <v>0</v>
      </c>
      <c r="F147" s="7" t="s">
        <v>349</v>
      </c>
      <c r="G147" s="39">
        <v>0</v>
      </c>
      <c r="H147" s="7" t="s">
        <v>349</v>
      </c>
    </row>
    <row r="148" spans="1:8" ht="11.25">
      <c r="A148" s="24" t="s">
        <v>376</v>
      </c>
      <c r="B148" s="3" t="s">
        <v>376</v>
      </c>
      <c r="C148" s="47" t="s">
        <v>53</v>
      </c>
      <c r="D148" s="40" t="s">
        <v>451</v>
      </c>
      <c r="E148" s="39">
        <v>0</v>
      </c>
      <c r="F148" s="7" t="s">
        <v>349</v>
      </c>
      <c r="G148" s="39">
        <v>0</v>
      </c>
      <c r="H148" s="7" t="s">
        <v>349</v>
      </c>
    </row>
    <row r="149" spans="1:8" ht="11.25">
      <c r="A149" s="24" t="s">
        <v>376</v>
      </c>
      <c r="B149" s="3" t="s">
        <v>376</v>
      </c>
      <c r="C149" s="47" t="s">
        <v>264</v>
      </c>
      <c r="D149" s="40" t="s">
        <v>452</v>
      </c>
      <c r="E149" s="39">
        <v>0</v>
      </c>
      <c r="F149" s="7" t="s">
        <v>349</v>
      </c>
      <c r="G149" s="39">
        <v>0</v>
      </c>
      <c r="H149" s="7" t="s">
        <v>349</v>
      </c>
    </row>
    <row r="150" spans="1:8" ht="11.25">
      <c r="A150" s="24" t="s">
        <v>376</v>
      </c>
      <c r="B150" s="3" t="s">
        <v>376</v>
      </c>
      <c r="C150" s="47" t="s">
        <v>60</v>
      </c>
      <c r="D150" s="40" t="s">
        <v>95</v>
      </c>
      <c r="E150" s="39">
        <v>0</v>
      </c>
      <c r="F150" s="7" t="s">
        <v>349</v>
      </c>
      <c r="G150" s="39">
        <v>0</v>
      </c>
      <c r="H150" s="7" t="s">
        <v>349</v>
      </c>
    </row>
    <row r="151" spans="1:8" ht="11.25">
      <c r="A151" s="24" t="s">
        <v>376</v>
      </c>
      <c r="B151" s="3" t="s">
        <v>376</v>
      </c>
      <c r="C151" s="47" t="s">
        <v>262</v>
      </c>
      <c r="D151" s="40" t="s">
        <v>263</v>
      </c>
      <c r="E151" s="39">
        <v>0</v>
      </c>
      <c r="F151" s="7" t="s">
        <v>349</v>
      </c>
      <c r="G151" s="39">
        <v>0</v>
      </c>
      <c r="H151" s="7" t="s">
        <v>349</v>
      </c>
    </row>
    <row r="152" spans="1:8" ht="11.25">
      <c r="A152" s="24" t="s">
        <v>376</v>
      </c>
      <c r="B152" s="3" t="s">
        <v>376</v>
      </c>
      <c r="C152" s="47" t="s">
        <v>388</v>
      </c>
      <c r="D152" s="40" t="s">
        <v>387</v>
      </c>
      <c r="E152" s="36">
        <v>1</v>
      </c>
      <c r="F152" s="86">
        <v>203000</v>
      </c>
      <c r="G152" s="39">
        <v>0</v>
      </c>
      <c r="H152" s="7" t="s">
        <v>349</v>
      </c>
    </row>
    <row r="153" spans="1:8" ht="11.25">
      <c r="A153" s="24" t="s">
        <v>376</v>
      </c>
      <c r="B153" s="3" t="s">
        <v>376</v>
      </c>
      <c r="C153" s="47" t="s">
        <v>48</v>
      </c>
      <c r="D153" s="40" t="s">
        <v>108</v>
      </c>
      <c r="E153" s="39">
        <v>0</v>
      </c>
      <c r="F153" s="7" t="s">
        <v>349</v>
      </c>
      <c r="G153" s="39">
        <v>0</v>
      </c>
      <c r="H153" s="7" t="s">
        <v>349</v>
      </c>
    </row>
    <row r="154" spans="1:8" ht="11.25">
      <c r="A154" s="24" t="s">
        <v>376</v>
      </c>
      <c r="B154" s="3" t="s">
        <v>376</v>
      </c>
      <c r="C154" s="47" t="s">
        <v>58</v>
      </c>
      <c r="D154" s="40" t="s">
        <v>457</v>
      </c>
      <c r="E154" s="39">
        <v>0</v>
      </c>
      <c r="F154" s="7" t="s">
        <v>349</v>
      </c>
      <c r="G154" s="39">
        <v>0</v>
      </c>
      <c r="H154" s="7" t="s">
        <v>349</v>
      </c>
    </row>
    <row r="155" spans="1:8" ht="11.25">
      <c r="A155" s="24" t="s">
        <v>376</v>
      </c>
      <c r="B155" s="3" t="s">
        <v>376</v>
      </c>
      <c r="C155" s="47" t="s">
        <v>191</v>
      </c>
      <c r="D155" s="40" t="s">
        <v>458</v>
      </c>
      <c r="E155" s="39">
        <v>0</v>
      </c>
      <c r="F155" s="7" t="s">
        <v>349</v>
      </c>
      <c r="G155" s="39">
        <v>0</v>
      </c>
      <c r="H155" s="7" t="s">
        <v>349</v>
      </c>
    </row>
    <row r="156" spans="1:8" ht="11.25">
      <c r="A156" s="24" t="s">
        <v>376</v>
      </c>
      <c r="B156" s="3" t="s">
        <v>376</v>
      </c>
      <c r="C156" s="47" t="s">
        <v>59</v>
      </c>
      <c r="D156" s="40" t="s">
        <v>440</v>
      </c>
      <c r="E156" s="36">
        <v>1</v>
      </c>
      <c r="F156" s="86">
        <v>123000</v>
      </c>
      <c r="G156" s="97">
        <v>0</v>
      </c>
      <c r="H156" s="98" t="s">
        <v>349</v>
      </c>
    </row>
    <row r="157" spans="1:8" ht="11.25">
      <c r="A157" s="24" t="s">
        <v>376</v>
      </c>
      <c r="B157" s="3" t="s">
        <v>376</v>
      </c>
      <c r="C157" s="47" t="s">
        <v>118</v>
      </c>
      <c r="D157" s="40" t="s">
        <v>347</v>
      </c>
      <c r="E157" s="36">
        <v>1</v>
      </c>
      <c r="F157" s="86">
        <v>232000</v>
      </c>
      <c r="G157" s="97">
        <v>0</v>
      </c>
      <c r="H157" s="98" t="s">
        <v>349</v>
      </c>
    </row>
    <row r="158" spans="1:8" ht="11.25">
      <c r="A158" s="24" t="s">
        <v>376</v>
      </c>
      <c r="B158" s="3" t="s">
        <v>376</v>
      </c>
      <c r="C158" s="47" t="s">
        <v>159</v>
      </c>
      <c r="D158" s="40" t="s">
        <v>459</v>
      </c>
      <c r="E158" s="39">
        <v>0</v>
      </c>
      <c r="F158" s="7" t="s">
        <v>349</v>
      </c>
      <c r="G158" s="39">
        <v>0</v>
      </c>
      <c r="H158" s="7" t="s">
        <v>349</v>
      </c>
    </row>
    <row r="159" spans="1:8" ht="11.25">
      <c r="A159" s="24" t="s">
        <v>376</v>
      </c>
      <c r="B159" s="3" t="s">
        <v>376</v>
      </c>
      <c r="C159" s="47" t="s">
        <v>160</v>
      </c>
      <c r="D159" s="40" t="s">
        <v>178</v>
      </c>
      <c r="E159" s="36">
        <v>1</v>
      </c>
      <c r="F159" s="86">
        <v>504000</v>
      </c>
      <c r="G159" s="39">
        <v>0</v>
      </c>
      <c r="H159" s="7" t="s">
        <v>349</v>
      </c>
    </row>
    <row r="160" spans="1:8" ht="11.25">
      <c r="A160" s="24" t="s">
        <v>376</v>
      </c>
      <c r="B160" s="3" t="s">
        <v>376</v>
      </c>
      <c r="C160" s="47" t="s">
        <v>285</v>
      </c>
      <c r="D160" s="40" t="s">
        <v>309</v>
      </c>
      <c r="E160" s="39">
        <v>0</v>
      </c>
      <c r="F160" s="7" t="s">
        <v>349</v>
      </c>
      <c r="G160" s="39">
        <v>0</v>
      </c>
      <c r="H160" s="7" t="s">
        <v>349</v>
      </c>
    </row>
    <row r="161" spans="1:8" ht="11.25">
      <c r="A161" s="24" t="s">
        <v>376</v>
      </c>
      <c r="B161" s="3" t="s">
        <v>376</v>
      </c>
      <c r="C161" s="47" t="s">
        <v>192</v>
      </c>
      <c r="D161" s="40" t="s">
        <v>461</v>
      </c>
      <c r="E161" s="39">
        <v>0</v>
      </c>
      <c r="F161" s="7" t="s">
        <v>349</v>
      </c>
      <c r="G161" s="97">
        <v>0</v>
      </c>
      <c r="H161" s="98" t="s">
        <v>349</v>
      </c>
    </row>
    <row r="162" spans="1:8" ht="11.25">
      <c r="A162" s="24" t="s">
        <v>376</v>
      </c>
      <c r="B162" s="3" t="s">
        <v>376</v>
      </c>
      <c r="C162" s="47" t="s">
        <v>193</v>
      </c>
      <c r="D162" s="40" t="s">
        <v>462</v>
      </c>
      <c r="E162" s="39">
        <v>0</v>
      </c>
      <c r="F162" s="7" t="s">
        <v>349</v>
      </c>
      <c r="G162" s="39">
        <v>0</v>
      </c>
      <c r="H162" s="7" t="s">
        <v>349</v>
      </c>
    </row>
    <row r="163" spans="1:8" ht="11.25">
      <c r="A163" s="24" t="s">
        <v>376</v>
      </c>
      <c r="B163" s="3" t="s">
        <v>376</v>
      </c>
      <c r="C163" s="47" t="s">
        <v>265</v>
      </c>
      <c r="D163" s="40" t="s">
        <v>279</v>
      </c>
      <c r="E163" s="39">
        <v>0</v>
      </c>
      <c r="F163" s="7" t="s">
        <v>349</v>
      </c>
      <c r="G163" s="39">
        <v>0</v>
      </c>
      <c r="H163" s="7" t="s">
        <v>349</v>
      </c>
    </row>
    <row r="164" spans="1:8" ht="11.25">
      <c r="A164" s="24" t="s">
        <v>376</v>
      </c>
      <c r="B164" s="3" t="s">
        <v>376</v>
      </c>
      <c r="C164" s="47" t="s">
        <v>294</v>
      </c>
      <c r="D164" s="40" t="s">
        <v>463</v>
      </c>
      <c r="E164" s="39">
        <v>0</v>
      </c>
      <c r="F164" s="7" t="s">
        <v>349</v>
      </c>
      <c r="G164" s="39">
        <v>0</v>
      </c>
      <c r="H164" s="7" t="s">
        <v>349</v>
      </c>
    </row>
    <row r="165" spans="1:8" ht="11.25">
      <c r="A165" s="24" t="s">
        <v>376</v>
      </c>
      <c r="B165" s="3" t="s">
        <v>376</v>
      </c>
      <c r="C165" s="47" t="s">
        <v>42</v>
      </c>
      <c r="D165" s="40" t="s">
        <v>291</v>
      </c>
      <c r="E165" s="39">
        <v>0</v>
      </c>
      <c r="F165" s="7" t="s">
        <v>349</v>
      </c>
      <c r="G165" s="39">
        <v>0</v>
      </c>
      <c r="H165" s="7" t="s">
        <v>349</v>
      </c>
    </row>
    <row r="166" spans="1:8" ht="11.25">
      <c r="A166" s="24" t="s">
        <v>376</v>
      </c>
      <c r="B166" s="3" t="s">
        <v>376</v>
      </c>
      <c r="C166" s="47" t="s">
        <v>348</v>
      </c>
      <c r="D166" s="40" t="s">
        <v>437</v>
      </c>
      <c r="E166" s="36">
        <v>1</v>
      </c>
      <c r="F166" s="86">
        <v>170000</v>
      </c>
      <c r="G166" s="39">
        <v>0</v>
      </c>
      <c r="H166" s="7" t="s">
        <v>349</v>
      </c>
    </row>
    <row r="167" spans="1:8" ht="11.25">
      <c r="A167" s="24" t="s">
        <v>376</v>
      </c>
      <c r="B167" s="3" t="s">
        <v>376</v>
      </c>
      <c r="C167" s="47" t="s">
        <v>122</v>
      </c>
      <c r="D167" s="40" t="s">
        <v>425</v>
      </c>
      <c r="E167" s="39">
        <v>1</v>
      </c>
      <c r="F167" s="88">
        <v>778000</v>
      </c>
      <c r="G167" s="39">
        <v>0</v>
      </c>
      <c r="H167" s="7" t="s">
        <v>349</v>
      </c>
    </row>
    <row r="168" spans="1:10" ht="11.25">
      <c r="A168" s="24" t="s">
        <v>376</v>
      </c>
      <c r="B168" s="3" t="s">
        <v>376</v>
      </c>
      <c r="C168" s="47" t="s">
        <v>286</v>
      </c>
      <c r="D168" s="40" t="s">
        <v>466</v>
      </c>
      <c r="E168" s="39">
        <v>0</v>
      </c>
      <c r="F168" s="7" t="s">
        <v>349</v>
      </c>
      <c r="G168" s="97">
        <v>0</v>
      </c>
      <c r="H168" s="98" t="s">
        <v>349</v>
      </c>
      <c r="I168" s="11"/>
      <c r="J168" s="115"/>
    </row>
    <row r="169" spans="1:10" ht="11.25">
      <c r="A169" s="24" t="s">
        <v>376</v>
      </c>
      <c r="B169" s="3" t="s">
        <v>376</v>
      </c>
      <c r="C169" s="47" t="s">
        <v>57</v>
      </c>
      <c r="D169" s="40" t="s">
        <v>421</v>
      </c>
      <c r="E169" s="39">
        <v>1</v>
      </c>
      <c r="F169" s="88">
        <v>1181000</v>
      </c>
      <c r="G169" s="97">
        <v>0</v>
      </c>
      <c r="H169" s="98" t="s">
        <v>349</v>
      </c>
      <c r="I169" s="11"/>
      <c r="J169" s="11"/>
    </row>
    <row r="170" spans="1:8" ht="11.25">
      <c r="A170" s="24" t="s">
        <v>376</v>
      </c>
      <c r="B170" s="3" t="s">
        <v>376</v>
      </c>
      <c r="C170" s="47" t="s">
        <v>293</v>
      </c>
      <c r="D170" s="40" t="s">
        <v>468</v>
      </c>
      <c r="E170" s="39">
        <v>0</v>
      </c>
      <c r="F170" s="7" t="s">
        <v>349</v>
      </c>
      <c r="G170" s="97">
        <v>0</v>
      </c>
      <c r="H170" s="98" t="s">
        <v>349</v>
      </c>
    </row>
    <row r="171" spans="1:8" ht="11.25">
      <c r="A171" s="24" t="s">
        <v>376</v>
      </c>
      <c r="B171" s="3" t="s">
        <v>376</v>
      </c>
      <c r="C171" s="47" t="s">
        <v>50</v>
      </c>
      <c r="D171" s="40" t="s">
        <v>104</v>
      </c>
      <c r="E171" s="39">
        <v>0</v>
      </c>
      <c r="F171" s="7" t="s">
        <v>349</v>
      </c>
      <c r="G171" s="97">
        <v>0</v>
      </c>
      <c r="H171" s="98" t="s">
        <v>349</v>
      </c>
    </row>
    <row r="172" spans="1:8" ht="11.25">
      <c r="A172" s="24" t="s">
        <v>376</v>
      </c>
      <c r="B172" s="3" t="s">
        <v>376</v>
      </c>
      <c r="C172" s="47" t="s">
        <v>124</v>
      </c>
      <c r="D172" s="40" t="s">
        <v>469</v>
      </c>
      <c r="E172" s="39">
        <v>0</v>
      </c>
      <c r="F172" s="7" t="s">
        <v>349</v>
      </c>
      <c r="G172" s="97">
        <v>0</v>
      </c>
      <c r="H172" s="98" t="s">
        <v>349</v>
      </c>
    </row>
    <row r="173" spans="1:8" ht="11.25">
      <c r="A173" s="24" t="s">
        <v>376</v>
      </c>
      <c r="B173" s="3" t="s">
        <v>376</v>
      </c>
      <c r="C173" s="47" t="s">
        <v>337</v>
      </c>
      <c r="D173" s="40" t="s">
        <v>470</v>
      </c>
      <c r="E173" s="39">
        <v>0</v>
      </c>
      <c r="F173" s="7" t="s">
        <v>349</v>
      </c>
      <c r="G173" s="97">
        <v>0</v>
      </c>
      <c r="H173" s="98" t="s">
        <v>349</v>
      </c>
    </row>
    <row r="174" spans="1:8" ht="11.25">
      <c r="A174" s="24" t="s">
        <v>376</v>
      </c>
      <c r="B174" s="3" t="s">
        <v>376</v>
      </c>
      <c r="C174" s="47" t="s">
        <v>161</v>
      </c>
      <c r="D174" s="40" t="s">
        <v>431</v>
      </c>
      <c r="E174" s="39">
        <v>1</v>
      </c>
      <c r="F174" s="88">
        <v>231000</v>
      </c>
      <c r="G174" s="39">
        <v>0</v>
      </c>
      <c r="H174" s="7" t="s">
        <v>349</v>
      </c>
    </row>
    <row r="175" spans="1:8" ht="11.25">
      <c r="A175" s="24" t="s">
        <v>376</v>
      </c>
      <c r="B175" s="3" t="s">
        <v>376</v>
      </c>
      <c r="C175" s="47" t="s">
        <v>125</v>
      </c>
      <c r="D175" s="40" t="s">
        <v>471</v>
      </c>
      <c r="E175" s="39">
        <v>0</v>
      </c>
      <c r="F175" s="7" t="s">
        <v>349</v>
      </c>
      <c r="G175" s="39">
        <v>0</v>
      </c>
      <c r="H175" s="7" t="s">
        <v>349</v>
      </c>
    </row>
    <row r="176" spans="1:8" ht="11.25">
      <c r="A176" s="24" t="s">
        <v>376</v>
      </c>
      <c r="B176" s="3" t="s">
        <v>376</v>
      </c>
      <c r="C176" s="47" t="s">
        <v>126</v>
      </c>
      <c r="D176" s="40" t="s">
        <v>472</v>
      </c>
      <c r="E176" s="39">
        <v>0</v>
      </c>
      <c r="F176" s="7" t="s">
        <v>349</v>
      </c>
      <c r="G176" s="39">
        <v>0</v>
      </c>
      <c r="H176" s="7" t="s">
        <v>349</v>
      </c>
    </row>
    <row r="177" spans="1:8" ht="11.25">
      <c r="A177" s="24" t="s">
        <v>376</v>
      </c>
      <c r="B177" s="3" t="s">
        <v>376</v>
      </c>
      <c r="C177" s="47" t="s">
        <v>77</v>
      </c>
      <c r="D177" s="40" t="s">
        <v>101</v>
      </c>
      <c r="E177" s="39">
        <v>0</v>
      </c>
      <c r="F177" s="7" t="s">
        <v>349</v>
      </c>
      <c r="G177" s="39">
        <v>0</v>
      </c>
      <c r="H177" s="7" t="s">
        <v>349</v>
      </c>
    </row>
    <row r="178" spans="1:8" ht="11.25">
      <c r="A178" s="24" t="s">
        <v>376</v>
      </c>
      <c r="B178" s="3" t="s">
        <v>376</v>
      </c>
      <c r="C178" s="47" t="s">
        <v>127</v>
      </c>
      <c r="D178" s="40" t="s">
        <v>473</v>
      </c>
      <c r="E178" s="39">
        <v>0</v>
      </c>
      <c r="F178" s="7" t="s">
        <v>349</v>
      </c>
      <c r="G178" s="39">
        <v>0</v>
      </c>
      <c r="H178" s="7" t="s">
        <v>349</v>
      </c>
    </row>
    <row r="179" spans="1:8" ht="11.25">
      <c r="A179" s="24" t="s">
        <v>376</v>
      </c>
      <c r="B179" s="3" t="s">
        <v>376</v>
      </c>
      <c r="C179" s="47" t="s">
        <v>162</v>
      </c>
      <c r="D179" s="40" t="s">
        <v>195</v>
      </c>
      <c r="E179" s="39">
        <v>0</v>
      </c>
      <c r="F179" s="7" t="s">
        <v>349</v>
      </c>
      <c r="G179" s="97">
        <v>0</v>
      </c>
      <c r="H179" s="98" t="s">
        <v>349</v>
      </c>
    </row>
    <row r="180" spans="1:8" ht="11.25">
      <c r="A180" s="24" t="s">
        <v>376</v>
      </c>
      <c r="B180" s="3" t="s">
        <v>376</v>
      </c>
      <c r="C180" s="47" t="s">
        <v>43</v>
      </c>
      <c r="D180" s="40" t="s">
        <v>474</v>
      </c>
      <c r="E180" s="39">
        <v>0</v>
      </c>
      <c r="F180" s="7" t="s">
        <v>349</v>
      </c>
      <c r="G180" s="39">
        <v>0</v>
      </c>
      <c r="H180" s="7" t="s">
        <v>349</v>
      </c>
    </row>
    <row r="181" spans="1:8" ht="11.25">
      <c r="A181" s="24" t="s">
        <v>376</v>
      </c>
      <c r="B181" s="3" t="s">
        <v>376</v>
      </c>
      <c r="C181" s="47" t="s">
        <v>276</v>
      </c>
      <c r="D181" s="40" t="s">
        <v>475</v>
      </c>
      <c r="E181" s="39">
        <v>0</v>
      </c>
      <c r="F181" s="7" t="s">
        <v>349</v>
      </c>
      <c r="G181" s="97">
        <v>0</v>
      </c>
      <c r="H181" s="98" t="s">
        <v>349</v>
      </c>
    </row>
    <row r="182" spans="1:8" ht="11.25">
      <c r="A182" s="24" t="s">
        <v>376</v>
      </c>
      <c r="B182" s="3" t="s">
        <v>376</v>
      </c>
      <c r="C182" s="47" t="s">
        <v>242</v>
      </c>
      <c r="D182" s="40" t="s">
        <v>477</v>
      </c>
      <c r="E182" s="39">
        <v>0</v>
      </c>
      <c r="F182" s="7" t="s">
        <v>349</v>
      </c>
      <c r="G182" s="97">
        <v>0</v>
      </c>
      <c r="H182" s="98" t="s">
        <v>349</v>
      </c>
    </row>
    <row r="183" spans="1:8" ht="11.25">
      <c r="A183" s="24" t="s">
        <v>376</v>
      </c>
      <c r="B183" s="3" t="s">
        <v>376</v>
      </c>
      <c r="C183" s="47" t="s">
        <v>354</v>
      </c>
      <c r="D183" s="40" t="s">
        <v>534</v>
      </c>
      <c r="E183" s="39">
        <v>0</v>
      </c>
      <c r="F183" s="7" t="s">
        <v>349</v>
      </c>
      <c r="G183" s="97">
        <v>0</v>
      </c>
      <c r="H183" s="98" t="s">
        <v>349</v>
      </c>
    </row>
    <row r="184" spans="1:8" ht="11.25">
      <c r="A184" s="24" t="s">
        <v>376</v>
      </c>
      <c r="B184" s="3" t="s">
        <v>376</v>
      </c>
      <c r="C184" s="47" t="s">
        <v>219</v>
      </c>
      <c r="D184" s="40" t="s">
        <v>479</v>
      </c>
      <c r="E184" s="39">
        <v>0</v>
      </c>
      <c r="F184" s="7" t="s">
        <v>349</v>
      </c>
      <c r="G184" s="39">
        <v>0</v>
      </c>
      <c r="H184" s="7" t="s">
        <v>349</v>
      </c>
    </row>
    <row r="185" spans="1:8" ht="11.25">
      <c r="A185" s="24" t="s">
        <v>376</v>
      </c>
      <c r="B185" s="3" t="s">
        <v>376</v>
      </c>
      <c r="C185" s="47" t="s">
        <v>248</v>
      </c>
      <c r="D185" s="40" t="s">
        <v>100</v>
      </c>
      <c r="E185" s="39">
        <v>0</v>
      </c>
      <c r="F185" s="7" t="s">
        <v>349</v>
      </c>
      <c r="G185" s="39">
        <v>0</v>
      </c>
      <c r="H185" s="7" t="s">
        <v>349</v>
      </c>
    </row>
    <row r="186" spans="1:8" ht="11.25">
      <c r="A186" s="24" t="s">
        <v>376</v>
      </c>
      <c r="B186" s="3" t="s">
        <v>376</v>
      </c>
      <c r="C186" s="47" t="s">
        <v>275</v>
      </c>
      <c r="D186" s="40" t="s">
        <v>538</v>
      </c>
      <c r="E186" s="39">
        <v>0</v>
      </c>
      <c r="F186" s="7" t="s">
        <v>349</v>
      </c>
      <c r="G186" s="97">
        <v>0</v>
      </c>
      <c r="H186" s="98" t="s">
        <v>349</v>
      </c>
    </row>
    <row r="187" spans="1:8" ht="11.25">
      <c r="A187" s="24" t="s">
        <v>376</v>
      </c>
      <c r="B187" s="3" t="s">
        <v>376</v>
      </c>
      <c r="C187" s="47" t="s">
        <v>198</v>
      </c>
      <c r="D187" s="40" t="s">
        <v>199</v>
      </c>
      <c r="E187" s="39">
        <v>0</v>
      </c>
      <c r="F187" s="7" t="s">
        <v>349</v>
      </c>
      <c r="G187" s="97">
        <v>0</v>
      </c>
      <c r="H187" s="98" t="s">
        <v>349</v>
      </c>
    </row>
    <row r="188" spans="1:8" ht="11.25">
      <c r="A188" s="24" t="s">
        <v>376</v>
      </c>
      <c r="B188" s="3" t="s">
        <v>376</v>
      </c>
      <c r="C188" s="47" t="s">
        <v>271</v>
      </c>
      <c r="D188" s="40" t="s">
        <v>280</v>
      </c>
      <c r="E188" s="39">
        <v>1</v>
      </c>
      <c r="F188" s="88">
        <v>137000</v>
      </c>
      <c r="G188" s="39">
        <v>0</v>
      </c>
      <c r="H188" s="7" t="s">
        <v>349</v>
      </c>
    </row>
    <row r="189" spans="1:8" ht="11.25">
      <c r="A189" s="24" t="s">
        <v>376</v>
      </c>
      <c r="B189" s="3" t="s">
        <v>376</v>
      </c>
      <c r="C189" s="47" t="s">
        <v>224</v>
      </c>
      <c r="D189" s="40" t="s">
        <v>480</v>
      </c>
      <c r="E189" s="39">
        <v>0</v>
      </c>
      <c r="F189" s="7" t="s">
        <v>349</v>
      </c>
      <c r="G189" s="39">
        <v>0</v>
      </c>
      <c r="H189" s="7" t="s">
        <v>349</v>
      </c>
    </row>
    <row r="190" spans="1:8" ht="11.25">
      <c r="A190" s="24" t="s">
        <v>376</v>
      </c>
      <c r="B190" s="3" t="s">
        <v>376</v>
      </c>
      <c r="C190" s="47" t="s">
        <v>67</v>
      </c>
      <c r="D190" s="40" t="s">
        <v>481</v>
      </c>
      <c r="E190" s="39">
        <v>0</v>
      </c>
      <c r="F190" s="7" t="s">
        <v>349</v>
      </c>
      <c r="G190" s="97">
        <v>0</v>
      </c>
      <c r="H190" s="98" t="s">
        <v>349</v>
      </c>
    </row>
    <row r="191" spans="1:8" ht="11.25">
      <c r="A191" s="24" t="s">
        <v>376</v>
      </c>
      <c r="B191" s="3" t="s">
        <v>376</v>
      </c>
      <c r="C191" s="47" t="s">
        <v>274</v>
      </c>
      <c r="D191" s="40" t="s">
        <v>486</v>
      </c>
      <c r="E191" s="39">
        <v>0</v>
      </c>
      <c r="F191" s="7" t="s">
        <v>349</v>
      </c>
      <c r="G191" s="39">
        <v>0</v>
      </c>
      <c r="H191" s="7" t="s">
        <v>349</v>
      </c>
    </row>
    <row r="192" spans="1:10" ht="11.25">
      <c r="A192" s="24" t="s">
        <v>376</v>
      </c>
      <c r="B192" s="3" t="s">
        <v>376</v>
      </c>
      <c r="C192" s="47" t="s">
        <v>165</v>
      </c>
      <c r="D192" s="40" t="s">
        <v>487</v>
      </c>
      <c r="E192" s="39">
        <v>0</v>
      </c>
      <c r="F192" s="7" t="s">
        <v>349</v>
      </c>
      <c r="G192" s="39">
        <v>0</v>
      </c>
      <c r="H192" s="7" t="s">
        <v>349</v>
      </c>
      <c r="I192" s="11"/>
      <c r="J192" s="115"/>
    </row>
    <row r="193" spans="1:10" ht="11.25">
      <c r="A193" s="24" t="s">
        <v>376</v>
      </c>
      <c r="B193" s="3" t="s">
        <v>376</v>
      </c>
      <c r="C193" s="47" t="s">
        <v>37</v>
      </c>
      <c r="D193" s="40" t="s">
        <v>488</v>
      </c>
      <c r="E193" s="39">
        <v>0</v>
      </c>
      <c r="F193" s="7" t="s">
        <v>349</v>
      </c>
      <c r="G193" s="39">
        <v>0</v>
      </c>
      <c r="H193" s="7" t="s">
        <v>349</v>
      </c>
      <c r="I193" s="11"/>
      <c r="J193" s="11"/>
    </row>
    <row r="194" spans="1:10" ht="11.25">
      <c r="A194" s="24" t="s">
        <v>376</v>
      </c>
      <c r="B194" s="3" t="s">
        <v>376</v>
      </c>
      <c r="C194" s="47" t="s">
        <v>30</v>
      </c>
      <c r="D194" s="40" t="s">
        <v>490</v>
      </c>
      <c r="E194" s="39">
        <v>0</v>
      </c>
      <c r="F194" s="7" t="s">
        <v>349</v>
      </c>
      <c r="G194" s="39">
        <v>0</v>
      </c>
      <c r="H194" s="7" t="s">
        <v>349</v>
      </c>
      <c r="I194" s="18"/>
      <c r="J194" s="18"/>
    </row>
    <row r="195" spans="1:8" ht="11.25">
      <c r="A195" s="24" t="s">
        <v>376</v>
      </c>
      <c r="B195" s="3" t="s">
        <v>376</v>
      </c>
      <c r="C195" s="47" t="s">
        <v>133</v>
      </c>
      <c r="D195" s="40" t="s">
        <v>435</v>
      </c>
      <c r="E195" s="39">
        <v>1</v>
      </c>
      <c r="F195" s="88">
        <v>202000</v>
      </c>
      <c r="G195" s="97">
        <v>0</v>
      </c>
      <c r="H195" s="98" t="s">
        <v>349</v>
      </c>
    </row>
    <row r="196" spans="1:8" ht="11.25">
      <c r="A196" s="24" t="s">
        <v>376</v>
      </c>
      <c r="B196" s="3" t="s">
        <v>376</v>
      </c>
      <c r="C196" s="47" t="s">
        <v>297</v>
      </c>
      <c r="D196" s="40" t="s">
        <v>332</v>
      </c>
      <c r="E196" s="39">
        <v>0</v>
      </c>
      <c r="F196" s="7" t="s">
        <v>349</v>
      </c>
      <c r="G196" s="39">
        <v>0</v>
      </c>
      <c r="H196" s="7" t="s">
        <v>349</v>
      </c>
    </row>
    <row r="197" spans="1:8" ht="11.25">
      <c r="A197" s="24" t="s">
        <v>376</v>
      </c>
      <c r="B197" s="3" t="s">
        <v>376</v>
      </c>
      <c r="C197" s="47" t="s">
        <v>202</v>
      </c>
      <c r="D197" s="40" t="s">
        <v>493</v>
      </c>
      <c r="E197" s="39">
        <v>0</v>
      </c>
      <c r="F197" s="7" t="s">
        <v>349</v>
      </c>
      <c r="G197" s="97">
        <v>0</v>
      </c>
      <c r="H197" s="98" t="s">
        <v>349</v>
      </c>
    </row>
    <row r="198" spans="1:8" ht="11.25">
      <c r="A198" s="24" t="s">
        <v>376</v>
      </c>
      <c r="B198" s="3" t="s">
        <v>376</v>
      </c>
      <c r="C198" s="47" t="s">
        <v>138</v>
      </c>
      <c r="D198" s="40" t="s">
        <v>494</v>
      </c>
      <c r="E198" s="39">
        <v>0</v>
      </c>
      <c r="F198" s="7" t="s">
        <v>349</v>
      </c>
      <c r="G198" s="97">
        <v>0</v>
      </c>
      <c r="H198" s="98" t="s">
        <v>349</v>
      </c>
    </row>
    <row r="199" spans="1:8" ht="11.25">
      <c r="A199" s="24" t="s">
        <v>376</v>
      </c>
      <c r="B199" s="3" t="s">
        <v>376</v>
      </c>
      <c r="C199" s="47" t="s">
        <v>222</v>
      </c>
      <c r="D199" s="40" t="s">
        <v>334</v>
      </c>
      <c r="E199" s="39">
        <v>0</v>
      </c>
      <c r="F199" s="7" t="s">
        <v>349</v>
      </c>
      <c r="G199" s="39">
        <v>0</v>
      </c>
      <c r="H199" s="7" t="s">
        <v>349</v>
      </c>
    </row>
    <row r="200" spans="1:8" ht="11.25">
      <c r="A200" s="24" t="s">
        <v>376</v>
      </c>
      <c r="B200" s="3" t="s">
        <v>376</v>
      </c>
      <c r="C200" s="47" t="s">
        <v>247</v>
      </c>
      <c r="D200" s="40" t="s">
        <v>223</v>
      </c>
      <c r="E200" s="39">
        <v>0</v>
      </c>
      <c r="F200" s="7" t="s">
        <v>349</v>
      </c>
      <c r="G200" s="39">
        <v>0</v>
      </c>
      <c r="H200" s="7" t="s">
        <v>349</v>
      </c>
    </row>
    <row r="201" spans="1:8" ht="11.25">
      <c r="A201" s="24" t="s">
        <v>376</v>
      </c>
      <c r="B201" s="3" t="s">
        <v>376</v>
      </c>
      <c r="C201" s="47" t="s">
        <v>325</v>
      </c>
      <c r="D201" s="40" t="s">
        <v>496</v>
      </c>
      <c r="E201" s="39">
        <v>0</v>
      </c>
      <c r="F201" s="7" t="s">
        <v>349</v>
      </c>
      <c r="G201" s="39">
        <v>0</v>
      </c>
      <c r="H201" s="7" t="s">
        <v>349</v>
      </c>
    </row>
    <row r="202" spans="1:8" ht="11.25">
      <c r="A202" s="24" t="s">
        <v>376</v>
      </c>
      <c r="B202" s="3" t="s">
        <v>376</v>
      </c>
      <c r="C202" s="47" t="s">
        <v>244</v>
      </c>
      <c r="D202" s="40" t="s">
        <v>218</v>
      </c>
      <c r="E202" s="39">
        <v>0</v>
      </c>
      <c r="F202" s="7" t="s">
        <v>349</v>
      </c>
      <c r="G202" s="39">
        <v>0</v>
      </c>
      <c r="H202" s="7" t="s">
        <v>349</v>
      </c>
    </row>
    <row r="203" spans="1:8" ht="11.25">
      <c r="A203" s="24" t="s">
        <v>376</v>
      </c>
      <c r="B203" s="3" t="s">
        <v>376</v>
      </c>
      <c r="C203" s="47" t="s">
        <v>22</v>
      </c>
      <c r="D203" s="40" t="s">
        <v>109</v>
      </c>
      <c r="E203" s="39">
        <v>0</v>
      </c>
      <c r="F203" s="7" t="s">
        <v>349</v>
      </c>
      <c r="G203" s="39">
        <v>0</v>
      </c>
      <c r="H203" s="7" t="s">
        <v>349</v>
      </c>
    </row>
    <row r="204" spans="1:8" ht="11.25">
      <c r="A204" s="24" t="s">
        <v>376</v>
      </c>
      <c r="B204" s="3" t="s">
        <v>376</v>
      </c>
      <c r="C204" s="46" t="s">
        <v>167</v>
      </c>
      <c r="D204" s="8" t="s">
        <v>539</v>
      </c>
      <c r="E204" s="39">
        <v>0</v>
      </c>
      <c r="F204" s="7" t="s">
        <v>349</v>
      </c>
      <c r="G204" s="39">
        <v>0</v>
      </c>
      <c r="H204" s="7" t="s">
        <v>349</v>
      </c>
    </row>
    <row r="205" spans="1:8" ht="11.25">
      <c r="A205" s="24" t="s">
        <v>376</v>
      </c>
      <c r="B205" s="3" t="s">
        <v>376</v>
      </c>
      <c r="C205" s="46" t="s">
        <v>236</v>
      </c>
      <c r="D205" s="8" t="s">
        <v>498</v>
      </c>
      <c r="E205" s="39">
        <v>0</v>
      </c>
      <c r="F205" s="7" t="s">
        <v>349</v>
      </c>
      <c r="G205" s="39">
        <v>0</v>
      </c>
      <c r="H205" s="7" t="s">
        <v>349</v>
      </c>
    </row>
    <row r="206" spans="1:8" ht="11.25">
      <c r="A206" s="24" t="s">
        <v>376</v>
      </c>
      <c r="B206" s="3" t="s">
        <v>376</v>
      </c>
      <c r="C206" s="46" t="s">
        <v>350</v>
      </c>
      <c r="D206" s="8" t="s">
        <v>500</v>
      </c>
      <c r="E206" s="39">
        <v>0</v>
      </c>
      <c r="F206" s="7" t="s">
        <v>349</v>
      </c>
      <c r="G206" s="39">
        <v>0</v>
      </c>
      <c r="H206" s="7" t="s">
        <v>349</v>
      </c>
    </row>
    <row r="207" spans="1:8" ht="11.25">
      <c r="A207" s="24" t="s">
        <v>376</v>
      </c>
      <c r="B207" s="3" t="s">
        <v>376</v>
      </c>
      <c r="C207" s="46" t="s">
        <v>243</v>
      </c>
      <c r="D207" s="8" t="s">
        <v>540</v>
      </c>
      <c r="E207" s="39">
        <v>0</v>
      </c>
      <c r="F207" s="7" t="s">
        <v>349</v>
      </c>
      <c r="G207" s="39">
        <v>0</v>
      </c>
      <c r="H207" s="7" t="s">
        <v>349</v>
      </c>
    </row>
    <row r="208" spans="1:8" ht="11.25">
      <c r="A208" s="24" t="s">
        <v>376</v>
      </c>
      <c r="B208" s="3" t="s">
        <v>376</v>
      </c>
      <c r="C208" s="46" t="s">
        <v>228</v>
      </c>
      <c r="D208" s="8" t="s">
        <v>501</v>
      </c>
      <c r="E208" s="39">
        <v>0</v>
      </c>
      <c r="F208" s="7" t="s">
        <v>349</v>
      </c>
      <c r="G208" s="39">
        <v>0</v>
      </c>
      <c r="H208" s="7" t="s">
        <v>349</v>
      </c>
    </row>
    <row r="209" spans="1:9" ht="11.25">
      <c r="A209" s="24" t="s">
        <v>376</v>
      </c>
      <c r="B209" s="3" t="s">
        <v>376</v>
      </c>
      <c r="C209" s="46" t="s">
        <v>237</v>
      </c>
      <c r="D209" s="8" t="s">
        <v>238</v>
      </c>
      <c r="E209" s="37">
        <v>1</v>
      </c>
      <c r="F209" s="87">
        <v>661000</v>
      </c>
      <c r="G209" s="97">
        <v>0</v>
      </c>
      <c r="H209" s="98" t="s">
        <v>349</v>
      </c>
      <c r="I209" s="18"/>
    </row>
    <row r="210" spans="1:10" ht="11.25">
      <c r="A210" s="24" t="s">
        <v>376</v>
      </c>
      <c r="B210" s="3" t="s">
        <v>376</v>
      </c>
      <c r="C210" s="46" t="s">
        <v>272</v>
      </c>
      <c r="D210" s="8" t="s">
        <v>419</v>
      </c>
      <c r="E210" s="39">
        <v>1</v>
      </c>
      <c r="F210" s="88">
        <v>1896000</v>
      </c>
      <c r="G210" s="39">
        <v>0</v>
      </c>
      <c r="H210" s="7" t="s">
        <v>349</v>
      </c>
      <c r="I210" s="11"/>
      <c r="J210" s="115"/>
    </row>
    <row r="211" spans="1:10" ht="11.25">
      <c r="A211" s="24" t="s">
        <v>376</v>
      </c>
      <c r="B211" s="3" t="s">
        <v>376</v>
      </c>
      <c r="C211" s="46" t="s">
        <v>139</v>
      </c>
      <c r="D211" s="8" t="s">
        <v>502</v>
      </c>
      <c r="E211" s="39">
        <v>0</v>
      </c>
      <c r="F211" s="7" t="s">
        <v>349</v>
      </c>
      <c r="G211" s="39">
        <v>0</v>
      </c>
      <c r="H211" s="7" t="s">
        <v>349</v>
      </c>
      <c r="I211" s="11"/>
      <c r="J211" s="11"/>
    </row>
    <row r="212" spans="1:8" ht="11.25">
      <c r="A212" s="24" t="s">
        <v>376</v>
      </c>
      <c r="B212" s="3" t="s">
        <v>376</v>
      </c>
      <c r="C212" s="46" t="s">
        <v>206</v>
      </c>
      <c r="D212" s="8" t="s">
        <v>324</v>
      </c>
      <c r="E212" s="39">
        <v>0</v>
      </c>
      <c r="F212" s="7" t="s">
        <v>349</v>
      </c>
      <c r="G212" s="39">
        <v>0</v>
      </c>
      <c r="H212" s="7" t="s">
        <v>349</v>
      </c>
    </row>
    <row r="213" spans="1:8" ht="11.25">
      <c r="A213" s="24" t="s">
        <v>376</v>
      </c>
      <c r="B213" s="3" t="s">
        <v>376</v>
      </c>
      <c r="C213" s="46" t="s">
        <v>207</v>
      </c>
      <c r="D213" s="8" t="s">
        <v>503</v>
      </c>
      <c r="E213" s="39">
        <v>0</v>
      </c>
      <c r="F213" s="7" t="s">
        <v>349</v>
      </c>
      <c r="G213" s="39">
        <v>0</v>
      </c>
      <c r="H213" s="7" t="s">
        <v>349</v>
      </c>
    </row>
    <row r="214" spans="1:8" ht="11.25">
      <c r="A214" s="24" t="s">
        <v>376</v>
      </c>
      <c r="B214" s="3" t="s">
        <v>376</v>
      </c>
      <c r="C214" s="46" t="s">
        <v>278</v>
      </c>
      <c r="D214" s="8" t="s">
        <v>328</v>
      </c>
      <c r="E214" s="39">
        <v>0</v>
      </c>
      <c r="F214" s="7" t="s">
        <v>349</v>
      </c>
      <c r="G214" s="39">
        <v>0</v>
      </c>
      <c r="H214" s="7" t="s">
        <v>349</v>
      </c>
    </row>
    <row r="215" spans="1:8" ht="11.25">
      <c r="A215" s="24" t="s">
        <v>376</v>
      </c>
      <c r="B215" s="3" t="s">
        <v>376</v>
      </c>
      <c r="C215" s="46" t="s">
        <v>298</v>
      </c>
      <c r="D215" s="8" t="s">
        <v>311</v>
      </c>
      <c r="E215" s="39">
        <v>0</v>
      </c>
      <c r="F215" s="7" t="s">
        <v>349</v>
      </c>
      <c r="G215" s="39">
        <v>0</v>
      </c>
      <c r="H215" s="7" t="s">
        <v>349</v>
      </c>
    </row>
    <row r="216" spans="1:8" ht="11.25">
      <c r="A216" s="24" t="s">
        <v>376</v>
      </c>
      <c r="B216" s="3" t="s">
        <v>376</v>
      </c>
      <c r="C216" s="46" t="s">
        <v>230</v>
      </c>
      <c r="D216" s="8" t="s">
        <v>215</v>
      </c>
      <c r="E216" s="39">
        <v>0</v>
      </c>
      <c r="F216" s="7" t="s">
        <v>349</v>
      </c>
      <c r="G216" s="39">
        <v>0</v>
      </c>
      <c r="H216" s="7" t="s">
        <v>349</v>
      </c>
    </row>
    <row r="217" spans="1:8" ht="11.25">
      <c r="A217" s="24" t="s">
        <v>376</v>
      </c>
      <c r="B217" s="3" t="s">
        <v>376</v>
      </c>
      <c r="C217" s="46" t="s">
        <v>301</v>
      </c>
      <c r="D217" s="8" t="s">
        <v>302</v>
      </c>
      <c r="E217" s="39">
        <v>0</v>
      </c>
      <c r="F217" s="7" t="s">
        <v>349</v>
      </c>
      <c r="G217" s="39">
        <v>0</v>
      </c>
      <c r="H217" s="7" t="s">
        <v>349</v>
      </c>
    </row>
    <row r="218" spans="1:8" ht="11.25">
      <c r="A218" s="24" t="s">
        <v>376</v>
      </c>
      <c r="B218" s="3" t="s">
        <v>376</v>
      </c>
      <c r="C218" s="46" t="s">
        <v>140</v>
      </c>
      <c r="D218" s="8" t="s">
        <v>541</v>
      </c>
      <c r="E218" s="39">
        <v>0</v>
      </c>
      <c r="F218" s="7" t="s">
        <v>349</v>
      </c>
      <c r="G218" s="97">
        <v>0</v>
      </c>
      <c r="H218" s="98" t="s">
        <v>349</v>
      </c>
    </row>
    <row r="219" spans="1:8" ht="11.25">
      <c r="A219" s="24" t="s">
        <v>376</v>
      </c>
      <c r="B219" s="3" t="s">
        <v>376</v>
      </c>
      <c r="C219" s="46" t="s">
        <v>339</v>
      </c>
      <c r="D219" s="42" t="s">
        <v>542</v>
      </c>
      <c r="E219" s="39">
        <v>0</v>
      </c>
      <c r="F219" s="7" t="s">
        <v>349</v>
      </c>
      <c r="G219" s="97">
        <v>0</v>
      </c>
      <c r="H219" s="98" t="s">
        <v>349</v>
      </c>
    </row>
    <row r="220" spans="1:8" ht="11.25">
      <c r="A220" s="24" t="s">
        <v>376</v>
      </c>
      <c r="B220" s="3" t="s">
        <v>376</v>
      </c>
      <c r="C220" s="46" t="s">
        <v>304</v>
      </c>
      <c r="D220" s="8" t="s">
        <v>305</v>
      </c>
      <c r="E220" s="39">
        <v>0</v>
      </c>
      <c r="F220" s="7" t="s">
        <v>349</v>
      </c>
      <c r="G220" s="97">
        <v>0</v>
      </c>
      <c r="H220" s="98" t="s">
        <v>349</v>
      </c>
    </row>
    <row r="221" spans="1:8" ht="11.25">
      <c r="A221" s="24" t="s">
        <v>376</v>
      </c>
      <c r="B221" s="3" t="s">
        <v>376</v>
      </c>
      <c r="C221" s="46" t="s">
        <v>258</v>
      </c>
      <c r="D221" s="8" t="s">
        <v>259</v>
      </c>
      <c r="E221" s="36">
        <v>1</v>
      </c>
      <c r="F221" s="86">
        <v>429000</v>
      </c>
      <c r="G221" s="97">
        <v>0</v>
      </c>
      <c r="H221" s="98" t="s">
        <v>349</v>
      </c>
    </row>
    <row r="222" spans="1:8" ht="11.25">
      <c r="A222" s="24" t="s">
        <v>376</v>
      </c>
      <c r="B222" s="3" t="s">
        <v>376</v>
      </c>
      <c r="C222" s="46" t="s">
        <v>290</v>
      </c>
      <c r="D222" s="8" t="s">
        <v>504</v>
      </c>
      <c r="E222" s="39">
        <v>0</v>
      </c>
      <c r="F222" s="7" t="s">
        <v>349</v>
      </c>
      <c r="G222" s="97">
        <v>0</v>
      </c>
      <c r="H222" s="98" t="s">
        <v>349</v>
      </c>
    </row>
    <row r="223" spans="1:8" ht="11.25">
      <c r="A223" s="24" t="s">
        <v>376</v>
      </c>
      <c r="B223" s="3" t="s">
        <v>376</v>
      </c>
      <c r="C223" s="46" t="s">
        <v>306</v>
      </c>
      <c r="D223" s="8" t="s">
        <v>505</v>
      </c>
      <c r="E223" s="39">
        <v>0</v>
      </c>
      <c r="F223" s="7" t="s">
        <v>349</v>
      </c>
      <c r="G223" s="97">
        <v>0</v>
      </c>
      <c r="H223" s="98" t="s">
        <v>349</v>
      </c>
    </row>
    <row r="224" spans="1:8" ht="11.25">
      <c r="A224" s="24" t="s">
        <v>376</v>
      </c>
      <c r="B224" s="3" t="s">
        <v>376</v>
      </c>
      <c r="C224" s="46" t="s">
        <v>169</v>
      </c>
      <c r="D224" s="8" t="s">
        <v>179</v>
      </c>
      <c r="E224" s="39">
        <v>0</v>
      </c>
      <c r="F224" s="7" t="s">
        <v>349</v>
      </c>
      <c r="G224" s="39">
        <v>0</v>
      </c>
      <c r="H224" s="7" t="s">
        <v>349</v>
      </c>
    </row>
    <row r="225" spans="1:8" ht="11.25">
      <c r="A225" s="24" t="s">
        <v>376</v>
      </c>
      <c r="B225" s="3" t="s">
        <v>376</v>
      </c>
      <c r="C225" s="46" t="s">
        <v>170</v>
      </c>
      <c r="D225" s="8" t="s">
        <v>214</v>
      </c>
      <c r="E225" s="39">
        <v>0</v>
      </c>
      <c r="F225" s="7" t="s">
        <v>349</v>
      </c>
      <c r="G225" s="39">
        <v>0</v>
      </c>
      <c r="H225" s="7" t="s">
        <v>349</v>
      </c>
    </row>
    <row r="226" spans="1:8" ht="11.25">
      <c r="A226" s="24" t="s">
        <v>376</v>
      </c>
      <c r="B226" s="3" t="s">
        <v>376</v>
      </c>
      <c r="C226" s="46" t="s">
        <v>45</v>
      </c>
      <c r="D226" s="8" t="s">
        <v>418</v>
      </c>
      <c r="E226" s="36">
        <v>2</v>
      </c>
      <c r="F226" s="86">
        <v>188000</v>
      </c>
      <c r="G226" s="97">
        <v>0</v>
      </c>
      <c r="H226" s="98" t="s">
        <v>349</v>
      </c>
    </row>
    <row r="227" spans="1:8" ht="11.25">
      <c r="A227" s="24" t="s">
        <v>376</v>
      </c>
      <c r="B227" s="3" t="s">
        <v>376</v>
      </c>
      <c r="C227" s="46" t="s">
        <v>171</v>
      </c>
      <c r="D227" s="8" t="s">
        <v>506</v>
      </c>
      <c r="E227" s="39">
        <v>0</v>
      </c>
      <c r="F227" s="7" t="s">
        <v>349</v>
      </c>
      <c r="G227" s="39">
        <v>0</v>
      </c>
      <c r="H227" s="7" t="s">
        <v>349</v>
      </c>
    </row>
    <row r="228" spans="1:8" ht="11.25">
      <c r="A228" s="24" t="s">
        <v>376</v>
      </c>
      <c r="B228" s="3" t="s">
        <v>376</v>
      </c>
      <c r="C228" s="46" t="s">
        <v>369</v>
      </c>
      <c r="D228" s="8" t="s">
        <v>370</v>
      </c>
      <c r="E228" s="39">
        <v>0</v>
      </c>
      <c r="F228" s="7" t="s">
        <v>349</v>
      </c>
      <c r="G228" s="39">
        <v>0</v>
      </c>
      <c r="H228" s="7" t="s">
        <v>349</v>
      </c>
    </row>
    <row r="229" spans="1:8" ht="11.25">
      <c r="A229" s="24" t="s">
        <v>376</v>
      </c>
      <c r="B229" s="3" t="s">
        <v>376</v>
      </c>
      <c r="C229" s="46" t="s">
        <v>143</v>
      </c>
      <c r="D229" s="8" t="s">
        <v>510</v>
      </c>
      <c r="E229" s="39">
        <v>0</v>
      </c>
      <c r="F229" s="7" t="s">
        <v>349</v>
      </c>
      <c r="G229" s="39">
        <v>0</v>
      </c>
      <c r="H229" s="7" t="s">
        <v>349</v>
      </c>
    </row>
    <row r="230" spans="1:8" ht="11.25">
      <c r="A230" s="24" t="s">
        <v>376</v>
      </c>
      <c r="B230" s="3" t="s">
        <v>376</v>
      </c>
      <c r="C230" s="46" t="s">
        <v>145</v>
      </c>
      <c r="D230" s="8" t="s">
        <v>416</v>
      </c>
      <c r="E230" s="36">
        <v>2</v>
      </c>
      <c r="F230" s="86">
        <v>500000</v>
      </c>
      <c r="G230" s="97">
        <v>0</v>
      </c>
      <c r="H230" s="98" t="s">
        <v>349</v>
      </c>
    </row>
    <row r="231" spans="1:8" ht="11.25">
      <c r="A231" s="24" t="s">
        <v>376</v>
      </c>
      <c r="B231" s="3" t="s">
        <v>376</v>
      </c>
      <c r="C231" s="46" t="s">
        <v>71</v>
      </c>
      <c r="D231" s="8" t="s">
        <v>512</v>
      </c>
      <c r="E231" s="39">
        <v>0</v>
      </c>
      <c r="F231" s="7" t="s">
        <v>349</v>
      </c>
      <c r="G231" s="39">
        <v>0</v>
      </c>
      <c r="H231" s="7" t="s">
        <v>349</v>
      </c>
    </row>
    <row r="232" spans="1:8" ht="11.25">
      <c r="A232" s="24" t="s">
        <v>376</v>
      </c>
      <c r="B232" s="3" t="s">
        <v>376</v>
      </c>
      <c r="C232" s="46" t="s">
        <v>146</v>
      </c>
      <c r="D232" s="8" t="s">
        <v>434</v>
      </c>
      <c r="E232" s="39">
        <v>1</v>
      </c>
      <c r="F232" s="88">
        <v>203000</v>
      </c>
      <c r="G232" s="97">
        <v>0</v>
      </c>
      <c r="H232" s="98" t="s">
        <v>349</v>
      </c>
    </row>
    <row r="233" spans="1:8" ht="11.25">
      <c r="A233" s="24" t="s">
        <v>376</v>
      </c>
      <c r="B233" s="3" t="s">
        <v>376</v>
      </c>
      <c r="C233" s="46" t="s">
        <v>147</v>
      </c>
      <c r="D233" s="8" t="s">
        <v>148</v>
      </c>
      <c r="E233" s="39">
        <v>0</v>
      </c>
      <c r="F233" s="7" t="s">
        <v>349</v>
      </c>
      <c r="G233" s="97">
        <v>0</v>
      </c>
      <c r="H233" s="98" t="s">
        <v>349</v>
      </c>
    </row>
    <row r="234" spans="1:8" ht="11.25">
      <c r="A234" s="24" t="s">
        <v>376</v>
      </c>
      <c r="B234" s="3" t="s">
        <v>376</v>
      </c>
      <c r="C234" s="46" t="s">
        <v>346</v>
      </c>
      <c r="D234" s="8" t="s">
        <v>345</v>
      </c>
      <c r="E234" s="39">
        <v>0</v>
      </c>
      <c r="F234" s="7" t="s">
        <v>349</v>
      </c>
      <c r="G234" s="39">
        <v>0</v>
      </c>
      <c r="H234" s="7" t="s">
        <v>349</v>
      </c>
    </row>
    <row r="235" spans="1:8" ht="11.25">
      <c r="A235" s="24" t="s">
        <v>376</v>
      </c>
      <c r="B235" s="3" t="s">
        <v>376</v>
      </c>
      <c r="C235" s="46" t="s">
        <v>343</v>
      </c>
      <c r="D235" s="8" t="s">
        <v>342</v>
      </c>
      <c r="E235" s="36">
        <v>1</v>
      </c>
      <c r="F235" s="86">
        <v>742000</v>
      </c>
      <c r="G235" s="39">
        <v>0</v>
      </c>
      <c r="H235" s="7" t="s">
        <v>349</v>
      </c>
    </row>
    <row r="236" spans="1:10" ht="11.25">
      <c r="A236" s="24" t="s">
        <v>376</v>
      </c>
      <c r="B236" s="3" t="s">
        <v>376</v>
      </c>
      <c r="C236" s="46" t="s">
        <v>295</v>
      </c>
      <c r="D236" s="8" t="s">
        <v>296</v>
      </c>
      <c r="E236" s="39">
        <v>0</v>
      </c>
      <c r="F236" s="7" t="s">
        <v>349</v>
      </c>
      <c r="G236" s="39">
        <v>0</v>
      </c>
      <c r="H236" s="7" t="s">
        <v>349</v>
      </c>
      <c r="I236" s="18"/>
      <c r="J236" s="18"/>
    </row>
    <row r="237" spans="1:8" ht="11.25">
      <c r="A237" s="24" t="s">
        <v>376</v>
      </c>
      <c r="B237" s="3" t="s">
        <v>376</v>
      </c>
      <c r="C237" s="47" t="s">
        <v>378</v>
      </c>
      <c r="D237" s="43" t="s">
        <v>377</v>
      </c>
      <c r="E237" s="36">
        <v>1</v>
      </c>
      <c r="F237" s="86">
        <v>486000</v>
      </c>
      <c r="G237" s="39">
        <v>0</v>
      </c>
      <c r="H237" s="7" t="s">
        <v>349</v>
      </c>
    </row>
    <row r="238" spans="1:9" ht="11.25">
      <c r="A238" s="24" t="s">
        <v>376</v>
      </c>
      <c r="B238" s="3" t="s">
        <v>376</v>
      </c>
      <c r="C238" s="46" t="s">
        <v>72</v>
      </c>
      <c r="D238" s="8" t="s">
        <v>184</v>
      </c>
      <c r="E238" s="39">
        <v>0</v>
      </c>
      <c r="F238" s="7" t="s">
        <v>349</v>
      </c>
      <c r="G238" s="39">
        <v>0</v>
      </c>
      <c r="H238" s="7" t="s">
        <v>349</v>
      </c>
      <c r="I238" s="17"/>
    </row>
    <row r="239" spans="1:10" ht="11.25">
      <c r="A239" s="24" t="s">
        <v>376</v>
      </c>
      <c r="B239" s="3" t="s">
        <v>376</v>
      </c>
      <c r="C239" s="46" t="s">
        <v>270</v>
      </c>
      <c r="D239" s="8" t="s">
        <v>329</v>
      </c>
      <c r="E239" s="39">
        <v>0</v>
      </c>
      <c r="F239" s="7" t="s">
        <v>349</v>
      </c>
      <c r="G239" s="97">
        <v>0</v>
      </c>
      <c r="H239" s="98" t="s">
        <v>349</v>
      </c>
      <c r="I239" s="11"/>
      <c r="J239" s="115"/>
    </row>
    <row r="240" spans="1:10" ht="11.25">
      <c r="A240" s="24" t="s">
        <v>376</v>
      </c>
      <c r="B240" s="3" t="s">
        <v>376</v>
      </c>
      <c r="C240" s="46" t="s">
        <v>152</v>
      </c>
      <c r="D240" s="8" t="s">
        <v>513</v>
      </c>
      <c r="E240" s="39">
        <v>0</v>
      </c>
      <c r="F240" s="7" t="s">
        <v>349</v>
      </c>
      <c r="G240" s="97">
        <v>0</v>
      </c>
      <c r="H240" s="98" t="s">
        <v>349</v>
      </c>
      <c r="I240" s="11"/>
      <c r="J240" s="11"/>
    </row>
    <row r="241" spans="1:8" ht="11.25">
      <c r="A241" s="24" t="s">
        <v>376</v>
      </c>
      <c r="B241" s="3" t="s">
        <v>376</v>
      </c>
      <c r="C241" s="46" t="s">
        <v>266</v>
      </c>
      <c r="D241" s="8" t="s">
        <v>282</v>
      </c>
      <c r="E241" s="39">
        <v>0</v>
      </c>
      <c r="F241" s="7" t="s">
        <v>349</v>
      </c>
      <c r="G241" s="39">
        <v>0</v>
      </c>
      <c r="H241" s="7" t="s">
        <v>349</v>
      </c>
    </row>
    <row r="242" spans="1:8" ht="11.25">
      <c r="A242" s="24" t="s">
        <v>376</v>
      </c>
      <c r="B242" s="3" t="s">
        <v>376</v>
      </c>
      <c r="C242" s="46" t="s">
        <v>44</v>
      </c>
      <c r="D242" s="8" t="s">
        <v>514</v>
      </c>
      <c r="E242" s="39">
        <v>0</v>
      </c>
      <c r="F242" s="7" t="s">
        <v>349</v>
      </c>
      <c r="G242" s="97">
        <v>0</v>
      </c>
      <c r="H242" s="98" t="s">
        <v>349</v>
      </c>
    </row>
    <row r="243" spans="1:9" ht="11.25">
      <c r="A243" s="24" t="s">
        <v>376</v>
      </c>
      <c r="B243" s="3" t="s">
        <v>376</v>
      </c>
      <c r="C243" s="46" t="s">
        <v>154</v>
      </c>
      <c r="D243" s="8" t="s">
        <v>155</v>
      </c>
      <c r="E243" s="36">
        <v>1</v>
      </c>
      <c r="F243" s="86">
        <v>795000</v>
      </c>
      <c r="G243" s="39">
        <v>0</v>
      </c>
      <c r="H243" s="7" t="s">
        <v>349</v>
      </c>
      <c r="I243" s="17"/>
    </row>
    <row r="244" spans="1:8" ht="11.25">
      <c r="A244" s="24" t="s">
        <v>376</v>
      </c>
      <c r="B244" s="3" t="s">
        <v>376</v>
      </c>
      <c r="C244" s="46" t="s">
        <v>235</v>
      </c>
      <c r="D244" s="8" t="s">
        <v>331</v>
      </c>
      <c r="E244" s="36">
        <v>1</v>
      </c>
      <c r="F244" s="86">
        <v>1486000</v>
      </c>
      <c r="G244" s="39">
        <v>0</v>
      </c>
      <c r="H244" s="7" t="s">
        <v>349</v>
      </c>
    </row>
    <row r="245" spans="1:8" ht="11.25">
      <c r="A245" s="24" t="s">
        <v>376</v>
      </c>
      <c r="B245" s="3" t="s">
        <v>376</v>
      </c>
      <c r="C245" s="46" t="s">
        <v>174</v>
      </c>
      <c r="D245" s="8" t="s">
        <v>180</v>
      </c>
      <c r="E245" s="39">
        <v>0</v>
      </c>
      <c r="F245" s="7" t="s">
        <v>349</v>
      </c>
      <c r="G245" s="39">
        <v>0</v>
      </c>
      <c r="H245" s="7" t="s">
        <v>349</v>
      </c>
    </row>
    <row r="246" spans="1:8" ht="11.25">
      <c r="A246" s="24" t="s">
        <v>376</v>
      </c>
      <c r="B246" s="3" t="s">
        <v>376</v>
      </c>
      <c r="C246" s="47" t="s">
        <v>381</v>
      </c>
      <c r="D246" s="40" t="s">
        <v>382</v>
      </c>
      <c r="E246" s="39">
        <v>0</v>
      </c>
      <c r="F246" s="7" t="s">
        <v>349</v>
      </c>
      <c r="G246" s="39">
        <v>0</v>
      </c>
      <c r="H246" s="7" t="s">
        <v>349</v>
      </c>
    </row>
    <row r="247" spans="1:8" ht="11.25">
      <c r="A247" s="24" t="s">
        <v>376</v>
      </c>
      <c r="B247" s="3" t="s">
        <v>376</v>
      </c>
      <c r="C247" s="47" t="s">
        <v>371</v>
      </c>
      <c r="D247" s="40" t="s">
        <v>372</v>
      </c>
      <c r="E247" s="39">
        <v>0</v>
      </c>
      <c r="F247" s="7" t="s">
        <v>349</v>
      </c>
      <c r="G247" s="39">
        <v>0</v>
      </c>
      <c r="H247" s="7" t="s">
        <v>349</v>
      </c>
    </row>
    <row r="248" spans="1:8" ht="11.25">
      <c r="A248" s="24" t="s">
        <v>376</v>
      </c>
      <c r="B248" s="3" t="s">
        <v>376</v>
      </c>
      <c r="C248" s="46" t="s">
        <v>307</v>
      </c>
      <c r="D248" s="8" t="s">
        <v>312</v>
      </c>
      <c r="E248" s="39">
        <v>0</v>
      </c>
      <c r="F248" s="7" t="s">
        <v>349</v>
      </c>
      <c r="G248" s="39">
        <v>0</v>
      </c>
      <c r="H248" s="7" t="s">
        <v>349</v>
      </c>
    </row>
    <row r="249" spans="1:9" ht="11.25">
      <c r="A249" s="24" t="s">
        <v>376</v>
      </c>
      <c r="B249" s="3" t="s">
        <v>376</v>
      </c>
      <c r="C249" s="46" t="s">
        <v>212</v>
      </c>
      <c r="D249" s="8" t="s">
        <v>213</v>
      </c>
      <c r="E249" s="39">
        <v>0</v>
      </c>
      <c r="F249" s="7" t="s">
        <v>349</v>
      </c>
      <c r="G249" s="97">
        <v>0</v>
      </c>
      <c r="H249" s="98" t="s">
        <v>349</v>
      </c>
      <c r="I249" s="18"/>
    </row>
    <row r="250" spans="1:9" ht="11.25">
      <c r="A250" s="24" t="s">
        <v>376</v>
      </c>
      <c r="B250" s="3" t="s">
        <v>376</v>
      </c>
      <c r="C250" s="46" t="s">
        <v>56</v>
      </c>
      <c r="D250" s="8" t="s">
        <v>516</v>
      </c>
      <c r="E250" s="39">
        <v>0</v>
      </c>
      <c r="F250" s="7" t="s">
        <v>349</v>
      </c>
      <c r="G250" s="39">
        <v>0</v>
      </c>
      <c r="H250" s="98" t="s">
        <v>349</v>
      </c>
      <c r="I250" s="18"/>
    </row>
    <row r="251" spans="1:9" ht="11.25">
      <c r="A251" s="24" t="s">
        <v>376</v>
      </c>
      <c r="B251" s="3" t="s">
        <v>376</v>
      </c>
      <c r="C251" s="46" t="s">
        <v>241</v>
      </c>
      <c r="D251" s="8" t="s">
        <v>217</v>
      </c>
      <c r="E251" s="39">
        <v>0</v>
      </c>
      <c r="F251" s="7" t="s">
        <v>349</v>
      </c>
      <c r="G251" s="39">
        <v>0</v>
      </c>
      <c r="H251" s="98" t="s">
        <v>349</v>
      </c>
      <c r="I251" s="18"/>
    </row>
    <row r="252" spans="1:10" ht="11.25">
      <c r="A252" s="24" t="s">
        <v>376</v>
      </c>
      <c r="B252" s="3" t="s">
        <v>376</v>
      </c>
      <c r="C252" s="46" t="s">
        <v>177</v>
      </c>
      <c r="D252" s="8" t="s">
        <v>181</v>
      </c>
      <c r="E252" s="39">
        <v>0</v>
      </c>
      <c r="F252" s="7" t="s">
        <v>349</v>
      </c>
      <c r="G252" s="39">
        <v>0</v>
      </c>
      <c r="H252" s="98" t="s">
        <v>349</v>
      </c>
      <c r="I252" s="11"/>
      <c r="J252" s="115"/>
    </row>
    <row r="253" spans="1:10" ht="12" thickBot="1">
      <c r="A253" s="25" t="s">
        <v>376</v>
      </c>
      <c r="B253" s="49" t="s">
        <v>376</v>
      </c>
      <c r="C253" s="64" t="s">
        <v>156</v>
      </c>
      <c r="D253" s="65" t="s">
        <v>436</v>
      </c>
      <c r="E253" s="103">
        <v>1</v>
      </c>
      <c r="F253" s="105">
        <v>181000</v>
      </c>
      <c r="G253" s="66">
        <v>0</v>
      </c>
      <c r="H253" s="12" t="s">
        <v>349</v>
      </c>
      <c r="I253" s="11"/>
      <c r="J253" s="11"/>
    </row>
    <row r="254" spans="1:8" ht="12" thickBot="1">
      <c r="A254" s="67" t="s">
        <v>182</v>
      </c>
      <c r="B254" s="68"/>
      <c r="C254" s="69"/>
      <c r="D254" s="70"/>
      <c r="E254" s="71">
        <f>SUM(E4:E253)</f>
        <v>292</v>
      </c>
      <c r="F254" s="72">
        <f>SUM(F4:F253)</f>
        <v>172948000</v>
      </c>
      <c r="G254" s="73">
        <f>SUM(G4:G253)</f>
        <v>520</v>
      </c>
      <c r="H254" s="80">
        <f>SUM(H4:H253)</f>
        <v>370172000</v>
      </c>
    </row>
    <row r="255" spans="1:8" ht="13.5" customHeight="1" thickBot="1">
      <c r="A255" s="128" t="s">
        <v>522</v>
      </c>
      <c r="B255" s="129"/>
      <c r="C255" s="129"/>
      <c r="D255" s="129"/>
      <c r="E255" s="130"/>
      <c r="F255" s="9"/>
      <c r="G255" s="61">
        <f>(G254-E254)/E254</f>
        <v>0.7808219178082192</v>
      </c>
      <c r="H255" s="62">
        <f>(H254-F254)/F254</f>
        <v>1.1403658903254157</v>
      </c>
    </row>
    <row r="256" spans="1:8" ht="12" thickBot="1">
      <c r="A256" s="28" t="s">
        <v>523</v>
      </c>
      <c r="B256" s="31"/>
      <c r="C256" s="30"/>
      <c r="D256" s="44"/>
      <c r="E256" s="34"/>
      <c r="F256" s="60">
        <f>F254/E254</f>
        <v>592287.6712328767</v>
      </c>
      <c r="G256" s="29"/>
      <c r="H256" s="53">
        <f>H254/G254</f>
        <v>711869.2307692308</v>
      </c>
    </row>
    <row r="257" spans="1:8" ht="12" thickBot="1">
      <c r="A257" s="116" t="s">
        <v>524</v>
      </c>
      <c r="B257" s="117"/>
      <c r="C257" s="118"/>
      <c r="D257" s="92"/>
      <c r="E257" s="10"/>
      <c r="F257" s="35"/>
      <c r="G257" s="5"/>
      <c r="H257" s="62">
        <f>(H256-F256)/F256</f>
        <v>0.20189776918273342</v>
      </c>
    </row>
    <row r="258" spans="1:8" ht="12" thickBot="1">
      <c r="A258" s="119" t="s">
        <v>543</v>
      </c>
      <c r="B258" s="31"/>
      <c r="C258" s="30"/>
      <c r="D258" s="44"/>
      <c r="E258" s="34"/>
      <c r="F258" s="60"/>
      <c r="G258" s="120">
        <v>-32</v>
      </c>
      <c r="H258" s="53">
        <v>-81886000</v>
      </c>
    </row>
    <row r="259" spans="1:8" ht="12" thickBot="1">
      <c r="A259" s="121"/>
      <c r="B259" s="122"/>
      <c r="C259" s="123"/>
      <c r="D259" s="122"/>
      <c r="E259" s="124"/>
      <c r="F259" s="125"/>
      <c r="G259" s="126">
        <v>-0.058</v>
      </c>
      <c r="H259" s="127">
        <v>-0.18</v>
      </c>
    </row>
    <row r="260" spans="1:8" ht="11.25">
      <c r="A260" s="20"/>
      <c r="B260" s="11"/>
      <c r="C260" s="21"/>
      <c r="E260" s="13"/>
      <c r="F260" s="13"/>
      <c r="G260" s="13"/>
      <c r="H260" s="54"/>
    </row>
    <row r="261" spans="1:8" ht="11.25">
      <c r="A261" s="23" t="s">
        <v>115</v>
      </c>
      <c r="B261" s="23" t="s">
        <v>525</v>
      </c>
      <c r="E261" s="14"/>
      <c r="F261" s="14"/>
      <c r="G261" s="22"/>
      <c r="H261" s="55"/>
    </row>
    <row r="262" spans="1:8" ht="11.25">
      <c r="A262" s="23"/>
      <c r="B262" s="23" t="s">
        <v>526</v>
      </c>
      <c r="E262" s="14"/>
      <c r="F262" s="14"/>
      <c r="G262" s="22"/>
      <c r="H262" s="55"/>
    </row>
    <row r="265" spans="1:2" ht="11.25">
      <c r="A265" s="15"/>
      <c r="B265" s="15"/>
    </row>
    <row r="266" spans="1:8" ht="11.25">
      <c r="A266" s="15"/>
      <c r="B266" s="15"/>
      <c r="H266" s="55"/>
    </row>
    <row r="267" spans="1:2" ht="11.25">
      <c r="A267" s="15"/>
      <c r="B267" s="15"/>
    </row>
    <row r="268" spans="1:2" ht="11.25">
      <c r="A268" s="15"/>
      <c r="B268" s="15"/>
    </row>
    <row r="269" spans="1:2" ht="11.25">
      <c r="A269" s="15"/>
      <c r="B269" s="15"/>
    </row>
    <row r="273" ht="11.25">
      <c r="F273" s="14"/>
    </row>
    <row r="275" spans="7:8" ht="11.25">
      <c r="G275" s="16"/>
      <c r="H275" s="57"/>
    </row>
  </sheetData>
  <sheetProtection/>
  <mergeCells count="5">
    <mergeCell ref="A255:E255"/>
    <mergeCell ref="A1:A3"/>
    <mergeCell ref="B1:B3"/>
    <mergeCell ref="C1:C3"/>
    <mergeCell ref="D1:D3"/>
  </mergeCells>
  <printOptions/>
  <pageMargins left="0.75" right="0.75" top="1.5" bottom="0.75" header="0.5" footer="0.5"/>
  <pageSetup horizontalDpi="600" verticalDpi="600" orientation="portrait" scale="95" r:id="rId1"/>
  <headerFooter alignWithMargins="0">
    <oddHeader>&amp;L&amp;"Times New Roman,Bold Italic"&amp;16 504 Loan Approvals by CDC for FY 2015
&amp;10Comparing totals for FY2015 with FY2014&amp;16
&amp;10Sorted nationally and regionally by # of loans
&amp;R&amp;"Times New Roman,Bold Italic"Through 10-31-14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3"/>
  <sheetViews>
    <sheetView view="pageLayout" zoomScale="200" zoomScalePageLayoutView="200" workbookViewId="0" topLeftCell="A1">
      <selection activeCell="A1" sqref="A1:A3"/>
    </sheetView>
  </sheetViews>
  <sheetFormatPr defaultColWidth="9.140625" defaultRowHeight="12.75"/>
  <cols>
    <col min="1" max="1" width="4.140625" style="18" customWidth="1"/>
    <col min="2" max="2" width="3.7109375" style="18" customWidth="1"/>
    <col min="3" max="3" width="5.7109375" style="19" customWidth="1"/>
    <col min="4" max="4" width="25.28125" style="15" customWidth="1"/>
    <col min="5" max="5" width="8.7109375" style="15" customWidth="1"/>
    <col min="6" max="6" width="9.8515625" style="15" customWidth="1"/>
    <col min="7" max="7" width="9.00390625" style="15" customWidth="1"/>
    <col min="8" max="8" width="9.8515625" style="56" customWidth="1"/>
    <col min="9" max="9" width="10.140625" style="15" customWidth="1"/>
    <col min="10" max="10" width="10.00390625" style="15" customWidth="1"/>
    <col min="11" max="16384" width="9.140625" style="15" customWidth="1"/>
  </cols>
  <sheetData>
    <row r="1" spans="1:8" ht="11.25" customHeight="1">
      <c r="A1" s="131" t="s">
        <v>111</v>
      </c>
      <c r="B1" s="133" t="s">
        <v>112</v>
      </c>
      <c r="C1" s="135" t="s">
        <v>85</v>
      </c>
      <c r="D1" s="137" t="s">
        <v>86</v>
      </c>
      <c r="E1" s="79" t="s">
        <v>391</v>
      </c>
      <c r="F1" s="78" t="s">
        <v>393</v>
      </c>
      <c r="G1" s="79" t="s">
        <v>394</v>
      </c>
      <c r="H1" s="81" t="s">
        <v>396</v>
      </c>
    </row>
    <row r="2" spans="1:8" ht="11.25" customHeight="1">
      <c r="A2" s="132"/>
      <c r="B2" s="134"/>
      <c r="C2" s="136"/>
      <c r="D2" s="138"/>
      <c r="E2" s="77" t="s">
        <v>389</v>
      </c>
      <c r="F2" s="77" t="s">
        <v>389</v>
      </c>
      <c r="G2" s="77" t="s">
        <v>395</v>
      </c>
      <c r="H2" s="82" t="s">
        <v>395</v>
      </c>
    </row>
    <row r="3" spans="1:8" ht="11.25" customHeight="1" thickBot="1">
      <c r="A3" s="132"/>
      <c r="B3" s="134"/>
      <c r="C3" s="136"/>
      <c r="D3" s="138"/>
      <c r="E3" s="77" t="s">
        <v>390</v>
      </c>
      <c r="F3" s="77" t="s">
        <v>392</v>
      </c>
      <c r="G3" s="77" t="s">
        <v>390</v>
      </c>
      <c r="H3" s="82" t="s">
        <v>392</v>
      </c>
    </row>
    <row r="4" spans="1:8" ht="11.25" customHeight="1" thickBot="1">
      <c r="A4" s="139" t="s">
        <v>316</v>
      </c>
      <c r="B4" s="140"/>
      <c r="C4" s="140"/>
      <c r="D4" s="140"/>
      <c r="E4" s="140"/>
      <c r="F4" s="140"/>
      <c r="G4" s="140"/>
      <c r="H4" s="141"/>
    </row>
    <row r="5" spans="1:8" ht="11.25">
      <c r="A5" s="63">
        <v>6</v>
      </c>
      <c r="B5" s="76">
        <v>1</v>
      </c>
      <c r="C5" s="101" t="s">
        <v>4</v>
      </c>
      <c r="D5" s="102" t="s">
        <v>102</v>
      </c>
      <c r="E5" s="93">
        <v>10</v>
      </c>
      <c r="F5" s="94">
        <v>2378000</v>
      </c>
      <c r="G5" s="95">
        <v>17</v>
      </c>
      <c r="H5" s="96">
        <v>6823000</v>
      </c>
    </row>
    <row r="6" spans="1:10" s="17" customFormat="1" ht="11.25">
      <c r="A6" s="24">
        <v>15</v>
      </c>
      <c r="B6" s="3">
        <v>2</v>
      </c>
      <c r="C6" s="47" t="s">
        <v>116</v>
      </c>
      <c r="D6" s="40" t="s">
        <v>401</v>
      </c>
      <c r="E6" s="36">
        <v>6</v>
      </c>
      <c r="F6" s="86">
        <v>2746000</v>
      </c>
      <c r="G6" s="83">
        <v>8</v>
      </c>
      <c r="H6" s="90">
        <v>4946000</v>
      </c>
      <c r="I6" s="15"/>
      <c r="J6" s="15"/>
    </row>
    <row r="7" spans="1:8" ht="11.25">
      <c r="A7" s="24">
        <v>19</v>
      </c>
      <c r="B7" s="3">
        <v>3</v>
      </c>
      <c r="C7" s="47" t="s">
        <v>51</v>
      </c>
      <c r="D7" s="40" t="s">
        <v>188</v>
      </c>
      <c r="E7" s="39">
        <v>0</v>
      </c>
      <c r="F7" s="7" t="s">
        <v>349</v>
      </c>
      <c r="G7" s="83">
        <v>7</v>
      </c>
      <c r="H7" s="90">
        <v>4596000</v>
      </c>
    </row>
    <row r="8" spans="1:8" ht="11.25">
      <c r="A8" s="24">
        <v>77</v>
      </c>
      <c r="B8" s="3">
        <v>4</v>
      </c>
      <c r="C8" s="47" t="s">
        <v>117</v>
      </c>
      <c r="D8" s="40" t="s">
        <v>333</v>
      </c>
      <c r="E8" s="39">
        <v>0</v>
      </c>
      <c r="F8" s="7" t="s">
        <v>349</v>
      </c>
      <c r="G8" s="83">
        <v>2</v>
      </c>
      <c r="H8" s="90">
        <v>640000</v>
      </c>
    </row>
    <row r="9" spans="1:10" s="17" customFormat="1" ht="11.25">
      <c r="A9" s="24">
        <v>65</v>
      </c>
      <c r="B9" s="3">
        <v>5</v>
      </c>
      <c r="C9" s="46" t="s">
        <v>520</v>
      </c>
      <c r="D9" s="8" t="s">
        <v>521</v>
      </c>
      <c r="E9" s="39">
        <v>0</v>
      </c>
      <c r="F9" s="7" t="s">
        <v>349</v>
      </c>
      <c r="G9" s="83">
        <v>2</v>
      </c>
      <c r="H9" s="90">
        <v>1393000</v>
      </c>
      <c r="I9" s="15"/>
      <c r="J9" s="15"/>
    </row>
    <row r="10" spans="1:8" ht="11.25">
      <c r="A10" s="24">
        <v>119</v>
      </c>
      <c r="B10" s="3">
        <v>6</v>
      </c>
      <c r="C10" s="47" t="s">
        <v>185</v>
      </c>
      <c r="D10" s="40" t="s">
        <v>443</v>
      </c>
      <c r="E10" s="39">
        <v>0</v>
      </c>
      <c r="F10" s="7" t="s">
        <v>349</v>
      </c>
      <c r="G10" s="83">
        <v>1</v>
      </c>
      <c r="H10" s="90">
        <v>213000</v>
      </c>
    </row>
    <row r="11" spans="1:8" ht="11.25">
      <c r="A11" s="24">
        <v>104</v>
      </c>
      <c r="B11" s="3">
        <v>7</v>
      </c>
      <c r="C11" s="47" t="s">
        <v>61</v>
      </c>
      <c r="D11" s="40" t="s">
        <v>414</v>
      </c>
      <c r="E11" s="39">
        <v>2</v>
      </c>
      <c r="F11" s="88">
        <v>900000</v>
      </c>
      <c r="G11" s="83">
        <v>1</v>
      </c>
      <c r="H11" s="90">
        <v>470000</v>
      </c>
    </row>
    <row r="12" spans="1:8" ht="11.25">
      <c r="A12" s="24">
        <v>101</v>
      </c>
      <c r="B12" s="3">
        <v>8</v>
      </c>
      <c r="C12" s="47" t="s">
        <v>335</v>
      </c>
      <c r="D12" s="40" t="s">
        <v>336</v>
      </c>
      <c r="E12" s="39">
        <v>0</v>
      </c>
      <c r="F12" s="7" t="s">
        <v>349</v>
      </c>
      <c r="G12" s="97">
        <v>1</v>
      </c>
      <c r="H12" s="100">
        <v>575000</v>
      </c>
    </row>
    <row r="13" spans="1:8" ht="11.25">
      <c r="A13" s="24">
        <v>94</v>
      </c>
      <c r="B13" s="3">
        <v>9</v>
      </c>
      <c r="C13" s="47" t="s">
        <v>52</v>
      </c>
      <c r="D13" s="40" t="s">
        <v>407</v>
      </c>
      <c r="E13" s="37">
        <v>4</v>
      </c>
      <c r="F13" s="87">
        <v>1944000</v>
      </c>
      <c r="G13" s="83">
        <v>1</v>
      </c>
      <c r="H13" s="90">
        <v>865000</v>
      </c>
    </row>
    <row r="14" spans="1:8" ht="11.25">
      <c r="A14" s="24" t="s">
        <v>376</v>
      </c>
      <c r="B14" s="3" t="s">
        <v>376</v>
      </c>
      <c r="C14" s="47" t="s">
        <v>240</v>
      </c>
      <c r="D14" s="40" t="s">
        <v>531</v>
      </c>
      <c r="E14" s="39">
        <v>0</v>
      </c>
      <c r="F14" s="7" t="s">
        <v>349</v>
      </c>
      <c r="G14" s="97">
        <v>0</v>
      </c>
      <c r="H14" s="98" t="s">
        <v>349</v>
      </c>
    </row>
    <row r="15" spans="1:8" ht="11.25">
      <c r="A15" s="24" t="s">
        <v>376</v>
      </c>
      <c r="B15" s="3" t="s">
        <v>376</v>
      </c>
      <c r="C15" s="47" t="s">
        <v>186</v>
      </c>
      <c r="D15" s="40" t="s">
        <v>187</v>
      </c>
      <c r="E15" s="39">
        <v>0</v>
      </c>
      <c r="F15" s="7" t="s">
        <v>349</v>
      </c>
      <c r="G15" s="97">
        <v>0</v>
      </c>
      <c r="H15" s="98" t="s">
        <v>349</v>
      </c>
    </row>
    <row r="16" spans="1:8" ht="11.25">
      <c r="A16" s="24" t="s">
        <v>376</v>
      </c>
      <c r="B16" s="3" t="s">
        <v>376</v>
      </c>
      <c r="C16" s="47" t="s">
        <v>246</v>
      </c>
      <c r="D16" s="40" t="s">
        <v>245</v>
      </c>
      <c r="E16" s="39">
        <v>0</v>
      </c>
      <c r="F16" s="7" t="s">
        <v>349</v>
      </c>
      <c r="G16" s="97">
        <v>0</v>
      </c>
      <c r="H16" s="98" t="s">
        <v>349</v>
      </c>
    </row>
    <row r="17" spans="1:8" ht="11.25">
      <c r="A17" s="24" t="s">
        <v>376</v>
      </c>
      <c r="B17" s="3" t="s">
        <v>376</v>
      </c>
      <c r="C17" s="47" t="s">
        <v>157</v>
      </c>
      <c r="D17" s="40" t="s">
        <v>444</v>
      </c>
      <c r="E17" s="39">
        <v>0</v>
      </c>
      <c r="F17" s="7" t="s">
        <v>349</v>
      </c>
      <c r="G17" s="97">
        <v>0</v>
      </c>
      <c r="H17" s="98" t="s">
        <v>349</v>
      </c>
    </row>
    <row r="18" spans="1:8" ht="11.25">
      <c r="A18" s="24" t="s">
        <v>376</v>
      </c>
      <c r="B18" s="3" t="s">
        <v>376</v>
      </c>
      <c r="C18" s="47" t="s">
        <v>233</v>
      </c>
      <c r="D18" s="40" t="s">
        <v>445</v>
      </c>
      <c r="E18" s="39">
        <v>0</v>
      </c>
      <c r="F18" s="7" t="s">
        <v>349</v>
      </c>
      <c r="G18" s="97">
        <v>0</v>
      </c>
      <c r="H18" s="98" t="s">
        <v>349</v>
      </c>
    </row>
    <row r="19" spans="1:8" ht="11.25">
      <c r="A19" s="24" t="s">
        <v>376</v>
      </c>
      <c r="B19" s="3" t="s">
        <v>376</v>
      </c>
      <c r="C19" s="47" t="s">
        <v>267</v>
      </c>
      <c r="D19" s="40" t="s">
        <v>268</v>
      </c>
      <c r="E19" s="39">
        <v>0</v>
      </c>
      <c r="F19" s="7" t="s">
        <v>349</v>
      </c>
      <c r="G19" s="97">
        <v>0</v>
      </c>
      <c r="H19" s="98" t="s">
        <v>349</v>
      </c>
    </row>
    <row r="20" spans="1:9" ht="12" thickBot="1">
      <c r="A20" s="24" t="s">
        <v>376</v>
      </c>
      <c r="B20" s="3" t="s">
        <v>376</v>
      </c>
      <c r="C20" s="47" t="s">
        <v>189</v>
      </c>
      <c r="D20" s="40" t="s">
        <v>249</v>
      </c>
      <c r="E20" s="39">
        <v>0</v>
      </c>
      <c r="F20" s="7" t="s">
        <v>349</v>
      </c>
      <c r="G20" s="97">
        <v>0</v>
      </c>
      <c r="H20" s="98" t="s">
        <v>349</v>
      </c>
      <c r="I20" s="18"/>
    </row>
    <row r="21" spans="1:10" ht="11.25">
      <c r="A21" s="24" t="s">
        <v>376</v>
      </c>
      <c r="B21" s="3" t="s">
        <v>376</v>
      </c>
      <c r="C21" s="47" t="s">
        <v>225</v>
      </c>
      <c r="D21" s="40" t="s">
        <v>446</v>
      </c>
      <c r="E21" s="39">
        <v>0</v>
      </c>
      <c r="F21" s="7" t="s">
        <v>349</v>
      </c>
      <c r="G21" s="97">
        <v>0</v>
      </c>
      <c r="H21" s="98" t="s">
        <v>349</v>
      </c>
      <c r="I21" s="74" t="s">
        <v>530</v>
      </c>
      <c r="J21" s="26" t="s">
        <v>530</v>
      </c>
    </row>
    <row r="22" spans="1:10" ht="12" thickBot="1">
      <c r="A22" s="24" t="s">
        <v>376</v>
      </c>
      <c r="B22" s="3" t="s">
        <v>376</v>
      </c>
      <c r="C22" s="47" t="s">
        <v>65</v>
      </c>
      <c r="D22" s="40" t="s">
        <v>447</v>
      </c>
      <c r="E22" s="39">
        <v>0</v>
      </c>
      <c r="F22" s="7" t="s">
        <v>349</v>
      </c>
      <c r="G22" s="97">
        <v>0</v>
      </c>
      <c r="H22" s="98" t="s">
        <v>349</v>
      </c>
      <c r="I22" s="75" t="s">
        <v>366</v>
      </c>
      <c r="J22" s="2" t="s">
        <v>367</v>
      </c>
    </row>
    <row r="23" spans="1:10" ht="12" thickBot="1">
      <c r="A23" s="139" t="s">
        <v>527</v>
      </c>
      <c r="B23" s="140"/>
      <c r="C23" s="140"/>
      <c r="D23" s="141"/>
      <c r="E23" s="58">
        <f>SUM(E5:E22)</f>
        <v>22</v>
      </c>
      <c r="F23" s="52">
        <f>SUM(F5:F22)</f>
        <v>7968000</v>
      </c>
      <c r="G23" s="108">
        <f>SUM(G5:G22)</f>
        <v>40</v>
      </c>
      <c r="H23" s="109">
        <f>SUM(H5:H22)</f>
        <v>20521000</v>
      </c>
      <c r="I23" s="27">
        <f>(G23-E23)/E23</f>
        <v>0.8181818181818182</v>
      </c>
      <c r="J23" s="27">
        <f>(H23-F23)/F23</f>
        <v>1.5754267068273093</v>
      </c>
    </row>
    <row r="24" spans="1:8" ht="12" thickBot="1">
      <c r="A24" s="139" t="s">
        <v>317</v>
      </c>
      <c r="B24" s="140"/>
      <c r="C24" s="140"/>
      <c r="D24" s="140"/>
      <c r="E24" s="140"/>
      <c r="F24" s="140"/>
      <c r="G24" s="140"/>
      <c r="H24" s="141"/>
    </row>
    <row r="25" spans="1:8" ht="11.25">
      <c r="A25" s="24">
        <v>4</v>
      </c>
      <c r="B25" s="3">
        <v>1</v>
      </c>
      <c r="C25" s="47" t="s">
        <v>2</v>
      </c>
      <c r="D25" s="40" t="s">
        <v>98</v>
      </c>
      <c r="E25" s="36">
        <v>15</v>
      </c>
      <c r="F25" s="86">
        <v>17084000</v>
      </c>
      <c r="G25" s="83">
        <v>18</v>
      </c>
      <c r="H25" s="90">
        <v>12576000</v>
      </c>
    </row>
    <row r="26" spans="1:8" ht="11.25">
      <c r="A26" s="24">
        <v>23</v>
      </c>
      <c r="B26" s="3">
        <v>2</v>
      </c>
      <c r="C26" s="47" t="s">
        <v>227</v>
      </c>
      <c r="D26" s="41" t="s">
        <v>251</v>
      </c>
      <c r="E26" s="36">
        <v>1</v>
      </c>
      <c r="F26" s="86">
        <v>131000</v>
      </c>
      <c r="G26" s="97">
        <v>6</v>
      </c>
      <c r="H26" s="100">
        <v>4413000</v>
      </c>
    </row>
    <row r="27" spans="1:8" ht="11.25">
      <c r="A27" s="24">
        <v>37</v>
      </c>
      <c r="B27" s="3">
        <v>3</v>
      </c>
      <c r="C27" s="47" t="s">
        <v>62</v>
      </c>
      <c r="D27" s="40" t="s">
        <v>427</v>
      </c>
      <c r="E27" s="36">
        <v>1</v>
      </c>
      <c r="F27" s="86">
        <v>527000</v>
      </c>
      <c r="G27" s="83">
        <v>4</v>
      </c>
      <c r="H27" s="90">
        <v>2863000</v>
      </c>
    </row>
    <row r="28" spans="1:8" ht="11.25">
      <c r="A28" s="24">
        <v>36</v>
      </c>
      <c r="B28" s="3">
        <v>4</v>
      </c>
      <c r="C28" s="47" t="s">
        <v>254</v>
      </c>
      <c r="D28" s="40" t="s">
        <v>289</v>
      </c>
      <c r="E28" s="36">
        <v>3</v>
      </c>
      <c r="F28" s="86">
        <v>244000</v>
      </c>
      <c r="G28" s="83">
        <v>4</v>
      </c>
      <c r="H28" s="90">
        <v>5124000</v>
      </c>
    </row>
    <row r="29" spans="1:8" ht="11.25">
      <c r="A29" s="24">
        <v>49</v>
      </c>
      <c r="B29" s="3">
        <v>5</v>
      </c>
      <c r="C29" s="47" t="s">
        <v>292</v>
      </c>
      <c r="D29" s="40" t="s">
        <v>454</v>
      </c>
      <c r="E29" s="39">
        <v>0</v>
      </c>
      <c r="F29" s="7" t="s">
        <v>349</v>
      </c>
      <c r="G29" s="83">
        <v>3</v>
      </c>
      <c r="H29" s="90">
        <v>1707000</v>
      </c>
    </row>
    <row r="30" spans="1:8" ht="11.25">
      <c r="A30" s="24">
        <v>67</v>
      </c>
      <c r="B30" s="3">
        <v>6</v>
      </c>
      <c r="C30" s="47" t="s">
        <v>368</v>
      </c>
      <c r="D30" s="40" t="s">
        <v>453</v>
      </c>
      <c r="E30" s="39">
        <v>0</v>
      </c>
      <c r="F30" s="7" t="s">
        <v>349</v>
      </c>
      <c r="G30" s="83">
        <v>2</v>
      </c>
      <c r="H30" s="90">
        <v>1292000</v>
      </c>
    </row>
    <row r="31" spans="1:8" ht="11.25">
      <c r="A31" s="24">
        <v>130</v>
      </c>
      <c r="B31" s="3">
        <v>7</v>
      </c>
      <c r="C31" s="47" t="s">
        <v>269</v>
      </c>
      <c r="D31" s="40" t="s">
        <v>441</v>
      </c>
      <c r="E31" s="36">
        <v>1</v>
      </c>
      <c r="F31" s="86">
        <v>122000</v>
      </c>
      <c r="G31" s="83">
        <v>1</v>
      </c>
      <c r="H31" s="90">
        <v>40000</v>
      </c>
    </row>
    <row r="32" spans="1:8" ht="11.25">
      <c r="A32" s="24">
        <v>112</v>
      </c>
      <c r="B32" s="3">
        <v>8</v>
      </c>
      <c r="C32" s="47" t="s">
        <v>158</v>
      </c>
      <c r="D32" s="40" t="s">
        <v>532</v>
      </c>
      <c r="E32" s="39">
        <v>0</v>
      </c>
      <c r="F32" s="7" t="s">
        <v>349</v>
      </c>
      <c r="G32" s="97">
        <v>1</v>
      </c>
      <c r="H32" s="100">
        <v>285000</v>
      </c>
    </row>
    <row r="33" spans="1:8" ht="11.25">
      <c r="A33" s="24" t="s">
        <v>376</v>
      </c>
      <c r="B33" s="3" t="s">
        <v>376</v>
      </c>
      <c r="C33" s="47" t="s">
        <v>255</v>
      </c>
      <c r="D33" s="40" t="s">
        <v>533</v>
      </c>
      <c r="E33" s="39">
        <v>0</v>
      </c>
      <c r="F33" s="7" t="s">
        <v>349</v>
      </c>
      <c r="G33" s="97">
        <v>0</v>
      </c>
      <c r="H33" s="98" t="s">
        <v>349</v>
      </c>
    </row>
    <row r="34" spans="1:8" ht="11.25">
      <c r="A34" s="24" t="s">
        <v>376</v>
      </c>
      <c r="B34" s="3" t="s">
        <v>376</v>
      </c>
      <c r="C34" s="47" t="s">
        <v>190</v>
      </c>
      <c r="D34" s="40" t="s">
        <v>448</v>
      </c>
      <c r="E34" s="39">
        <v>0</v>
      </c>
      <c r="F34" s="7" t="s">
        <v>349</v>
      </c>
      <c r="G34" s="97">
        <v>0</v>
      </c>
      <c r="H34" s="98" t="s">
        <v>349</v>
      </c>
    </row>
    <row r="35" spans="1:8" ht="11.25">
      <c r="A35" s="24" t="s">
        <v>376</v>
      </c>
      <c r="B35" s="3" t="s">
        <v>376</v>
      </c>
      <c r="C35" s="47" t="s">
        <v>283</v>
      </c>
      <c r="D35" s="40" t="s">
        <v>284</v>
      </c>
      <c r="E35" s="39">
        <v>0</v>
      </c>
      <c r="F35" s="7" t="s">
        <v>349</v>
      </c>
      <c r="G35" s="97">
        <v>0</v>
      </c>
      <c r="H35" s="98" t="s">
        <v>349</v>
      </c>
    </row>
    <row r="36" spans="1:8" ht="11.25">
      <c r="A36" s="24" t="s">
        <v>376</v>
      </c>
      <c r="B36" s="3" t="s">
        <v>376</v>
      </c>
      <c r="C36" s="47" t="s">
        <v>54</v>
      </c>
      <c r="D36" s="40" t="s">
        <v>449</v>
      </c>
      <c r="E36" s="39">
        <v>0</v>
      </c>
      <c r="F36" s="7" t="s">
        <v>349</v>
      </c>
      <c r="G36" s="97">
        <v>0</v>
      </c>
      <c r="H36" s="98" t="s">
        <v>349</v>
      </c>
    </row>
    <row r="37" spans="1:8" ht="11.25">
      <c r="A37" s="24" t="s">
        <v>376</v>
      </c>
      <c r="B37" s="3" t="s">
        <v>376</v>
      </c>
      <c r="C37" s="47" t="s">
        <v>226</v>
      </c>
      <c r="D37" s="40" t="s">
        <v>450</v>
      </c>
      <c r="E37" s="39">
        <v>0</v>
      </c>
      <c r="F37" s="7" t="s">
        <v>349</v>
      </c>
      <c r="G37" s="97">
        <v>0</v>
      </c>
      <c r="H37" s="98" t="s">
        <v>349</v>
      </c>
    </row>
    <row r="38" spans="1:8" ht="11.25">
      <c r="A38" s="24" t="s">
        <v>376</v>
      </c>
      <c r="B38" s="3" t="s">
        <v>376</v>
      </c>
      <c r="C38" s="47" t="s">
        <v>53</v>
      </c>
      <c r="D38" s="40" t="s">
        <v>451</v>
      </c>
      <c r="E38" s="39">
        <v>0</v>
      </c>
      <c r="F38" s="7" t="s">
        <v>349</v>
      </c>
      <c r="G38" s="97">
        <v>0</v>
      </c>
      <c r="H38" s="98" t="s">
        <v>349</v>
      </c>
    </row>
    <row r="39" spans="1:8" ht="11.25">
      <c r="A39" s="24" t="s">
        <v>376</v>
      </c>
      <c r="B39" s="3" t="s">
        <v>376</v>
      </c>
      <c r="C39" s="47" t="s">
        <v>264</v>
      </c>
      <c r="D39" s="40" t="s">
        <v>452</v>
      </c>
      <c r="E39" s="39">
        <v>0</v>
      </c>
      <c r="F39" s="7" t="s">
        <v>349</v>
      </c>
      <c r="G39" s="97">
        <v>0</v>
      </c>
      <c r="H39" s="98" t="s">
        <v>349</v>
      </c>
    </row>
    <row r="40" spans="1:8" ht="12" thickBot="1">
      <c r="A40" s="24" t="s">
        <v>376</v>
      </c>
      <c r="B40" s="3" t="s">
        <v>376</v>
      </c>
      <c r="C40" s="47" t="s">
        <v>60</v>
      </c>
      <c r="D40" s="40" t="s">
        <v>95</v>
      </c>
      <c r="E40" s="39">
        <v>0</v>
      </c>
      <c r="F40" s="7" t="s">
        <v>349</v>
      </c>
      <c r="G40" s="97">
        <v>0</v>
      </c>
      <c r="H40" s="98" t="s">
        <v>349</v>
      </c>
    </row>
    <row r="41" spans="1:10" ht="11.25">
      <c r="A41" s="24" t="s">
        <v>376</v>
      </c>
      <c r="B41" s="3" t="s">
        <v>376</v>
      </c>
      <c r="C41" s="47" t="s">
        <v>262</v>
      </c>
      <c r="D41" s="40" t="s">
        <v>263</v>
      </c>
      <c r="E41" s="39">
        <v>0</v>
      </c>
      <c r="F41" s="7" t="s">
        <v>349</v>
      </c>
      <c r="G41" s="97">
        <v>0</v>
      </c>
      <c r="H41" s="98" t="s">
        <v>349</v>
      </c>
      <c r="I41" s="74" t="s">
        <v>530</v>
      </c>
      <c r="J41" s="26" t="s">
        <v>530</v>
      </c>
    </row>
    <row r="42" spans="1:10" ht="12" thickBot="1">
      <c r="A42" s="24" t="s">
        <v>376</v>
      </c>
      <c r="B42" s="3" t="s">
        <v>376</v>
      </c>
      <c r="C42" s="47" t="s">
        <v>388</v>
      </c>
      <c r="D42" s="40" t="s">
        <v>387</v>
      </c>
      <c r="E42" s="36">
        <v>1</v>
      </c>
      <c r="F42" s="86">
        <v>203000</v>
      </c>
      <c r="G42" s="97">
        <v>0</v>
      </c>
      <c r="H42" s="98" t="s">
        <v>349</v>
      </c>
      <c r="I42" s="75" t="s">
        <v>366</v>
      </c>
      <c r="J42" s="2" t="s">
        <v>367</v>
      </c>
    </row>
    <row r="43" spans="1:10" ht="12" thickBot="1">
      <c r="A43" s="139" t="s">
        <v>364</v>
      </c>
      <c r="B43" s="140"/>
      <c r="C43" s="140"/>
      <c r="D43" s="141"/>
      <c r="E43" s="51">
        <f>SUM(E25:E42)</f>
        <v>22</v>
      </c>
      <c r="F43" s="110">
        <f>SUM(F25:F42)</f>
        <v>18311000</v>
      </c>
      <c r="G43" s="107">
        <f>SUM(G25:G42)</f>
        <v>39</v>
      </c>
      <c r="H43" s="111">
        <f>SUM(H25:H42)</f>
        <v>28300000</v>
      </c>
      <c r="I43" s="27">
        <f>(G43-E43)/E43</f>
        <v>0.7727272727272727</v>
      </c>
      <c r="J43" s="27">
        <f>(H43-F43)/F43</f>
        <v>0.5455190868876632</v>
      </c>
    </row>
    <row r="44" spans="1:10" ht="12" thickBot="1">
      <c r="A44" s="139" t="s">
        <v>318</v>
      </c>
      <c r="B44" s="140"/>
      <c r="C44" s="140"/>
      <c r="D44" s="140"/>
      <c r="E44" s="140"/>
      <c r="F44" s="140"/>
      <c r="G44" s="140"/>
      <c r="H44" s="141"/>
      <c r="I44" s="18"/>
      <c r="J44" s="18"/>
    </row>
    <row r="45" spans="1:8" ht="11.25">
      <c r="A45" s="24">
        <v>14</v>
      </c>
      <c r="B45" s="3">
        <v>1</v>
      </c>
      <c r="C45" s="47" t="s">
        <v>64</v>
      </c>
      <c r="D45" s="40" t="s">
        <v>253</v>
      </c>
      <c r="E45" s="36">
        <v>5</v>
      </c>
      <c r="F45" s="86">
        <v>1311000</v>
      </c>
      <c r="G45" s="83">
        <v>9</v>
      </c>
      <c r="H45" s="90">
        <v>5414000</v>
      </c>
    </row>
    <row r="46" spans="1:8" ht="11.25">
      <c r="A46" s="24">
        <v>52</v>
      </c>
      <c r="B46" s="3">
        <v>2</v>
      </c>
      <c r="C46" s="47" t="s">
        <v>340</v>
      </c>
      <c r="D46" s="40" t="s">
        <v>341</v>
      </c>
      <c r="E46" s="39">
        <v>0</v>
      </c>
      <c r="F46" s="7" t="s">
        <v>349</v>
      </c>
      <c r="G46" s="83">
        <v>3</v>
      </c>
      <c r="H46" s="90">
        <v>1352000</v>
      </c>
    </row>
    <row r="47" spans="1:8" ht="11.25">
      <c r="A47" s="24">
        <v>68</v>
      </c>
      <c r="B47" s="3">
        <v>3</v>
      </c>
      <c r="C47" s="47" t="s">
        <v>46</v>
      </c>
      <c r="D47" s="40" t="s">
        <v>456</v>
      </c>
      <c r="E47" s="39">
        <v>0</v>
      </c>
      <c r="F47" s="7" t="s">
        <v>349</v>
      </c>
      <c r="G47" s="83">
        <v>2</v>
      </c>
      <c r="H47" s="90">
        <v>1138000</v>
      </c>
    </row>
    <row r="48" spans="1:8" ht="11.25">
      <c r="A48" s="24">
        <v>63</v>
      </c>
      <c r="B48" s="3">
        <v>4</v>
      </c>
      <c r="C48" s="46" t="s">
        <v>358</v>
      </c>
      <c r="D48" s="8" t="s">
        <v>464</v>
      </c>
      <c r="E48" s="39">
        <v>0</v>
      </c>
      <c r="F48" s="7" t="s">
        <v>349</v>
      </c>
      <c r="G48" s="83">
        <v>2</v>
      </c>
      <c r="H48" s="90">
        <v>1647000</v>
      </c>
    </row>
    <row r="49" spans="1:8" ht="11.25">
      <c r="A49" s="24">
        <v>96</v>
      </c>
      <c r="B49" s="3">
        <v>5</v>
      </c>
      <c r="C49" s="46" t="s">
        <v>356</v>
      </c>
      <c r="D49" s="8" t="s">
        <v>357</v>
      </c>
      <c r="E49" s="39">
        <v>0</v>
      </c>
      <c r="F49" s="7" t="s">
        <v>349</v>
      </c>
      <c r="G49" s="83">
        <v>1</v>
      </c>
      <c r="H49" s="90">
        <v>845000</v>
      </c>
    </row>
    <row r="50" spans="1:8" ht="11.25">
      <c r="A50" s="24">
        <v>92</v>
      </c>
      <c r="B50" s="3">
        <v>6</v>
      </c>
      <c r="C50" s="47" t="s">
        <v>20</v>
      </c>
      <c r="D50" s="40" t="s">
        <v>455</v>
      </c>
      <c r="E50" s="39">
        <v>0</v>
      </c>
      <c r="F50" s="7" t="s">
        <v>349</v>
      </c>
      <c r="G50" s="83">
        <v>1</v>
      </c>
      <c r="H50" s="90">
        <v>1035000</v>
      </c>
    </row>
    <row r="51" spans="1:8" ht="11.25">
      <c r="A51" s="24">
        <v>83</v>
      </c>
      <c r="B51" s="3">
        <v>7</v>
      </c>
      <c r="C51" s="47" t="s">
        <v>119</v>
      </c>
      <c r="D51" s="40" t="s">
        <v>460</v>
      </c>
      <c r="E51" s="39">
        <v>0</v>
      </c>
      <c r="F51" s="7" t="s">
        <v>349</v>
      </c>
      <c r="G51" s="83">
        <v>1</v>
      </c>
      <c r="H51" s="90">
        <v>1622000</v>
      </c>
    </row>
    <row r="52" spans="1:8" ht="11.25">
      <c r="A52" s="24">
        <v>82</v>
      </c>
      <c r="B52" s="3">
        <v>8</v>
      </c>
      <c r="C52" s="47" t="s">
        <v>250</v>
      </c>
      <c r="D52" s="40" t="s">
        <v>338</v>
      </c>
      <c r="E52" s="39">
        <v>0</v>
      </c>
      <c r="F52" s="7" t="s">
        <v>349</v>
      </c>
      <c r="G52" s="83">
        <v>1</v>
      </c>
      <c r="H52" s="90">
        <v>2544000</v>
      </c>
    </row>
    <row r="53" spans="1:8" ht="11.25">
      <c r="A53" s="24" t="s">
        <v>376</v>
      </c>
      <c r="B53" s="3" t="s">
        <v>376</v>
      </c>
      <c r="C53" s="47" t="s">
        <v>48</v>
      </c>
      <c r="D53" s="40" t="s">
        <v>108</v>
      </c>
      <c r="E53" s="39">
        <v>0</v>
      </c>
      <c r="F53" s="7" t="s">
        <v>349</v>
      </c>
      <c r="G53" s="97">
        <v>0</v>
      </c>
      <c r="H53" s="98" t="s">
        <v>349</v>
      </c>
    </row>
    <row r="54" spans="1:8" ht="11.25">
      <c r="A54" s="24" t="s">
        <v>376</v>
      </c>
      <c r="B54" s="3" t="s">
        <v>376</v>
      </c>
      <c r="C54" s="47" t="s">
        <v>58</v>
      </c>
      <c r="D54" s="40" t="s">
        <v>457</v>
      </c>
      <c r="E54" s="39">
        <v>0</v>
      </c>
      <c r="F54" s="7" t="s">
        <v>349</v>
      </c>
      <c r="G54" s="39">
        <v>0</v>
      </c>
      <c r="H54" s="7" t="s">
        <v>349</v>
      </c>
    </row>
    <row r="55" spans="1:8" ht="11.25">
      <c r="A55" s="24" t="s">
        <v>376</v>
      </c>
      <c r="B55" s="3" t="s">
        <v>376</v>
      </c>
      <c r="C55" s="47" t="s">
        <v>191</v>
      </c>
      <c r="D55" s="40" t="s">
        <v>458</v>
      </c>
      <c r="E55" s="39">
        <v>0</v>
      </c>
      <c r="F55" s="7" t="s">
        <v>349</v>
      </c>
      <c r="G55" s="97">
        <v>0</v>
      </c>
      <c r="H55" s="98" t="s">
        <v>349</v>
      </c>
    </row>
    <row r="56" spans="1:8" ht="11.25">
      <c r="A56" s="24" t="s">
        <v>376</v>
      </c>
      <c r="B56" s="3" t="s">
        <v>376</v>
      </c>
      <c r="C56" s="47" t="s">
        <v>59</v>
      </c>
      <c r="D56" s="40" t="s">
        <v>440</v>
      </c>
      <c r="E56" s="36">
        <v>1</v>
      </c>
      <c r="F56" s="86">
        <v>123000</v>
      </c>
      <c r="G56" s="97">
        <v>0</v>
      </c>
      <c r="H56" s="98" t="s">
        <v>349</v>
      </c>
    </row>
    <row r="57" spans="1:8" ht="11.25">
      <c r="A57" s="24" t="s">
        <v>376</v>
      </c>
      <c r="B57" s="3" t="s">
        <v>376</v>
      </c>
      <c r="C57" s="47" t="s">
        <v>118</v>
      </c>
      <c r="D57" s="40" t="s">
        <v>347</v>
      </c>
      <c r="E57" s="36">
        <v>1</v>
      </c>
      <c r="F57" s="86">
        <v>232000</v>
      </c>
      <c r="G57" s="39">
        <v>0</v>
      </c>
      <c r="H57" s="7" t="s">
        <v>349</v>
      </c>
    </row>
    <row r="58" spans="1:8" ht="11.25">
      <c r="A58" s="24" t="s">
        <v>376</v>
      </c>
      <c r="B58" s="3" t="s">
        <v>376</v>
      </c>
      <c r="C58" s="47" t="s">
        <v>159</v>
      </c>
      <c r="D58" s="40" t="s">
        <v>459</v>
      </c>
      <c r="E58" s="39">
        <v>0</v>
      </c>
      <c r="F58" s="7" t="s">
        <v>349</v>
      </c>
      <c r="G58" s="97">
        <v>0</v>
      </c>
      <c r="H58" s="98" t="s">
        <v>349</v>
      </c>
    </row>
    <row r="59" spans="1:8" ht="11.25">
      <c r="A59" s="24" t="s">
        <v>376</v>
      </c>
      <c r="B59" s="3" t="s">
        <v>376</v>
      </c>
      <c r="C59" s="47" t="s">
        <v>160</v>
      </c>
      <c r="D59" s="40" t="s">
        <v>178</v>
      </c>
      <c r="E59" s="36">
        <v>1</v>
      </c>
      <c r="F59" s="86">
        <v>504000</v>
      </c>
      <c r="G59" s="97">
        <v>0</v>
      </c>
      <c r="H59" s="98" t="s">
        <v>349</v>
      </c>
    </row>
    <row r="60" spans="1:8" ht="11.25">
      <c r="A60" s="24" t="s">
        <v>376</v>
      </c>
      <c r="B60" s="3" t="s">
        <v>376</v>
      </c>
      <c r="C60" s="47" t="s">
        <v>285</v>
      </c>
      <c r="D60" s="40" t="s">
        <v>309</v>
      </c>
      <c r="E60" s="39">
        <v>0</v>
      </c>
      <c r="F60" s="7" t="s">
        <v>349</v>
      </c>
      <c r="G60" s="39">
        <v>0</v>
      </c>
      <c r="H60" s="7" t="s">
        <v>349</v>
      </c>
    </row>
    <row r="61" spans="1:8" ht="11.25">
      <c r="A61" s="24" t="s">
        <v>376</v>
      </c>
      <c r="B61" s="3" t="s">
        <v>376</v>
      </c>
      <c r="C61" s="47" t="s">
        <v>192</v>
      </c>
      <c r="D61" s="40" t="s">
        <v>461</v>
      </c>
      <c r="E61" s="39">
        <v>0</v>
      </c>
      <c r="F61" s="7" t="s">
        <v>349</v>
      </c>
      <c r="G61" s="97">
        <v>0</v>
      </c>
      <c r="H61" s="98" t="s">
        <v>349</v>
      </c>
    </row>
    <row r="62" spans="1:8" ht="12" thickBot="1">
      <c r="A62" s="24" t="s">
        <v>376</v>
      </c>
      <c r="B62" s="3" t="s">
        <v>376</v>
      </c>
      <c r="C62" s="47" t="s">
        <v>193</v>
      </c>
      <c r="D62" s="40" t="s">
        <v>462</v>
      </c>
      <c r="E62" s="39">
        <v>0</v>
      </c>
      <c r="F62" s="7" t="s">
        <v>349</v>
      </c>
      <c r="G62" s="39">
        <v>0</v>
      </c>
      <c r="H62" s="7" t="s">
        <v>349</v>
      </c>
    </row>
    <row r="63" spans="1:10" ht="11.25">
      <c r="A63" s="24" t="s">
        <v>376</v>
      </c>
      <c r="B63" s="3" t="s">
        <v>376</v>
      </c>
      <c r="C63" s="47" t="s">
        <v>265</v>
      </c>
      <c r="D63" s="40" t="s">
        <v>279</v>
      </c>
      <c r="E63" s="39">
        <v>0</v>
      </c>
      <c r="F63" s="7" t="s">
        <v>349</v>
      </c>
      <c r="G63" s="97">
        <v>0</v>
      </c>
      <c r="H63" s="98" t="s">
        <v>349</v>
      </c>
      <c r="I63" s="74" t="s">
        <v>530</v>
      </c>
      <c r="J63" s="26" t="s">
        <v>530</v>
      </c>
    </row>
    <row r="64" spans="1:10" ht="12" thickBot="1">
      <c r="A64" s="24" t="s">
        <v>376</v>
      </c>
      <c r="B64" s="3" t="s">
        <v>376</v>
      </c>
      <c r="C64" s="47" t="s">
        <v>294</v>
      </c>
      <c r="D64" s="40" t="s">
        <v>463</v>
      </c>
      <c r="E64" s="39">
        <v>0</v>
      </c>
      <c r="F64" s="7" t="s">
        <v>349</v>
      </c>
      <c r="G64" s="39">
        <v>0</v>
      </c>
      <c r="H64" s="7" t="s">
        <v>349</v>
      </c>
      <c r="I64" s="75" t="s">
        <v>366</v>
      </c>
      <c r="J64" s="2" t="s">
        <v>367</v>
      </c>
    </row>
    <row r="65" spans="1:10" ht="12" thickBot="1">
      <c r="A65" s="139" t="s">
        <v>365</v>
      </c>
      <c r="B65" s="140"/>
      <c r="C65" s="140"/>
      <c r="D65" s="141"/>
      <c r="E65" s="114">
        <f>SUM(E45:E64)</f>
        <v>8</v>
      </c>
      <c r="F65" s="104">
        <f>SUM(F45:F64)</f>
        <v>2170000</v>
      </c>
      <c r="G65" s="92">
        <f>SUM(G45:G64)</f>
        <v>20</v>
      </c>
      <c r="H65" s="96">
        <f>SUM(H45:H64)</f>
        <v>15597000</v>
      </c>
      <c r="I65" s="27">
        <f>(G65-E65)/E65</f>
        <v>1.5</v>
      </c>
      <c r="J65" s="27">
        <f>(H65-F65)/F65</f>
        <v>6.187557603686636</v>
      </c>
    </row>
    <row r="66" spans="1:10" ht="12" thickBot="1">
      <c r="A66" s="139" t="s">
        <v>319</v>
      </c>
      <c r="B66" s="140"/>
      <c r="C66" s="140"/>
      <c r="D66" s="140"/>
      <c r="E66" s="140"/>
      <c r="F66" s="140"/>
      <c r="G66" s="140"/>
      <c r="H66" s="141"/>
      <c r="I66" s="18"/>
      <c r="J66" s="18"/>
    </row>
    <row r="67" spans="1:8" ht="11.25">
      <c r="A67" s="24">
        <v>2</v>
      </c>
      <c r="B67" s="3">
        <v>1</v>
      </c>
      <c r="C67" s="47" t="s">
        <v>17</v>
      </c>
      <c r="D67" s="40" t="s">
        <v>398</v>
      </c>
      <c r="E67" s="36">
        <v>16</v>
      </c>
      <c r="F67" s="86">
        <v>4298000</v>
      </c>
      <c r="G67" s="84">
        <v>26</v>
      </c>
      <c r="H67" s="90">
        <v>19351000</v>
      </c>
    </row>
    <row r="68" spans="1:8" ht="11.25">
      <c r="A68" s="24">
        <v>3</v>
      </c>
      <c r="B68" s="3">
        <v>2</v>
      </c>
      <c r="C68" s="47" t="s">
        <v>21</v>
      </c>
      <c r="D68" s="40" t="s">
        <v>399</v>
      </c>
      <c r="E68" s="36">
        <v>14</v>
      </c>
      <c r="F68" s="86">
        <v>4913000</v>
      </c>
      <c r="G68" s="83">
        <v>21</v>
      </c>
      <c r="H68" s="90">
        <v>9330000</v>
      </c>
    </row>
    <row r="69" spans="1:8" ht="11.25">
      <c r="A69" s="24">
        <v>30</v>
      </c>
      <c r="B69" s="3">
        <v>3</v>
      </c>
      <c r="C69" s="47" t="s">
        <v>120</v>
      </c>
      <c r="D69" s="40" t="s">
        <v>121</v>
      </c>
      <c r="E69" s="39">
        <v>1</v>
      </c>
      <c r="F69" s="88">
        <v>323000</v>
      </c>
      <c r="G69" s="83">
        <v>5</v>
      </c>
      <c r="H69" s="90">
        <v>2695000</v>
      </c>
    </row>
    <row r="70" spans="1:8" ht="11.25">
      <c r="A70" s="24">
        <v>41</v>
      </c>
      <c r="B70" s="3">
        <v>4</v>
      </c>
      <c r="C70" s="47" t="s">
        <v>29</v>
      </c>
      <c r="D70" s="40" t="s">
        <v>422</v>
      </c>
      <c r="E70" s="36">
        <v>1</v>
      </c>
      <c r="F70" s="86">
        <v>1172000</v>
      </c>
      <c r="G70" s="83">
        <v>4</v>
      </c>
      <c r="H70" s="90">
        <v>1580000</v>
      </c>
    </row>
    <row r="71" spans="1:8" ht="11.25">
      <c r="A71" s="24">
        <v>40</v>
      </c>
      <c r="B71" s="3">
        <v>5</v>
      </c>
      <c r="C71" s="47" t="s">
        <v>256</v>
      </c>
      <c r="D71" s="40" t="s">
        <v>478</v>
      </c>
      <c r="E71" s="39">
        <v>0</v>
      </c>
      <c r="F71" s="7" t="s">
        <v>349</v>
      </c>
      <c r="G71" s="83">
        <v>4</v>
      </c>
      <c r="H71" s="90">
        <v>1611000</v>
      </c>
    </row>
    <row r="72" spans="1:8" ht="11.25">
      <c r="A72" s="24">
        <v>39</v>
      </c>
      <c r="B72" s="3">
        <v>6</v>
      </c>
      <c r="C72" s="47" t="s">
        <v>196</v>
      </c>
      <c r="D72" s="40" t="s">
        <v>197</v>
      </c>
      <c r="E72" s="36">
        <v>1</v>
      </c>
      <c r="F72" s="86">
        <v>736000</v>
      </c>
      <c r="G72" s="8">
        <v>4</v>
      </c>
      <c r="H72" s="99">
        <v>1724000</v>
      </c>
    </row>
    <row r="73" spans="1:8" ht="11.25">
      <c r="A73" s="24">
        <v>47</v>
      </c>
      <c r="B73" s="3">
        <v>7</v>
      </c>
      <c r="C73" s="47" t="s">
        <v>80</v>
      </c>
      <c r="D73" s="40" t="s">
        <v>432</v>
      </c>
      <c r="E73" s="36">
        <v>1</v>
      </c>
      <c r="F73" s="86">
        <v>214000</v>
      </c>
      <c r="G73" s="8">
        <v>3</v>
      </c>
      <c r="H73" s="99">
        <v>1972000</v>
      </c>
    </row>
    <row r="74" spans="1:8" ht="11.25">
      <c r="A74" s="24">
        <v>73</v>
      </c>
      <c r="B74" s="3">
        <v>8</v>
      </c>
      <c r="C74" s="47" t="s">
        <v>25</v>
      </c>
      <c r="D74" s="40" t="s">
        <v>26</v>
      </c>
      <c r="E74" s="36">
        <v>2</v>
      </c>
      <c r="F74" s="86">
        <v>809000</v>
      </c>
      <c r="G74" s="8">
        <v>2</v>
      </c>
      <c r="H74" s="99">
        <v>887000</v>
      </c>
    </row>
    <row r="75" spans="1:8" ht="11.25">
      <c r="A75" s="24">
        <v>70</v>
      </c>
      <c r="B75" s="3">
        <v>9</v>
      </c>
      <c r="C75" s="47" t="s">
        <v>76</v>
      </c>
      <c r="D75" s="40" t="s">
        <v>417</v>
      </c>
      <c r="E75" s="36">
        <v>2</v>
      </c>
      <c r="F75" s="86">
        <v>460000</v>
      </c>
      <c r="G75" s="83">
        <v>2</v>
      </c>
      <c r="H75" s="90">
        <v>1074000</v>
      </c>
    </row>
    <row r="76" spans="1:8" ht="11.25">
      <c r="A76" s="24">
        <v>66</v>
      </c>
      <c r="B76" s="3">
        <v>10</v>
      </c>
      <c r="C76" s="47" t="s">
        <v>129</v>
      </c>
      <c r="D76" s="40" t="s">
        <v>130</v>
      </c>
      <c r="E76" s="39">
        <v>0</v>
      </c>
      <c r="F76" s="7" t="s">
        <v>349</v>
      </c>
      <c r="G76" s="97">
        <v>2</v>
      </c>
      <c r="H76" s="100">
        <v>1381000</v>
      </c>
    </row>
    <row r="77" spans="1:8" ht="11.25">
      <c r="A77" s="24">
        <v>118</v>
      </c>
      <c r="B77" s="3">
        <v>11</v>
      </c>
      <c r="C77" s="47" t="s">
        <v>194</v>
      </c>
      <c r="D77" s="40" t="s">
        <v>413</v>
      </c>
      <c r="E77" s="39">
        <v>2</v>
      </c>
      <c r="F77" s="88">
        <v>1038000</v>
      </c>
      <c r="G77" s="8">
        <v>1</v>
      </c>
      <c r="H77" s="99">
        <v>232000</v>
      </c>
    </row>
    <row r="78" spans="1:8" ht="11.25">
      <c r="A78" s="24">
        <v>109</v>
      </c>
      <c r="B78" s="3">
        <v>12</v>
      </c>
      <c r="C78" s="47" t="s">
        <v>273</v>
      </c>
      <c r="D78" s="40" t="s">
        <v>467</v>
      </c>
      <c r="E78" s="39">
        <v>0</v>
      </c>
      <c r="F78" s="7" t="s">
        <v>349</v>
      </c>
      <c r="G78" s="83">
        <v>1</v>
      </c>
      <c r="H78" s="90">
        <v>410000</v>
      </c>
    </row>
    <row r="79" spans="1:8" ht="11.25">
      <c r="A79" s="24">
        <v>99</v>
      </c>
      <c r="B79" s="3">
        <v>13</v>
      </c>
      <c r="C79" s="47" t="s">
        <v>123</v>
      </c>
      <c r="D79" s="40" t="s">
        <v>465</v>
      </c>
      <c r="E79" s="39">
        <v>0</v>
      </c>
      <c r="F79" s="7" t="s">
        <v>349</v>
      </c>
      <c r="G79" s="83">
        <v>1</v>
      </c>
      <c r="H79" s="90">
        <v>647000</v>
      </c>
    </row>
    <row r="80" spans="1:8" ht="11.25">
      <c r="A80" s="24">
        <v>98</v>
      </c>
      <c r="B80" s="3">
        <v>14</v>
      </c>
      <c r="C80" s="47" t="s">
        <v>231</v>
      </c>
      <c r="D80" s="40" t="s">
        <v>386</v>
      </c>
      <c r="E80" s="36">
        <v>2</v>
      </c>
      <c r="F80" s="86">
        <v>911000</v>
      </c>
      <c r="G80" s="83">
        <v>1</v>
      </c>
      <c r="H80" s="90">
        <v>652000</v>
      </c>
    </row>
    <row r="81" spans="1:8" ht="11.25">
      <c r="A81" s="24">
        <v>93</v>
      </c>
      <c r="B81" s="3">
        <v>15</v>
      </c>
      <c r="C81" s="47" t="s">
        <v>78</v>
      </c>
      <c r="D81" s="40" t="s">
        <v>97</v>
      </c>
      <c r="E81" s="39">
        <v>0</v>
      </c>
      <c r="F81" s="7" t="s">
        <v>349</v>
      </c>
      <c r="G81" s="8">
        <v>1</v>
      </c>
      <c r="H81" s="99">
        <v>933000</v>
      </c>
    </row>
    <row r="82" spans="1:8" ht="11.25">
      <c r="A82" s="24">
        <v>84</v>
      </c>
      <c r="B82" s="3">
        <v>16</v>
      </c>
      <c r="C82" s="47" t="s">
        <v>55</v>
      </c>
      <c r="D82" s="40" t="s">
        <v>110</v>
      </c>
      <c r="E82" s="36">
        <v>1</v>
      </c>
      <c r="F82" s="86">
        <v>1275000</v>
      </c>
      <c r="G82" s="8">
        <v>1</v>
      </c>
      <c r="H82" s="99">
        <v>1504000</v>
      </c>
    </row>
    <row r="83" spans="1:8" ht="11.25">
      <c r="A83" s="24">
        <v>81</v>
      </c>
      <c r="B83" s="3">
        <v>17</v>
      </c>
      <c r="C83" s="47" t="s">
        <v>128</v>
      </c>
      <c r="D83" s="40" t="s">
        <v>476</v>
      </c>
      <c r="E83" s="39">
        <v>0</v>
      </c>
      <c r="F83" s="7" t="s">
        <v>349</v>
      </c>
      <c r="G83" s="83">
        <v>1</v>
      </c>
      <c r="H83" s="90">
        <v>3144000</v>
      </c>
    </row>
    <row r="84" spans="1:8" ht="11.25">
      <c r="A84" s="24" t="s">
        <v>376</v>
      </c>
      <c r="B84" s="3" t="s">
        <v>376</v>
      </c>
      <c r="C84" s="47" t="s">
        <v>42</v>
      </c>
      <c r="D84" s="40" t="s">
        <v>291</v>
      </c>
      <c r="E84" s="39">
        <v>0</v>
      </c>
      <c r="F84" s="7" t="s">
        <v>349</v>
      </c>
      <c r="G84" s="39">
        <v>0</v>
      </c>
      <c r="H84" s="7" t="s">
        <v>349</v>
      </c>
    </row>
    <row r="85" spans="1:8" ht="11.25">
      <c r="A85" s="24" t="s">
        <v>376</v>
      </c>
      <c r="B85" s="3" t="s">
        <v>376</v>
      </c>
      <c r="C85" s="47" t="s">
        <v>348</v>
      </c>
      <c r="D85" s="40" t="s">
        <v>437</v>
      </c>
      <c r="E85" s="36">
        <v>1</v>
      </c>
      <c r="F85" s="86">
        <v>170000</v>
      </c>
      <c r="G85" s="97">
        <v>0</v>
      </c>
      <c r="H85" s="98" t="s">
        <v>349</v>
      </c>
    </row>
    <row r="86" spans="1:8" ht="11.25">
      <c r="A86" s="24" t="s">
        <v>376</v>
      </c>
      <c r="B86" s="3" t="s">
        <v>376</v>
      </c>
      <c r="C86" s="47" t="s">
        <v>122</v>
      </c>
      <c r="D86" s="40" t="s">
        <v>425</v>
      </c>
      <c r="E86" s="39">
        <v>1</v>
      </c>
      <c r="F86" s="88">
        <v>778000</v>
      </c>
      <c r="G86" s="97">
        <v>0</v>
      </c>
      <c r="H86" s="98" t="s">
        <v>349</v>
      </c>
    </row>
    <row r="87" spans="1:8" ht="11.25">
      <c r="A87" s="24" t="s">
        <v>376</v>
      </c>
      <c r="B87" s="3" t="s">
        <v>376</v>
      </c>
      <c r="C87" s="47" t="s">
        <v>286</v>
      </c>
      <c r="D87" s="40" t="s">
        <v>466</v>
      </c>
      <c r="E87" s="39">
        <v>0</v>
      </c>
      <c r="F87" s="7" t="s">
        <v>349</v>
      </c>
      <c r="G87" s="97">
        <v>0</v>
      </c>
      <c r="H87" s="98" t="s">
        <v>349</v>
      </c>
    </row>
    <row r="88" spans="1:8" ht="11.25">
      <c r="A88" s="24" t="s">
        <v>376</v>
      </c>
      <c r="B88" s="3" t="s">
        <v>376</v>
      </c>
      <c r="C88" s="47" t="s">
        <v>57</v>
      </c>
      <c r="D88" s="40" t="s">
        <v>421</v>
      </c>
      <c r="E88" s="39">
        <v>1</v>
      </c>
      <c r="F88" s="88">
        <v>1181000</v>
      </c>
      <c r="G88" s="97">
        <v>0</v>
      </c>
      <c r="H88" s="98" t="s">
        <v>349</v>
      </c>
    </row>
    <row r="89" spans="1:8" ht="11.25">
      <c r="A89" s="24" t="s">
        <v>376</v>
      </c>
      <c r="B89" s="3" t="s">
        <v>376</v>
      </c>
      <c r="C89" s="47" t="s">
        <v>293</v>
      </c>
      <c r="D89" s="40" t="s">
        <v>468</v>
      </c>
      <c r="E89" s="39">
        <v>0</v>
      </c>
      <c r="F89" s="7" t="s">
        <v>349</v>
      </c>
      <c r="G89" s="39">
        <v>0</v>
      </c>
      <c r="H89" s="7" t="s">
        <v>349</v>
      </c>
    </row>
    <row r="90" spans="1:8" ht="11.25">
      <c r="A90" s="24" t="s">
        <v>376</v>
      </c>
      <c r="B90" s="3" t="s">
        <v>376</v>
      </c>
      <c r="C90" s="47" t="s">
        <v>50</v>
      </c>
      <c r="D90" s="40" t="s">
        <v>104</v>
      </c>
      <c r="E90" s="39">
        <v>0</v>
      </c>
      <c r="F90" s="7" t="s">
        <v>349</v>
      </c>
      <c r="G90" s="39">
        <v>0</v>
      </c>
      <c r="H90" s="7" t="s">
        <v>349</v>
      </c>
    </row>
    <row r="91" spans="1:8" ht="11.25">
      <c r="A91" s="24" t="s">
        <v>376</v>
      </c>
      <c r="B91" s="3" t="s">
        <v>376</v>
      </c>
      <c r="C91" s="47" t="s">
        <v>124</v>
      </c>
      <c r="D91" s="40" t="s">
        <v>469</v>
      </c>
      <c r="E91" s="39">
        <v>0</v>
      </c>
      <c r="F91" s="7" t="s">
        <v>349</v>
      </c>
      <c r="G91" s="97">
        <v>0</v>
      </c>
      <c r="H91" s="98" t="s">
        <v>349</v>
      </c>
    </row>
    <row r="92" spans="1:8" ht="11.25">
      <c r="A92" s="24" t="s">
        <v>376</v>
      </c>
      <c r="B92" s="3" t="s">
        <v>376</v>
      </c>
      <c r="C92" s="47" t="s">
        <v>337</v>
      </c>
      <c r="D92" s="40" t="s">
        <v>470</v>
      </c>
      <c r="E92" s="39">
        <v>0</v>
      </c>
      <c r="F92" s="7" t="s">
        <v>349</v>
      </c>
      <c r="G92" s="97">
        <v>0</v>
      </c>
      <c r="H92" s="98" t="s">
        <v>349</v>
      </c>
    </row>
    <row r="93" spans="1:8" ht="11.25">
      <c r="A93" s="24" t="s">
        <v>376</v>
      </c>
      <c r="B93" s="3" t="s">
        <v>376</v>
      </c>
      <c r="C93" s="47" t="s">
        <v>161</v>
      </c>
      <c r="D93" s="40" t="s">
        <v>431</v>
      </c>
      <c r="E93" s="39">
        <v>1</v>
      </c>
      <c r="F93" s="88">
        <v>231000</v>
      </c>
      <c r="G93" s="39">
        <v>0</v>
      </c>
      <c r="H93" s="7" t="s">
        <v>349</v>
      </c>
    </row>
    <row r="94" spans="1:8" ht="11.25">
      <c r="A94" s="24" t="s">
        <v>376</v>
      </c>
      <c r="B94" s="3" t="s">
        <v>376</v>
      </c>
      <c r="C94" s="47" t="s">
        <v>125</v>
      </c>
      <c r="D94" s="40" t="s">
        <v>471</v>
      </c>
      <c r="E94" s="39">
        <v>0</v>
      </c>
      <c r="F94" s="7" t="s">
        <v>349</v>
      </c>
      <c r="G94" s="39">
        <v>0</v>
      </c>
      <c r="H94" s="7" t="s">
        <v>349</v>
      </c>
    </row>
    <row r="95" spans="1:8" ht="11.25">
      <c r="A95" s="24" t="s">
        <v>376</v>
      </c>
      <c r="B95" s="3" t="s">
        <v>376</v>
      </c>
      <c r="C95" s="47" t="s">
        <v>126</v>
      </c>
      <c r="D95" s="40" t="s">
        <v>472</v>
      </c>
      <c r="E95" s="39">
        <v>0</v>
      </c>
      <c r="F95" s="7" t="s">
        <v>349</v>
      </c>
      <c r="G95" s="39">
        <v>0</v>
      </c>
      <c r="H95" s="7" t="s">
        <v>349</v>
      </c>
    </row>
    <row r="96" spans="1:8" ht="11.25">
      <c r="A96" s="24" t="s">
        <v>376</v>
      </c>
      <c r="B96" s="3" t="s">
        <v>376</v>
      </c>
      <c r="C96" s="47" t="s">
        <v>77</v>
      </c>
      <c r="D96" s="40" t="s">
        <v>101</v>
      </c>
      <c r="E96" s="39">
        <v>0</v>
      </c>
      <c r="F96" s="7" t="s">
        <v>349</v>
      </c>
      <c r="G96" s="39">
        <v>0</v>
      </c>
      <c r="H96" s="7" t="s">
        <v>349</v>
      </c>
    </row>
    <row r="97" spans="1:8" ht="11.25">
      <c r="A97" s="24" t="s">
        <v>376</v>
      </c>
      <c r="B97" s="3" t="s">
        <v>376</v>
      </c>
      <c r="C97" s="47" t="s">
        <v>127</v>
      </c>
      <c r="D97" s="40" t="s">
        <v>473</v>
      </c>
      <c r="E97" s="39">
        <v>0</v>
      </c>
      <c r="F97" s="7" t="s">
        <v>349</v>
      </c>
      <c r="G97" s="39">
        <v>0</v>
      </c>
      <c r="H97" s="7" t="s">
        <v>349</v>
      </c>
    </row>
    <row r="98" spans="1:8" ht="11.25">
      <c r="A98" s="24" t="s">
        <v>376</v>
      </c>
      <c r="B98" s="3" t="s">
        <v>376</v>
      </c>
      <c r="C98" s="47" t="s">
        <v>162</v>
      </c>
      <c r="D98" s="40" t="s">
        <v>195</v>
      </c>
      <c r="E98" s="39">
        <v>0</v>
      </c>
      <c r="F98" s="7" t="s">
        <v>349</v>
      </c>
      <c r="G98" s="39">
        <v>0</v>
      </c>
      <c r="H98" s="7" t="s">
        <v>349</v>
      </c>
    </row>
    <row r="99" spans="1:8" ht="11.25">
      <c r="A99" s="24" t="s">
        <v>376</v>
      </c>
      <c r="B99" s="3" t="s">
        <v>376</v>
      </c>
      <c r="C99" s="47" t="s">
        <v>43</v>
      </c>
      <c r="D99" s="40" t="s">
        <v>474</v>
      </c>
      <c r="E99" s="39">
        <v>0</v>
      </c>
      <c r="F99" s="7" t="s">
        <v>349</v>
      </c>
      <c r="G99" s="97">
        <v>0</v>
      </c>
      <c r="H99" s="98" t="s">
        <v>349</v>
      </c>
    </row>
    <row r="100" spans="1:8" ht="11.25">
      <c r="A100" s="24" t="s">
        <v>376</v>
      </c>
      <c r="B100" s="3" t="s">
        <v>376</v>
      </c>
      <c r="C100" s="47" t="s">
        <v>276</v>
      </c>
      <c r="D100" s="40" t="s">
        <v>475</v>
      </c>
      <c r="E100" s="39">
        <v>0</v>
      </c>
      <c r="F100" s="7" t="s">
        <v>349</v>
      </c>
      <c r="G100" s="97">
        <v>0</v>
      </c>
      <c r="H100" s="98" t="s">
        <v>349</v>
      </c>
    </row>
    <row r="101" spans="1:8" ht="12" thickBot="1">
      <c r="A101" s="24" t="s">
        <v>376</v>
      </c>
      <c r="B101" s="3" t="s">
        <v>376</v>
      </c>
      <c r="C101" s="47" t="s">
        <v>242</v>
      </c>
      <c r="D101" s="40" t="s">
        <v>477</v>
      </c>
      <c r="E101" s="39">
        <v>0</v>
      </c>
      <c r="F101" s="7" t="s">
        <v>349</v>
      </c>
      <c r="G101" s="39">
        <v>0</v>
      </c>
      <c r="H101" s="7" t="s">
        <v>349</v>
      </c>
    </row>
    <row r="102" spans="1:10" ht="11.25">
      <c r="A102" s="24" t="s">
        <v>376</v>
      </c>
      <c r="B102" s="3" t="s">
        <v>376</v>
      </c>
      <c r="C102" s="47" t="s">
        <v>354</v>
      </c>
      <c r="D102" s="40" t="s">
        <v>534</v>
      </c>
      <c r="E102" s="39">
        <v>0</v>
      </c>
      <c r="F102" s="7" t="s">
        <v>349</v>
      </c>
      <c r="G102" s="97">
        <v>0</v>
      </c>
      <c r="H102" s="98" t="s">
        <v>349</v>
      </c>
      <c r="I102" s="74" t="s">
        <v>530</v>
      </c>
      <c r="J102" s="26" t="s">
        <v>530</v>
      </c>
    </row>
    <row r="103" spans="1:10" ht="12" thickBot="1">
      <c r="A103" s="24" t="s">
        <v>376</v>
      </c>
      <c r="B103" s="3" t="s">
        <v>376</v>
      </c>
      <c r="C103" s="47" t="s">
        <v>219</v>
      </c>
      <c r="D103" s="40" t="s">
        <v>479</v>
      </c>
      <c r="E103" s="39">
        <v>0</v>
      </c>
      <c r="F103" s="7" t="s">
        <v>349</v>
      </c>
      <c r="G103" s="39">
        <v>0</v>
      </c>
      <c r="H103" s="7" t="s">
        <v>349</v>
      </c>
      <c r="I103" s="75" t="s">
        <v>366</v>
      </c>
      <c r="J103" s="2" t="s">
        <v>367</v>
      </c>
    </row>
    <row r="104" spans="1:10" ht="12" thickBot="1">
      <c r="A104" s="139" t="s">
        <v>359</v>
      </c>
      <c r="B104" s="140"/>
      <c r="C104" s="140"/>
      <c r="D104" s="141"/>
      <c r="E104" s="58">
        <f>SUM(E67:E103)</f>
        <v>47</v>
      </c>
      <c r="F104" s="52">
        <f>SUM(F67:F103)</f>
        <v>18509000</v>
      </c>
      <c r="G104" s="112">
        <f>SUM(G67:G103)</f>
        <v>80</v>
      </c>
      <c r="H104" s="111">
        <f>SUM(H67:H103)</f>
        <v>49127000</v>
      </c>
      <c r="I104" s="27">
        <f>(G104-E104)/E104</f>
        <v>0.7021276595744681</v>
      </c>
      <c r="J104" s="27">
        <f>(H104-F104)/F104</f>
        <v>1.654222270246907</v>
      </c>
    </row>
    <row r="105" spans="1:8" ht="12" thickBot="1">
      <c r="A105" s="139" t="s">
        <v>320</v>
      </c>
      <c r="B105" s="140"/>
      <c r="C105" s="140"/>
      <c r="D105" s="140"/>
      <c r="E105" s="140"/>
      <c r="F105" s="140"/>
      <c r="G105" s="140"/>
      <c r="H105" s="141"/>
    </row>
    <row r="106" spans="1:8" ht="11.25">
      <c r="A106" s="24">
        <v>7</v>
      </c>
      <c r="B106" s="3">
        <v>1</v>
      </c>
      <c r="C106" s="47" t="s">
        <v>7</v>
      </c>
      <c r="D106" s="40" t="s">
        <v>400</v>
      </c>
      <c r="E106" s="36">
        <v>10</v>
      </c>
      <c r="F106" s="86">
        <v>4680000</v>
      </c>
      <c r="G106" s="83">
        <v>16</v>
      </c>
      <c r="H106" s="90">
        <v>10964000</v>
      </c>
    </row>
    <row r="107" spans="1:8" ht="11.25">
      <c r="A107" s="24">
        <v>10</v>
      </c>
      <c r="B107" s="3">
        <v>2</v>
      </c>
      <c r="C107" s="47" t="s">
        <v>6</v>
      </c>
      <c r="D107" s="40" t="s">
        <v>535</v>
      </c>
      <c r="E107" s="36">
        <v>9</v>
      </c>
      <c r="F107" s="86">
        <v>5144000</v>
      </c>
      <c r="G107" s="83">
        <v>12</v>
      </c>
      <c r="H107" s="90">
        <v>9672000</v>
      </c>
    </row>
    <row r="108" spans="1:8" ht="11.25">
      <c r="A108" s="24">
        <v>13</v>
      </c>
      <c r="B108" s="3">
        <v>3</v>
      </c>
      <c r="C108" s="47" t="s">
        <v>24</v>
      </c>
      <c r="D108" s="40" t="s">
        <v>93</v>
      </c>
      <c r="E108" s="36">
        <v>11</v>
      </c>
      <c r="F108" s="86">
        <v>4742000</v>
      </c>
      <c r="G108" s="84">
        <v>11</v>
      </c>
      <c r="H108" s="85">
        <v>7236000</v>
      </c>
    </row>
    <row r="109" spans="1:8" ht="11.25">
      <c r="A109" s="24">
        <v>16</v>
      </c>
      <c r="B109" s="3">
        <v>4</v>
      </c>
      <c r="C109" s="46" t="s">
        <v>75</v>
      </c>
      <c r="D109" s="8" t="s">
        <v>355</v>
      </c>
      <c r="E109" s="36">
        <v>2</v>
      </c>
      <c r="F109" s="86">
        <v>671000</v>
      </c>
      <c r="G109" s="83">
        <v>8</v>
      </c>
      <c r="H109" s="90">
        <v>4304000</v>
      </c>
    </row>
    <row r="110" spans="1:8" ht="11.25">
      <c r="A110" s="24">
        <v>20</v>
      </c>
      <c r="B110" s="3">
        <v>5</v>
      </c>
      <c r="C110" s="47" t="s">
        <v>5</v>
      </c>
      <c r="D110" s="40" t="s">
        <v>415</v>
      </c>
      <c r="E110" s="37">
        <v>2</v>
      </c>
      <c r="F110" s="87">
        <v>570000</v>
      </c>
      <c r="G110" s="8">
        <v>7</v>
      </c>
      <c r="H110" s="99">
        <v>2808000</v>
      </c>
    </row>
    <row r="111" spans="1:9" ht="11.25">
      <c r="A111" s="24">
        <v>22</v>
      </c>
      <c r="B111" s="3">
        <v>6</v>
      </c>
      <c r="C111" s="47" t="s">
        <v>32</v>
      </c>
      <c r="D111" s="40" t="s">
        <v>404</v>
      </c>
      <c r="E111" s="36">
        <v>4</v>
      </c>
      <c r="F111" s="86">
        <v>6672000</v>
      </c>
      <c r="G111" s="8">
        <v>6</v>
      </c>
      <c r="H111" s="99">
        <v>6997000</v>
      </c>
      <c r="I111" s="18"/>
    </row>
    <row r="112" spans="1:10" ht="11.25">
      <c r="A112" s="24">
        <v>29</v>
      </c>
      <c r="B112" s="3">
        <v>7</v>
      </c>
      <c r="C112" s="47" t="s">
        <v>41</v>
      </c>
      <c r="D112" s="40" t="s">
        <v>89</v>
      </c>
      <c r="E112" s="36">
        <v>4</v>
      </c>
      <c r="F112" s="86">
        <v>1699000</v>
      </c>
      <c r="G112" s="8">
        <v>5</v>
      </c>
      <c r="H112" s="99">
        <v>2992000</v>
      </c>
      <c r="I112" s="18"/>
      <c r="J112" s="18"/>
    </row>
    <row r="113" spans="1:8" ht="11.25">
      <c r="A113" s="24">
        <v>32</v>
      </c>
      <c r="B113" s="3">
        <v>8</v>
      </c>
      <c r="C113" s="47" t="s">
        <v>131</v>
      </c>
      <c r="D113" s="40" t="s">
        <v>536</v>
      </c>
      <c r="E113" s="36">
        <v>4</v>
      </c>
      <c r="F113" s="86">
        <v>1505000</v>
      </c>
      <c r="G113" s="8">
        <v>5</v>
      </c>
      <c r="H113" s="99">
        <v>1787000</v>
      </c>
    </row>
    <row r="114" spans="1:8" ht="11.25">
      <c r="A114" s="24">
        <v>38</v>
      </c>
      <c r="B114" s="3">
        <v>9</v>
      </c>
      <c r="C114" s="47" t="s">
        <v>27</v>
      </c>
      <c r="D114" s="40" t="s">
        <v>412</v>
      </c>
      <c r="E114" s="36">
        <v>2</v>
      </c>
      <c r="F114" s="86">
        <v>2295000</v>
      </c>
      <c r="G114" s="8">
        <v>4</v>
      </c>
      <c r="H114" s="99">
        <v>2472000</v>
      </c>
    </row>
    <row r="115" spans="1:8" ht="11.25">
      <c r="A115" s="24">
        <v>44</v>
      </c>
      <c r="B115" s="3">
        <v>10</v>
      </c>
      <c r="C115" s="47" t="s">
        <v>166</v>
      </c>
      <c r="D115" s="40" t="s">
        <v>491</v>
      </c>
      <c r="E115" s="39">
        <v>0</v>
      </c>
      <c r="F115" s="7" t="s">
        <v>349</v>
      </c>
      <c r="G115" s="8">
        <v>3</v>
      </c>
      <c r="H115" s="99">
        <v>2606000</v>
      </c>
    </row>
    <row r="116" spans="1:8" ht="11.25">
      <c r="A116" s="24">
        <v>48</v>
      </c>
      <c r="B116" s="3">
        <v>11</v>
      </c>
      <c r="C116" s="47" t="s">
        <v>38</v>
      </c>
      <c r="D116" s="40" t="s">
        <v>428</v>
      </c>
      <c r="E116" s="36">
        <v>1</v>
      </c>
      <c r="F116" s="86">
        <v>321000</v>
      </c>
      <c r="G116" s="83">
        <v>3</v>
      </c>
      <c r="H116" s="90">
        <v>1910000</v>
      </c>
    </row>
    <row r="117" spans="1:8" ht="11.25">
      <c r="A117" s="24">
        <v>53</v>
      </c>
      <c r="B117" s="3">
        <v>12</v>
      </c>
      <c r="C117" s="47" t="s">
        <v>23</v>
      </c>
      <c r="D117" s="40" t="s">
        <v>87</v>
      </c>
      <c r="E117" s="36">
        <v>1</v>
      </c>
      <c r="F117" s="86">
        <v>824000</v>
      </c>
      <c r="G117" s="83">
        <v>3</v>
      </c>
      <c r="H117" s="90">
        <v>1235000</v>
      </c>
    </row>
    <row r="118" spans="1:8" ht="11.25">
      <c r="A118" s="24">
        <v>58</v>
      </c>
      <c r="B118" s="3">
        <v>13</v>
      </c>
      <c r="C118" s="47" t="s">
        <v>31</v>
      </c>
      <c r="D118" s="40" t="s">
        <v>105</v>
      </c>
      <c r="E118" s="36">
        <v>2</v>
      </c>
      <c r="F118" s="86">
        <v>963000</v>
      </c>
      <c r="G118" s="8">
        <v>3</v>
      </c>
      <c r="H118" s="99">
        <v>429000</v>
      </c>
    </row>
    <row r="119" spans="1:8" ht="11.25">
      <c r="A119" s="24">
        <v>59</v>
      </c>
      <c r="B119" s="3">
        <v>14</v>
      </c>
      <c r="C119" s="47" t="s">
        <v>344</v>
      </c>
      <c r="D119" s="40" t="s">
        <v>423</v>
      </c>
      <c r="E119" s="36">
        <v>1</v>
      </c>
      <c r="F119" s="86">
        <v>915000</v>
      </c>
      <c r="G119" s="8">
        <v>2</v>
      </c>
      <c r="H119" s="99">
        <v>3796000</v>
      </c>
    </row>
    <row r="120" spans="1:8" ht="11.25">
      <c r="A120" s="24">
        <v>64</v>
      </c>
      <c r="B120" s="3">
        <v>15</v>
      </c>
      <c r="C120" s="47" t="s">
        <v>164</v>
      </c>
      <c r="D120" s="40" t="s">
        <v>327</v>
      </c>
      <c r="E120" s="36">
        <v>1</v>
      </c>
      <c r="F120" s="86">
        <v>128000</v>
      </c>
      <c r="G120" s="8">
        <v>2</v>
      </c>
      <c r="H120" s="99">
        <v>1546000</v>
      </c>
    </row>
    <row r="121" spans="1:8" ht="11.25">
      <c r="A121" s="24">
        <v>71</v>
      </c>
      <c r="B121" s="3">
        <v>16</v>
      </c>
      <c r="C121" s="47" t="s">
        <v>10</v>
      </c>
      <c r="D121" s="40" t="s">
        <v>92</v>
      </c>
      <c r="E121" s="36">
        <v>2</v>
      </c>
      <c r="F121" s="86">
        <v>520000</v>
      </c>
      <c r="G121" s="8">
        <v>2</v>
      </c>
      <c r="H121" s="99">
        <v>1041000</v>
      </c>
    </row>
    <row r="122" spans="1:8" ht="11.25">
      <c r="A122" s="24">
        <v>74</v>
      </c>
      <c r="B122" s="3">
        <v>17</v>
      </c>
      <c r="C122" s="47" t="s">
        <v>63</v>
      </c>
      <c r="D122" s="40" t="s">
        <v>90</v>
      </c>
      <c r="E122" s="39">
        <v>0</v>
      </c>
      <c r="F122" s="7" t="s">
        <v>349</v>
      </c>
      <c r="G122" s="8">
        <v>2</v>
      </c>
      <c r="H122" s="99">
        <v>887000</v>
      </c>
    </row>
    <row r="123" spans="1:8" ht="11.25">
      <c r="A123" s="24">
        <v>75</v>
      </c>
      <c r="B123" s="3">
        <v>18</v>
      </c>
      <c r="C123" s="47" t="s">
        <v>201</v>
      </c>
      <c r="D123" s="40" t="s">
        <v>489</v>
      </c>
      <c r="E123" s="39">
        <v>0</v>
      </c>
      <c r="F123" s="7" t="s">
        <v>349</v>
      </c>
      <c r="G123" s="39">
        <v>2</v>
      </c>
      <c r="H123" s="88">
        <v>879000</v>
      </c>
    </row>
    <row r="124" spans="1:8" ht="11.25">
      <c r="A124" s="24">
        <v>78</v>
      </c>
      <c r="B124" s="3">
        <v>19</v>
      </c>
      <c r="C124" s="47" t="s">
        <v>84</v>
      </c>
      <c r="D124" s="40" t="s">
        <v>492</v>
      </c>
      <c r="E124" s="39">
        <v>0</v>
      </c>
      <c r="F124" s="7" t="s">
        <v>349</v>
      </c>
      <c r="G124" s="8">
        <v>2</v>
      </c>
      <c r="H124" s="99">
        <v>631000</v>
      </c>
    </row>
    <row r="125" spans="1:8" ht="11.25">
      <c r="A125" s="24">
        <v>90</v>
      </c>
      <c r="B125" s="3">
        <v>20</v>
      </c>
      <c r="C125" s="47" t="s">
        <v>81</v>
      </c>
      <c r="D125" s="40" t="s">
        <v>537</v>
      </c>
      <c r="E125" s="39">
        <v>0</v>
      </c>
      <c r="F125" s="7" t="s">
        <v>349</v>
      </c>
      <c r="G125" s="8">
        <v>1</v>
      </c>
      <c r="H125" s="99">
        <v>1134000</v>
      </c>
    </row>
    <row r="126" spans="1:8" ht="11.25">
      <c r="A126" s="24">
        <v>102</v>
      </c>
      <c r="B126" s="3">
        <v>21</v>
      </c>
      <c r="C126" s="46" t="s">
        <v>383</v>
      </c>
      <c r="D126" s="8" t="s">
        <v>384</v>
      </c>
      <c r="E126" s="36">
        <v>2</v>
      </c>
      <c r="F126" s="86">
        <v>1073000</v>
      </c>
      <c r="G126" s="8">
        <v>1</v>
      </c>
      <c r="H126" s="99">
        <v>527000</v>
      </c>
    </row>
    <row r="127" spans="1:8" ht="11.25">
      <c r="A127" s="24">
        <v>108</v>
      </c>
      <c r="B127" s="3">
        <v>22</v>
      </c>
      <c r="C127" s="47" t="s">
        <v>132</v>
      </c>
      <c r="D127" s="40" t="s">
        <v>484</v>
      </c>
      <c r="E127" s="39">
        <v>0</v>
      </c>
      <c r="F127" s="7" t="s">
        <v>349</v>
      </c>
      <c r="G127" s="8">
        <v>1</v>
      </c>
      <c r="H127" s="99">
        <v>416000</v>
      </c>
    </row>
    <row r="128" spans="1:8" ht="11.25">
      <c r="A128" s="24">
        <v>113</v>
      </c>
      <c r="B128" s="3">
        <v>23</v>
      </c>
      <c r="C128" s="47" t="s">
        <v>163</v>
      </c>
      <c r="D128" s="40" t="s">
        <v>482</v>
      </c>
      <c r="E128" s="39">
        <v>0</v>
      </c>
      <c r="F128" s="7" t="s">
        <v>349</v>
      </c>
      <c r="G128" s="8">
        <v>1</v>
      </c>
      <c r="H128" s="99">
        <v>274000</v>
      </c>
    </row>
    <row r="129" spans="1:8" ht="11.25">
      <c r="A129" s="24">
        <v>117</v>
      </c>
      <c r="B129" s="3">
        <v>24</v>
      </c>
      <c r="C129" s="47" t="s">
        <v>36</v>
      </c>
      <c r="D129" s="40" t="s">
        <v>183</v>
      </c>
      <c r="E129" s="39">
        <v>0</v>
      </c>
      <c r="F129" s="7" t="s">
        <v>349</v>
      </c>
      <c r="G129" s="8">
        <v>1</v>
      </c>
      <c r="H129" s="99">
        <v>250000</v>
      </c>
    </row>
    <row r="130" spans="1:8" ht="11.25">
      <c r="A130" s="24">
        <v>120</v>
      </c>
      <c r="B130" s="3">
        <v>25</v>
      </c>
      <c r="C130" s="47" t="s">
        <v>82</v>
      </c>
      <c r="D130" s="40" t="s">
        <v>483</v>
      </c>
      <c r="E130" s="39">
        <v>0</v>
      </c>
      <c r="F130" s="7" t="s">
        <v>349</v>
      </c>
      <c r="G130" s="8">
        <v>1</v>
      </c>
      <c r="H130" s="99">
        <v>192000</v>
      </c>
    </row>
    <row r="131" spans="1:8" ht="11.25">
      <c r="A131" s="24">
        <v>122</v>
      </c>
      <c r="B131" s="3">
        <v>26</v>
      </c>
      <c r="C131" s="47" t="s">
        <v>200</v>
      </c>
      <c r="D131" s="40" t="s">
        <v>408</v>
      </c>
      <c r="E131" s="36">
        <v>3</v>
      </c>
      <c r="F131" s="86">
        <v>1471000</v>
      </c>
      <c r="G131" s="83">
        <v>1</v>
      </c>
      <c r="H131" s="90">
        <v>173000</v>
      </c>
    </row>
    <row r="132" spans="1:8" ht="11.25">
      <c r="A132" s="24">
        <v>124</v>
      </c>
      <c r="B132" s="3">
        <v>27</v>
      </c>
      <c r="C132" s="48" t="s">
        <v>353</v>
      </c>
      <c r="D132" s="40" t="s">
        <v>485</v>
      </c>
      <c r="E132" s="39">
        <v>0</v>
      </c>
      <c r="F132" s="7" t="s">
        <v>349</v>
      </c>
      <c r="G132" s="8">
        <v>1</v>
      </c>
      <c r="H132" s="99">
        <v>129000</v>
      </c>
    </row>
    <row r="133" spans="1:8" ht="11.25">
      <c r="A133" s="24">
        <v>127</v>
      </c>
      <c r="B133" s="3">
        <v>28</v>
      </c>
      <c r="C133" s="47" t="s">
        <v>136</v>
      </c>
      <c r="D133" s="40" t="s">
        <v>137</v>
      </c>
      <c r="E133" s="36">
        <v>1</v>
      </c>
      <c r="F133" s="86">
        <v>1133000</v>
      </c>
      <c r="G133" s="83">
        <v>1</v>
      </c>
      <c r="H133" s="90">
        <v>119000</v>
      </c>
    </row>
    <row r="134" spans="1:8" ht="11.25">
      <c r="A134" s="24">
        <v>128</v>
      </c>
      <c r="B134" s="3">
        <v>29</v>
      </c>
      <c r="C134" s="47" t="s">
        <v>134</v>
      </c>
      <c r="D134" s="40" t="s">
        <v>135</v>
      </c>
      <c r="E134" s="39">
        <v>0</v>
      </c>
      <c r="F134" s="7" t="s">
        <v>349</v>
      </c>
      <c r="G134" s="83">
        <v>1</v>
      </c>
      <c r="H134" s="90">
        <v>105000</v>
      </c>
    </row>
    <row r="135" spans="1:8" ht="11.25">
      <c r="A135" s="24" t="s">
        <v>376</v>
      </c>
      <c r="B135" s="3" t="s">
        <v>376</v>
      </c>
      <c r="C135" s="47" t="s">
        <v>248</v>
      </c>
      <c r="D135" s="40" t="s">
        <v>100</v>
      </c>
      <c r="E135" s="39">
        <v>0</v>
      </c>
      <c r="F135" s="7" t="s">
        <v>349</v>
      </c>
      <c r="G135" s="39">
        <v>0</v>
      </c>
      <c r="H135" s="7" t="s">
        <v>349</v>
      </c>
    </row>
    <row r="136" spans="1:8" ht="11.25">
      <c r="A136" s="24" t="s">
        <v>376</v>
      </c>
      <c r="B136" s="3" t="s">
        <v>376</v>
      </c>
      <c r="C136" s="47" t="s">
        <v>275</v>
      </c>
      <c r="D136" s="40" t="s">
        <v>538</v>
      </c>
      <c r="E136" s="39">
        <v>0</v>
      </c>
      <c r="F136" s="7" t="s">
        <v>349</v>
      </c>
      <c r="G136" s="97">
        <v>0</v>
      </c>
      <c r="H136" s="98" t="s">
        <v>349</v>
      </c>
    </row>
    <row r="137" spans="1:8" ht="11.25">
      <c r="A137" s="24" t="s">
        <v>376</v>
      </c>
      <c r="B137" s="3" t="s">
        <v>376</v>
      </c>
      <c r="C137" s="47" t="s">
        <v>198</v>
      </c>
      <c r="D137" s="40" t="s">
        <v>199</v>
      </c>
      <c r="E137" s="39">
        <v>0</v>
      </c>
      <c r="F137" s="7" t="s">
        <v>349</v>
      </c>
      <c r="G137" s="97">
        <v>0</v>
      </c>
      <c r="H137" s="98" t="s">
        <v>349</v>
      </c>
    </row>
    <row r="138" spans="1:10" s="17" customFormat="1" ht="11.25">
      <c r="A138" s="24" t="s">
        <v>376</v>
      </c>
      <c r="B138" s="3" t="s">
        <v>376</v>
      </c>
      <c r="C138" s="47" t="s">
        <v>271</v>
      </c>
      <c r="D138" s="40" t="s">
        <v>280</v>
      </c>
      <c r="E138" s="39">
        <v>1</v>
      </c>
      <c r="F138" s="88">
        <v>137000</v>
      </c>
      <c r="G138" s="39">
        <v>0</v>
      </c>
      <c r="H138" s="7" t="s">
        <v>349</v>
      </c>
      <c r="I138" s="15"/>
      <c r="J138" s="15"/>
    </row>
    <row r="139" spans="1:8" ht="11.25">
      <c r="A139" s="24" t="s">
        <v>376</v>
      </c>
      <c r="B139" s="3" t="s">
        <v>376</v>
      </c>
      <c r="C139" s="47" t="s">
        <v>224</v>
      </c>
      <c r="D139" s="40" t="s">
        <v>480</v>
      </c>
      <c r="E139" s="39">
        <v>0</v>
      </c>
      <c r="F139" s="7" t="s">
        <v>349</v>
      </c>
      <c r="G139" s="39">
        <v>0</v>
      </c>
      <c r="H139" s="7" t="s">
        <v>349</v>
      </c>
    </row>
    <row r="140" spans="1:8" ht="11.25">
      <c r="A140" s="24" t="s">
        <v>376</v>
      </c>
      <c r="B140" s="3" t="s">
        <v>376</v>
      </c>
      <c r="C140" s="47" t="s">
        <v>67</v>
      </c>
      <c r="D140" s="40" t="s">
        <v>481</v>
      </c>
      <c r="E140" s="39">
        <v>0</v>
      </c>
      <c r="F140" s="7" t="s">
        <v>349</v>
      </c>
      <c r="G140" s="39">
        <v>0</v>
      </c>
      <c r="H140" s="7" t="s">
        <v>349</v>
      </c>
    </row>
    <row r="141" spans="1:8" ht="11.25">
      <c r="A141" s="24" t="s">
        <v>376</v>
      </c>
      <c r="B141" s="3" t="s">
        <v>376</v>
      </c>
      <c r="C141" s="47" t="s">
        <v>274</v>
      </c>
      <c r="D141" s="40" t="s">
        <v>486</v>
      </c>
      <c r="E141" s="39">
        <v>0</v>
      </c>
      <c r="F141" s="7" t="s">
        <v>349</v>
      </c>
      <c r="G141" s="97">
        <v>0</v>
      </c>
      <c r="H141" s="98" t="s">
        <v>349</v>
      </c>
    </row>
    <row r="142" spans="1:8" ht="11.25">
      <c r="A142" s="24" t="s">
        <v>376</v>
      </c>
      <c r="B142" s="3" t="s">
        <v>376</v>
      </c>
      <c r="C142" s="47" t="s">
        <v>165</v>
      </c>
      <c r="D142" s="40" t="s">
        <v>487</v>
      </c>
      <c r="E142" s="39">
        <v>0</v>
      </c>
      <c r="F142" s="7" t="s">
        <v>349</v>
      </c>
      <c r="G142" s="39">
        <v>0</v>
      </c>
      <c r="H142" s="7" t="s">
        <v>349</v>
      </c>
    </row>
    <row r="143" spans="1:8" ht="11.25">
      <c r="A143" s="24" t="s">
        <v>376</v>
      </c>
      <c r="B143" s="3" t="s">
        <v>376</v>
      </c>
      <c r="C143" s="47" t="s">
        <v>37</v>
      </c>
      <c r="D143" s="40" t="s">
        <v>488</v>
      </c>
      <c r="E143" s="39">
        <v>0</v>
      </c>
      <c r="F143" s="7" t="s">
        <v>349</v>
      </c>
      <c r="G143" s="97">
        <v>0</v>
      </c>
      <c r="H143" s="98" t="s">
        <v>349</v>
      </c>
    </row>
    <row r="144" spans="1:8" ht="11.25">
      <c r="A144" s="24" t="s">
        <v>376</v>
      </c>
      <c r="B144" s="3" t="s">
        <v>376</v>
      </c>
      <c r="C144" s="47" t="s">
        <v>30</v>
      </c>
      <c r="D144" s="40" t="s">
        <v>490</v>
      </c>
      <c r="E144" s="39">
        <v>0</v>
      </c>
      <c r="F144" s="7" t="s">
        <v>349</v>
      </c>
      <c r="G144" s="39">
        <v>0</v>
      </c>
      <c r="H144" s="7" t="s">
        <v>349</v>
      </c>
    </row>
    <row r="145" spans="1:8" ht="12" thickBot="1">
      <c r="A145" s="24" t="s">
        <v>376</v>
      </c>
      <c r="B145" s="3" t="s">
        <v>376</v>
      </c>
      <c r="C145" s="47" t="s">
        <v>133</v>
      </c>
      <c r="D145" s="40" t="s">
        <v>435</v>
      </c>
      <c r="E145" s="39">
        <v>1</v>
      </c>
      <c r="F145" s="88">
        <v>202000</v>
      </c>
      <c r="G145" s="39">
        <v>0</v>
      </c>
      <c r="H145" s="7" t="s">
        <v>349</v>
      </c>
    </row>
    <row r="146" spans="1:10" ht="11.25">
      <c r="A146" s="24" t="s">
        <v>376</v>
      </c>
      <c r="B146" s="3" t="s">
        <v>376</v>
      </c>
      <c r="C146" s="47" t="s">
        <v>297</v>
      </c>
      <c r="D146" s="40" t="s">
        <v>332</v>
      </c>
      <c r="E146" s="39">
        <v>0</v>
      </c>
      <c r="F146" s="7" t="s">
        <v>349</v>
      </c>
      <c r="G146" s="39">
        <v>0</v>
      </c>
      <c r="H146" s="7" t="s">
        <v>349</v>
      </c>
      <c r="I146" s="74" t="s">
        <v>530</v>
      </c>
      <c r="J146" s="26" t="s">
        <v>530</v>
      </c>
    </row>
    <row r="147" spans="1:10" ht="12" thickBot="1">
      <c r="A147" s="24" t="s">
        <v>376</v>
      </c>
      <c r="B147" s="3" t="s">
        <v>376</v>
      </c>
      <c r="C147" s="47" t="s">
        <v>202</v>
      </c>
      <c r="D147" s="40" t="s">
        <v>493</v>
      </c>
      <c r="E147" s="39">
        <v>0</v>
      </c>
      <c r="F147" s="7" t="s">
        <v>349</v>
      </c>
      <c r="G147" s="39">
        <v>0</v>
      </c>
      <c r="H147" s="7" t="s">
        <v>349</v>
      </c>
      <c r="I147" s="75" t="s">
        <v>366</v>
      </c>
      <c r="J147" s="2" t="s">
        <v>367</v>
      </c>
    </row>
    <row r="148" spans="1:10" ht="12" thickBot="1">
      <c r="A148" s="139" t="s">
        <v>360</v>
      </c>
      <c r="B148" s="140"/>
      <c r="C148" s="140"/>
      <c r="D148" s="141"/>
      <c r="E148" s="51">
        <f>SUM(E106:E147)</f>
        <v>64</v>
      </c>
      <c r="F148" s="110">
        <f>SUM(F106:F147)</f>
        <v>35665000</v>
      </c>
      <c r="G148" s="45">
        <f>SUM(G106:G147)</f>
        <v>108</v>
      </c>
      <c r="H148" s="109">
        <f>SUM(H106:H147)</f>
        <v>67511000</v>
      </c>
      <c r="I148" s="27">
        <f>(G148-E148)/E148</f>
        <v>0.6875</v>
      </c>
      <c r="J148" s="27">
        <f>(H148-F148)/F148</f>
        <v>0.8929202299172858</v>
      </c>
    </row>
    <row r="149" spans="1:8" ht="12" thickBot="1">
      <c r="A149" s="139" t="s">
        <v>321</v>
      </c>
      <c r="B149" s="140"/>
      <c r="C149" s="140"/>
      <c r="D149" s="140"/>
      <c r="E149" s="140"/>
      <c r="F149" s="140"/>
      <c r="G149" s="140"/>
      <c r="H149" s="141"/>
    </row>
    <row r="150" spans="1:8" ht="11.25">
      <c r="A150" s="24">
        <v>18</v>
      </c>
      <c r="B150" s="1">
        <v>1</v>
      </c>
      <c r="C150" s="46" t="s">
        <v>28</v>
      </c>
      <c r="D150" s="8" t="s">
        <v>94</v>
      </c>
      <c r="E150" s="36">
        <v>7</v>
      </c>
      <c r="F150" s="86">
        <v>3563000</v>
      </c>
      <c r="G150" s="83">
        <v>7</v>
      </c>
      <c r="H150" s="90">
        <v>6933000</v>
      </c>
    </row>
    <row r="151" spans="1:8" ht="11.25">
      <c r="A151" s="24">
        <v>21</v>
      </c>
      <c r="B151" s="1">
        <v>2</v>
      </c>
      <c r="C151" s="47" t="s">
        <v>69</v>
      </c>
      <c r="D151" s="40" t="s">
        <v>96</v>
      </c>
      <c r="E151" s="36">
        <v>2</v>
      </c>
      <c r="F151" s="86">
        <v>602000</v>
      </c>
      <c r="G151" s="83">
        <v>6</v>
      </c>
      <c r="H151" s="90">
        <v>11451000</v>
      </c>
    </row>
    <row r="152" spans="1:9" ht="11.25">
      <c r="A152" s="24">
        <v>27</v>
      </c>
      <c r="B152" s="3">
        <v>3</v>
      </c>
      <c r="C152" s="47" t="s">
        <v>33</v>
      </c>
      <c r="D152" s="40" t="s">
        <v>495</v>
      </c>
      <c r="E152" s="39">
        <v>0</v>
      </c>
      <c r="F152" s="7" t="s">
        <v>349</v>
      </c>
      <c r="G152" s="8">
        <v>5</v>
      </c>
      <c r="H152" s="99">
        <v>5363000</v>
      </c>
      <c r="I152" s="18"/>
    </row>
    <row r="153" spans="1:8" ht="11.25">
      <c r="A153" s="24">
        <v>35</v>
      </c>
      <c r="B153" s="6">
        <v>4</v>
      </c>
      <c r="C153" s="46" t="s">
        <v>232</v>
      </c>
      <c r="D153" s="8" t="s">
        <v>405</v>
      </c>
      <c r="E153" s="36">
        <v>4</v>
      </c>
      <c r="F153" s="86">
        <v>4198000</v>
      </c>
      <c r="G153" s="83">
        <v>4</v>
      </c>
      <c r="H153" s="90">
        <v>7426000</v>
      </c>
    </row>
    <row r="154" spans="1:8" ht="11.25">
      <c r="A154" s="24">
        <v>79</v>
      </c>
      <c r="B154" s="1">
        <v>5</v>
      </c>
      <c r="C154" s="46" t="s">
        <v>299</v>
      </c>
      <c r="D154" s="8" t="s">
        <v>300</v>
      </c>
      <c r="E154" s="38">
        <v>1</v>
      </c>
      <c r="F154" s="89">
        <v>447000</v>
      </c>
      <c r="G154" s="8">
        <v>2</v>
      </c>
      <c r="H154" s="99">
        <v>408000</v>
      </c>
    </row>
    <row r="155" spans="1:8" ht="11.25">
      <c r="A155" s="24">
        <v>76</v>
      </c>
      <c r="B155" s="3">
        <v>6</v>
      </c>
      <c r="C155" s="46" t="s">
        <v>374</v>
      </c>
      <c r="D155" s="8" t="s">
        <v>375</v>
      </c>
      <c r="E155" s="39">
        <v>0</v>
      </c>
      <c r="F155" s="7" t="s">
        <v>349</v>
      </c>
      <c r="G155" s="83">
        <v>2</v>
      </c>
      <c r="H155" s="90">
        <v>659000</v>
      </c>
    </row>
    <row r="156" spans="1:8" ht="11.25">
      <c r="A156" s="24">
        <v>62</v>
      </c>
      <c r="B156" s="1">
        <v>7</v>
      </c>
      <c r="C156" s="46" t="s">
        <v>257</v>
      </c>
      <c r="D156" s="8" t="s">
        <v>281</v>
      </c>
      <c r="E156" s="36">
        <v>2</v>
      </c>
      <c r="F156" s="86">
        <v>874000</v>
      </c>
      <c r="G156" s="8">
        <v>2</v>
      </c>
      <c r="H156" s="99">
        <v>2257000</v>
      </c>
    </row>
    <row r="157" spans="1:8" ht="11.25">
      <c r="A157" s="24">
        <v>60</v>
      </c>
      <c r="B157" s="3">
        <v>8</v>
      </c>
      <c r="C157" s="47" t="s">
        <v>203</v>
      </c>
      <c r="D157" s="40" t="s">
        <v>204</v>
      </c>
      <c r="E157" s="39">
        <v>0</v>
      </c>
      <c r="F157" s="7" t="s">
        <v>349</v>
      </c>
      <c r="G157" s="8">
        <v>2</v>
      </c>
      <c r="H157" s="99">
        <v>2778000</v>
      </c>
    </row>
    <row r="158" spans="1:8" ht="11.25">
      <c r="A158" s="24">
        <v>121</v>
      </c>
      <c r="B158" s="6">
        <v>9</v>
      </c>
      <c r="C158" s="46" t="s">
        <v>277</v>
      </c>
      <c r="D158" s="8" t="s">
        <v>433</v>
      </c>
      <c r="E158" s="36">
        <v>1</v>
      </c>
      <c r="F158" s="86">
        <v>208000</v>
      </c>
      <c r="G158" s="8">
        <v>1</v>
      </c>
      <c r="H158" s="99">
        <v>191000</v>
      </c>
    </row>
    <row r="159" spans="1:8" ht="11.25">
      <c r="A159" s="24">
        <v>95</v>
      </c>
      <c r="B159" s="3">
        <v>10</v>
      </c>
      <c r="C159" s="47" t="s">
        <v>308</v>
      </c>
      <c r="D159" s="40" t="s">
        <v>310</v>
      </c>
      <c r="E159" s="39">
        <v>0</v>
      </c>
      <c r="F159" s="7" t="s">
        <v>349</v>
      </c>
      <c r="G159" s="8">
        <v>1</v>
      </c>
      <c r="H159" s="99">
        <v>857000</v>
      </c>
    </row>
    <row r="160" spans="1:8" ht="11.25">
      <c r="A160" s="24">
        <v>89</v>
      </c>
      <c r="B160" s="1">
        <v>11</v>
      </c>
      <c r="C160" s="46" t="s">
        <v>47</v>
      </c>
      <c r="D160" s="8" t="s">
        <v>106</v>
      </c>
      <c r="E160" s="36">
        <v>1</v>
      </c>
      <c r="F160" s="86">
        <v>77000</v>
      </c>
      <c r="G160" s="8">
        <v>1</v>
      </c>
      <c r="H160" s="99">
        <v>1171000</v>
      </c>
    </row>
    <row r="161" spans="1:8" ht="11.25">
      <c r="A161" s="24">
        <v>88</v>
      </c>
      <c r="B161" s="3">
        <v>12</v>
      </c>
      <c r="C161" s="46" t="s">
        <v>168</v>
      </c>
      <c r="D161" s="8" t="s">
        <v>497</v>
      </c>
      <c r="E161" s="39">
        <v>0</v>
      </c>
      <c r="F161" s="7" t="s">
        <v>349</v>
      </c>
      <c r="G161" s="8">
        <v>1</v>
      </c>
      <c r="H161" s="99">
        <v>1284000</v>
      </c>
    </row>
    <row r="162" spans="1:8" ht="11.25">
      <c r="A162" s="24">
        <v>86</v>
      </c>
      <c r="B162" s="3">
        <v>13</v>
      </c>
      <c r="C162" s="46" t="s">
        <v>205</v>
      </c>
      <c r="D162" s="8" t="s">
        <v>499</v>
      </c>
      <c r="E162" s="39">
        <v>0</v>
      </c>
      <c r="F162" s="7" t="s">
        <v>349</v>
      </c>
      <c r="G162" s="8">
        <v>1</v>
      </c>
      <c r="H162" s="99">
        <v>1407000</v>
      </c>
    </row>
    <row r="163" spans="1:8" ht="11.25">
      <c r="A163" s="24" t="s">
        <v>376</v>
      </c>
      <c r="B163" s="3" t="s">
        <v>376</v>
      </c>
      <c r="C163" s="47" t="s">
        <v>138</v>
      </c>
      <c r="D163" s="40" t="s">
        <v>494</v>
      </c>
      <c r="E163" s="39">
        <v>0</v>
      </c>
      <c r="F163" s="7" t="s">
        <v>349</v>
      </c>
      <c r="G163" s="39">
        <v>0</v>
      </c>
      <c r="H163" s="7" t="s">
        <v>349</v>
      </c>
    </row>
    <row r="164" spans="1:8" ht="11.25">
      <c r="A164" s="24" t="s">
        <v>376</v>
      </c>
      <c r="B164" s="3" t="s">
        <v>376</v>
      </c>
      <c r="C164" s="47" t="s">
        <v>222</v>
      </c>
      <c r="D164" s="40" t="s">
        <v>334</v>
      </c>
      <c r="E164" s="39">
        <v>0</v>
      </c>
      <c r="F164" s="7" t="s">
        <v>349</v>
      </c>
      <c r="G164" s="39">
        <v>0</v>
      </c>
      <c r="H164" s="7" t="s">
        <v>349</v>
      </c>
    </row>
    <row r="165" spans="1:8" ht="11.25">
      <c r="A165" s="24" t="s">
        <v>376</v>
      </c>
      <c r="B165" s="3" t="s">
        <v>376</v>
      </c>
      <c r="C165" s="47" t="s">
        <v>247</v>
      </c>
      <c r="D165" s="40" t="s">
        <v>223</v>
      </c>
      <c r="E165" s="39">
        <v>0</v>
      </c>
      <c r="F165" s="7" t="s">
        <v>349</v>
      </c>
      <c r="G165" s="39">
        <v>0</v>
      </c>
      <c r="H165" s="7" t="s">
        <v>349</v>
      </c>
    </row>
    <row r="166" spans="1:8" ht="11.25">
      <c r="A166" s="24" t="s">
        <v>376</v>
      </c>
      <c r="B166" s="3" t="s">
        <v>376</v>
      </c>
      <c r="C166" s="47" t="s">
        <v>325</v>
      </c>
      <c r="D166" s="40" t="s">
        <v>496</v>
      </c>
      <c r="E166" s="39">
        <v>0</v>
      </c>
      <c r="F166" s="7" t="s">
        <v>349</v>
      </c>
      <c r="G166" s="39">
        <v>0</v>
      </c>
      <c r="H166" s="7" t="s">
        <v>349</v>
      </c>
    </row>
    <row r="167" spans="1:8" ht="11.25">
      <c r="A167" s="24" t="s">
        <v>376</v>
      </c>
      <c r="B167" s="3" t="s">
        <v>376</v>
      </c>
      <c r="C167" s="47" t="s">
        <v>244</v>
      </c>
      <c r="D167" s="40" t="s">
        <v>218</v>
      </c>
      <c r="E167" s="39">
        <v>0</v>
      </c>
      <c r="F167" s="7" t="s">
        <v>349</v>
      </c>
      <c r="G167" s="97">
        <v>0</v>
      </c>
      <c r="H167" s="98" t="s">
        <v>349</v>
      </c>
    </row>
    <row r="168" spans="1:8" ht="11.25">
      <c r="A168" s="24" t="s">
        <v>376</v>
      </c>
      <c r="B168" s="3" t="s">
        <v>376</v>
      </c>
      <c r="C168" s="47" t="s">
        <v>22</v>
      </c>
      <c r="D168" s="40" t="s">
        <v>109</v>
      </c>
      <c r="E168" s="39">
        <v>0</v>
      </c>
      <c r="F168" s="7" t="s">
        <v>349</v>
      </c>
      <c r="G168" s="97">
        <v>0</v>
      </c>
      <c r="H168" s="98" t="s">
        <v>349</v>
      </c>
    </row>
    <row r="169" spans="1:8" ht="11.25">
      <c r="A169" s="24" t="s">
        <v>376</v>
      </c>
      <c r="B169" s="3" t="s">
        <v>376</v>
      </c>
      <c r="C169" s="46" t="s">
        <v>167</v>
      </c>
      <c r="D169" s="8" t="s">
        <v>539</v>
      </c>
      <c r="E169" s="39">
        <v>0</v>
      </c>
      <c r="F169" s="7" t="s">
        <v>349</v>
      </c>
      <c r="G169" s="39">
        <v>0</v>
      </c>
      <c r="H169" s="7" t="s">
        <v>349</v>
      </c>
    </row>
    <row r="170" spans="1:8" ht="11.25">
      <c r="A170" s="24" t="s">
        <v>376</v>
      </c>
      <c r="B170" s="3" t="s">
        <v>376</v>
      </c>
      <c r="C170" s="46" t="s">
        <v>236</v>
      </c>
      <c r="D170" s="8" t="s">
        <v>498</v>
      </c>
      <c r="E170" s="39">
        <v>0</v>
      </c>
      <c r="F170" s="7" t="s">
        <v>349</v>
      </c>
      <c r="G170" s="39">
        <v>0</v>
      </c>
      <c r="H170" s="7" t="s">
        <v>349</v>
      </c>
    </row>
    <row r="171" spans="1:8" ht="11.25">
      <c r="A171" s="24" t="s">
        <v>376</v>
      </c>
      <c r="B171" s="3" t="s">
        <v>376</v>
      </c>
      <c r="C171" s="46" t="s">
        <v>350</v>
      </c>
      <c r="D171" s="8" t="s">
        <v>500</v>
      </c>
      <c r="E171" s="39">
        <v>0</v>
      </c>
      <c r="F171" s="7" t="s">
        <v>349</v>
      </c>
      <c r="G171" s="39">
        <v>0</v>
      </c>
      <c r="H171" s="7" t="s">
        <v>349</v>
      </c>
    </row>
    <row r="172" spans="1:8" ht="11.25">
      <c r="A172" s="24" t="s">
        <v>376</v>
      </c>
      <c r="B172" s="3" t="s">
        <v>376</v>
      </c>
      <c r="C172" s="46" t="s">
        <v>243</v>
      </c>
      <c r="D172" s="8" t="s">
        <v>540</v>
      </c>
      <c r="E172" s="39">
        <v>0</v>
      </c>
      <c r="F172" s="7" t="s">
        <v>349</v>
      </c>
      <c r="G172" s="97">
        <v>0</v>
      </c>
      <c r="H172" s="98" t="s">
        <v>349</v>
      </c>
    </row>
    <row r="173" spans="1:8" ht="11.25">
      <c r="A173" s="24" t="s">
        <v>376</v>
      </c>
      <c r="B173" s="3" t="s">
        <v>376</v>
      </c>
      <c r="C173" s="46" t="s">
        <v>228</v>
      </c>
      <c r="D173" s="8" t="s">
        <v>501</v>
      </c>
      <c r="E173" s="39">
        <v>0</v>
      </c>
      <c r="F173" s="7" t="s">
        <v>349</v>
      </c>
      <c r="G173" s="39">
        <v>0</v>
      </c>
      <c r="H173" s="7" t="s">
        <v>349</v>
      </c>
    </row>
    <row r="174" spans="1:8" ht="11.25">
      <c r="A174" s="24" t="s">
        <v>376</v>
      </c>
      <c r="B174" s="3" t="s">
        <v>376</v>
      </c>
      <c r="C174" s="46" t="s">
        <v>237</v>
      </c>
      <c r="D174" s="8" t="s">
        <v>238</v>
      </c>
      <c r="E174" s="37">
        <v>1</v>
      </c>
      <c r="F174" s="87">
        <v>661000</v>
      </c>
      <c r="G174" s="39">
        <v>0</v>
      </c>
      <c r="H174" s="7" t="s">
        <v>349</v>
      </c>
    </row>
    <row r="175" spans="1:8" ht="11.25">
      <c r="A175" s="24" t="s">
        <v>376</v>
      </c>
      <c r="B175" s="3" t="s">
        <v>376</v>
      </c>
      <c r="C175" s="46" t="s">
        <v>272</v>
      </c>
      <c r="D175" s="8" t="s">
        <v>419</v>
      </c>
      <c r="E175" s="39">
        <v>1</v>
      </c>
      <c r="F175" s="88">
        <v>1896000</v>
      </c>
      <c r="G175" s="39">
        <v>0</v>
      </c>
      <c r="H175" s="7" t="s">
        <v>349</v>
      </c>
    </row>
    <row r="176" spans="1:8" ht="11.25">
      <c r="A176" s="24" t="s">
        <v>376</v>
      </c>
      <c r="B176" s="3" t="s">
        <v>376</v>
      </c>
      <c r="C176" s="46" t="s">
        <v>139</v>
      </c>
      <c r="D176" s="8" t="s">
        <v>502</v>
      </c>
      <c r="E176" s="39">
        <v>0</v>
      </c>
      <c r="F176" s="7" t="s">
        <v>349</v>
      </c>
      <c r="G176" s="39">
        <v>0</v>
      </c>
      <c r="H176" s="7" t="s">
        <v>349</v>
      </c>
    </row>
    <row r="177" spans="1:8" ht="11.25">
      <c r="A177" s="24" t="s">
        <v>376</v>
      </c>
      <c r="B177" s="3" t="s">
        <v>376</v>
      </c>
      <c r="C177" s="46" t="s">
        <v>206</v>
      </c>
      <c r="D177" s="8" t="s">
        <v>324</v>
      </c>
      <c r="E177" s="39">
        <v>0</v>
      </c>
      <c r="F177" s="7" t="s">
        <v>349</v>
      </c>
      <c r="G177" s="39">
        <v>0</v>
      </c>
      <c r="H177" s="7" t="s">
        <v>349</v>
      </c>
    </row>
    <row r="178" spans="1:8" ht="12" thickBot="1">
      <c r="A178" s="24" t="s">
        <v>376</v>
      </c>
      <c r="B178" s="3" t="s">
        <v>376</v>
      </c>
      <c r="C178" s="46" t="s">
        <v>207</v>
      </c>
      <c r="D178" s="8" t="s">
        <v>503</v>
      </c>
      <c r="E178" s="39">
        <v>0</v>
      </c>
      <c r="F178" s="7" t="s">
        <v>349</v>
      </c>
      <c r="G178" s="39">
        <v>0</v>
      </c>
      <c r="H178" s="7" t="s">
        <v>349</v>
      </c>
    </row>
    <row r="179" spans="1:10" ht="11.25">
      <c r="A179" s="24" t="s">
        <v>376</v>
      </c>
      <c r="B179" s="3" t="s">
        <v>376</v>
      </c>
      <c r="C179" s="46" t="s">
        <v>278</v>
      </c>
      <c r="D179" s="8" t="s">
        <v>328</v>
      </c>
      <c r="E179" s="39">
        <v>0</v>
      </c>
      <c r="F179" s="7" t="s">
        <v>349</v>
      </c>
      <c r="G179" s="97">
        <v>0</v>
      </c>
      <c r="H179" s="98" t="s">
        <v>349</v>
      </c>
      <c r="I179" s="74" t="s">
        <v>530</v>
      </c>
      <c r="J179" s="26" t="s">
        <v>530</v>
      </c>
    </row>
    <row r="180" spans="1:10" ht="12" thickBot="1">
      <c r="A180" s="24" t="s">
        <v>376</v>
      </c>
      <c r="B180" s="3" t="s">
        <v>376</v>
      </c>
      <c r="C180" s="46" t="s">
        <v>298</v>
      </c>
      <c r="D180" s="8" t="s">
        <v>311</v>
      </c>
      <c r="E180" s="39">
        <v>0</v>
      </c>
      <c r="F180" s="7" t="s">
        <v>349</v>
      </c>
      <c r="G180" s="97">
        <v>0</v>
      </c>
      <c r="H180" s="98" t="s">
        <v>349</v>
      </c>
      <c r="I180" s="75" t="s">
        <v>366</v>
      </c>
      <c r="J180" s="2" t="s">
        <v>367</v>
      </c>
    </row>
    <row r="181" spans="1:10" ht="12" thickBot="1">
      <c r="A181" s="142" t="s">
        <v>361</v>
      </c>
      <c r="B181" s="143"/>
      <c r="C181" s="143"/>
      <c r="D181" s="144"/>
      <c r="E181" s="59">
        <f>SUM(E150:E180)</f>
        <v>20</v>
      </c>
      <c r="F181" s="113">
        <f>SUM(F150:F180)</f>
        <v>12526000</v>
      </c>
      <c r="G181" s="108">
        <f>SUM(G150:G180)</f>
        <v>35</v>
      </c>
      <c r="H181" s="109">
        <f>SUM(H150:H180)</f>
        <v>42185000</v>
      </c>
      <c r="I181" s="27">
        <f>(G181-E181)/E181</f>
        <v>0.75</v>
      </c>
      <c r="J181" s="27">
        <f>(H181-F181)/F181</f>
        <v>2.3677949864282293</v>
      </c>
    </row>
    <row r="182" spans="1:10" ht="12" thickBot="1">
      <c r="A182" s="139" t="s">
        <v>322</v>
      </c>
      <c r="B182" s="140"/>
      <c r="C182" s="140"/>
      <c r="D182" s="140"/>
      <c r="E182" s="140"/>
      <c r="F182" s="140"/>
      <c r="G182" s="140"/>
      <c r="H182" s="141"/>
      <c r="I182" s="18"/>
      <c r="J182" s="18"/>
    </row>
    <row r="183" spans="1:8" ht="11.25">
      <c r="A183" s="24">
        <v>24</v>
      </c>
      <c r="B183" s="3">
        <v>1</v>
      </c>
      <c r="C183" s="46" t="s">
        <v>66</v>
      </c>
      <c r="D183" s="8" t="s">
        <v>216</v>
      </c>
      <c r="E183" s="39">
        <v>0</v>
      </c>
      <c r="F183" s="7" t="s">
        <v>349</v>
      </c>
      <c r="G183" s="83">
        <v>6</v>
      </c>
      <c r="H183" s="90">
        <v>2463000</v>
      </c>
    </row>
    <row r="184" spans="1:8" ht="11.25">
      <c r="A184" s="24">
        <v>50</v>
      </c>
      <c r="B184" s="6">
        <v>2</v>
      </c>
      <c r="C184" s="46" t="s">
        <v>74</v>
      </c>
      <c r="D184" s="8" t="s">
        <v>113</v>
      </c>
      <c r="E184" s="36">
        <v>1</v>
      </c>
      <c r="F184" s="86">
        <v>5000000</v>
      </c>
      <c r="G184" s="83">
        <v>3</v>
      </c>
      <c r="H184" s="90">
        <v>1442000</v>
      </c>
    </row>
    <row r="185" spans="1:8" ht="11.25">
      <c r="A185" s="24">
        <v>42</v>
      </c>
      <c r="B185" s="3">
        <v>3</v>
      </c>
      <c r="C185" s="46" t="s">
        <v>141</v>
      </c>
      <c r="D185" s="8" t="s">
        <v>142</v>
      </c>
      <c r="E185" s="39">
        <v>0</v>
      </c>
      <c r="F185" s="7" t="s">
        <v>349</v>
      </c>
      <c r="G185" s="83">
        <v>3</v>
      </c>
      <c r="H185" s="90">
        <v>2945000</v>
      </c>
    </row>
    <row r="186" spans="1:8" ht="11.25">
      <c r="A186" s="24">
        <v>69</v>
      </c>
      <c r="B186" s="1">
        <v>4</v>
      </c>
      <c r="C186" s="46" t="s">
        <v>303</v>
      </c>
      <c r="D186" s="8" t="s">
        <v>420</v>
      </c>
      <c r="E186" s="36">
        <v>1</v>
      </c>
      <c r="F186" s="86">
        <v>1607000</v>
      </c>
      <c r="G186" s="83">
        <v>2</v>
      </c>
      <c r="H186" s="90">
        <v>1078000</v>
      </c>
    </row>
    <row r="187" spans="1:8" ht="11.25">
      <c r="A187" s="24">
        <v>126</v>
      </c>
      <c r="B187" s="3">
        <v>5</v>
      </c>
      <c r="C187" s="46" t="s">
        <v>239</v>
      </c>
      <c r="D187" s="8" t="s">
        <v>509</v>
      </c>
      <c r="E187" s="39">
        <v>0</v>
      </c>
      <c r="F187" s="7" t="s">
        <v>349</v>
      </c>
      <c r="G187" s="8">
        <v>1</v>
      </c>
      <c r="H187" s="99">
        <v>123000</v>
      </c>
    </row>
    <row r="188" spans="1:8" ht="11.25">
      <c r="A188" s="24">
        <v>125</v>
      </c>
      <c r="B188" s="3">
        <v>6</v>
      </c>
      <c r="C188" s="46" t="s">
        <v>172</v>
      </c>
      <c r="D188" s="8" t="s">
        <v>507</v>
      </c>
      <c r="E188" s="39">
        <v>0</v>
      </c>
      <c r="F188" s="7" t="s">
        <v>349</v>
      </c>
      <c r="G188" s="8">
        <v>1</v>
      </c>
      <c r="H188" s="99">
        <v>126000</v>
      </c>
    </row>
    <row r="189" spans="1:8" ht="11.25">
      <c r="A189" s="24">
        <v>123</v>
      </c>
      <c r="B189" s="6">
        <v>7</v>
      </c>
      <c r="C189" s="46" t="s">
        <v>49</v>
      </c>
      <c r="D189" s="8" t="s">
        <v>438</v>
      </c>
      <c r="E189" s="36">
        <v>1</v>
      </c>
      <c r="F189" s="86">
        <v>137000</v>
      </c>
      <c r="G189" s="8">
        <v>1</v>
      </c>
      <c r="H189" s="99">
        <v>136000</v>
      </c>
    </row>
    <row r="190" spans="1:8" ht="11.25">
      <c r="A190" s="24">
        <v>114</v>
      </c>
      <c r="B190" s="3">
        <v>8</v>
      </c>
      <c r="C190" s="46" t="s">
        <v>208</v>
      </c>
      <c r="D190" s="8" t="s">
        <v>209</v>
      </c>
      <c r="E190" s="39">
        <v>0</v>
      </c>
      <c r="F190" s="7" t="s">
        <v>349</v>
      </c>
      <c r="G190" s="8">
        <v>1</v>
      </c>
      <c r="H190" s="99">
        <v>271000</v>
      </c>
    </row>
    <row r="191" spans="1:8" ht="11.25">
      <c r="A191" s="24">
        <v>110</v>
      </c>
      <c r="B191" s="3">
        <v>9</v>
      </c>
      <c r="C191" s="46" t="s">
        <v>35</v>
      </c>
      <c r="D191" s="8" t="s">
        <v>508</v>
      </c>
      <c r="E191" s="39">
        <v>0</v>
      </c>
      <c r="F191" s="7" t="s">
        <v>349</v>
      </c>
      <c r="G191" s="8">
        <v>1</v>
      </c>
      <c r="H191" s="99">
        <v>395000</v>
      </c>
    </row>
    <row r="192" spans="1:8" ht="11.25">
      <c r="A192" s="24">
        <v>100</v>
      </c>
      <c r="B192" s="3">
        <v>10</v>
      </c>
      <c r="C192" s="46" t="s">
        <v>229</v>
      </c>
      <c r="D192" s="8" t="s">
        <v>313</v>
      </c>
      <c r="E192" s="39">
        <v>0</v>
      </c>
      <c r="F192" s="7" t="s">
        <v>349</v>
      </c>
      <c r="G192" s="83">
        <v>1</v>
      </c>
      <c r="H192" s="90">
        <v>590000</v>
      </c>
    </row>
    <row r="193" spans="1:8" ht="11.25">
      <c r="A193" s="24">
        <v>85</v>
      </c>
      <c r="B193" s="1">
        <v>11</v>
      </c>
      <c r="C193" s="46" t="s">
        <v>68</v>
      </c>
      <c r="D193" s="8" t="s">
        <v>409</v>
      </c>
      <c r="E193" s="36">
        <v>3</v>
      </c>
      <c r="F193" s="86">
        <v>938000</v>
      </c>
      <c r="G193" s="8">
        <v>1</v>
      </c>
      <c r="H193" s="99">
        <v>1457000</v>
      </c>
    </row>
    <row r="194" spans="1:8" ht="11.25">
      <c r="A194" s="24" t="s">
        <v>376</v>
      </c>
      <c r="B194" s="3" t="s">
        <v>376</v>
      </c>
      <c r="C194" s="46" t="s">
        <v>230</v>
      </c>
      <c r="D194" s="8" t="s">
        <v>215</v>
      </c>
      <c r="E194" s="39">
        <v>0</v>
      </c>
      <c r="F194" s="7" t="s">
        <v>349</v>
      </c>
      <c r="G194" s="97">
        <v>0</v>
      </c>
      <c r="H194" s="98" t="s">
        <v>349</v>
      </c>
    </row>
    <row r="195" spans="1:8" ht="11.25">
      <c r="A195" s="24" t="s">
        <v>376</v>
      </c>
      <c r="B195" s="3" t="s">
        <v>376</v>
      </c>
      <c r="C195" s="46" t="s">
        <v>301</v>
      </c>
      <c r="D195" s="8" t="s">
        <v>302</v>
      </c>
      <c r="E195" s="39">
        <v>0</v>
      </c>
      <c r="F195" s="7" t="s">
        <v>349</v>
      </c>
      <c r="G195" s="97">
        <v>0</v>
      </c>
      <c r="H195" s="98" t="s">
        <v>349</v>
      </c>
    </row>
    <row r="196" spans="1:8" ht="11.25">
      <c r="A196" s="24" t="s">
        <v>376</v>
      </c>
      <c r="B196" s="3" t="s">
        <v>376</v>
      </c>
      <c r="C196" s="46" t="s">
        <v>140</v>
      </c>
      <c r="D196" s="8" t="s">
        <v>541</v>
      </c>
      <c r="E196" s="39">
        <v>0</v>
      </c>
      <c r="F196" s="7" t="s">
        <v>349</v>
      </c>
      <c r="G196" s="97">
        <v>0</v>
      </c>
      <c r="H196" s="98" t="s">
        <v>349</v>
      </c>
    </row>
    <row r="197" spans="1:8" ht="11.25">
      <c r="A197" s="24" t="s">
        <v>376</v>
      </c>
      <c r="B197" s="3" t="s">
        <v>376</v>
      </c>
      <c r="C197" s="46" t="s">
        <v>339</v>
      </c>
      <c r="D197" s="42" t="s">
        <v>542</v>
      </c>
      <c r="E197" s="39">
        <v>0</v>
      </c>
      <c r="F197" s="7" t="s">
        <v>349</v>
      </c>
      <c r="G197" s="39">
        <v>0</v>
      </c>
      <c r="H197" s="7" t="s">
        <v>349</v>
      </c>
    </row>
    <row r="198" spans="1:8" ht="11.25">
      <c r="A198" s="24" t="s">
        <v>376</v>
      </c>
      <c r="B198" s="3" t="s">
        <v>376</v>
      </c>
      <c r="C198" s="46" t="s">
        <v>304</v>
      </c>
      <c r="D198" s="8" t="s">
        <v>305</v>
      </c>
      <c r="E198" s="39">
        <v>0</v>
      </c>
      <c r="F198" s="7" t="s">
        <v>349</v>
      </c>
      <c r="G198" s="39">
        <v>0</v>
      </c>
      <c r="H198" s="7" t="s">
        <v>349</v>
      </c>
    </row>
    <row r="199" spans="1:8" ht="11.25">
      <c r="A199" s="24" t="s">
        <v>376</v>
      </c>
      <c r="B199" s="3" t="s">
        <v>376</v>
      </c>
      <c r="C199" s="46" t="s">
        <v>258</v>
      </c>
      <c r="D199" s="8" t="s">
        <v>259</v>
      </c>
      <c r="E199" s="36">
        <v>1</v>
      </c>
      <c r="F199" s="86">
        <v>429000</v>
      </c>
      <c r="G199" s="97">
        <v>0</v>
      </c>
      <c r="H199" s="98" t="s">
        <v>349</v>
      </c>
    </row>
    <row r="200" spans="1:8" ht="11.25">
      <c r="A200" s="24" t="s">
        <v>376</v>
      </c>
      <c r="B200" s="3" t="s">
        <v>376</v>
      </c>
      <c r="C200" s="46" t="s">
        <v>290</v>
      </c>
      <c r="D200" s="8" t="s">
        <v>504</v>
      </c>
      <c r="E200" s="39">
        <v>0</v>
      </c>
      <c r="F200" s="7" t="s">
        <v>349</v>
      </c>
      <c r="G200" s="97">
        <v>0</v>
      </c>
      <c r="H200" s="98" t="s">
        <v>349</v>
      </c>
    </row>
    <row r="201" spans="1:8" ht="11.25">
      <c r="A201" s="24" t="s">
        <v>376</v>
      </c>
      <c r="B201" s="3" t="s">
        <v>376</v>
      </c>
      <c r="C201" s="46" t="s">
        <v>306</v>
      </c>
      <c r="D201" s="8" t="s">
        <v>505</v>
      </c>
      <c r="E201" s="39">
        <v>0</v>
      </c>
      <c r="F201" s="7" t="s">
        <v>349</v>
      </c>
      <c r="G201" s="39">
        <v>0</v>
      </c>
      <c r="H201" s="7" t="s">
        <v>349</v>
      </c>
    </row>
    <row r="202" spans="1:8" ht="11.25">
      <c r="A202" s="24" t="s">
        <v>376</v>
      </c>
      <c r="B202" s="3" t="s">
        <v>376</v>
      </c>
      <c r="C202" s="46" t="s">
        <v>169</v>
      </c>
      <c r="D202" s="8" t="s">
        <v>179</v>
      </c>
      <c r="E202" s="39">
        <v>0</v>
      </c>
      <c r="F202" s="7" t="s">
        <v>349</v>
      </c>
      <c r="G202" s="39">
        <v>0</v>
      </c>
      <c r="H202" s="7" t="s">
        <v>349</v>
      </c>
    </row>
    <row r="203" spans="1:8" ht="11.25">
      <c r="A203" s="24" t="s">
        <v>376</v>
      </c>
      <c r="B203" s="3" t="s">
        <v>376</v>
      </c>
      <c r="C203" s="46" t="s">
        <v>170</v>
      </c>
      <c r="D203" s="8" t="s">
        <v>214</v>
      </c>
      <c r="E203" s="39">
        <v>0</v>
      </c>
      <c r="F203" s="7" t="s">
        <v>349</v>
      </c>
      <c r="G203" s="97">
        <v>0</v>
      </c>
      <c r="H203" s="98" t="s">
        <v>349</v>
      </c>
    </row>
    <row r="204" spans="1:8" ht="12" thickBot="1">
      <c r="A204" s="24" t="s">
        <v>376</v>
      </c>
      <c r="B204" s="3" t="s">
        <v>376</v>
      </c>
      <c r="C204" s="46" t="s">
        <v>45</v>
      </c>
      <c r="D204" s="8" t="s">
        <v>418</v>
      </c>
      <c r="E204" s="36">
        <v>2</v>
      </c>
      <c r="F204" s="86">
        <v>188000</v>
      </c>
      <c r="G204" s="39">
        <v>0</v>
      </c>
      <c r="H204" s="7" t="s">
        <v>349</v>
      </c>
    </row>
    <row r="205" spans="1:10" ht="11.25">
      <c r="A205" s="24" t="s">
        <v>376</v>
      </c>
      <c r="B205" s="3" t="s">
        <v>376</v>
      </c>
      <c r="C205" s="46" t="s">
        <v>171</v>
      </c>
      <c r="D205" s="8" t="s">
        <v>506</v>
      </c>
      <c r="E205" s="39">
        <v>0</v>
      </c>
      <c r="F205" s="7" t="s">
        <v>349</v>
      </c>
      <c r="G205" s="39">
        <v>0</v>
      </c>
      <c r="H205" s="7" t="s">
        <v>349</v>
      </c>
      <c r="I205" s="74" t="s">
        <v>530</v>
      </c>
      <c r="J205" s="26" t="s">
        <v>530</v>
      </c>
    </row>
    <row r="206" spans="1:10" ht="12" thickBot="1">
      <c r="A206" s="24" t="s">
        <v>376</v>
      </c>
      <c r="B206" s="3" t="s">
        <v>376</v>
      </c>
      <c r="C206" s="46" t="s">
        <v>369</v>
      </c>
      <c r="D206" s="8" t="s">
        <v>370</v>
      </c>
      <c r="E206" s="39">
        <v>0</v>
      </c>
      <c r="F206" s="7" t="s">
        <v>349</v>
      </c>
      <c r="G206" s="39">
        <v>0</v>
      </c>
      <c r="H206" s="7" t="s">
        <v>349</v>
      </c>
      <c r="I206" s="75" t="s">
        <v>366</v>
      </c>
      <c r="J206" s="2" t="s">
        <v>367</v>
      </c>
    </row>
    <row r="207" spans="1:10" ht="12" thickBot="1">
      <c r="A207" s="139" t="s">
        <v>362</v>
      </c>
      <c r="B207" s="140"/>
      <c r="C207" s="140"/>
      <c r="D207" s="141"/>
      <c r="E207" s="107">
        <f>SUM(E183:E206)</f>
        <v>9</v>
      </c>
      <c r="F207" s="52">
        <f>SUM(F183:F206)</f>
        <v>8299000</v>
      </c>
      <c r="G207" s="112">
        <f>SUM(G183:G206)</f>
        <v>21</v>
      </c>
      <c r="H207" s="52">
        <f>SUM(H183:H206)</f>
        <v>11026000</v>
      </c>
      <c r="I207" s="27">
        <f>(G207-E207)/E207</f>
        <v>1.3333333333333333</v>
      </c>
      <c r="J207" s="27">
        <f>(H207-F207)/F207</f>
        <v>0.32859380648270875</v>
      </c>
    </row>
    <row r="208" spans="1:9" ht="12" thickBot="1">
      <c r="A208" s="139" t="s">
        <v>323</v>
      </c>
      <c r="B208" s="140"/>
      <c r="C208" s="140"/>
      <c r="D208" s="140"/>
      <c r="E208" s="140"/>
      <c r="F208" s="140"/>
      <c r="G208" s="140"/>
      <c r="H208" s="141"/>
      <c r="I208" s="18"/>
    </row>
    <row r="209" spans="1:10" ht="11.25">
      <c r="A209" s="24">
        <v>11</v>
      </c>
      <c r="B209" s="1">
        <v>1</v>
      </c>
      <c r="C209" s="46" t="s">
        <v>1</v>
      </c>
      <c r="D209" s="8" t="s">
        <v>406</v>
      </c>
      <c r="E209" s="36">
        <v>4</v>
      </c>
      <c r="F209" s="86">
        <v>3885000</v>
      </c>
      <c r="G209" s="8">
        <v>12</v>
      </c>
      <c r="H209" s="99">
        <v>7997000</v>
      </c>
      <c r="I209" s="18"/>
      <c r="J209" s="18"/>
    </row>
    <row r="210" spans="1:8" ht="11.25">
      <c r="A210" s="24">
        <v>34</v>
      </c>
      <c r="B210" s="1">
        <v>2</v>
      </c>
      <c r="C210" s="46" t="s">
        <v>11</v>
      </c>
      <c r="D210" s="8" t="s">
        <v>210</v>
      </c>
      <c r="E210" s="36">
        <v>2</v>
      </c>
      <c r="F210" s="86">
        <v>582000</v>
      </c>
      <c r="G210" s="83">
        <v>5</v>
      </c>
      <c r="H210" s="90">
        <v>1382000</v>
      </c>
    </row>
    <row r="211" spans="1:8" ht="11.25">
      <c r="A211" s="24">
        <v>46</v>
      </c>
      <c r="B211" s="1">
        <v>3</v>
      </c>
      <c r="C211" s="46" t="s">
        <v>9</v>
      </c>
      <c r="D211" s="8" t="s">
        <v>314</v>
      </c>
      <c r="E211" s="36">
        <v>7</v>
      </c>
      <c r="F211" s="86">
        <v>6813000</v>
      </c>
      <c r="G211" s="8">
        <v>3</v>
      </c>
      <c r="H211" s="99">
        <v>2504000</v>
      </c>
    </row>
    <row r="212" spans="1:8" ht="11.25">
      <c r="A212" s="24">
        <v>54</v>
      </c>
      <c r="B212" s="3">
        <v>4</v>
      </c>
      <c r="C212" s="46" t="s">
        <v>260</v>
      </c>
      <c r="D212" s="8" t="s">
        <v>261</v>
      </c>
      <c r="E212" s="39">
        <v>0</v>
      </c>
      <c r="F212" s="7" t="s">
        <v>349</v>
      </c>
      <c r="G212" s="83">
        <v>3</v>
      </c>
      <c r="H212" s="90">
        <v>1226000</v>
      </c>
    </row>
    <row r="213" spans="1:8" ht="11.25">
      <c r="A213" s="24">
        <v>61</v>
      </c>
      <c r="B213" s="3">
        <v>5</v>
      </c>
      <c r="C213" s="46" t="s">
        <v>517</v>
      </c>
      <c r="D213" s="8" t="s">
        <v>518</v>
      </c>
      <c r="E213" s="39">
        <v>0</v>
      </c>
      <c r="F213" s="7" t="s">
        <v>349</v>
      </c>
      <c r="G213" s="83">
        <v>2</v>
      </c>
      <c r="H213" s="90">
        <v>2408000</v>
      </c>
    </row>
    <row r="214" spans="1:8" ht="11.25">
      <c r="A214" s="24">
        <v>72</v>
      </c>
      <c r="B214" s="3">
        <v>6</v>
      </c>
      <c r="C214" s="46" t="s">
        <v>39</v>
      </c>
      <c r="D214" s="8" t="s">
        <v>252</v>
      </c>
      <c r="E214" s="39">
        <v>0</v>
      </c>
      <c r="F214" s="7" t="s">
        <v>349</v>
      </c>
      <c r="G214" s="8">
        <v>2</v>
      </c>
      <c r="H214" s="99">
        <v>945000</v>
      </c>
    </row>
    <row r="215" spans="1:8" ht="11.25">
      <c r="A215" s="24">
        <v>115</v>
      </c>
      <c r="B215" s="3">
        <v>7</v>
      </c>
      <c r="C215" s="46" t="s">
        <v>220</v>
      </c>
      <c r="D215" s="8" t="s">
        <v>221</v>
      </c>
      <c r="E215" s="39">
        <v>0</v>
      </c>
      <c r="F215" s="7" t="s">
        <v>349</v>
      </c>
      <c r="G215" s="8">
        <v>1</v>
      </c>
      <c r="H215" s="99">
        <v>254000</v>
      </c>
    </row>
    <row r="216" spans="1:8" ht="11.25">
      <c r="A216" s="24">
        <v>116</v>
      </c>
      <c r="B216" s="1">
        <v>8</v>
      </c>
      <c r="C216" s="46" t="s">
        <v>12</v>
      </c>
      <c r="D216" s="8" t="s">
        <v>107</v>
      </c>
      <c r="E216" s="36">
        <v>1</v>
      </c>
      <c r="F216" s="86">
        <v>611000</v>
      </c>
      <c r="G216" s="8">
        <v>1</v>
      </c>
      <c r="H216" s="99">
        <v>252000</v>
      </c>
    </row>
    <row r="217" spans="1:8" ht="11.25">
      <c r="A217" s="24">
        <v>129</v>
      </c>
      <c r="B217" s="3">
        <v>9</v>
      </c>
      <c r="C217" s="46" t="s">
        <v>144</v>
      </c>
      <c r="D217" s="8" t="s">
        <v>511</v>
      </c>
      <c r="E217" s="39">
        <v>0</v>
      </c>
      <c r="F217" s="7" t="s">
        <v>349</v>
      </c>
      <c r="G217" s="8">
        <v>1</v>
      </c>
      <c r="H217" s="99">
        <v>94000</v>
      </c>
    </row>
    <row r="218" spans="1:8" ht="11.25">
      <c r="A218" s="24" t="s">
        <v>376</v>
      </c>
      <c r="B218" s="3" t="s">
        <v>376</v>
      </c>
      <c r="C218" s="46" t="s">
        <v>143</v>
      </c>
      <c r="D218" s="8" t="s">
        <v>510</v>
      </c>
      <c r="E218" s="39">
        <v>0</v>
      </c>
      <c r="F218" s="7" t="s">
        <v>349</v>
      </c>
      <c r="G218" s="39">
        <v>0</v>
      </c>
      <c r="H218" s="7" t="s">
        <v>349</v>
      </c>
    </row>
    <row r="219" spans="1:8" ht="11.25">
      <c r="A219" s="24" t="s">
        <v>376</v>
      </c>
      <c r="B219" s="3" t="s">
        <v>376</v>
      </c>
      <c r="C219" s="46" t="s">
        <v>145</v>
      </c>
      <c r="D219" s="8" t="s">
        <v>416</v>
      </c>
      <c r="E219" s="36">
        <v>2</v>
      </c>
      <c r="F219" s="86">
        <v>500000</v>
      </c>
      <c r="G219" s="39">
        <v>0</v>
      </c>
      <c r="H219" s="7" t="s">
        <v>349</v>
      </c>
    </row>
    <row r="220" spans="1:8" ht="11.25">
      <c r="A220" s="24" t="s">
        <v>376</v>
      </c>
      <c r="B220" s="3" t="s">
        <v>376</v>
      </c>
      <c r="C220" s="46" t="s">
        <v>71</v>
      </c>
      <c r="D220" s="8" t="s">
        <v>512</v>
      </c>
      <c r="E220" s="39">
        <v>0</v>
      </c>
      <c r="F220" s="7" t="s">
        <v>349</v>
      </c>
      <c r="G220" s="39">
        <v>0</v>
      </c>
      <c r="H220" s="7" t="s">
        <v>349</v>
      </c>
    </row>
    <row r="221" spans="1:8" ht="11.25">
      <c r="A221" s="24" t="s">
        <v>376</v>
      </c>
      <c r="B221" s="3" t="s">
        <v>376</v>
      </c>
      <c r="C221" s="46" t="s">
        <v>146</v>
      </c>
      <c r="D221" s="8" t="s">
        <v>434</v>
      </c>
      <c r="E221" s="39">
        <v>1</v>
      </c>
      <c r="F221" s="88">
        <v>203000</v>
      </c>
      <c r="G221" s="39">
        <v>0</v>
      </c>
      <c r="H221" s="7" t="s">
        <v>349</v>
      </c>
    </row>
    <row r="222" spans="1:8" ht="11.25">
      <c r="A222" s="24" t="s">
        <v>376</v>
      </c>
      <c r="B222" s="3" t="s">
        <v>376</v>
      </c>
      <c r="C222" s="46" t="s">
        <v>147</v>
      </c>
      <c r="D222" s="8" t="s">
        <v>148</v>
      </c>
      <c r="E222" s="39">
        <v>0</v>
      </c>
      <c r="F222" s="7" t="s">
        <v>349</v>
      </c>
      <c r="G222" s="39">
        <v>0</v>
      </c>
      <c r="H222" s="7" t="s">
        <v>349</v>
      </c>
    </row>
    <row r="223" spans="1:8" ht="11.25">
      <c r="A223" s="24" t="s">
        <v>376</v>
      </c>
      <c r="B223" s="3" t="s">
        <v>376</v>
      </c>
      <c r="C223" s="46" t="s">
        <v>346</v>
      </c>
      <c r="D223" s="8" t="s">
        <v>345</v>
      </c>
      <c r="E223" s="39">
        <v>0</v>
      </c>
      <c r="F223" s="7" t="s">
        <v>349</v>
      </c>
      <c r="G223" s="39">
        <v>0</v>
      </c>
      <c r="H223" s="7" t="s">
        <v>349</v>
      </c>
    </row>
    <row r="224" spans="1:9" ht="12" thickBot="1">
      <c r="A224" s="24" t="s">
        <v>376</v>
      </c>
      <c r="B224" s="3" t="s">
        <v>376</v>
      </c>
      <c r="C224" s="46" t="s">
        <v>343</v>
      </c>
      <c r="D224" s="8" t="s">
        <v>342</v>
      </c>
      <c r="E224" s="36">
        <v>1</v>
      </c>
      <c r="F224" s="86">
        <v>742000</v>
      </c>
      <c r="G224" s="97">
        <v>0</v>
      </c>
      <c r="H224" s="98" t="s">
        <v>349</v>
      </c>
      <c r="I224" s="18"/>
    </row>
    <row r="225" spans="1:10" ht="11.25">
      <c r="A225" s="24" t="s">
        <v>376</v>
      </c>
      <c r="B225" s="3" t="s">
        <v>376</v>
      </c>
      <c r="C225" s="46" t="s">
        <v>295</v>
      </c>
      <c r="D225" s="8" t="s">
        <v>296</v>
      </c>
      <c r="E225" s="39">
        <v>0</v>
      </c>
      <c r="F225" s="7" t="s">
        <v>349</v>
      </c>
      <c r="G225" s="39">
        <v>0</v>
      </c>
      <c r="H225" s="7" t="s">
        <v>349</v>
      </c>
      <c r="I225" s="74" t="s">
        <v>530</v>
      </c>
      <c r="J225" s="26" t="s">
        <v>530</v>
      </c>
    </row>
    <row r="226" spans="1:10" ht="12" thickBot="1">
      <c r="A226" s="24" t="s">
        <v>376</v>
      </c>
      <c r="B226" s="3" t="s">
        <v>376</v>
      </c>
      <c r="C226" s="47" t="s">
        <v>378</v>
      </c>
      <c r="D226" s="43" t="s">
        <v>377</v>
      </c>
      <c r="E226" s="36">
        <v>1</v>
      </c>
      <c r="F226" s="86">
        <v>486000</v>
      </c>
      <c r="G226" s="39">
        <v>0</v>
      </c>
      <c r="H226" s="7" t="s">
        <v>349</v>
      </c>
      <c r="I226" s="75" t="s">
        <v>366</v>
      </c>
      <c r="J226" s="2" t="s">
        <v>367</v>
      </c>
    </row>
    <row r="227" spans="1:10" ht="12" thickBot="1">
      <c r="A227" s="139" t="s">
        <v>363</v>
      </c>
      <c r="B227" s="140"/>
      <c r="C227" s="140"/>
      <c r="D227" s="141"/>
      <c r="E227" s="51">
        <f>SUM(E209:E226)</f>
        <v>19</v>
      </c>
      <c r="F227" s="110">
        <f>SUM(F209:F226)</f>
        <v>13822000</v>
      </c>
      <c r="G227" s="112">
        <f>SUM(G209:G226)</f>
        <v>30</v>
      </c>
      <c r="H227" s="52">
        <f>SUM(H209:H226)</f>
        <v>17062000</v>
      </c>
      <c r="I227" s="27">
        <f>(G227-E227)/E227</f>
        <v>0.5789473684210527</v>
      </c>
      <c r="J227" s="27">
        <f>(H227-F227)/F227</f>
        <v>0.23440891332658081</v>
      </c>
    </row>
    <row r="228" spans="1:8" ht="12" thickBot="1">
      <c r="A228" s="139" t="s">
        <v>315</v>
      </c>
      <c r="B228" s="140"/>
      <c r="C228" s="140"/>
      <c r="D228" s="140"/>
      <c r="E228" s="140"/>
      <c r="F228" s="140"/>
      <c r="G228" s="140"/>
      <c r="H228" s="141"/>
    </row>
    <row r="229" spans="1:8" ht="11.25">
      <c r="A229" s="24">
        <v>1</v>
      </c>
      <c r="B229" s="1">
        <v>1</v>
      </c>
      <c r="C229" s="46" t="s">
        <v>0</v>
      </c>
      <c r="D229" s="8" t="s">
        <v>397</v>
      </c>
      <c r="E229" s="36">
        <v>18</v>
      </c>
      <c r="F229" s="86">
        <v>11056000</v>
      </c>
      <c r="G229" s="8">
        <v>32</v>
      </c>
      <c r="H229" s="99">
        <v>19740000</v>
      </c>
    </row>
    <row r="230" spans="1:8" ht="11.25">
      <c r="A230" s="24">
        <v>5</v>
      </c>
      <c r="B230" s="1">
        <v>2</v>
      </c>
      <c r="C230" s="47" t="s">
        <v>15</v>
      </c>
      <c r="D230" s="40" t="s">
        <v>385</v>
      </c>
      <c r="E230" s="37">
        <v>6</v>
      </c>
      <c r="F230" s="87">
        <v>3534000</v>
      </c>
      <c r="G230" s="8">
        <v>17</v>
      </c>
      <c r="H230" s="99">
        <v>17792000</v>
      </c>
    </row>
    <row r="231" spans="1:8" ht="11.25">
      <c r="A231" s="24">
        <v>8</v>
      </c>
      <c r="B231" s="1">
        <v>3</v>
      </c>
      <c r="C231" s="46" t="s">
        <v>3</v>
      </c>
      <c r="D231" s="8" t="s">
        <v>91</v>
      </c>
      <c r="E231" s="36">
        <v>5</v>
      </c>
      <c r="F231" s="86">
        <v>5318000</v>
      </c>
      <c r="G231" s="8">
        <v>14</v>
      </c>
      <c r="H231" s="99">
        <v>11710000</v>
      </c>
    </row>
    <row r="232" spans="1:8" ht="11.25">
      <c r="A232" s="24">
        <v>9</v>
      </c>
      <c r="B232" s="1">
        <v>4</v>
      </c>
      <c r="C232" s="46" t="s">
        <v>19</v>
      </c>
      <c r="D232" s="8" t="s">
        <v>402</v>
      </c>
      <c r="E232" s="36">
        <v>5</v>
      </c>
      <c r="F232" s="86">
        <v>8954000</v>
      </c>
      <c r="G232" s="8">
        <v>12</v>
      </c>
      <c r="H232" s="99">
        <v>19152000</v>
      </c>
    </row>
    <row r="233" spans="1:8" ht="11.25">
      <c r="A233" s="24">
        <v>12</v>
      </c>
      <c r="B233" s="1">
        <v>5</v>
      </c>
      <c r="C233" s="46" t="s">
        <v>379</v>
      </c>
      <c r="D233" s="8" t="s">
        <v>380</v>
      </c>
      <c r="E233" s="36">
        <v>5</v>
      </c>
      <c r="F233" s="86">
        <v>3832000</v>
      </c>
      <c r="G233" s="8">
        <v>11</v>
      </c>
      <c r="H233" s="99">
        <v>10464000</v>
      </c>
    </row>
    <row r="234" spans="1:8" ht="11.25">
      <c r="A234" s="24">
        <v>26</v>
      </c>
      <c r="B234" s="1">
        <v>6</v>
      </c>
      <c r="C234" s="46" t="s">
        <v>70</v>
      </c>
      <c r="D234" s="8" t="s">
        <v>114</v>
      </c>
      <c r="E234" s="36">
        <v>5</v>
      </c>
      <c r="F234" s="86">
        <v>2344000</v>
      </c>
      <c r="G234" s="8">
        <v>5</v>
      </c>
      <c r="H234" s="99">
        <v>7398000</v>
      </c>
    </row>
    <row r="235" spans="1:8" ht="11.25">
      <c r="A235" s="24">
        <v>31</v>
      </c>
      <c r="B235" s="1">
        <v>7</v>
      </c>
      <c r="C235" s="46" t="s">
        <v>13</v>
      </c>
      <c r="D235" s="8" t="s">
        <v>429</v>
      </c>
      <c r="E235" s="36">
        <v>1</v>
      </c>
      <c r="F235" s="86">
        <v>297000</v>
      </c>
      <c r="G235" s="83">
        <v>5</v>
      </c>
      <c r="H235" s="90">
        <v>2102000</v>
      </c>
    </row>
    <row r="236" spans="1:8" ht="11.25">
      <c r="A236" s="24">
        <v>33</v>
      </c>
      <c r="B236" s="1">
        <v>8</v>
      </c>
      <c r="C236" s="46" t="s">
        <v>150</v>
      </c>
      <c r="D236" s="8" t="s">
        <v>151</v>
      </c>
      <c r="E236" s="36">
        <v>3</v>
      </c>
      <c r="F236" s="86">
        <v>942000</v>
      </c>
      <c r="G236" s="83">
        <v>5</v>
      </c>
      <c r="H236" s="90">
        <v>1455000</v>
      </c>
    </row>
    <row r="237" spans="1:8" ht="11.25">
      <c r="A237" s="24">
        <v>45</v>
      </c>
      <c r="B237" s="3">
        <v>9</v>
      </c>
      <c r="C237" s="46" t="s">
        <v>235</v>
      </c>
      <c r="D237" s="8" t="s">
        <v>519</v>
      </c>
      <c r="E237" s="39">
        <v>0</v>
      </c>
      <c r="F237" s="7" t="s">
        <v>349</v>
      </c>
      <c r="G237" s="83">
        <v>3</v>
      </c>
      <c r="H237" s="90">
        <v>2560000</v>
      </c>
    </row>
    <row r="238" spans="1:8" ht="11.25">
      <c r="A238" s="24">
        <v>51</v>
      </c>
      <c r="B238" s="1">
        <v>10</v>
      </c>
      <c r="C238" s="46" t="s">
        <v>173</v>
      </c>
      <c r="D238" s="8" t="s">
        <v>430</v>
      </c>
      <c r="E238" s="36">
        <v>1</v>
      </c>
      <c r="F238" s="86">
        <v>284000</v>
      </c>
      <c r="G238" s="83">
        <v>3</v>
      </c>
      <c r="H238" s="90">
        <v>1421000</v>
      </c>
    </row>
    <row r="239" spans="1:8" ht="11.25">
      <c r="A239" s="24">
        <v>55</v>
      </c>
      <c r="B239" s="3">
        <v>11</v>
      </c>
      <c r="C239" s="46" t="s">
        <v>40</v>
      </c>
      <c r="D239" s="8" t="s">
        <v>330</v>
      </c>
      <c r="E239" s="39">
        <v>0</v>
      </c>
      <c r="F239" s="7" t="s">
        <v>349</v>
      </c>
      <c r="G239" s="83">
        <v>3</v>
      </c>
      <c r="H239" s="90">
        <v>1042000</v>
      </c>
    </row>
    <row r="240" spans="1:8" ht="11.25">
      <c r="A240" s="24">
        <v>56</v>
      </c>
      <c r="B240" s="1">
        <v>12</v>
      </c>
      <c r="C240" s="46" t="s">
        <v>8</v>
      </c>
      <c r="D240" s="8" t="s">
        <v>99</v>
      </c>
      <c r="E240" s="36">
        <v>2</v>
      </c>
      <c r="F240" s="86">
        <v>475000</v>
      </c>
      <c r="G240" s="83">
        <v>3</v>
      </c>
      <c r="H240" s="90">
        <v>970000</v>
      </c>
    </row>
    <row r="241" spans="1:8" ht="11.25">
      <c r="A241" s="24">
        <v>57</v>
      </c>
      <c r="B241" s="1">
        <v>13</v>
      </c>
      <c r="C241" s="46" t="s">
        <v>14</v>
      </c>
      <c r="D241" s="8" t="s">
        <v>410</v>
      </c>
      <c r="E241" s="36">
        <v>3</v>
      </c>
      <c r="F241" s="86">
        <v>795000</v>
      </c>
      <c r="G241" s="8">
        <v>3</v>
      </c>
      <c r="H241" s="99">
        <v>849000</v>
      </c>
    </row>
    <row r="242" spans="1:8" ht="11.25">
      <c r="A242" s="24">
        <v>80</v>
      </c>
      <c r="B242" s="1">
        <v>14</v>
      </c>
      <c r="C242" s="46" t="s">
        <v>211</v>
      </c>
      <c r="D242" s="8" t="s">
        <v>424</v>
      </c>
      <c r="E242" s="36">
        <v>1</v>
      </c>
      <c r="F242" s="86">
        <v>841000</v>
      </c>
      <c r="G242" s="8">
        <v>1</v>
      </c>
      <c r="H242" s="99">
        <v>4548000</v>
      </c>
    </row>
    <row r="243" spans="1:8" ht="11.25">
      <c r="A243" s="24">
        <v>97</v>
      </c>
      <c r="B243" s="3">
        <v>15</v>
      </c>
      <c r="C243" s="46" t="s">
        <v>153</v>
      </c>
      <c r="D243" s="8" t="s">
        <v>515</v>
      </c>
      <c r="E243" s="39">
        <v>0</v>
      </c>
      <c r="F243" s="7" t="s">
        <v>349</v>
      </c>
      <c r="G243" s="83">
        <v>1</v>
      </c>
      <c r="H243" s="90">
        <v>680000</v>
      </c>
    </row>
    <row r="244" spans="1:8" ht="11.25">
      <c r="A244" s="24">
        <v>103</v>
      </c>
      <c r="B244" s="1">
        <v>16</v>
      </c>
      <c r="C244" s="46" t="s">
        <v>149</v>
      </c>
      <c r="D244" s="8" t="s">
        <v>234</v>
      </c>
      <c r="E244" s="39">
        <v>2</v>
      </c>
      <c r="F244" s="88">
        <v>1372000</v>
      </c>
      <c r="G244" s="8">
        <v>1</v>
      </c>
      <c r="H244" s="99">
        <v>483000</v>
      </c>
    </row>
    <row r="245" spans="1:8" ht="11.25">
      <c r="A245" s="24">
        <v>105</v>
      </c>
      <c r="B245" s="3">
        <v>17</v>
      </c>
      <c r="C245" s="46" t="s">
        <v>351</v>
      </c>
      <c r="D245" s="8" t="s">
        <v>352</v>
      </c>
      <c r="E245" s="39">
        <v>0</v>
      </c>
      <c r="F245" s="7" t="s">
        <v>349</v>
      </c>
      <c r="G245" s="8">
        <v>1</v>
      </c>
      <c r="H245" s="99">
        <v>445000</v>
      </c>
    </row>
    <row r="246" spans="1:8" ht="11.25">
      <c r="A246" s="24">
        <v>106</v>
      </c>
      <c r="B246" s="1">
        <v>18</v>
      </c>
      <c r="C246" s="46" t="s">
        <v>73</v>
      </c>
      <c r="D246" s="8" t="s">
        <v>442</v>
      </c>
      <c r="E246" s="36">
        <v>1</v>
      </c>
      <c r="F246" s="86">
        <v>109000</v>
      </c>
      <c r="G246" s="8">
        <v>1</v>
      </c>
      <c r="H246" s="99">
        <v>434000</v>
      </c>
    </row>
    <row r="247" spans="1:8" ht="11.25">
      <c r="A247" s="24">
        <v>107</v>
      </c>
      <c r="B247" s="1">
        <v>19</v>
      </c>
      <c r="C247" s="46" t="s">
        <v>34</v>
      </c>
      <c r="D247" s="8" t="s">
        <v>88</v>
      </c>
      <c r="E247" s="36">
        <v>1</v>
      </c>
      <c r="F247" s="86">
        <v>2498000</v>
      </c>
      <c r="G247" s="83">
        <v>1</v>
      </c>
      <c r="H247" s="90">
        <v>425000</v>
      </c>
    </row>
    <row r="248" spans="1:8" ht="11.25">
      <c r="A248" s="24" t="s">
        <v>376</v>
      </c>
      <c r="B248" s="3" t="s">
        <v>376</v>
      </c>
      <c r="C248" s="46" t="s">
        <v>72</v>
      </c>
      <c r="D248" s="8" t="s">
        <v>184</v>
      </c>
      <c r="E248" s="39">
        <v>0</v>
      </c>
      <c r="F248" s="7" t="s">
        <v>349</v>
      </c>
      <c r="G248" s="39">
        <v>0</v>
      </c>
      <c r="H248" s="7" t="s">
        <v>349</v>
      </c>
    </row>
    <row r="249" spans="1:8" ht="11.25">
      <c r="A249" s="24" t="s">
        <v>376</v>
      </c>
      <c r="B249" s="3" t="s">
        <v>376</v>
      </c>
      <c r="C249" s="46" t="s">
        <v>270</v>
      </c>
      <c r="D249" s="8" t="s">
        <v>329</v>
      </c>
      <c r="E249" s="39">
        <v>0</v>
      </c>
      <c r="F249" s="7" t="s">
        <v>349</v>
      </c>
      <c r="G249" s="97">
        <v>0</v>
      </c>
      <c r="H249" s="98" t="s">
        <v>349</v>
      </c>
    </row>
    <row r="250" spans="1:8" ht="11.25">
      <c r="A250" s="24" t="s">
        <v>376</v>
      </c>
      <c r="B250" s="3" t="s">
        <v>376</v>
      </c>
      <c r="C250" s="46" t="s">
        <v>152</v>
      </c>
      <c r="D250" s="8" t="s">
        <v>513</v>
      </c>
      <c r="E250" s="39">
        <v>0</v>
      </c>
      <c r="F250" s="7" t="s">
        <v>349</v>
      </c>
      <c r="G250" s="97">
        <v>0</v>
      </c>
      <c r="H250" s="98" t="s">
        <v>349</v>
      </c>
    </row>
    <row r="251" spans="1:8" ht="11.25">
      <c r="A251" s="24" t="s">
        <v>376</v>
      </c>
      <c r="B251" s="3" t="s">
        <v>376</v>
      </c>
      <c r="C251" s="46" t="s">
        <v>266</v>
      </c>
      <c r="D251" s="8" t="s">
        <v>282</v>
      </c>
      <c r="E251" s="39">
        <v>0</v>
      </c>
      <c r="F251" s="7" t="s">
        <v>349</v>
      </c>
      <c r="G251" s="39">
        <v>0</v>
      </c>
      <c r="H251" s="7" t="s">
        <v>349</v>
      </c>
    </row>
    <row r="252" spans="1:8" ht="11.25">
      <c r="A252" s="24" t="s">
        <v>376</v>
      </c>
      <c r="B252" s="3" t="s">
        <v>376</v>
      </c>
      <c r="C252" s="46" t="s">
        <v>44</v>
      </c>
      <c r="D252" s="8" t="s">
        <v>514</v>
      </c>
      <c r="E252" s="39">
        <v>0</v>
      </c>
      <c r="F252" s="7" t="s">
        <v>349</v>
      </c>
      <c r="G252" s="39">
        <v>0</v>
      </c>
      <c r="H252" s="7" t="s">
        <v>349</v>
      </c>
    </row>
    <row r="253" spans="1:10" ht="11.25">
      <c r="A253" s="24" t="s">
        <v>376</v>
      </c>
      <c r="B253" s="3" t="s">
        <v>376</v>
      </c>
      <c r="C253" s="46" t="s">
        <v>154</v>
      </c>
      <c r="D253" s="8" t="s">
        <v>155</v>
      </c>
      <c r="E253" s="36">
        <v>1</v>
      </c>
      <c r="F253" s="86">
        <v>795000</v>
      </c>
      <c r="G253" s="39">
        <v>0</v>
      </c>
      <c r="H253" s="7" t="s">
        <v>349</v>
      </c>
      <c r="I253" s="18"/>
      <c r="J253" s="18"/>
    </row>
    <row r="254" spans="1:8" ht="11.25">
      <c r="A254" s="24" t="s">
        <v>376</v>
      </c>
      <c r="B254" s="3" t="s">
        <v>376</v>
      </c>
      <c r="C254" s="46" t="s">
        <v>235</v>
      </c>
      <c r="D254" s="8" t="s">
        <v>331</v>
      </c>
      <c r="E254" s="36">
        <v>1</v>
      </c>
      <c r="F254" s="86">
        <v>1486000</v>
      </c>
      <c r="G254" s="39">
        <v>0</v>
      </c>
      <c r="H254" s="7" t="s">
        <v>349</v>
      </c>
    </row>
    <row r="255" spans="1:9" ht="12" thickBot="1">
      <c r="A255" s="24" t="s">
        <v>376</v>
      </c>
      <c r="B255" s="3" t="s">
        <v>376</v>
      </c>
      <c r="C255" s="46" t="s">
        <v>174</v>
      </c>
      <c r="D255" s="8" t="s">
        <v>180</v>
      </c>
      <c r="E255" s="39">
        <v>0</v>
      </c>
      <c r="F255" s="7" t="s">
        <v>349</v>
      </c>
      <c r="G255" s="39">
        <v>0</v>
      </c>
      <c r="H255" s="7" t="s">
        <v>349</v>
      </c>
      <c r="I255" s="17"/>
    </row>
    <row r="256" spans="1:10" ht="11.25">
      <c r="A256" s="24" t="s">
        <v>376</v>
      </c>
      <c r="B256" s="3" t="s">
        <v>376</v>
      </c>
      <c r="C256" s="47" t="s">
        <v>381</v>
      </c>
      <c r="D256" s="40" t="s">
        <v>382</v>
      </c>
      <c r="E256" s="39">
        <v>0</v>
      </c>
      <c r="F256" s="7" t="s">
        <v>349</v>
      </c>
      <c r="G256" s="97">
        <v>0</v>
      </c>
      <c r="H256" s="98" t="s">
        <v>349</v>
      </c>
      <c r="I256" s="74" t="s">
        <v>530</v>
      </c>
      <c r="J256" s="26" t="s">
        <v>530</v>
      </c>
    </row>
    <row r="257" spans="1:10" ht="12" thickBot="1">
      <c r="A257" s="24" t="s">
        <v>376</v>
      </c>
      <c r="B257" s="3" t="s">
        <v>376</v>
      </c>
      <c r="C257" s="47" t="s">
        <v>371</v>
      </c>
      <c r="D257" s="40" t="s">
        <v>372</v>
      </c>
      <c r="E257" s="39">
        <v>0</v>
      </c>
      <c r="F257" s="7" t="s">
        <v>349</v>
      </c>
      <c r="G257" s="97">
        <v>0</v>
      </c>
      <c r="H257" s="98" t="s">
        <v>349</v>
      </c>
      <c r="I257" s="75" t="s">
        <v>366</v>
      </c>
      <c r="J257" s="2" t="s">
        <v>367</v>
      </c>
    </row>
    <row r="258" spans="1:10" ht="12" thickBot="1">
      <c r="A258" s="139" t="s">
        <v>528</v>
      </c>
      <c r="B258" s="140"/>
      <c r="C258" s="140"/>
      <c r="D258" s="141"/>
      <c r="E258" s="51">
        <f>SUM(E229:E257)</f>
        <v>61</v>
      </c>
      <c r="F258" s="110">
        <f>SUM(F229:F257)</f>
        <v>44932000</v>
      </c>
      <c r="G258" s="45">
        <f>SUM(G229:G257)</f>
        <v>122</v>
      </c>
      <c r="H258" s="109">
        <f>SUM(H229:H257)</f>
        <v>103670000</v>
      </c>
      <c r="I258" s="27">
        <f>(G258-E258)/E258</f>
        <v>1</v>
      </c>
      <c r="J258" s="27">
        <f>(H258-F258)/F258</f>
        <v>1.307264310513665</v>
      </c>
    </row>
    <row r="259" spans="1:8" ht="12" thickBot="1">
      <c r="A259" s="139" t="s">
        <v>373</v>
      </c>
      <c r="B259" s="140"/>
      <c r="C259" s="140"/>
      <c r="D259" s="140"/>
      <c r="E259" s="140"/>
      <c r="F259" s="140"/>
      <c r="G259" s="140"/>
      <c r="H259" s="141"/>
    </row>
    <row r="260" spans="1:8" ht="11.25">
      <c r="A260" s="24">
        <v>17</v>
      </c>
      <c r="B260" s="1">
        <v>1</v>
      </c>
      <c r="C260" s="46" t="s">
        <v>16</v>
      </c>
      <c r="D260" s="8" t="s">
        <v>326</v>
      </c>
      <c r="E260" s="36">
        <v>8</v>
      </c>
      <c r="F260" s="86">
        <v>3432000</v>
      </c>
      <c r="G260" s="8">
        <v>8</v>
      </c>
      <c r="H260" s="99">
        <v>4181000</v>
      </c>
    </row>
    <row r="261" spans="1:8" ht="11.25">
      <c r="A261" s="24">
        <v>25</v>
      </c>
      <c r="B261" s="1">
        <v>2</v>
      </c>
      <c r="C261" s="46" t="s">
        <v>18</v>
      </c>
      <c r="D261" s="8" t="s">
        <v>411</v>
      </c>
      <c r="E261" s="36">
        <v>3</v>
      </c>
      <c r="F261" s="86">
        <v>724000</v>
      </c>
      <c r="G261" s="83">
        <v>6</v>
      </c>
      <c r="H261" s="90">
        <v>1542000</v>
      </c>
    </row>
    <row r="262" spans="1:9" ht="11.25">
      <c r="A262" s="24">
        <v>28</v>
      </c>
      <c r="B262" s="1">
        <v>3</v>
      </c>
      <c r="C262" s="46" t="s">
        <v>79</v>
      </c>
      <c r="D262" s="8" t="s">
        <v>403</v>
      </c>
      <c r="E262" s="36">
        <v>5</v>
      </c>
      <c r="F262" s="86">
        <v>5023000</v>
      </c>
      <c r="G262" s="8">
        <v>5</v>
      </c>
      <c r="H262" s="99">
        <v>3979000</v>
      </c>
      <c r="I262" s="17"/>
    </row>
    <row r="263" spans="1:8" ht="11.25">
      <c r="A263" s="24">
        <v>43</v>
      </c>
      <c r="B263" s="1">
        <v>4</v>
      </c>
      <c r="C263" s="46" t="s">
        <v>287</v>
      </c>
      <c r="D263" s="8" t="s">
        <v>288</v>
      </c>
      <c r="E263" s="36">
        <v>1</v>
      </c>
      <c r="F263" s="86">
        <v>694000</v>
      </c>
      <c r="G263" s="8">
        <v>3</v>
      </c>
      <c r="H263" s="99">
        <v>2743000</v>
      </c>
    </row>
    <row r="264" spans="1:8" ht="11.25">
      <c r="A264" s="24">
        <v>111</v>
      </c>
      <c r="B264" s="1">
        <v>5</v>
      </c>
      <c r="C264" s="46" t="s">
        <v>175</v>
      </c>
      <c r="D264" s="8" t="s">
        <v>426</v>
      </c>
      <c r="E264" s="36">
        <v>1</v>
      </c>
      <c r="F264" s="86">
        <v>557000</v>
      </c>
      <c r="G264" s="8">
        <v>1</v>
      </c>
      <c r="H264" s="99">
        <v>286000</v>
      </c>
    </row>
    <row r="265" spans="1:8" ht="11.25">
      <c r="A265" s="24">
        <v>91</v>
      </c>
      <c r="B265" s="3">
        <v>6</v>
      </c>
      <c r="C265" s="46" t="s">
        <v>83</v>
      </c>
      <c r="D265" s="8" t="s">
        <v>103</v>
      </c>
      <c r="E265" s="39">
        <v>0</v>
      </c>
      <c r="F265" s="7" t="s">
        <v>349</v>
      </c>
      <c r="G265" s="8">
        <v>1</v>
      </c>
      <c r="H265" s="99">
        <v>1039000</v>
      </c>
    </row>
    <row r="266" spans="1:8" ht="11.25">
      <c r="A266" s="24">
        <v>87</v>
      </c>
      <c r="B266" s="1">
        <v>7</v>
      </c>
      <c r="C266" s="46" t="s">
        <v>176</v>
      </c>
      <c r="D266" s="8" t="s">
        <v>439</v>
      </c>
      <c r="E266" s="36">
        <v>1</v>
      </c>
      <c r="F266" s="86">
        <v>135000</v>
      </c>
      <c r="G266" s="8">
        <v>1</v>
      </c>
      <c r="H266" s="99">
        <v>1403000</v>
      </c>
    </row>
    <row r="267" spans="1:8" ht="11.25">
      <c r="A267" s="24" t="s">
        <v>376</v>
      </c>
      <c r="B267" s="3" t="s">
        <v>376</v>
      </c>
      <c r="C267" s="46" t="s">
        <v>307</v>
      </c>
      <c r="D267" s="8" t="s">
        <v>312</v>
      </c>
      <c r="E267" s="39">
        <v>0</v>
      </c>
      <c r="F267" s="7" t="s">
        <v>349</v>
      </c>
      <c r="G267" s="39">
        <v>0</v>
      </c>
      <c r="H267" s="7" t="s">
        <v>349</v>
      </c>
    </row>
    <row r="268" spans="1:9" ht="11.25">
      <c r="A268" s="24" t="s">
        <v>376</v>
      </c>
      <c r="B268" s="3" t="s">
        <v>376</v>
      </c>
      <c r="C268" s="46" t="s">
        <v>212</v>
      </c>
      <c r="D268" s="8" t="s">
        <v>213</v>
      </c>
      <c r="E268" s="39">
        <v>0</v>
      </c>
      <c r="F268" s="7" t="s">
        <v>349</v>
      </c>
      <c r="G268" s="97">
        <v>0</v>
      </c>
      <c r="H268" s="98" t="s">
        <v>349</v>
      </c>
      <c r="I268" s="18"/>
    </row>
    <row r="269" spans="1:9" ht="11.25">
      <c r="A269" s="24" t="s">
        <v>376</v>
      </c>
      <c r="B269" s="3" t="s">
        <v>376</v>
      </c>
      <c r="C269" s="46" t="s">
        <v>56</v>
      </c>
      <c r="D269" s="8" t="s">
        <v>516</v>
      </c>
      <c r="E269" s="39">
        <v>0</v>
      </c>
      <c r="F269" s="7" t="s">
        <v>349</v>
      </c>
      <c r="G269" s="39">
        <v>0</v>
      </c>
      <c r="H269" s="98" t="s">
        <v>349</v>
      </c>
      <c r="I269" s="18"/>
    </row>
    <row r="270" spans="1:9" ht="12" thickBot="1">
      <c r="A270" s="24" t="s">
        <v>376</v>
      </c>
      <c r="B270" s="3" t="s">
        <v>376</v>
      </c>
      <c r="C270" s="46" t="s">
        <v>241</v>
      </c>
      <c r="D270" s="8" t="s">
        <v>217</v>
      </c>
      <c r="E270" s="39">
        <v>0</v>
      </c>
      <c r="F270" s="7" t="s">
        <v>349</v>
      </c>
      <c r="G270" s="39">
        <v>0</v>
      </c>
      <c r="H270" s="98" t="s">
        <v>349</v>
      </c>
      <c r="I270" s="18"/>
    </row>
    <row r="271" spans="1:10" ht="11.25">
      <c r="A271" s="24" t="s">
        <v>376</v>
      </c>
      <c r="B271" s="3" t="s">
        <v>376</v>
      </c>
      <c r="C271" s="46" t="s">
        <v>177</v>
      </c>
      <c r="D271" s="8" t="s">
        <v>181</v>
      </c>
      <c r="E271" s="39">
        <v>0</v>
      </c>
      <c r="F271" s="7" t="s">
        <v>349</v>
      </c>
      <c r="G271" s="39">
        <v>0</v>
      </c>
      <c r="H271" s="98" t="s">
        <v>349</v>
      </c>
      <c r="I271" s="74" t="s">
        <v>530</v>
      </c>
      <c r="J271" s="26" t="s">
        <v>530</v>
      </c>
    </row>
    <row r="272" spans="1:10" ht="12" thickBot="1">
      <c r="A272" s="25" t="s">
        <v>376</v>
      </c>
      <c r="B272" s="49" t="s">
        <v>376</v>
      </c>
      <c r="C272" s="64" t="s">
        <v>156</v>
      </c>
      <c r="D272" s="65" t="s">
        <v>436</v>
      </c>
      <c r="E272" s="103">
        <v>1</v>
      </c>
      <c r="F272" s="105">
        <v>181000</v>
      </c>
      <c r="G272" s="66">
        <v>0</v>
      </c>
      <c r="H272" s="12" t="s">
        <v>349</v>
      </c>
      <c r="I272" s="75" t="s">
        <v>366</v>
      </c>
      <c r="J272" s="2" t="s">
        <v>367</v>
      </c>
    </row>
    <row r="273" spans="1:10" ht="13.5" customHeight="1" thickBot="1">
      <c r="A273" s="139" t="s">
        <v>529</v>
      </c>
      <c r="B273" s="140"/>
      <c r="C273" s="140"/>
      <c r="D273" s="141"/>
      <c r="E273" s="103">
        <f>SUM(E260:E272)</f>
        <v>20</v>
      </c>
      <c r="F273" s="105">
        <f>SUM(F260:F272)</f>
        <v>10746000</v>
      </c>
      <c r="G273" s="65">
        <f>SUM(G260:G272)</f>
        <v>25</v>
      </c>
      <c r="H273" s="106">
        <f>SUM(H260:H272)</f>
        <v>15173000</v>
      </c>
      <c r="I273" s="27">
        <f>(G273-E273)/E273</f>
        <v>0.25</v>
      </c>
      <c r="J273" s="27">
        <f>(H273-F273)/F273</f>
        <v>0.4119672436255351</v>
      </c>
    </row>
    <row r="274" spans="1:8" ht="12" thickBot="1">
      <c r="A274" s="67" t="s">
        <v>182</v>
      </c>
      <c r="B274" s="68"/>
      <c r="C274" s="69"/>
      <c r="D274" s="70"/>
      <c r="E274" s="71">
        <f>E23+E43+E65+E104+E148+E181+E207+E227+E258+E273</f>
        <v>292</v>
      </c>
      <c r="F274" s="72">
        <f>F23+F43+F65+F104+F148+F181+F207+F227+F258+F273</f>
        <v>172948000</v>
      </c>
      <c r="G274" s="73">
        <f>G23+G43+G65+G104+G148+G181+G207+G227+G258+G273</f>
        <v>520</v>
      </c>
      <c r="H274" s="80">
        <f>H23+H43+H65+H104+H148+H181+H207+H227+H258+H273</f>
        <v>370172000</v>
      </c>
    </row>
    <row r="275" spans="1:8" ht="13.5" customHeight="1" thickBot="1">
      <c r="A275" s="128" t="s">
        <v>522</v>
      </c>
      <c r="B275" s="129"/>
      <c r="C275" s="129"/>
      <c r="D275" s="129"/>
      <c r="E275" s="130"/>
      <c r="F275" s="9"/>
      <c r="G275" s="61">
        <f>(G274-E274)/E274</f>
        <v>0.7808219178082192</v>
      </c>
      <c r="H275" s="62">
        <f>(H274-F274)/F274</f>
        <v>1.1403658903254157</v>
      </c>
    </row>
    <row r="276" spans="1:8" ht="12" thickBot="1">
      <c r="A276" s="28" t="s">
        <v>523</v>
      </c>
      <c r="B276" s="31"/>
      <c r="C276" s="30"/>
      <c r="D276" s="44"/>
      <c r="E276" s="34"/>
      <c r="F276" s="60">
        <f>F274/E274</f>
        <v>592287.6712328767</v>
      </c>
      <c r="G276" s="29"/>
      <c r="H276" s="53">
        <f>H274/G274</f>
        <v>711869.2307692308</v>
      </c>
    </row>
    <row r="277" spans="1:8" ht="12" thickBot="1">
      <c r="A277" s="4" t="s">
        <v>524</v>
      </c>
      <c r="B277" s="32"/>
      <c r="C277" s="33"/>
      <c r="D277" s="45"/>
      <c r="E277" s="10"/>
      <c r="F277" s="35"/>
      <c r="G277" s="5"/>
      <c r="H277" s="62">
        <f>(H276-F276)/F276</f>
        <v>0.20189776918273342</v>
      </c>
    </row>
    <row r="278" spans="1:8" ht="11.25">
      <c r="A278" s="20"/>
      <c r="B278" s="11"/>
      <c r="C278" s="21"/>
      <c r="E278" s="13"/>
      <c r="F278" s="13"/>
      <c r="G278" s="13"/>
      <c r="H278" s="54"/>
    </row>
    <row r="279" spans="1:8" ht="11.25">
      <c r="A279" s="23" t="s">
        <v>115</v>
      </c>
      <c r="B279" s="23" t="s">
        <v>525</v>
      </c>
      <c r="E279" s="14"/>
      <c r="F279" s="14"/>
      <c r="G279" s="22"/>
      <c r="H279" s="55"/>
    </row>
    <row r="280" spans="1:8" ht="11.25">
      <c r="A280" s="23"/>
      <c r="B280" s="23" t="s">
        <v>526</v>
      </c>
      <c r="E280" s="14"/>
      <c r="F280" s="14"/>
      <c r="G280" s="22"/>
      <c r="H280" s="55"/>
    </row>
    <row r="283" spans="1:2" ht="11.25">
      <c r="A283" s="15"/>
      <c r="B283" s="15"/>
    </row>
    <row r="284" spans="1:8" ht="11.25">
      <c r="A284" s="15"/>
      <c r="B284" s="15"/>
      <c r="H284" s="55"/>
    </row>
    <row r="285" spans="1:2" ht="11.25">
      <c r="A285" s="15"/>
      <c r="B285" s="15"/>
    </row>
    <row r="286" spans="1:2" ht="11.25">
      <c r="A286" s="15"/>
      <c r="B286" s="15"/>
    </row>
    <row r="287" spans="1:2" ht="11.25">
      <c r="A287" s="15"/>
      <c r="B287" s="15"/>
    </row>
    <row r="291" ht="11.25">
      <c r="F291" s="14"/>
    </row>
    <row r="293" spans="7:8" ht="11.25">
      <c r="G293" s="16"/>
      <c r="H293" s="57"/>
    </row>
  </sheetData>
  <sheetProtection/>
  <mergeCells count="25">
    <mergeCell ref="A258:D258"/>
    <mergeCell ref="A259:H259"/>
    <mergeCell ref="A273:D273"/>
    <mergeCell ref="A181:D181"/>
    <mergeCell ref="A182:H182"/>
    <mergeCell ref="A207:D207"/>
    <mergeCell ref="A208:H208"/>
    <mergeCell ref="A227:D227"/>
    <mergeCell ref="A228:H228"/>
    <mergeCell ref="A65:D65"/>
    <mergeCell ref="A66:H66"/>
    <mergeCell ref="A104:D104"/>
    <mergeCell ref="A105:H105"/>
    <mergeCell ref="A148:D148"/>
    <mergeCell ref="A149:H149"/>
    <mergeCell ref="A1:A3"/>
    <mergeCell ref="B1:B3"/>
    <mergeCell ref="C1:C3"/>
    <mergeCell ref="D1:D3"/>
    <mergeCell ref="A275:E275"/>
    <mergeCell ref="A4:H4"/>
    <mergeCell ref="A23:D23"/>
    <mergeCell ref="A24:H24"/>
    <mergeCell ref="A43:D43"/>
    <mergeCell ref="A44:H44"/>
  </mergeCells>
  <printOptions/>
  <pageMargins left="0.75" right="0.75" top="1.5" bottom="0.75" header="0.5" footer="0.5"/>
  <pageSetup horizontalDpi="600" verticalDpi="600" orientation="portrait" scale="95" r:id="rId1"/>
  <headerFooter alignWithMargins="0">
    <oddHeader>&amp;L&amp;"Times New Roman,Bold Italic"&amp;16 504 Loan Approvals by CDC for FY 2015
&amp;10Comparing totals for FY2015 with FY2014&amp;16
&amp;10Sorted nationally and regionally by # of loans
&amp;R&amp;"Times New Roman,Bold Italic"Through 10-31-14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Kim Chuday</cp:lastModifiedBy>
  <cp:lastPrinted>2010-01-07T18:24:27Z</cp:lastPrinted>
  <dcterms:created xsi:type="dcterms:W3CDTF">2001-12-13T17:50:27Z</dcterms:created>
  <dcterms:modified xsi:type="dcterms:W3CDTF">2014-11-20T22:35:54Z</dcterms:modified>
  <cp:category/>
  <cp:version/>
  <cp:contentType/>
  <cp:contentStatus/>
</cp:coreProperties>
</file>