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20490" windowHeight="7080" firstSheet="3" activeTab="3"/>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170" i="12" l="1"/>
  <c r="J161" i="12"/>
  <c r="J136" i="12"/>
  <c r="J123" i="12"/>
  <c r="J109" i="12"/>
  <c r="J95" i="12"/>
  <c r="J63" i="12"/>
  <c r="J38" i="12"/>
  <c r="J26" i="12"/>
  <c r="J13" i="12"/>
  <c r="E151" i="13" l="1"/>
  <c r="F151" i="13"/>
  <c r="F153" i="13" s="1"/>
  <c r="G151" i="13"/>
  <c r="H151" i="13"/>
  <c r="H153" i="13" s="1"/>
  <c r="I170" i="12"/>
  <c r="I161" i="12"/>
  <c r="I136" i="12"/>
  <c r="I123" i="12"/>
  <c r="I109" i="12"/>
  <c r="I95" i="12"/>
  <c r="I63" i="12"/>
  <c r="I38" i="12"/>
  <c r="I26" i="12"/>
  <c r="I13" i="12"/>
  <c r="E170" i="12"/>
  <c r="F170" i="12"/>
  <c r="G170" i="12"/>
  <c r="H170" i="12"/>
  <c r="E161" i="12"/>
  <c r="F161" i="12"/>
  <c r="G161" i="12"/>
  <c r="H161" i="12"/>
  <c r="E136" i="12"/>
  <c r="F136" i="12"/>
  <c r="G136" i="12"/>
  <c r="H136" i="12"/>
  <c r="E123" i="12"/>
  <c r="F123" i="12"/>
  <c r="G123" i="12"/>
  <c r="H123" i="12"/>
  <c r="E109" i="12"/>
  <c r="F109" i="12"/>
  <c r="G109" i="12"/>
  <c r="H109" i="12"/>
  <c r="E95" i="12"/>
  <c r="F95" i="12"/>
  <c r="G95" i="12"/>
  <c r="H95" i="12"/>
  <c r="E63" i="12"/>
  <c r="F63" i="12"/>
  <c r="G63" i="12"/>
  <c r="H63" i="12"/>
  <c r="E38" i="12"/>
  <c r="F38" i="12"/>
  <c r="G38" i="12"/>
  <c r="H38" i="12"/>
  <c r="E26" i="12"/>
  <c r="F26" i="12"/>
  <c r="G26" i="12"/>
  <c r="H26" i="12"/>
  <c r="E13" i="12"/>
  <c r="F13" i="12"/>
  <c r="G13" i="12"/>
  <c r="H13" i="12"/>
  <c r="G152" i="13" l="1"/>
  <c r="H154" i="13"/>
  <c r="H152" i="13"/>
</calcChain>
</file>

<file path=xl/sharedStrings.xml><?xml version="1.0" encoding="utf-8"?>
<sst xmlns="http://schemas.openxmlformats.org/spreadsheetml/2006/main" count="3791" uniqueCount="996">
  <si>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</si>
  <si>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</si>
  <si>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</si>
  <si>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</si>
  <si>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</si>
  <si>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</si>
  <si>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</si>
  <si>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</si>
  <si>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</si>
  <si>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</si>
  <si>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</si>
  <si>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</si>
  <si>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</si>
  <si>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</si>
  <si>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</si>
  <si>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</si>
  <si>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</si>
  <si>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</si>
  <si>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</si>
  <si>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</si>
  <si>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</si>
  <si>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</si>
  <si>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</si>
  <si>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</si>
  <si>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</si>
  <si>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</si>
  <si>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</si>
  <si>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</si>
  <si>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</si>
  <si>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</si>
  <si>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</si>
  <si>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</si>
  <si>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</si>
  <si>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</si>
  <si>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</si>
  <si>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</si>
  <si>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</si>
  <si>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</si>
  <si>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</si>
  <si>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</si>
  <si>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</si>
  <si>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</si>
  <si>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</si>
  <si>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</si>
  <si>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</si>
  <si>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</si>
  <si>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</si>
  <si>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</si>
  <si>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</si>
  <si>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</si>
  <si>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</si>
  <si>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</si>
  <si>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</si>
  <si>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</si>
  <si>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</si>
  <si>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</si>
  <si>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</si>
  <si>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</si>
  <si>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</si>
  <si>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</si>
  <si>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</si>
  <si>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</si>
  <si>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</si>
  <si>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</si>
  <si>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</si>
  <si>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</si>
  <si>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</si>
  <si>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</si>
  <si>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</si>
  <si>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</si>
  <si>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</si>
  <si>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</si>
  <si>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</si>
  <si>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</si>
  <si>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</si>
  <si>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</si>
  <si>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</si>
  <si>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</si>
  <si>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</si>
  <si>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</si>
  <si>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</si>
  <si>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</si>
  <si>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</si>
  <si>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</si>
  <si>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</si>
  <si>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</si>
  <si>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</si>
  <si>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</si>
  <si>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</si>
  <si>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</si>
  <si>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</si>
  <si>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</si>
  <si>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</si>
  <si>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</si>
  <si>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</si>
  <si>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</si>
  <si>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</si>
  <si>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</si>
  <si>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</si>
  <si>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</si>
  <si>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</si>
  <si>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</si>
  <si>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</si>
  <si>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</si>
  <si>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</si>
  <si>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</si>
  <si>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</si>
  <si>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</si>
  <si>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</si>
  <si>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</si>
  <si>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</si>
  <si>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</si>
  <si>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</si>
  <si>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</si>
  <si>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</si>
  <si>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</si>
  <si>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</si>
  <si>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</si>
  <si>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</si>
  <si>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</si>
  <si>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</si>
  <si>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</si>
  <si>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</si>
  <si>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</si>
  <si>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</si>
  <si>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</si>
  <si>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</si>
  <si>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</si>
  <si>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</si>
  <si>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</si>
  <si>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</si>
  <si>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</si>
  <si>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</si>
  <si>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</si>
  <si>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</si>
  <si>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</si>
  <si>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</si>
  <si>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</si>
  <si>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</si>
  <si>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</si>
  <si>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</si>
  <si>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</si>
  <si>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</si>
  <si>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</si>
  <si>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</si>
  <si>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</si>
  <si>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</si>
  <si>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</si>
  <si>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</si>
  <si>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</si>
  <si>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</si>
  <si>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</si>
  <si>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</si>
  <si>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</si>
  <si>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</si>
  <si>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</si>
  <si>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</si>
  <si>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</si>
  <si>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</si>
  <si>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</si>
  <si>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</si>
  <si>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</si>
  <si>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</si>
  <si>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</si>
  <si>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</si>
  <si>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</si>
  <si>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</si>
  <si>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</si>
  <si>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</si>
  <si>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</si>
  <si>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</si>
  <si>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</si>
  <si>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</si>
  <si>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</si>
  <si>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</si>
  <si>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</si>
  <si>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</si>
  <si>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</si>
  <si>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</si>
  <si>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</si>
  <si>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</si>
  <si>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</si>
  <si>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</si>
  <si>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</si>
  <si>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</si>
  <si>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</si>
  <si>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</si>
  <si>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</si>
  <si>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</si>
  <si>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</si>
  <si>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</si>
  <si>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</si>
  <si>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</si>
  <si>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</si>
  <si>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</si>
  <si>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</si>
  <si>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</si>
  <si>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</si>
  <si>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</si>
  <si>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</si>
  <si>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</si>
  <si>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</si>
  <si>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</si>
  <si>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</si>
  <si>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</si>
  <si>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</si>
  <si>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</si>
  <si>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</si>
  <si>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</si>
  <si>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</si>
  <si>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</si>
  <si>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</si>
  <si>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</si>
  <si>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</si>
  <si>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</si>
  <si>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</si>
  <si>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</si>
  <si>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</si>
  <si>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</si>
  <si>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</si>
  <si>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</si>
  <si>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</si>
  <si>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</si>
  <si>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</si>
  <si>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</si>
  <si>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</si>
  <si>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</si>
  <si>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</si>
  <si>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</si>
  <si>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</si>
  <si>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</si>
  <si>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</si>
  <si>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</si>
  <si>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</si>
  <si>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</si>
  <si>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</si>
  <si>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</si>
  <si>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</si>
  <si>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</si>
  <si>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</si>
  <si>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</si>
  <si>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</si>
  <si>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</si>
  <si>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</si>
  <si>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</si>
  <si>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</si>
  <si>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</si>
  <si>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</si>
  <si>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</si>
  <si>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</si>
  <si>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</si>
  <si>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</si>
  <si>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</si>
  <si>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</si>
  <si>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</si>
  <si>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</si>
  <si>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</si>
  <si>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</si>
  <si>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</si>
  <si>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</si>
  <si>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</si>
  <si>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</si>
  <si>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</si>
  <si>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</si>
  <si>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</si>
  <si>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</si>
  <si>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</si>
  <si>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</si>
  <si>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</si>
  <si>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</si>
  <si>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</si>
  <si>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</si>
  <si>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</si>
  <si>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</si>
  <si>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</si>
  <si>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</si>
  <si>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</si>
  <si>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</si>
  <si>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</si>
  <si>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</si>
  <si>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</si>
  <si>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</si>
  <si>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</si>
  <si>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</si>
  <si>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</si>
  <si>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</si>
  <si>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</si>
  <si>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</si>
  <si>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</si>
  <si>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</si>
  <si>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</si>
  <si>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</si>
  <si>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</si>
  <si>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</si>
  <si>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</si>
  <si>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</si>
  <si>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</si>
  <si>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</si>
  <si>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</si>
  <si>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</si>
  <si>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</si>
  <si>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</si>
  <si>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</si>
  <si>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</si>
  <si>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</si>
  <si>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</si>
  <si>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</si>
  <si>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</si>
  <si>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</si>
  <si>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</si>
  <si>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</si>
  <si>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</si>
  <si>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</si>
  <si>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</si>
  <si>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</si>
  <si>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</si>
  <si>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</si>
  <si>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</si>
  <si>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</si>
  <si>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</si>
  <si>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</si>
  <si>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</si>
  <si>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</si>
  <si>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</si>
  <si>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</si>
  <si>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</si>
  <si>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</si>
  <si>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</si>
  <si>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</si>
  <si>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</si>
  <si>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</si>
  <si>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</si>
  <si>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</si>
  <si>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</si>
  <si>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</si>
  <si>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</si>
  <si>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</si>
  <si>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</si>
  <si>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</si>
  <si>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</si>
  <si>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</si>
  <si>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</si>
  <si>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</si>
  <si>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</si>
  <si>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</si>
  <si>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</si>
  <si>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</si>
  <si>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</si>
  <si>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</si>
  <si>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</si>
  <si>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</si>
  <si>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</si>
  <si>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</si>
  <si>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</si>
  <si>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</si>
  <si>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</si>
  <si>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</si>
  <si>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</si>
  <si>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</si>
  <si>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</si>
  <si>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</si>
  <si>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</si>
  <si>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</si>
  <si>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</si>
  <si>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</si>
  <si>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</si>
  <si>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</si>
  <si>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</si>
  <si>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</si>
  <si>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</si>
  <si>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</si>
  <si>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</si>
  <si>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</si>
  <si>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</si>
  <si>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</si>
  <si>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</si>
  <si>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</si>
  <si>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</si>
  <si>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</si>
  <si>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</si>
  <si>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</si>
  <si>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</si>
  <si>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</si>
  <si>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</si>
  <si>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</si>
  <si>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</si>
  <si>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</si>
  <si>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</si>
  <si>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</si>
  <si>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</si>
  <si>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</si>
  <si>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</si>
  <si>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</si>
  <si>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</si>
  <si>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</si>
  <si>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</si>
  <si>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</si>
  <si>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</si>
  <si>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</si>
  <si>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</si>
  <si>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</si>
  <si>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</si>
  <si>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</si>
  <si>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</si>
  <si>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</si>
  <si>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</si>
  <si>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</si>
  <si>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</si>
  <si>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</si>
  <si>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</si>
  <si>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</si>
  <si>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</si>
  <si>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</si>
  <si>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</si>
  <si>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</si>
  <si>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</si>
  <si>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</si>
  <si>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</si>
  <si>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</si>
  <si>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</si>
  <si>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</si>
  <si>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</si>
  <si>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</si>
  <si>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</si>
  <si>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</si>
  <si>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</si>
  <si>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</si>
  <si>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</si>
  <si>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</si>
  <si>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</si>
  <si>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</si>
  <si>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</si>
  <si>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</si>
  <si>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</si>
  <si>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</si>
  <si>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</si>
  <si>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</si>
  <si>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</si>
  <si>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</si>
  <si>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</si>
  <si>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</si>
  <si>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</si>
  <si>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</si>
  <si>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</si>
  <si>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</si>
  <si>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</si>
  <si>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</si>
  <si>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</si>
  <si>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</si>
  <si>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</si>
  <si>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</si>
  <si>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</si>
  <si>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</si>
  <si>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</si>
  <si>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</si>
  <si>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</si>
  <si>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</si>
  <si>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</si>
  <si>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</si>
  <si>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</si>
  <si>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</si>
  <si>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</si>
  <si>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</si>
  <si>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</si>
  <si>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</si>
  <si>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</si>
  <si>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</si>
  <si>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</si>
  <si>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</si>
  <si>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</si>
  <si>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</si>
  <si>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</si>
  <si>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</si>
  <si>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</si>
  <si>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</si>
  <si>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</si>
  <si>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</si>
  <si>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</si>
  <si>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</si>
  <si>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</si>
  <si>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</si>
  <si>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</si>
  <si>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</si>
  <si>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</si>
  <si>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</si>
  <si>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</si>
  <si>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</si>
  <si>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</si>
  <si>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</si>
  <si>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</si>
  <si>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</si>
  <si>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</si>
  <si>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</si>
  <si>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</si>
  <si>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</si>
  <si>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</si>
  <si>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</si>
  <si>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</si>
  <si>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</si>
  <si>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</si>
  <si>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</si>
  <si>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</si>
  <si>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</si>
  <si>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</si>
  <si>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</si>
  <si>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</si>
  <si>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</si>
  <si>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</si>
  <si>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</si>
  <si>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</si>
  <si>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</si>
  <si>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</si>
  <si>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</si>
  <si>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</si>
  <si>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</si>
  <si>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</si>
  <si>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</si>
  <si>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</si>
  <si>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</si>
  <si>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</si>
  <si>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</si>
  <si>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</si>
  <si>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</si>
  <si>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</si>
  <si>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</si>
  <si>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</si>
  <si>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</si>
  <si>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</si>
  <si>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</si>
  <si>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</si>
  <si>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</si>
  <si>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</si>
  <si>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</si>
  <si>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</si>
  <si>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</si>
  <si>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</si>
  <si>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</si>
  <si>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</si>
  <si>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</si>
  <si>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</si>
  <si>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</si>
  <si>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</si>
  <si>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</si>
  <si>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</si>
  <si>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</si>
  <si>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</si>
  <si>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</si>
  <si>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</si>
  <si>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</si>
  <si>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</si>
  <si>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</si>
  <si>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</si>
  <si>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</si>
  <si>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</si>
  <si>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</si>
  <si>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</si>
  <si>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</si>
  <si>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</si>
  <si>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</si>
  <si>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</si>
  <si>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</si>
  <si>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</si>
  <si>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</si>
  <si>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</si>
  <si>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</si>
  <si>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</si>
  <si>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</si>
  <si>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</si>
  <si>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</si>
  <si>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</si>
  <si>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</si>
  <si>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</si>
  <si>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</si>
  <si>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</si>
  <si>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</si>
  <si>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</si>
  <si>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</si>
  <si>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</si>
  <si>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</si>
  <si>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</si>
  <si>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</si>
  <si>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</si>
  <si>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</si>
  <si>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</si>
  <si>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</si>
  <si>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</si>
  <si>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</si>
  <si>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</si>
  <si>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</si>
  <si>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</si>
  <si>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</si>
  <si>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</si>
  <si>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</si>
  <si>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</si>
  <si>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</si>
  <si>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</si>
  <si>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</si>
  <si>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</si>
  <si>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</si>
  <si>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</si>
  <si>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</si>
  <si>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</si>
  <si>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</si>
  <si>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</si>
  <si>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</si>
  <si>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</si>
  <si>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</si>
  <si>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</si>
  <si>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</si>
  <si>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</si>
  <si>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</si>
  <si>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</si>
  <si>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</si>
  <si>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</si>
  <si>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</si>
  <si>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</si>
  <si>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</si>
  <si>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</si>
  <si>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</si>
  <si>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</si>
  <si>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</si>
  <si>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</si>
  <si>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</si>
  <si>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</si>
  <si>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</si>
  <si>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</si>
  <si>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</si>
  <si>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</si>
  <si>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</si>
  <si>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</si>
  <si>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</si>
  <si>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</si>
  <si>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</si>
  <si>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</si>
  <si>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</si>
  <si>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</si>
  <si>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</si>
  <si>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</si>
  <si>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</si>
  <si>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</si>
  <si>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</si>
  <si>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</si>
  <si>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</si>
  <si>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</si>
  <si>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</si>
  <si>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</si>
  <si>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</si>
  <si>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</si>
  <si>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</si>
  <si>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</si>
  <si>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</si>
  <si>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</si>
  <si>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</si>
  <si>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</si>
  <si>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</si>
  <si>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</si>
  <si>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</si>
  <si>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</si>
  <si>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</si>
  <si>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</si>
  <si>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</si>
  <si>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</si>
  <si>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</si>
  <si>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</si>
  <si>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</si>
  <si>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</si>
  <si>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</si>
  <si>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</si>
  <si>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</si>
  <si>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</si>
  <si>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</si>
  <si>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</si>
  <si>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</si>
  <si>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</si>
  <si>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</si>
  <si>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</si>
  <si>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</si>
  <si>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</si>
  <si>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</si>
  <si>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</si>
  <si>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</si>
  <si>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</si>
  <si>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</si>
  <si>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</si>
  <si>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</si>
  <si>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</si>
  <si>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</si>
  <si>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</si>
  <si>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</si>
  <si>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</si>
  <si>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</si>
  <si>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</si>
  <si>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</si>
  <si>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</si>
  <si>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</si>
  <si>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</si>
  <si>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</si>
  <si>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</si>
  <si>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</si>
  <si>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</si>
  <si>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</si>
  <si>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</si>
  <si>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</si>
  <si>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</si>
  <si>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</si>
  <si>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</si>
  <si>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</si>
  <si>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</si>
  <si>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</si>
  <si>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</si>
  <si>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</si>
  <si>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</si>
  <si>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</si>
  <si>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</si>
  <si>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</si>
  <si>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</si>
  <si>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</si>
  <si>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</si>
  <si>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</si>
  <si>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</si>
  <si>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</si>
  <si>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</si>
  <si>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</si>
  <si>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</si>
  <si>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</si>
  <si>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</si>
  <si>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</si>
  <si>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</si>
  <si>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</si>
  <si>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</si>
  <si>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</si>
  <si>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</si>
  <si>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</si>
  <si>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</si>
  <si>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</si>
  <si>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</si>
  <si>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</si>
  <si>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</si>
  <si>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</si>
  <si>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</si>
  <si>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</si>
  <si>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</si>
  <si>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</si>
  <si>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</si>
  <si>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</si>
  <si>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</si>
  <si>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</si>
  <si>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</si>
  <si>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</si>
  <si>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</si>
  <si>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</si>
  <si>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</si>
  <si>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</si>
  <si>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</si>
  <si>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</si>
  <si>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</si>
  <si>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</si>
  <si>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</si>
  <si>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</si>
  <si>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</si>
  <si>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</si>
  <si>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</si>
  <si>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</si>
  <si>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</si>
  <si>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</si>
  <si>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</si>
  <si>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09-073</t>
  </si>
  <si>
    <t>Mid State Development Corp</t>
  </si>
  <si>
    <t>07-021</t>
  </si>
  <si>
    <t>05-361</t>
  </si>
  <si>
    <t>Cascade Capital Corp</t>
  </si>
  <si>
    <t>01-019</t>
  </si>
  <si>
    <t>03-699</t>
  </si>
  <si>
    <t>EDC Finance Corp</t>
  </si>
  <si>
    <t>05-139</t>
  </si>
  <si>
    <t>Growth Capital Corp</t>
  </si>
  <si>
    <t>03-464</t>
  </si>
  <si>
    <t>Seedcopa</t>
  </si>
  <si>
    <t>10-695</t>
  </si>
  <si>
    <t>07-616</t>
  </si>
  <si>
    <t>Nebraska EDC</t>
  </si>
  <si>
    <t>09-054</t>
  </si>
  <si>
    <t>Advantage CDC</t>
  </si>
  <si>
    <t>08-031</t>
  </si>
  <si>
    <t>Pikes Peak Regional Development Corp</t>
  </si>
  <si>
    <t>04-422</t>
  </si>
  <si>
    <t>04-360</t>
  </si>
  <si>
    <t>05-524</t>
  </si>
  <si>
    <t>Prairieland EDC</t>
  </si>
  <si>
    <t>08-223</t>
  </si>
  <si>
    <t>Dakota CDC</t>
  </si>
  <si>
    <t>05-413</t>
  </si>
  <si>
    <t>01-712</t>
  </si>
  <si>
    <t>Pine Tree State CDC</t>
  </si>
  <si>
    <t>10-421</t>
  </si>
  <si>
    <t>02-689</t>
  </si>
  <si>
    <t>02-308</t>
  </si>
  <si>
    <t>07-393</t>
  </si>
  <si>
    <t>04-328</t>
  </si>
  <si>
    <t>02-377</t>
  </si>
  <si>
    <t>06-623</t>
  </si>
  <si>
    <t>07-042</t>
  </si>
  <si>
    <t>07-128</t>
  </si>
  <si>
    <t>Siouxland EDC</t>
  </si>
  <si>
    <t>08-426</t>
  </si>
  <si>
    <t>Frontier CDC</t>
  </si>
  <si>
    <t>06-615</t>
  </si>
  <si>
    <t>Enchantment Land CDC</t>
  </si>
  <si>
    <t>05-244</t>
  </si>
  <si>
    <t>05-672</t>
  </si>
  <si>
    <t>06-102</t>
  </si>
  <si>
    <t>Texas CDC, Inc.</t>
  </si>
  <si>
    <t>04-667</t>
  </si>
  <si>
    <t>Community Ventures Corp</t>
  </si>
  <si>
    <t>08-577</t>
  </si>
  <si>
    <t>04-381</t>
  </si>
  <si>
    <t>Small Business Access Partners</t>
  </si>
  <si>
    <t>10-220</t>
  </si>
  <si>
    <t>The Development Company</t>
  </si>
  <si>
    <t>07-072</t>
  </si>
  <si>
    <t>04-134</t>
  </si>
  <si>
    <t>06-551</t>
  </si>
  <si>
    <t>Metro Area Development Corp</t>
  </si>
  <si>
    <t>01-685</t>
  </si>
  <si>
    <t>Coastal Community Capital</t>
  </si>
  <si>
    <t>05-647</t>
  </si>
  <si>
    <t>02-694</t>
  </si>
  <si>
    <t>Regional Business Assistance Corp</t>
  </si>
  <si>
    <t>07-598</t>
  </si>
  <si>
    <t>02-150</t>
  </si>
  <si>
    <t>04-290</t>
  </si>
  <si>
    <t>04-354</t>
  </si>
  <si>
    <t>03-704</t>
  </si>
  <si>
    <t>08-392</t>
  </si>
  <si>
    <t>First District Development Co.</t>
  </si>
  <si>
    <t>09-529</t>
  </si>
  <si>
    <t>03-390</t>
  </si>
  <si>
    <t>09-708</t>
  </si>
  <si>
    <t>09-697</t>
  </si>
  <si>
    <t>02-053</t>
  </si>
  <si>
    <t>05-203</t>
  </si>
  <si>
    <t>04-302</t>
  </si>
  <si>
    <t>Business Expansion Funding Corp</t>
  </si>
  <si>
    <t>01-315</t>
  </si>
  <si>
    <t>04-645</t>
  </si>
  <si>
    <t>03-714</t>
  </si>
  <si>
    <t>Northeastern PA Alliance</t>
  </si>
  <si>
    <t>05-285</t>
  </si>
  <si>
    <t>Oakland County Business Finance Corp</t>
  </si>
  <si>
    <t>04-113</t>
  </si>
  <si>
    <t>01-324</t>
  </si>
  <si>
    <t>Capital Regional Development Council</t>
  </si>
  <si>
    <t>01-494</t>
  </si>
  <si>
    <t>02-692</t>
  </si>
  <si>
    <t>02-715</t>
  </si>
  <si>
    <t>UCEDC</t>
  </si>
  <si>
    <t>03-018</t>
  </si>
  <si>
    <t>Delaware Community Development Corp</t>
  </si>
  <si>
    <t>03-207</t>
  </si>
  <si>
    <t>SEDA-COG LDC</t>
  </si>
  <si>
    <t>03-541</t>
  </si>
  <si>
    <t>Rappahannock EDC</t>
  </si>
  <si>
    <t>04-153</t>
  </si>
  <si>
    <t>04-230</t>
  </si>
  <si>
    <t>04-243</t>
  </si>
  <si>
    <t>04-288</t>
  </si>
  <si>
    <t>Appalachian Development Corp</t>
  </si>
  <si>
    <t>04-431</t>
  </si>
  <si>
    <t>Mid-Cumberland Area Development Corp</t>
  </si>
  <si>
    <t>04-641</t>
  </si>
  <si>
    <t>Greater Mobile Development Corp</t>
  </si>
  <si>
    <t>04-642</t>
  </si>
  <si>
    <t>CDC of South Carolina</t>
  </si>
  <si>
    <t>04-656</t>
  </si>
  <si>
    <t>Georgia CDC</t>
  </si>
  <si>
    <t>04-683</t>
  </si>
  <si>
    <t>05-050</t>
  </si>
  <si>
    <t>05-179</t>
  </si>
  <si>
    <t>Community Capital Development Corp</t>
  </si>
  <si>
    <t>05-330</t>
  </si>
  <si>
    <t>Ohio Statewide Development Corp</t>
  </si>
  <si>
    <t>05-476</t>
  </si>
  <si>
    <t>Business Development Corp</t>
  </si>
  <si>
    <t>05-499</t>
  </si>
  <si>
    <t>05-507</t>
  </si>
  <si>
    <t>05-581</t>
  </si>
  <si>
    <t>Rockford LDC</t>
  </si>
  <si>
    <t>05-634</t>
  </si>
  <si>
    <t>504 Corporation</t>
  </si>
  <si>
    <t>05-677</t>
  </si>
  <si>
    <t>06-151</t>
  </si>
  <si>
    <t>Tulsa EDC</t>
  </si>
  <si>
    <t>06-202</t>
  </si>
  <si>
    <t>Central Texas CDC</t>
  </si>
  <si>
    <t>07-171</t>
  </si>
  <si>
    <t>07-367</t>
  </si>
  <si>
    <t>07-590</t>
  </si>
  <si>
    <t>07-646</t>
  </si>
  <si>
    <t>Meramec Regional Development Corp</t>
  </si>
  <si>
    <t>08-262</t>
  </si>
  <si>
    <t>08-687</t>
  </si>
  <si>
    <t>Lake Agassiz CDC</t>
  </si>
  <si>
    <t>08-691</t>
  </si>
  <si>
    <t>Dakota Business Finance</t>
  </si>
  <si>
    <t>Superior California EDC</t>
  </si>
  <si>
    <t>09-593</t>
  </si>
  <si>
    <t>09-669</t>
  </si>
  <si>
    <t>California Coastal CDC</t>
  </si>
  <si>
    <t>09-698</t>
  </si>
  <si>
    <t>10-046</t>
  </si>
  <si>
    <t>10-434</t>
  </si>
  <si>
    <t>Eastern Idaho Development Corp</t>
  </si>
  <si>
    <t>Foundation Capital</t>
  </si>
  <si>
    <t>02-658</t>
  </si>
  <si>
    <t>Coastal Area District Development Authority, Inc.</t>
  </si>
  <si>
    <t>Preferred Lending Partners</t>
  </si>
  <si>
    <t>Greater Texas Capital Corporation</t>
  </si>
  <si>
    <t>09-703</t>
  </si>
  <si>
    <t>Vermont 504 Corporation</t>
  </si>
  <si>
    <t>Economic Development Center of St. Charles County</t>
  </si>
  <si>
    <t>AMPAC Tri-State CDC</t>
  </si>
  <si>
    <t xml:space="preserve">Access Business Development &amp; Finance, Inc. </t>
  </si>
  <si>
    <t>Bay Area Development Co.</t>
  </si>
  <si>
    <t>Business Finance Group Inc.</t>
  </si>
  <si>
    <t>Business Initiative Corp. of NY</t>
  </si>
  <si>
    <t>C.C.D. Business Development Corp</t>
  </si>
  <si>
    <t>Central Minnesota Development Co.</t>
  </si>
  <si>
    <t>Citywide Small Business Development Corp</t>
  </si>
  <si>
    <t>Corp for Economic Dev. in Des Moines</t>
  </si>
  <si>
    <t>CSRA Business Lending</t>
  </si>
  <si>
    <t>Frontier Financial Partners</t>
  </si>
  <si>
    <t>Greater Syracuse Business Development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</si>
  <si>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</si>
  <si>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</si>
  <si>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</si>
  <si>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</si>
  <si>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</si>
  <si>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</si>
  <si>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</si>
  <si>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Success Capital Expansion &amp; Development Corp</t>
  </si>
  <si>
    <t>Three Rivers LDC, Inc.</t>
  </si>
  <si>
    <t>Tidewater Business Financing Corp</t>
  </si>
  <si>
    <t>Pennsylvania Community Dev. &amp; Finance Corp</t>
  </si>
  <si>
    <t>CDC Name</t>
  </si>
  <si>
    <t>Business Finance Corp of St Louis</t>
  </si>
  <si>
    <t>Community Investment Corporation</t>
  </si>
  <si>
    <t>Sunshine State EDC</t>
  </si>
  <si>
    <t>HCDC</t>
  </si>
  <si>
    <t>Small Business Capital Corp of Ohio</t>
  </si>
  <si>
    <t>COFECC</t>
  </si>
  <si>
    <t>Eastern American Certified Development Company, Inc</t>
  </si>
  <si>
    <t xml:space="preserve">LiftFund, Inc. </t>
  </si>
  <si>
    <t>Golden State CDC</t>
  </si>
  <si>
    <t>WBD, Inc.</t>
  </si>
  <si>
    <t>National Ranking</t>
  </si>
  <si>
    <t>Regional Ranking</t>
  </si>
  <si>
    <t>FY 17 to 10-31-16 #Loans</t>
  </si>
  <si>
    <t>FY 17 to 10-31-16 $Amt Loans</t>
  </si>
  <si>
    <t>FY 18 to 10-31-17 #Loans</t>
  </si>
  <si>
    <t>FY 18 to 10-31-17 $Amt Loans</t>
  </si>
  <si>
    <t xml:space="preserve">SEED Corp. </t>
  </si>
  <si>
    <t xml:space="preserve">PYMES Financial Partners, Inc. </t>
  </si>
  <si>
    <t xml:space="preserve">Operation Oswego County, Inc. </t>
  </si>
  <si>
    <t xml:space="preserve">Carolina Business Capital, Inc. </t>
  </si>
  <si>
    <t xml:space="preserve">Georgia Small Business Lender, Inc. </t>
  </si>
  <si>
    <t xml:space="preserve">E.C.I.A. Business Growth, Inc. </t>
  </si>
  <si>
    <t xml:space="preserve">Black Hills Community Economic Dev., Inc. </t>
  </si>
  <si>
    <t xml:space="preserve"> - </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</si>
  <si>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</si>
  <si>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</si>
  <si>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</si>
  <si>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</si>
  <si>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</si>
  <si>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</si>
  <si>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</si>
  <si>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</si>
  <si>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</si>
  <si>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</si>
  <si>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</si>
  <si>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</si>
  <si>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</si>
  <si>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</si>
  <si>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</si>
  <si>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</si>
  <si>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</si>
  <si>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</si>
  <si>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</si>
  <si>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 xml:space="preserve">Region 10 Subtotals </t>
  </si>
  <si>
    <t>FY 16 to FY 17</t>
  </si>
  <si>
    <t>% CH #</t>
  </si>
  <si>
    <t>% Ch $</t>
  </si>
  <si>
    <t>Grand Totals</t>
  </si>
  <si>
    <t>Percent +/- FY 18 compared with FY 17 through 10-31-2017</t>
  </si>
  <si>
    <t>Average Loan Size FY 18 compared with FY 17 through 10-31-2017</t>
  </si>
  <si>
    <t xml:space="preserve">Note: The CDCs not ranked for FY 2018 do not have a loan approval recorded for FY 2018 in the SBA database. If these CDCs do in fact have loan approvals for FY 2018, they should contact their district office to correct the discrepancy. </t>
  </si>
  <si>
    <t>Inc. in Average Loan Size for entire FY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</si>
</sst>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b/>
      <sz val="10"/>
      <name val="Calibri"/>
      <family val="2"/>
      <scheme val="minor"/>
    </font>
    <font>
      <i/>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right/>
      <top style="medium">
        <color auto="1"/>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48">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0" fillId="0" borderId="2" xfId="0" applyBorder="1" applyAlignment="1">
      <alignment horizontal="center"/>
    </xf>
    <xf numFmtId="0" fontId="5" fillId="4" borderId="3" xfId="0" applyFont="1" applyFill="1" applyBorder="1" applyAlignment="1">
      <alignment horizontal="center" wrapText="1"/>
    </xf>
    <xf numFmtId="0" fontId="5" fillId="4" borderId="3" xfId="0" applyFont="1" applyFill="1" applyBorder="1" applyAlignment="1">
      <alignment horizontal="center"/>
    </xf>
    <xf numFmtId="165" fontId="5" fillId="4" borderId="3" xfId="11" applyNumberFormat="1" applyFont="1" applyFill="1" applyBorder="1" applyAlignment="1">
      <alignment horizontal="center" wrapText="1"/>
    </xf>
    <xf numFmtId="0" fontId="0" fillId="0" borderId="8" xfId="0" applyBorder="1"/>
    <xf numFmtId="165" fontId="0" fillId="0" borderId="8" xfId="11" applyNumberFormat="1" applyFont="1" applyBorder="1"/>
    <xf numFmtId="0" fontId="0" fillId="0" borderId="12" xfId="0" applyBorder="1"/>
    <xf numFmtId="165" fontId="0" fillId="0" borderId="12" xfId="11" applyNumberFormat="1" applyFont="1" applyBorder="1"/>
    <xf numFmtId="0" fontId="1" fillId="0" borderId="6" xfId="0" applyFont="1" applyBorder="1"/>
    <xf numFmtId="165" fontId="1" fillId="0" borderId="6" xfId="11" applyNumberFormat="1" applyFont="1" applyBorder="1"/>
    <xf numFmtId="0" fontId="0" fillId="0" borderId="12" xfId="0" applyBorder="1" applyAlignment="1">
      <alignment horizontal="center"/>
    </xf>
    <xf numFmtId="0" fontId="6" fillId="0" borderId="7" xfId="12" applyFont="1" applyBorder="1" applyAlignment="1">
      <alignment horizontal="center"/>
    </xf>
    <xf numFmtId="0" fontId="6" fillId="0" borderId="3" xfId="12" applyFont="1" applyBorder="1"/>
    <xf numFmtId="0" fontId="6" fillId="0" borderId="16" xfId="12" applyFont="1" applyBorder="1" applyAlignment="1">
      <alignment horizontal="center"/>
    </xf>
    <xf numFmtId="0" fontId="6" fillId="0" borderId="4" xfId="12" applyFont="1" applyBorder="1" applyAlignment="1">
      <alignment horizontal="center"/>
    </xf>
    <xf numFmtId="9" fontId="6" fillId="3" borderId="17" xfId="12" applyNumberFormat="1" applyFont="1" applyFill="1" applyBorder="1" applyAlignment="1">
      <alignment horizontal="center"/>
    </xf>
    <xf numFmtId="9" fontId="6" fillId="3" borderId="6" xfId="12" applyNumberFormat="1" applyFont="1" applyFill="1" applyBorder="1" applyAlignment="1">
      <alignment horizontal="center"/>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166" fontId="0" fillId="0" borderId="2" xfId="0" applyNumberFormat="1" applyBorder="1"/>
    <xf numFmtId="167" fontId="0" fillId="0" borderId="2" xfId="0" applyNumberFormat="1" applyBorder="1"/>
    <xf numFmtId="167" fontId="0" fillId="0" borderId="22" xfId="11" applyNumberFormat="1" applyFont="1" applyBorder="1"/>
    <xf numFmtId="166" fontId="0" fillId="0" borderId="22" xfId="11" applyNumberFormat="1" applyFont="1" applyBorder="1"/>
    <xf numFmtId="0" fontId="7" fillId="0" borderId="0" xfId="0" applyFont="1"/>
    <xf numFmtId="0" fontId="0" fillId="0" borderId="23" xfId="0" applyNumberFormat="1" applyBorder="1"/>
    <xf numFmtId="167" fontId="0" fillId="0" borderId="24" xfId="11" applyNumberFormat="1" applyFont="1" applyBorder="1"/>
    <xf numFmtId="0" fontId="1" fillId="0" borderId="18" xfId="0" applyFont="1" applyBorder="1" applyAlignment="1">
      <alignment horizontal="left"/>
    </xf>
    <xf numFmtId="0" fontId="1" fillId="0" borderId="19" xfId="0" applyFont="1" applyBorder="1" applyAlignment="1">
      <alignment horizontal="left"/>
    </xf>
    <xf numFmtId="0" fontId="1" fillId="0" borderId="20" xfId="0" applyFont="1" applyBorder="1" applyAlignment="1">
      <alignment horizontal="left"/>
    </xf>
    <xf numFmtId="0" fontId="1" fillId="0" borderId="21" xfId="0" applyFont="1" applyBorder="1" applyAlignment="1">
      <alignment horizontal="left"/>
    </xf>
    <xf numFmtId="0" fontId="1" fillId="0" borderId="15" xfId="0" applyFont="1" applyBorder="1" applyAlignment="1">
      <alignment horizontal="left"/>
    </xf>
    <xf numFmtId="0" fontId="1" fillId="0" borderId="5" xfId="0" applyFont="1" applyBorder="1" applyAlignment="1">
      <alignment horizontal="left"/>
    </xf>
    <xf numFmtId="0" fontId="5" fillId="0" borderId="25" xfId="13" applyFont="1" applyBorder="1" applyAlignment="1">
      <alignment horizontal="left"/>
    </xf>
    <xf numFmtId="0" fontId="5" fillId="0" borderId="26" xfId="13" applyFont="1" applyBorder="1" applyAlignment="1">
      <alignment horizontal="left"/>
    </xf>
    <xf numFmtId="0" fontId="5" fillId="0" borderId="27" xfId="13" applyFont="1" applyBorder="1" applyAlignment="1">
      <alignment horizontal="left"/>
    </xf>
    <xf numFmtId="0" fontId="1" fillId="0" borderId="6"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3"/>
    <cellStyle name="Normal 3" xfId="4"/>
    <cellStyle name="Normal 3 2" xfId="12"/>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6"/>
  <sheetViews>
    <sheetView tabSelected="1" workbookViewId="0"/>
  </sheetViews>
  <sheetFormatPr defaultRowHeight="15" x14ac:dyDescent="0.25"/>
  <cols>
    <col min="1" max="3" width="9.140625" style="6"/>
    <col min="4" max="4" width="62.28515625" style="6" customWidth="1"/>
    <col min="5" max="5" width="15.85546875" style="6" customWidth="1"/>
    <col min="6" max="6" width="19" style="7" customWidth="1"/>
    <col min="7" max="7" width="15.42578125" style="6" customWidth="1"/>
    <col min="8" max="8" width="18" style="7" customWidth="1"/>
    <col min="9" max="16384" width="9.140625" style="6"/>
  </cols>
  <sheetData>
    <row r="1" spans="1:8" ht="30" x14ac:dyDescent="0.25">
      <c r="A1" s="9" t="s">
        <v>954</v>
      </c>
      <c r="B1" s="9" t="s">
        <v>955</v>
      </c>
      <c r="C1" s="9" t="s">
        <v>685</v>
      </c>
      <c r="D1" s="10" t="s">
        <v>943</v>
      </c>
      <c r="E1" s="9" t="s">
        <v>956</v>
      </c>
      <c r="F1" s="11" t="s">
        <v>957</v>
      </c>
      <c r="G1" s="9" t="s">
        <v>958</v>
      </c>
      <c r="H1" s="11" t="s">
        <v>959</v>
      </c>
    </row>
    <row r="2" spans="1:8" x14ac:dyDescent="0.25">
      <c r="A2" s="4">
        <v>1</v>
      </c>
      <c r="B2" s="4">
        <v>1</v>
      </c>
      <c r="C2" s="4" t="s">
        <v>686</v>
      </c>
      <c r="D2" s="4" t="s">
        <v>687</v>
      </c>
      <c r="E2" s="4">
        <v>29</v>
      </c>
      <c r="F2" s="5">
        <v>28716000</v>
      </c>
      <c r="G2" s="4">
        <v>27</v>
      </c>
      <c r="H2" s="5">
        <v>46207000</v>
      </c>
    </row>
    <row r="3" spans="1:8" x14ac:dyDescent="0.25">
      <c r="A3" s="4">
        <v>2</v>
      </c>
      <c r="B3" s="4">
        <v>1</v>
      </c>
      <c r="C3" s="4" t="s">
        <v>696</v>
      </c>
      <c r="D3" s="4" t="s">
        <v>697</v>
      </c>
      <c r="E3" s="4">
        <v>15</v>
      </c>
      <c r="F3" s="5">
        <v>9189000</v>
      </c>
      <c r="G3" s="4">
        <v>23</v>
      </c>
      <c r="H3" s="5">
        <v>24564000</v>
      </c>
    </row>
    <row r="4" spans="1:8" x14ac:dyDescent="0.25">
      <c r="A4" s="4">
        <v>3</v>
      </c>
      <c r="B4" s="4">
        <v>1</v>
      </c>
      <c r="C4" s="4" t="s">
        <v>688</v>
      </c>
      <c r="D4" s="4" t="s">
        <v>689</v>
      </c>
      <c r="E4" s="4">
        <v>26</v>
      </c>
      <c r="F4" s="5">
        <v>12158000</v>
      </c>
      <c r="G4" s="4">
        <v>22</v>
      </c>
      <c r="H4" s="5">
        <v>17997000</v>
      </c>
    </row>
    <row r="5" spans="1:8" x14ac:dyDescent="0.25">
      <c r="A5" s="4">
        <v>4</v>
      </c>
      <c r="B5" s="4">
        <v>1</v>
      </c>
      <c r="C5" s="4" t="s">
        <v>698</v>
      </c>
      <c r="D5" s="4" t="s">
        <v>35</v>
      </c>
      <c r="E5" s="4">
        <v>18</v>
      </c>
      <c r="F5" s="5">
        <v>10706000</v>
      </c>
      <c r="G5" s="4">
        <v>21</v>
      </c>
      <c r="H5" s="5">
        <v>12867000</v>
      </c>
    </row>
    <row r="6" spans="1:8" x14ac:dyDescent="0.25">
      <c r="A6" s="4">
        <v>5</v>
      </c>
      <c r="B6" s="4">
        <v>2</v>
      </c>
      <c r="C6" s="4" t="s">
        <v>694</v>
      </c>
      <c r="D6" s="4" t="s">
        <v>695</v>
      </c>
      <c r="E6" s="4">
        <v>17</v>
      </c>
      <c r="F6" s="5">
        <v>13103000</v>
      </c>
      <c r="G6" s="4">
        <v>18</v>
      </c>
      <c r="H6" s="5">
        <v>15707000</v>
      </c>
    </row>
    <row r="7" spans="1:8" x14ac:dyDescent="0.25">
      <c r="A7" s="4">
        <v>6</v>
      </c>
      <c r="B7" s="4">
        <v>1</v>
      </c>
      <c r="C7" s="4" t="s">
        <v>692</v>
      </c>
      <c r="D7" s="4" t="s">
        <v>693</v>
      </c>
      <c r="E7" s="4">
        <v>10</v>
      </c>
      <c r="F7" s="5">
        <v>14477000</v>
      </c>
      <c r="G7" s="4">
        <v>16</v>
      </c>
      <c r="H7" s="5">
        <v>13717000</v>
      </c>
    </row>
    <row r="8" spans="1:8" x14ac:dyDescent="0.25">
      <c r="A8" s="4">
        <v>7</v>
      </c>
      <c r="B8" s="4">
        <v>2</v>
      </c>
      <c r="C8" s="4" t="s">
        <v>706</v>
      </c>
      <c r="D8" s="4" t="s">
        <v>953</v>
      </c>
      <c r="E8" s="4">
        <v>16</v>
      </c>
      <c r="F8" s="5">
        <v>14759000</v>
      </c>
      <c r="G8" s="4">
        <v>16</v>
      </c>
      <c r="H8" s="5">
        <v>7573000</v>
      </c>
    </row>
    <row r="9" spans="1:8" x14ac:dyDescent="0.25">
      <c r="A9" s="4">
        <v>8</v>
      </c>
      <c r="B9" s="4">
        <v>2</v>
      </c>
      <c r="C9" s="4" t="s">
        <v>690</v>
      </c>
      <c r="D9" s="4" t="s">
        <v>691</v>
      </c>
      <c r="E9" s="4">
        <v>18</v>
      </c>
      <c r="F9" s="5">
        <v>16196000</v>
      </c>
      <c r="G9" s="4">
        <v>15</v>
      </c>
      <c r="H9" s="5">
        <v>12441000</v>
      </c>
    </row>
    <row r="10" spans="1:8" x14ac:dyDescent="0.25">
      <c r="A10" s="4">
        <v>9</v>
      </c>
      <c r="B10" s="4">
        <v>1</v>
      </c>
      <c r="C10" s="4" t="s">
        <v>700</v>
      </c>
      <c r="D10" s="4" t="s">
        <v>701</v>
      </c>
      <c r="E10" s="4">
        <v>15</v>
      </c>
      <c r="F10" s="5">
        <v>7249000</v>
      </c>
      <c r="G10" s="4">
        <v>15</v>
      </c>
      <c r="H10" s="5">
        <v>6739000</v>
      </c>
    </row>
    <row r="11" spans="1:8" x14ac:dyDescent="0.25">
      <c r="A11" s="4">
        <v>10</v>
      </c>
      <c r="B11" s="4">
        <v>3</v>
      </c>
      <c r="C11" s="4" t="s">
        <v>720</v>
      </c>
      <c r="D11" s="4" t="s">
        <v>721</v>
      </c>
      <c r="E11" s="4">
        <v>8</v>
      </c>
      <c r="F11" s="5">
        <v>11229000</v>
      </c>
      <c r="G11" s="4">
        <v>14</v>
      </c>
      <c r="H11" s="5">
        <v>13233000</v>
      </c>
    </row>
    <row r="12" spans="1:8" x14ac:dyDescent="0.25">
      <c r="A12" s="4">
        <v>11</v>
      </c>
      <c r="B12" s="4">
        <v>4</v>
      </c>
      <c r="C12" s="4" t="s">
        <v>702</v>
      </c>
      <c r="D12" s="4" t="s">
        <v>703</v>
      </c>
      <c r="E12" s="4">
        <v>12</v>
      </c>
      <c r="F12" s="5">
        <v>13608000</v>
      </c>
      <c r="G12" s="4">
        <v>13</v>
      </c>
      <c r="H12" s="5">
        <v>19546000</v>
      </c>
    </row>
    <row r="13" spans="1:8" x14ac:dyDescent="0.25">
      <c r="A13" s="4">
        <v>12</v>
      </c>
      <c r="B13" s="4">
        <v>3</v>
      </c>
      <c r="C13" s="4" t="s">
        <v>704</v>
      </c>
      <c r="D13" s="4" t="s">
        <v>705</v>
      </c>
      <c r="E13" s="4">
        <v>3</v>
      </c>
      <c r="F13" s="5">
        <v>626000</v>
      </c>
      <c r="G13" s="4">
        <v>13</v>
      </c>
      <c r="H13" s="5">
        <v>6706000</v>
      </c>
    </row>
    <row r="14" spans="1:8" x14ac:dyDescent="0.25">
      <c r="A14" s="4">
        <v>13</v>
      </c>
      <c r="B14" s="4">
        <v>2</v>
      </c>
      <c r="C14" s="4" t="s">
        <v>715</v>
      </c>
      <c r="D14" s="4" t="s">
        <v>716</v>
      </c>
      <c r="E14" s="4">
        <v>8</v>
      </c>
      <c r="F14" s="5">
        <v>6581000</v>
      </c>
      <c r="G14" s="4">
        <v>11</v>
      </c>
      <c r="H14" s="5">
        <v>7629000</v>
      </c>
    </row>
    <row r="15" spans="1:8" x14ac:dyDescent="0.25">
      <c r="A15" s="4">
        <v>14</v>
      </c>
      <c r="B15" s="4">
        <v>1</v>
      </c>
      <c r="C15" s="4" t="s">
        <v>699</v>
      </c>
      <c r="D15" s="4" t="s">
        <v>41</v>
      </c>
      <c r="E15" s="4">
        <v>10</v>
      </c>
      <c r="F15" s="5">
        <v>7656000</v>
      </c>
      <c r="G15" s="4">
        <v>11</v>
      </c>
      <c r="H15" s="5">
        <v>5753000</v>
      </c>
    </row>
    <row r="16" spans="1:8" x14ac:dyDescent="0.25">
      <c r="A16" s="4">
        <v>15</v>
      </c>
      <c r="B16" s="4">
        <v>1</v>
      </c>
      <c r="C16" s="4" t="s">
        <v>734</v>
      </c>
      <c r="D16" s="4" t="s">
        <v>923</v>
      </c>
      <c r="E16" s="4">
        <v>5</v>
      </c>
      <c r="F16" s="5">
        <v>4069000</v>
      </c>
      <c r="G16" s="4">
        <v>10</v>
      </c>
      <c r="H16" s="5">
        <v>9355000</v>
      </c>
    </row>
    <row r="17" spans="1:8" x14ac:dyDescent="0.25">
      <c r="A17" s="4">
        <v>16</v>
      </c>
      <c r="B17" s="4">
        <v>5</v>
      </c>
      <c r="C17" s="4" t="s">
        <v>753</v>
      </c>
      <c r="D17" s="4" t="s">
        <v>122</v>
      </c>
      <c r="E17" s="4">
        <v>0</v>
      </c>
      <c r="F17" s="5">
        <v>0</v>
      </c>
      <c r="G17" s="4">
        <v>9</v>
      </c>
      <c r="H17" s="5">
        <v>14580000</v>
      </c>
    </row>
    <row r="18" spans="1:8" x14ac:dyDescent="0.25">
      <c r="A18" s="4">
        <v>17</v>
      </c>
      <c r="B18" s="4">
        <v>4</v>
      </c>
      <c r="C18" s="4" t="s">
        <v>740</v>
      </c>
      <c r="D18" s="4" t="s">
        <v>741</v>
      </c>
      <c r="E18" s="4">
        <v>11</v>
      </c>
      <c r="F18" s="5">
        <v>5426000</v>
      </c>
      <c r="G18" s="4">
        <v>9</v>
      </c>
      <c r="H18" s="5">
        <v>7556000</v>
      </c>
    </row>
    <row r="19" spans="1:8" x14ac:dyDescent="0.25">
      <c r="A19" s="4">
        <v>18</v>
      </c>
      <c r="B19" s="4">
        <v>6</v>
      </c>
      <c r="C19" s="4" t="s">
        <v>754</v>
      </c>
      <c r="D19" s="4" t="s">
        <v>755</v>
      </c>
      <c r="E19" s="4">
        <v>6</v>
      </c>
      <c r="F19" s="5">
        <v>8484000</v>
      </c>
      <c r="G19" s="4">
        <v>7</v>
      </c>
      <c r="H19" s="5">
        <v>6738000</v>
      </c>
    </row>
    <row r="20" spans="1:8" x14ac:dyDescent="0.25">
      <c r="A20" s="4">
        <v>19</v>
      </c>
      <c r="B20" s="4">
        <v>2</v>
      </c>
      <c r="C20" s="4" t="s">
        <v>717</v>
      </c>
      <c r="D20" s="4" t="s">
        <v>718</v>
      </c>
      <c r="E20" s="4">
        <v>7</v>
      </c>
      <c r="F20" s="5">
        <v>2019000</v>
      </c>
      <c r="G20" s="4">
        <v>7</v>
      </c>
      <c r="H20" s="5">
        <v>3887000</v>
      </c>
    </row>
    <row r="21" spans="1:8" x14ac:dyDescent="0.25">
      <c r="A21" s="4">
        <v>20</v>
      </c>
      <c r="B21" s="4">
        <v>5</v>
      </c>
      <c r="C21" s="4" t="s">
        <v>731</v>
      </c>
      <c r="D21" s="4" t="s">
        <v>92</v>
      </c>
      <c r="E21" s="4">
        <v>6</v>
      </c>
      <c r="F21" s="5">
        <v>3349000</v>
      </c>
      <c r="G21" s="4">
        <v>6</v>
      </c>
      <c r="H21" s="5">
        <v>6512000</v>
      </c>
    </row>
    <row r="22" spans="1:8" x14ac:dyDescent="0.25">
      <c r="A22" s="4">
        <v>21</v>
      </c>
      <c r="B22" s="4">
        <v>7</v>
      </c>
      <c r="C22" s="4" t="s">
        <v>729</v>
      </c>
      <c r="D22" s="4" t="s">
        <v>730</v>
      </c>
      <c r="E22" s="4">
        <v>3</v>
      </c>
      <c r="F22" s="5">
        <v>2174000</v>
      </c>
      <c r="G22" s="4">
        <v>6</v>
      </c>
      <c r="H22" s="5">
        <v>4186000</v>
      </c>
    </row>
    <row r="23" spans="1:8" x14ac:dyDescent="0.25">
      <c r="A23" s="4">
        <v>22</v>
      </c>
      <c r="B23" s="4">
        <v>6</v>
      </c>
      <c r="C23" s="4" t="s">
        <v>727</v>
      </c>
      <c r="D23" s="4" t="s">
        <v>728</v>
      </c>
      <c r="E23" s="4">
        <v>6</v>
      </c>
      <c r="F23" s="5">
        <v>2883000</v>
      </c>
      <c r="G23" s="4">
        <v>6</v>
      </c>
      <c r="H23" s="5">
        <v>3876000</v>
      </c>
    </row>
    <row r="24" spans="1:8" x14ac:dyDescent="0.25">
      <c r="A24" s="4">
        <v>23</v>
      </c>
      <c r="B24" s="4">
        <v>1</v>
      </c>
      <c r="C24" s="4" t="s">
        <v>714</v>
      </c>
      <c r="D24" s="4" t="s">
        <v>56</v>
      </c>
      <c r="E24" s="4">
        <v>6</v>
      </c>
      <c r="F24" s="5">
        <v>4214000</v>
      </c>
      <c r="G24" s="4">
        <v>6</v>
      </c>
      <c r="H24" s="5">
        <v>3452000</v>
      </c>
    </row>
    <row r="25" spans="1:8" x14ac:dyDescent="0.25">
      <c r="A25" s="4">
        <v>24</v>
      </c>
      <c r="B25" s="4">
        <v>3</v>
      </c>
      <c r="C25" s="4" t="s">
        <v>739</v>
      </c>
      <c r="D25" s="4" t="s">
        <v>945</v>
      </c>
      <c r="E25" s="4">
        <v>2</v>
      </c>
      <c r="F25" s="5">
        <v>540000</v>
      </c>
      <c r="G25" s="4">
        <v>6</v>
      </c>
      <c r="H25" s="5">
        <v>3046000</v>
      </c>
    </row>
    <row r="26" spans="1:8" x14ac:dyDescent="0.25">
      <c r="A26" s="4">
        <v>25</v>
      </c>
      <c r="B26" s="4">
        <v>7</v>
      </c>
      <c r="C26" s="4" t="s">
        <v>708</v>
      </c>
      <c r="D26" s="4" t="s">
        <v>33</v>
      </c>
      <c r="E26" s="4">
        <v>9</v>
      </c>
      <c r="F26" s="5">
        <v>6740000</v>
      </c>
      <c r="G26" s="4">
        <v>6</v>
      </c>
      <c r="H26" s="5">
        <v>2097000</v>
      </c>
    </row>
    <row r="27" spans="1:8" x14ac:dyDescent="0.25">
      <c r="A27" s="4">
        <v>26</v>
      </c>
      <c r="B27" s="4">
        <v>2</v>
      </c>
      <c r="C27" s="4" t="s">
        <v>794</v>
      </c>
      <c r="D27" s="4" t="s">
        <v>264</v>
      </c>
      <c r="E27" s="4">
        <v>2</v>
      </c>
      <c r="F27" s="5">
        <v>339000</v>
      </c>
      <c r="G27" s="4">
        <v>5</v>
      </c>
      <c r="H27" s="5">
        <v>5131000</v>
      </c>
    </row>
    <row r="28" spans="1:8" x14ac:dyDescent="0.25">
      <c r="A28" s="4">
        <v>27</v>
      </c>
      <c r="B28" s="4">
        <v>8</v>
      </c>
      <c r="C28" s="4" t="s">
        <v>722</v>
      </c>
      <c r="D28" s="4" t="s">
        <v>922</v>
      </c>
      <c r="E28" s="4">
        <v>3</v>
      </c>
      <c r="F28" s="5">
        <v>3441000</v>
      </c>
      <c r="G28" s="4">
        <v>5</v>
      </c>
      <c r="H28" s="5">
        <v>3533000</v>
      </c>
    </row>
    <row r="29" spans="1:8" x14ac:dyDescent="0.25">
      <c r="A29" s="4">
        <v>28</v>
      </c>
      <c r="B29" s="4">
        <v>8</v>
      </c>
      <c r="C29" s="4" t="s">
        <v>707</v>
      </c>
      <c r="D29" s="4" t="s">
        <v>30</v>
      </c>
      <c r="E29" s="4">
        <v>3</v>
      </c>
      <c r="F29" s="5">
        <v>739000</v>
      </c>
      <c r="G29" s="4">
        <v>5</v>
      </c>
      <c r="H29" s="5">
        <v>3403000</v>
      </c>
    </row>
    <row r="30" spans="1:8" x14ac:dyDescent="0.25">
      <c r="A30" s="4">
        <v>29</v>
      </c>
      <c r="B30" s="4">
        <v>9</v>
      </c>
      <c r="C30" s="4" t="s">
        <v>737</v>
      </c>
      <c r="D30" s="4" t="s">
        <v>738</v>
      </c>
      <c r="E30" s="4">
        <v>4</v>
      </c>
      <c r="F30" s="5">
        <v>2542000</v>
      </c>
      <c r="G30" s="4">
        <v>5</v>
      </c>
      <c r="H30" s="5">
        <v>2068000</v>
      </c>
    </row>
    <row r="31" spans="1:8" x14ac:dyDescent="0.25">
      <c r="A31" s="4">
        <v>30</v>
      </c>
      <c r="B31" s="4">
        <v>9</v>
      </c>
      <c r="C31" s="4" t="s">
        <v>808</v>
      </c>
      <c r="D31" s="4" t="s">
        <v>926</v>
      </c>
      <c r="E31" s="4">
        <v>1</v>
      </c>
      <c r="F31" s="5">
        <v>126000</v>
      </c>
      <c r="G31" s="4">
        <v>5</v>
      </c>
      <c r="H31" s="5">
        <v>1595000</v>
      </c>
    </row>
    <row r="32" spans="1:8" x14ac:dyDescent="0.25">
      <c r="A32" s="4">
        <v>31</v>
      </c>
      <c r="B32" s="4">
        <v>1</v>
      </c>
      <c r="C32" s="4" t="s">
        <v>712</v>
      </c>
      <c r="D32" s="4" t="s">
        <v>713</v>
      </c>
      <c r="E32" s="4">
        <v>8</v>
      </c>
      <c r="F32" s="5">
        <v>6364000</v>
      </c>
      <c r="G32" s="4">
        <v>4</v>
      </c>
      <c r="H32" s="5">
        <v>6016000</v>
      </c>
    </row>
    <row r="33" spans="1:8" x14ac:dyDescent="0.25">
      <c r="A33" s="4">
        <v>32</v>
      </c>
      <c r="B33" s="4">
        <v>10</v>
      </c>
      <c r="C33" s="4" t="s">
        <v>735</v>
      </c>
      <c r="D33" s="4" t="s">
        <v>736</v>
      </c>
      <c r="E33" s="4">
        <v>2</v>
      </c>
      <c r="F33" s="5">
        <v>1228000</v>
      </c>
      <c r="G33" s="4">
        <v>4</v>
      </c>
      <c r="H33" s="5">
        <v>4213000</v>
      </c>
    </row>
    <row r="34" spans="1:8" x14ac:dyDescent="0.25">
      <c r="A34" s="4">
        <v>33</v>
      </c>
      <c r="B34" s="4">
        <v>3</v>
      </c>
      <c r="C34" s="4" t="s">
        <v>815</v>
      </c>
      <c r="D34" s="4" t="s">
        <v>816</v>
      </c>
      <c r="E34" s="4">
        <v>0</v>
      </c>
      <c r="F34" s="5">
        <v>0</v>
      </c>
      <c r="G34" s="4">
        <v>4</v>
      </c>
      <c r="H34" s="5">
        <v>3291000</v>
      </c>
    </row>
    <row r="35" spans="1:8" x14ac:dyDescent="0.25">
      <c r="A35" s="4">
        <v>34</v>
      </c>
      <c r="B35" s="4">
        <v>11</v>
      </c>
      <c r="C35" s="4" t="s">
        <v>787</v>
      </c>
      <c r="D35" s="4" t="s">
        <v>788</v>
      </c>
      <c r="E35" s="4">
        <v>2</v>
      </c>
      <c r="F35" s="5">
        <v>361000</v>
      </c>
      <c r="G35" s="4">
        <v>4</v>
      </c>
      <c r="H35" s="5">
        <v>2592000</v>
      </c>
    </row>
    <row r="36" spans="1:8" x14ac:dyDescent="0.25">
      <c r="A36" s="4">
        <v>35</v>
      </c>
      <c r="B36" s="4">
        <v>12</v>
      </c>
      <c r="C36" s="4" t="s">
        <v>881</v>
      </c>
      <c r="D36" s="4" t="s">
        <v>882</v>
      </c>
      <c r="E36" s="4">
        <v>1</v>
      </c>
      <c r="F36" s="5">
        <v>127000</v>
      </c>
      <c r="G36" s="4">
        <v>4</v>
      </c>
      <c r="H36" s="5">
        <v>1962000</v>
      </c>
    </row>
    <row r="37" spans="1:8" x14ac:dyDescent="0.25">
      <c r="A37" s="4">
        <v>36</v>
      </c>
      <c r="B37" s="4">
        <v>10</v>
      </c>
      <c r="C37" s="4" t="s">
        <v>760</v>
      </c>
      <c r="D37" s="4" t="s">
        <v>761</v>
      </c>
      <c r="E37" s="4">
        <v>2</v>
      </c>
      <c r="F37" s="5">
        <v>1356000</v>
      </c>
      <c r="G37" s="4">
        <v>4</v>
      </c>
      <c r="H37" s="5">
        <v>1379000</v>
      </c>
    </row>
    <row r="38" spans="1:8" x14ac:dyDescent="0.25">
      <c r="A38" s="4">
        <v>37</v>
      </c>
      <c r="B38" s="4">
        <v>4</v>
      </c>
      <c r="C38" s="4" t="s">
        <v>771</v>
      </c>
      <c r="D38" s="4" t="s">
        <v>937</v>
      </c>
      <c r="E38" s="4">
        <v>2</v>
      </c>
      <c r="F38" s="5">
        <v>1564000</v>
      </c>
      <c r="G38" s="4">
        <v>4</v>
      </c>
      <c r="H38" s="5">
        <v>1149000</v>
      </c>
    </row>
    <row r="39" spans="1:8" x14ac:dyDescent="0.25">
      <c r="A39" s="4">
        <v>38</v>
      </c>
      <c r="B39" s="4">
        <v>2</v>
      </c>
      <c r="C39" s="4" t="s">
        <v>797</v>
      </c>
      <c r="D39" s="4" t="s">
        <v>300</v>
      </c>
      <c r="E39" s="4">
        <v>1</v>
      </c>
      <c r="F39" s="5">
        <v>670000</v>
      </c>
      <c r="G39" s="4">
        <v>3</v>
      </c>
      <c r="H39" s="5">
        <v>6070000</v>
      </c>
    </row>
    <row r="40" spans="1:8" x14ac:dyDescent="0.25">
      <c r="A40" s="4">
        <v>39</v>
      </c>
      <c r="B40" s="4">
        <v>5</v>
      </c>
      <c r="C40" s="4" t="s">
        <v>710</v>
      </c>
      <c r="D40" s="4" t="s">
        <v>711</v>
      </c>
      <c r="E40" s="4">
        <v>6</v>
      </c>
      <c r="F40" s="5">
        <v>4058000</v>
      </c>
      <c r="G40" s="4">
        <v>3</v>
      </c>
      <c r="H40" s="5">
        <v>5695000</v>
      </c>
    </row>
    <row r="41" spans="1:8" x14ac:dyDescent="0.25">
      <c r="A41" s="4">
        <v>40</v>
      </c>
      <c r="B41" s="4">
        <v>4</v>
      </c>
      <c r="C41" s="4" t="s">
        <v>785</v>
      </c>
      <c r="D41" s="4" t="s">
        <v>177</v>
      </c>
      <c r="E41" s="4">
        <v>3</v>
      </c>
      <c r="F41" s="5">
        <v>1273000</v>
      </c>
      <c r="G41" s="4">
        <v>3</v>
      </c>
      <c r="H41" s="5">
        <v>4321000</v>
      </c>
    </row>
    <row r="42" spans="1:8" x14ac:dyDescent="0.25">
      <c r="A42" s="4">
        <v>41</v>
      </c>
      <c r="B42" s="4">
        <v>2</v>
      </c>
      <c r="C42" s="4" t="s">
        <v>762</v>
      </c>
      <c r="D42" s="4" t="s">
        <v>763</v>
      </c>
      <c r="E42" s="4">
        <v>2</v>
      </c>
      <c r="F42" s="5">
        <v>3595000</v>
      </c>
      <c r="G42" s="4">
        <v>3</v>
      </c>
      <c r="H42" s="5">
        <v>3973000</v>
      </c>
    </row>
    <row r="43" spans="1:8" x14ac:dyDescent="0.25">
      <c r="A43" s="4">
        <v>42</v>
      </c>
      <c r="B43" s="4">
        <v>2</v>
      </c>
      <c r="C43" s="4" t="s">
        <v>745</v>
      </c>
      <c r="D43" s="4" t="s">
        <v>746</v>
      </c>
      <c r="E43" s="4">
        <v>3</v>
      </c>
      <c r="F43" s="5">
        <v>3217000</v>
      </c>
      <c r="G43" s="4">
        <v>3</v>
      </c>
      <c r="H43" s="5">
        <v>3652000</v>
      </c>
    </row>
    <row r="44" spans="1:8" x14ac:dyDescent="0.25">
      <c r="A44" s="4">
        <v>43</v>
      </c>
      <c r="B44" s="4">
        <v>2</v>
      </c>
      <c r="C44" s="4" t="s">
        <v>826</v>
      </c>
      <c r="D44" s="4" t="s">
        <v>827</v>
      </c>
      <c r="E44" s="4">
        <v>5</v>
      </c>
      <c r="F44" s="5">
        <v>6510000</v>
      </c>
      <c r="G44" s="4">
        <v>3</v>
      </c>
      <c r="H44" s="5">
        <v>2892000</v>
      </c>
    </row>
    <row r="45" spans="1:8" x14ac:dyDescent="0.25">
      <c r="A45" s="4">
        <v>44</v>
      </c>
      <c r="B45" s="4">
        <v>3</v>
      </c>
      <c r="C45" s="4" t="s">
        <v>772</v>
      </c>
      <c r="D45" s="4" t="s">
        <v>773</v>
      </c>
      <c r="E45" s="4">
        <v>1</v>
      </c>
      <c r="F45" s="5">
        <v>250000</v>
      </c>
      <c r="G45" s="4">
        <v>3</v>
      </c>
      <c r="H45" s="5">
        <v>2880000</v>
      </c>
    </row>
    <row r="46" spans="1:8" x14ac:dyDescent="0.25">
      <c r="A46" s="4">
        <v>45</v>
      </c>
      <c r="B46" s="4">
        <v>13</v>
      </c>
      <c r="C46" s="4" t="s">
        <v>750</v>
      </c>
      <c r="D46" s="4" t="s">
        <v>96</v>
      </c>
      <c r="E46" s="4">
        <v>2</v>
      </c>
      <c r="F46" s="5">
        <v>408000</v>
      </c>
      <c r="G46" s="4">
        <v>3</v>
      </c>
      <c r="H46" s="5">
        <v>2260000</v>
      </c>
    </row>
    <row r="47" spans="1:8" x14ac:dyDescent="0.25">
      <c r="A47" s="4">
        <v>46</v>
      </c>
      <c r="B47" s="4">
        <v>3</v>
      </c>
      <c r="C47" s="4" t="s">
        <v>778</v>
      </c>
      <c r="D47" s="4" t="s">
        <v>120</v>
      </c>
      <c r="E47" s="4">
        <v>1</v>
      </c>
      <c r="F47" s="5">
        <v>1920000</v>
      </c>
      <c r="G47" s="4">
        <v>3</v>
      </c>
      <c r="H47" s="5">
        <v>2001000</v>
      </c>
    </row>
    <row r="48" spans="1:8" x14ac:dyDescent="0.25">
      <c r="A48" s="4">
        <v>47</v>
      </c>
      <c r="B48" s="4">
        <v>4</v>
      </c>
      <c r="C48" s="4" t="s">
        <v>709</v>
      </c>
      <c r="D48" s="4" t="s">
        <v>78</v>
      </c>
      <c r="E48" s="4">
        <v>5</v>
      </c>
      <c r="F48" s="5">
        <v>2895000</v>
      </c>
      <c r="G48" s="4">
        <v>3</v>
      </c>
      <c r="H48" s="5">
        <v>1918000</v>
      </c>
    </row>
    <row r="49" spans="1:8" x14ac:dyDescent="0.25">
      <c r="A49" s="4">
        <v>48</v>
      </c>
      <c r="B49" s="4">
        <v>5</v>
      </c>
      <c r="C49" s="4" t="s">
        <v>841</v>
      </c>
      <c r="D49" s="4" t="s">
        <v>842</v>
      </c>
      <c r="E49" s="4">
        <v>4</v>
      </c>
      <c r="F49" s="5">
        <v>2327000</v>
      </c>
      <c r="G49" s="4">
        <v>3</v>
      </c>
      <c r="H49" s="5">
        <v>1917000</v>
      </c>
    </row>
    <row r="50" spans="1:8" x14ac:dyDescent="0.25">
      <c r="A50" s="4">
        <v>49</v>
      </c>
      <c r="B50" s="4">
        <v>11</v>
      </c>
      <c r="C50" s="4" t="s">
        <v>723</v>
      </c>
      <c r="D50" s="4" t="s">
        <v>724</v>
      </c>
      <c r="E50" s="4">
        <v>5</v>
      </c>
      <c r="F50" s="5">
        <v>3220000</v>
      </c>
      <c r="G50" s="4">
        <v>3</v>
      </c>
      <c r="H50" s="5">
        <v>1824000</v>
      </c>
    </row>
    <row r="51" spans="1:8" x14ac:dyDescent="0.25">
      <c r="A51" s="4">
        <v>50</v>
      </c>
      <c r="B51" s="4">
        <v>3</v>
      </c>
      <c r="C51" s="4" t="s">
        <v>833</v>
      </c>
      <c r="D51" s="4" t="s">
        <v>834</v>
      </c>
      <c r="E51" s="4">
        <v>1</v>
      </c>
      <c r="F51" s="5">
        <v>179000</v>
      </c>
      <c r="G51" s="4">
        <v>3</v>
      </c>
      <c r="H51" s="5">
        <v>1768000</v>
      </c>
    </row>
    <row r="52" spans="1:8" x14ac:dyDescent="0.25">
      <c r="A52" s="4">
        <v>51</v>
      </c>
      <c r="B52" s="4">
        <v>14</v>
      </c>
      <c r="C52" s="4" t="s">
        <v>774</v>
      </c>
      <c r="D52" s="4" t="s">
        <v>775</v>
      </c>
      <c r="E52" s="4">
        <v>4</v>
      </c>
      <c r="F52" s="5">
        <v>3163000</v>
      </c>
      <c r="G52" s="4">
        <v>3</v>
      </c>
      <c r="H52" s="5">
        <v>1753000</v>
      </c>
    </row>
    <row r="53" spans="1:8" x14ac:dyDescent="0.25">
      <c r="A53" s="4">
        <v>52</v>
      </c>
      <c r="B53" s="4">
        <v>15</v>
      </c>
      <c r="C53" s="4" t="s">
        <v>744</v>
      </c>
      <c r="D53" s="4" t="s">
        <v>170</v>
      </c>
      <c r="E53" s="4">
        <v>1</v>
      </c>
      <c r="F53" s="5">
        <v>800000</v>
      </c>
      <c r="G53" s="4">
        <v>3</v>
      </c>
      <c r="H53" s="5">
        <v>1530000</v>
      </c>
    </row>
    <row r="54" spans="1:8" x14ac:dyDescent="0.25">
      <c r="A54" s="4">
        <v>53</v>
      </c>
      <c r="B54" s="4">
        <v>12</v>
      </c>
      <c r="C54" s="4" t="s">
        <v>917</v>
      </c>
      <c r="D54" s="4" t="s">
        <v>904</v>
      </c>
      <c r="E54" s="4">
        <v>0</v>
      </c>
      <c r="F54" s="5">
        <v>0</v>
      </c>
      <c r="G54" s="4">
        <v>3</v>
      </c>
      <c r="H54" s="5">
        <v>1509000</v>
      </c>
    </row>
    <row r="55" spans="1:8" x14ac:dyDescent="0.25">
      <c r="A55" s="4">
        <v>54</v>
      </c>
      <c r="B55" s="4">
        <v>3</v>
      </c>
      <c r="C55" s="4" t="s">
        <v>896</v>
      </c>
      <c r="D55" s="4" t="s">
        <v>930</v>
      </c>
      <c r="E55" s="4">
        <v>0</v>
      </c>
      <c r="F55" s="5">
        <v>0</v>
      </c>
      <c r="G55" s="4">
        <v>3</v>
      </c>
      <c r="H55" s="5">
        <v>1097000</v>
      </c>
    </row>
    <row r="56" spans="1:8" x14ac:dyDescent="0.25">
      <c r="A56" s="4">
        <v>55</v>
      </c>
      <c r="B56" s="4">
        <v>4</v>
      </c>
      <c r="C56" s="4" t="s">
        <v>902</v>
      </c>
      <c r="D56" s="4" t="s">
        <v>903</v>
      </c>
      <c r="E56" s="4">
        <v>2</v>
      </c>
      <c r="F56" s="5">
        <v>1322000</v>
      </c>
      <c r="G56" s="4">
        <v>3</v>
      </c>
      <c r="H56" s="5">
        <v>1094000</v>
      </c>
    </row>
    <row r="57" spans="1:8" x14ac:dyDescent="0.25">
      <c r="A57" s="4">
        <v>56</v>
      </c>
      <c r="B57" s="4">
        <v>4</v>
      </c>
      <c r="C57" s="4" t="s">
        <v>836</v>
      </c>
      <c r="D57" s="4" t="s">
        <v>941</v>
      </c>
      <c r="E57" s="4">
        <v>3</v>
      </c>
      <c r="F57" s="5">
        <v>942000</v>
      </c>
      <c r="G57" s="4">
        <v>3</v>
      </c>
      <c r="H57" s="5">
        <v>1013000</v>
      </c>
    </row>
    <row r="58" spans="1:8" x14ac:dyDescent="0.25">
      <c r="A58" s="4">
        <v>57</v>
      </c>
      <c r="B58" s="4">
        <v>16</v>
      </c>
      <c r="C58" s="4" t="s">
        <v>887</v>
      </c>
      <c r="D58" s="4" t="s">
        <v>888</v>
      </c>
      <c r="E58" s="4">
        <v>4</v>
      </c>
      <c r="F58" s="5">
        <v>2204000</v>
      </c>
      <c r="G58" s="4">
        <v>3</v>
      </c>
      <c r="H58" s="5">
        <v>964000</v>
      </c>
    </row>
    <row r="59" spans="1:8" x14ac:dyDescent="0.25">
      <c r="A59" s="4">
        <v>58</v>
      </c>
      <c r="B59" s="4">
        <v>3</v>
      </c>
      <c r="C59" s="4" t="s">
        <v>757</v>
      </c>
      <c r="D59" s="4" t="s">
        <v>949</v>
      </c>
      <c r="E59" s="4">
        <v>0</v>
      </c>
      <c r="F59" s="5">
        <v>0</v>
      </c>
      <c r="G59" s="4">
        <v>3</v>
      </c>
      <c r="H59" s="5">
        <v>837000</v>
      </c>
    </row>
    <row r="60" spans="1:8" x14ac:dyDescent="0.25">
      <c r="A60" s="4">
        <v>59</v>
      </c>
      <c r="B60" s="4">
        <v>6</v>
      </c>
      <c r="C60" s="4" t="s">
        <v>823</v>
      </c>
      <c r="D60" s="4" t="s">
        <v>824</v>
      </c>
      <c r="E60" s="4">
        <v>2</v>
      </c>
      <c r="F60" s="5">
        <v>767000</v>
      </c>
      <c r="G60" s="4">
        <v>3</v>
      </c>
      <c r="H60" s="5">
        <v>544000</v>
      </c>
    </row>
    <row r="61" spans="1:8" x14ac:dyDescent="0.25">
      <c r="A61" s="4">
        <v>60</v>
      </c>
      <c r="B61" s="4">
        <v>4</v>
      </c>
      <c r="C61" s="4" t="s">
        <v>819</v>
      </c>
      <c r="D61" s="4" t="s">
        <v>932</v>
      </c>
      <c r="E61" s="4">
        <v>3</v>
      </c>
      <c r="F61" s="5">
        <v>617000</v>
      </c>
      <c r="G61" s="4">
        <v>2</v>
      </c>
      <c r="H61" s="5">
        <v>2738000</v>
      </c>
    </row>
    <row r="62" spans="1:8" x14ac:dyDescent="0.25">
      <c r="A62" s="4">
        <v>61</v>
      </c>
      <c r="B62" s="4">
        <v>5</v>
      </c>
      <c r="C62" s="4" t="s">
        <v>725</v>
      </c>
      <c r="D62" s="4" t="s">
        <v>726</v>
      </c>
      <c r="E62" s="4">
        <v>3</v>
      </c>
      <c r="F62" s="5">
        <v>2762000</v>
      </c>
      <c r="G62" s="4">
        <v>2</v>
      </c>
      <c r="H62" s="5">
        <v>2242000</v>
      </c>
    </row>
    <row r="63" spans="1:8" x14ac:dyDescent="0.25">
      <c r="A63" s="4">
        <v>62</v>
      </c>
      <c r="B63" s="4">
        <v>13</v>
      </c>
      <c r="C63" s="4" t="s">
        <v>764</v>
      </c>
      <c r="D63" s="4" t="s">
        <v>765</v>
      </c>
      <c r="E63" s="4">
        <v>2</v>
      </c>
      <c r="F63" s="5">
        <v>387000</v>
      </c>
      <c r="G63" s="4">
        <v>2</v>
      </c>
      <c r="H63" s="5">
        <v>2103000</v>
      </c>
    </row>
    <row r="64" spans="1:8" x14ac:dyDescent="0.25">
      <c r="A64" s="4">
        <v>63</v>
      </c>
      <c r="B64" s="4">
        <v>17</v>
      </c>
      <c r="C64" s="4" t="s">
        <v>879</v>
      </c>
      <c r="D64" s="4" t="s">
        <v>880</v>
      </c>
      <c r="E64" s="4">
        <v>0</v>
      </c>
      <c r="F64" s="5">
        <v>0</v>
      </c>
      <c r="G64" s="4">
        <v>2</v>
      </c>
      <c r="H64" s="5">
        <v>1775000</v>
      </c>
    </row>
    <row r="65" spans="1:8" x14ac:dyDescent="0.25">
      <c r="A65" s="4">
        <v>64</v>
      </c>
      <c r="B65" s="4">
        <v>3</v>
      </c>
      <c r="C65" s="4" t="s">
        <v>810</v>
      </c>
      <c r="D65" s="4" t="s">
        <v>811</v>
      </c>
      <c r="E65" s="4">
        <v>2</v>
      </c>
      <c r="F65" s="5">
        <v>927000</v>
      </c>
      <c r="G65" s="4">
        <v>2</v>
      </c>
      <c r="H65" s="5">
        <v>1753000</v>
      </c>
    </row>
    <row r="66" spans="1:8" x14ac:dyDescent="0.25">
      <c r="A66" s="4">
        <v>65</v>
      </c>
      <c r="B66" s="4">
        <v>6</v>
      </c>
      <c r="C66" s="4" t="s">
        <v>867</v>
      </c>
      <c r="D66" s="4" t="s">
        <v>868</v>
      </c>
      <c r="E66" s="4">
        <v>0</v>
      </c>
      <c r="F66" s="5">
        <v>0</v>
      </c>
      <c r="G66" s="4">
        <v>2</v>
      </c>
      <c r="H66" s="5">
        <v>1719000</v>
      </c>
    </row>
    <row r="67" spans="1:8" x14ac:dyDescent="0.25">
      <c r="A67" s="4">
        <v>66</v>
      </c>
      <c r="B67" s="4">
        <v>4</v>
      </c>
      <c r="C67" s="4" t="s">
        <v>800</v>
      </c>
      <c r="D67" s="4" t="s">
        <v>137</v>
      </c>
      <c r="E67" s="4">
        <v>0</v>
      </c>
      <c r="F67" s="5">
        <v>0</v>
      </c>
      <c r="G67" s="4">
        <v>2</v>
      </c>
      <c r="H67" s="5">
        <v>1622000</v>
      </c>
    </row>
    <row r="68" spans="1:8" x14ac:dyDescent="0.25">
      <c r="A68" s="4">
        <v>67</v>
      </c>
      <c r="B68" s="4">
        <v>18</v>
      </c>
      <c r="C68" s="4" t="s">
        <v>884</v>
      </c>
      <c r="D68" s="4" t="s">
        <v>921</v>
      </c>
      <c r="E68" s="4">
        <v>3</v>
      </c>
      <c r="F68" s="5">
        <v>901000</v>
      </c>
      <c r="G68" s="4">
        <v>2</v>
      </c>
      <c r="H68" s="5">
        <v>1393000</v>
      </c>
    </row>
    <row r="69" spans="1:8" x14ac:dyDescent="0.25">
      <c r="A69" s="4">
        <v>68</v>
      </c>
      <c r="B69" s="4">
        <v>14</v>
      </c>
      <c r="C69" s="4" t="s">
        <v>766</v>
      </c>
      <c r="D69" s="4" t="s">
        <v>767</v>
      </c>
      <c r="E69" s="4">
        <v>3</v>
      </c>
      <c r="F69" s="5">
        <v>1040000</v>
      </c>
      <c r="G69" s="4">
        <v>2</v>
      </c>
      <c r="H69" s="5">
        <v>1081000</v>
      </c>
    </row>
    <row r="70" spans="1:8" x14ac:dyDescent="0.25">
      <c r="A70" s="4">
        <v>69</v>
      </c>
      <c r="B70" s="4">
        <v>15</v>
      </c>
      <c r="C70" s="4" t="s">
        <v>758</v>
      </c>
      <c r="D70" s="4" t="s">
        <v>759</v>
      </c>
      <c r="E70" s="4">
        <v>1</v>
      </c>
      <c r="F70" s="5">
        <v>935000</v>
      </c>
      <c r="G70" s="4">
        <v>2</v>
      </c>
      <c r="H70" s="5">
        <v>967000</v>
      </c>
    </row>
    <row r="71" spans="1:8" x14ac:dyDescent="0.25">
      <c r="A71" s="4">
        <v>70</v>
      </c>
      <c r="B71" s="4">
        <v>19</v>
      </c>
      <c r="C71" s="4" t="s">
        <v>748</v>
      </c>
      <c r="D71" s="4" t="s">
        <v>749</v>
      </c>
      <c r="E71" s="4">
        <v>0</v>
      </c>
      <c r="F71" s="5">
        <v>0</v>
      </c>
      <c r="G71" s="4">
        <v>2</v>
      </c>
      <c r="H71" s="5">
        <v>857000</v>
      </c>
    </row>
    <row r="72" spans="1:8" x14ac:dyDescent="0.25">
      <c r="A72" s="4">
        <v>71</v>
      </c>
      <c r="B72" s="4">
        <v>20</v>
      </c>
      <c r="C72" s="4" t="s">
        <v>809</v>
      </c>
      <c r="D72" s="4" t="s">
        <v>201</v>
      </c>
      <c r="E72" s="4">
        <v>0</v>
      </c>
      <c r="F72" s="5">
        <v>0</v>
      </c>
      <c r="G72" s="4">
        <v>2</v>
      </c>
      <c r="H72" s="5">
        <v>807000</v>
      </c>
    </row>
    <row r="73" spans="1:8" x14ac:dyDescent="0.25">
      <c r="A73" s="4">
        <v>72</v>
      </c>
      <c r="B73" s="4">
        <v>21</v>
      </c>
      <c r="C73" s="4" t="s">
        <v>877</v>
      </c>
      <c r="D73" s="4" t="s">
        <v>878</v>
      </c>
      <c r="E73" s="4">
        <v>2</v>
      </c>
      <c r="F73" s="5">
        <v>550000</v>
      </c>
      <c r="G73" s="4">
        <v>2</v>
      </c>
      <c r="H73" s="5">
        <v>787000</v>
      </c>
    </row>
    <row r="74" spans="1:8" x14ac:dyDescent="0.25">
      <c r="A74" s="4">
        <v>73</v>
      </c>
      <c r="B74" s="4">
        <v>5</v>
      </c>
      <c r="C74" s="4" t="s">
        <v>832</v>
      </c>
      <c r="D74" s="4" t="s">
        <v>942</v>
      </c>
      <c r="E74" s="4">
        <v>0</v>
      </c>
      <c r="F74" s="5">
        <v>0</v>
      </c>
      <c r="G74" s="4">
        <v>2</v>
      </c>
      <c r="H74" s="5">
        <v>784000</v>
      </c>
    </row>
    <row r="75" spans="1:8" x14ac:dyDescent="0.25">
      <c r="A75" s="4">
        <v>74</v>
      </c>
      <c r="B75" s="4">
        <v>7</v>
      </c>
      <c r="C75" s="4" t="s">
        <v>830</v>
      </c>
      <c r="D75" s="4" t="s">
        <v>946</v>
      </c>
      <c r="E75" s="4">
        <v>1</v>
      </c>
      <c r="F75" s="5">
        <v>118000</v>
      </c>
      <c r="G75" s="4">
        <v>2</v>
      </c>
      <c r="H75" s="5">
        <v>782000</v>
      </c>
    </row>
    <row r="76" spans="1:8" x14ac:dyDescent="0.25">
      <c r="A76" s="4">
        <v>75</v>
      </c>
      <c r="B76" s="4">
        <v>8</v>
      </c>
      <c r="C76" s="4" t="s">
        <v>844</v>
      </c>
      <c r="D76" s="4" t="s">
        <v>296</v>
      </c>
      <c r="E76" s="4">
        <v>1</v>
      </c>
      <c r="F76" s="5">
        <v>454000</v>
      </c>
      <c r="G76" s="4">
        <v>2</v>
      </c>
      <c r="H76" s="5">
        <v>773000</v>
      </c>
    </row>
    <row r="77" spans="1:8" x14ac:dyDescent="0.25">
      <c r="A77" s="4">
        <v>76</v>
      </c>
      <c r="B77" s="4">
        <v>16</v>
      </c>
      <c r="C77" s="4" t="s">
        <v>905</v>
      </c>
      <c r="D77" s="4" t="s">
        <v>939</v>
      </c>
      <c r="E77" s="4">
        <v>1</v>
      </c>
      <c r="F77" s="5">
        <v>381000</v>
      </c>
      <c r="G77" s="4">
        <v>2</v>
      </c>
      <c r="H77" s="5">
        <v>706000</v>
      </c>
    </row>
    <row r="78" spans="1:8" x14ac:dyDescent="0.25">
      <c r="A78" s="4">
        <v>77</v>
      </c>
      <c r="B78" s="4">
        <v>22</v>
      </c>
      <c r="C78" s="4" t="s">
        <v>825</v>
      </c>
      <c r="D78" s="4" t="s">
        <v>250</v>
      </c>
      <c r="E78" s="4">
        <v>0</v>
      </c>
      <c r="F78" s="5">
        <v>0</v>
      </c>
      <c r="G78" s="4">
        <v>2</v>
      </c>
      <c r="H78" s="5">
        <v>703000</v>
      </c>
    </row>
    <row r="79" spans="1:8" x14ac:dyDescent="0.25">
      <c r="A79" s="4">
        <v>78</v>
      </c>
      <c r="B79" s="4">
        <v>5</v>
      </c>
      <c r="C79" s="4" t="s">
        <v>768</v>
      </c>
      <c r="D79" s="4" t="s">
        <v>919</v>
      </c>
      <c r="E79" s="4">
        <v>4</v>
      </c>
      <c r="F79" s="5">
        <v>2892000</v>
      </c>
      <c r="G79" s="4">
        <v>2</v>
      </c>
      <c r="H79" s="5">
        <v>654000</v>
      </c>
    </row>
    <row r="80" spans="1:8" x14ac:dyDescent="0.25">
      <c r="A80" s="4">
        <v>79</v>
      </c>
      <c r="B80" s="4">
        <v>6</v>
      </c>
      <c r="C80" s="4" t="s">
        <v>779</v>
      </c>
      <c r="D80" s="4" t="s">
        <v>780</v>
      </c>
      <c r="E80" s="4">
        <v>1</v>
      </c>
      <c r="F80" s="5">
        <v>448000</v>
      </c>
      <c r="G80" s="4">
        <v>2</v>
      </c>
      <c r="H80" s="5">
        <v>605000</v>
      </c>
    </row>
    <row r="81" spans="1:8" x14ac:dyDescent="0.25">
      <c r="A81" s="4">
        <v>80</v>
      </c>
      <c r="B81" s="4">
        <v>6</v>
      </c>
      <c r="C81" s="4" t="s">
        <v>776</v>
      </c>
      <c r="D81" s="4" t="s">
        <v>777</v>
      </c>
      <c r="E81" s="4">
        <v>0</v>
      </c>
      <c r="F81" s="5">
        <v>0</v>
      </c>
      <c r="G81" s="4">
        <v>2</v>
      </c>
      <c r="H81" s="5">
        <v>600000</v>
      </c>
    </row>
    <row r="82" spans="1:8" x14ac:dyDescent="0.25">
      <c r="A82" s="4">
        <v>81</v>
      </c>
      <c r="B82" s="4">
        <v>7</v>
      </c>
      <c r="C82" s="4" t="s">
        <v>858</v>
      </c>
      <c r="D82" s="4" t="s">
        <v>859</v>
      </c>
      <c r="E82" s="4">
        <v>0</v>
      </c>
      <c r="F82" s="5">
        <v>0</v>
      </c>
      <c r="G82" s="4">
        <v>2</v>
      </c>
      <c r="H82" s="5">
        <v>550000</v>
      </c>
    </row>
    <row r="83" spans="1:8" x14ac:dyDescent="0.25">
      <c r="A83" s="4">
        <v>82</v>
      </c>
      <c r="B83" s="4">
        <v>4</v>
      </c>
      <c r="C83" s="4" t="s">
        <v>829</v>
      </c>
      <c r="D83" s="4" t="s">
        <v>931</v>
      </c>
      <c r="E83" s="4">
        <v>1</v>
      </c>
      <c r="F83" s="5">
        <v>301000</v>
      </c>
      <c r="G83" s="4">
        <v>2</v>
      </c>
      <c r="H83" s="5">
        <v>349000</v>
      </c>
    </row>
    <row r="84" spans="1:8" x14ac:dyDescent="0.25">
      <c r="A84" s="4">
        <v>83</v>
      </c>
      <c r="B84" s="4">
        <v>9</v>
      </c>
      <c r="C84" s="4" t="s">
        <v>862</v>
      </c>
      <c r="D84" s="4" t="s">
        <v>940</v>
      </c>
      <c r="E84" s="4">
        <v>0</v>
      </c>
      <c r="F84" s="5">
        <v>0</v>
      </c>
      <c r="G84" s="4">
        <v>1</v>
      </c>
      <c r="H84" s="5">
        <v>4993000</v>
      </c>
    </row>
    <row r="85" spans="1:8" x14ac:dyDescent="0.25">
      <c r="A85" s="4">
        <v>84</v>
      </c>
      <c r="B85" s="4">
        <v>6</v>
      </c>
      <c r="C85" s="4" t="s">
        <v>814</v>
      </c>
      <c r="D85" s="4" t="s">
        <v>915</v>
      </c>
      <c r="E85" s="4">
        <v>2</v>
      </c>
      <c r="F85" s="5">
        <v>952000</v>
      </c>
      <c r="G85" s="4">
        <v>1</v>
      </c>
      <c r="H85" s="5">
        <v>1865000</v>
      </c>
    </row>
    <row r="86" spans="1:8" x14ac:dyDescent="0.25">
      <c r="A86" s="4">
        <v>85</v>
      </c>
      <c r="B86" s="4">
        <v>7</v>
      </c>
      <c r="C86" s="4" t="s">
        <v>828</v>
      </c>
      <c r="D86" s="4" t="s">
        <v>241</v>
      </c>
      <c r="E86" s="4">
        <v>0</v>
      </c>
      <c r="F86" s="5">
        <v>0</v>
      </c>
      <c r="G86" s="4">
        <v>1</v>
      </c>
      <c r="H86" s="5">
        <v>1001000</v>
      </c>
    </row>
    <row r="87" spans="1:8" x14ac:dyDescent="0.25">
      <c r="A87" s="4">
        <v>86</v>
      </c>
      <c r="B87" s="4">
        <v>5</v>
      </c>
      <c r="C87" s="4" t="s">
        <v>747</v>
      </c>
      <c r="D87" s="4" t="s">
        <v>951</v>
      </c>
      <c r="E87" s="4">
        <v>1</v>
      </c>
      <c r="F87" s="5">
        <v>214000</v>
      </c>
      <c r="G87" s="4">
        <v>1</v>
      </c>
      <c r="H87" s="5">
        <v>940000</v>
      </c>
    </row>
    <row r="88" spans="1:8" x14ac:dyDescent="0.25">
      <c r="A88" s="4">
        <v>87</v>
      </c>
      <c r="B88" s="4">
        <v>6</v>
      </c>
      <c r="C88" s="4" t="s">
        <v>719</v>
      </c>
      <c r="D88" s="4" t="s">
        <v>916</v>
      </c>
      <c r="E88" s="4">
        <v>2</v>
      </c>
      <c r="F88" s="5">
        <v>3589000</v>
      </c>
      <c r="G88" s="4">
        <v>1</v>
      </c>
      <c r="H88" s="5">
        <v>923000</v>
      </c>
    </row>
    <row r="89" spans="1:8" x14ac:dyDescent="0.25">
      <c r="A89" s="4">
        <v>88</v>
      </c>
      <c r="B89" s="4">
        <v>7</v>
      </c>
      <c r="C89" s="4" t="s">
        <v>756</v>
      </c>
      <c r="D89" s="4" t="s">
        <v>933</v>
      </c>
      <c r="E89" s="4">
        <v>1</v>
      </c>
      <c r="F89" s="5">
        <v>560000</v>
      </c>
      <c r="G89" s="4">
        <v>1</v>
      </c>
      <c r="H89" s="5">
        <v>915000</v>
      </c>
    </row>
    <row r="90" spans="1:8" x14ac:dyDescent="0.25">
      <c r="A90" s="4">
        <v>89</v>
      </c>
      <c r="B90" s="4">
        <v>10</v>
      </c>
      <c r="C90" s="4" t="s">
        <v>863</v>
      </c>
      <c r="D90" s="4" t="s">
        <v>914</v>
      </c>
      <c r="E90" s="4">
        <v>1</v>
      </c>
      <c r="F90" s="5">
        <v>452000</v>
      </c>
      <c r="G90" s="4">
        <v>1</v>
      </c>
      <c r="H90" s="5">
        <v>694000</v>
      </c>
    </row>
    <row r="91" spans="1:8" x14ac:dyDescent="0.25">
      <c r="A91" s="4">
        <v>90</v>
      </c>
      <c r="B91" s="4">
        <v>23</v>
      </c>
      <c r="C91" s="4" t="s">
        <v>847</v>
      </c>
      <c r="D91" s="4" t="s">
        <v>848</v>
      </c>
      <c r="E91" s="4">
        <v>3</v>
      </c>
      <c r="F91" s="5">
        <v>888000</v>
      </c>
      <c r="G91" s="4">
        <v>1</v>
      </c>
      <c r="H91" s="5">
        <v>627000</v>
      </c>
    </row>
    <row r="92" spans="1:8" x14ac:dyDescent="0.25">
      <c r="A92" s="4">
        <v>91</v>
      </c>
      <c r="B92" s="4">
        <v>8</v>
      </c>
      <c r="C92" s="4" t="s">
        <v>801</v>
      </c>
      <c r="D92" s="4" t="s">
        <v>944</v>
      </c>
      <c r="E92" s="4">
        <v>1</v>
      </c>
      <c r="F92" s="5">
        <v>385000</v>
      </c>
      <c r="G92" s="4">
        <v>1</v>
      </c>
      <c r="H92" s="5">
        <v>569000</v>
      </c>
    </row>
    <row r="93" spans="1:8" x14ac:dyDescent="0.25">
      <c r="A93" s="4">
        <v>92</v>
      </c>
      <c r="B93" s="4">
        <v>5</v>
      </c>
      <c r="C93" s="4" t="s">
        <v>796</v>
      </c>
      <c r="D93" s="4" t="s">
        <v>934</v>
      </c>
      <c r="E93" s="4">
        <v>0</v>
      </c>
      <c r="F93" s="5">
        <v>0</v>
      </c>
      <c r="G93" s="4">
        <v>1</v>
      </c>
      <c r="H93" s="5">
        <v>453000</v>
      </c>
    </row>
    <row r="94" spans="1:8" x14ac:dyDescent="0.25">
      <c r="A94" s="4">
        <v>93</v>
      </c>
      <c r="B94" s="4">
        <v>11</v>
      </c>
      <c r="C94" s="4" t="s">
        <v>820</v>
      </c>
      <c r="D94" s="4" t="s">
        <v>929</v>
      </c>
      <c r="E94" s="4">
        <v>5</v>
      </c>
      <c r="F94" s="5">
        <v>6380000</v>
      </c>
      <c r="G94" s="4">
        <v>1</v>
      </c>
      <c r="H94" s="5">
        <v>434000</v>
      </c>
    </row>
    <row r="95" spans="1:8" x14ac:dyDescent="0.25">
      <c r="A95" s="4">
        <v>94</v>
      </c>
      <c r="B95" s="4">
        <v>8</v>
      </c>
      <c r="C95" s="4" t="s">
        <v>860</v>
      </c>
      <c r="D95" s="4" t="s">
        <v>861</v>
      </c>
      <c r="E95" s="4">
        <v>0</v>
      </c>
      <c r="F95" s="5">
        <v>0</v>
      </c>
      <c r="G95" s="4">
        <v>1</v>
      </c>
      <c r="H95" s="5">
        <v>428000</v>
      </c>
    </row>
    <row r="96" spans="1:8" x14ac:dyDescent="0.25">
      <c r="A96" s="4">
        <v>95</v>
      </c>
      <c r="B96" s="4">
        <v>24</v>
      </c>
      <c r="C96" s="4" t="s">
        <v>791</v>
      </c>
      <c r="D96" s="4" t="s">
        <v>947</v>
      </c>
      <c r="E96" s="4">
        <v>0</v>
      </c>
      <c r="F96" s="5">
        <v>0</v>
      </c>
      <c r="G96" s="4">
        <v>1</v>
      </c>
      <c r="H96" s="5">
        <v>421000</v>
      </c>
    </row>
    <row r="97" spans="1:8" x14ac:dyDescent="0.25">
      <c r="A97" s="4">
        <v>96</v>
      </c>
      <c r="B97" s="4">
        <v>8</v>
      </c>
      <c r="C97" s="4" t="s">
        <v>806</v>
      </c>
      <c r="D97" s="4" t="s">
        <v>807</v>
      </c>
      <c r="E97" s="4">
        <v>0</v>
      </c>
      <c r="F97" s="5">
        <v>0</v>
      </c>
      <c r="G97" s="4">
        <v>1</v>
      </c>
      <c r="H97" s="5">
        <v>407000</v>
      </c>
    </row>
    <row r="98" spans="1:8" x14ac:dyDescent="0.25">
      <c r="A98" s="4">
        <v>97</v>
      </c>
      <c r="B98" s="4">
        <v>12</v>
      </c>
      <c r="C98" s="4" t="s">
        <v>869</v>
      </c>
      <c r="D98" s="4" t="s">
        <v>870</v>
      </c>
      <c r="E98" s="4">
        <v>0</v>
      </c>
      <c r="F98" s="5">
        <v>0</v>
      </c>
      <c r="G98" s="4">
        <v>1</v>
      </c>
      <c r="H98" s="5">
        <v>377000</v>
      </c>
    </row>
    <row r="99" spans="1:8" x14ac:dyDescent="0.25">
      <c r="A99" s="4">
        <v>98</v>
      </c>
      <c r="B99" s="4">
        <v>17</v>
      </c>
      <c r="C99" s="4" t="s">
        <v>742</v>
      </c>
      <c r="D99" s="4" t="s">
        <v>743</v>
      </c>
      <c r="E99" s="4">
        <v>2</v>
      </c>
      <c r="F99" s="5">
        <v>3483000</v>
      </c>
      <c r="G99" s="4">
        <v>1</v>
      </c>
      <c r="H99" s="5">
        <v>345000</v>
      </c>
    </row>
    <row r="100" spans="1:8" x14ac:dyDescent="0.25">
      <c r="A100" s="4">
        <v>99</v>
      </c>
      <c r="B100" s="4">
        <v>13</v>
      </c>
      <c r="C100" s="4" t="s">
        <v>751</v>
      </c>
      <c r="D100" s="4" t="s">
        <v>752</v>
      </c>
      <c r="E100" s="4">
        <v>2</v>
      </c>
      <c r="F100" s="5">
        <v>1493000</v>
      </c>
      <c r="G100" s="4">
        <v>1</v>
      </c>
      <c r="H100" s="5">
        <v>300000</v>
      </c>
    </row>
    <row r="101" spans="1:8" x14ac:dyDescent="0.25">
      <c r="A101" s="4">
        <v>100</v>
      </c>
      <c r="B101" s="4">
        <v>7</v>
      </c>
      <c r="C101" s="4" t="s">
        <v>804</v>
      </c>
      <c r="D101" s="4" t="s">
        <v>805</v>
      </c>
      <c r="E101" s="4">
        <v>0</v>
      </c>
      <c r="F101" s="5">
        <v>0</v>
      </c>
      <c r="G101" s="4">
        <v>1</v>
      </c>
      <c r="H101" s="5">
        <v>292000</v>
      </c>
    </row>
    <row r="102" spans="1:8" x14ac:dyDescent="0.25">
      <c r="A102" s="4">
        <v>101</v>
      </c>
      <c r="B102" s="4">
        <v>25</v>
      </c>
      <c r="C102" s="4" t="s">
        <v>840</v>
      </c>
      <c r="D102" s="4" t="s">
        <v>287</v>
      </c>
      <c r="E102" s="4">
        <v>1</v>
      </c>
      <c r="F102" s="5">
        <v>1588000</v>
      </c>
      <c r="G102" s="4">
        <v>1</v>
      </c>
      <c r="H102" s="5">
        <v>291000</v>
      </c>
    </row>
    <row r="103" spans="1:8" x14ac:dyDescent="0.25">
      <c r="A103" s="4">
        <v>102</v>
      </c>
      <c r="B103" s="4">
        <v>9</v>
      </c>
      <c r="C103" s="4" t="s">
        <v>894</v>
      </c>
      <c r="D103" s="4" t="s">
        <v>928</v>
      </c>
      <c r="E103" s="4">
        <v>0</v>
      </c>
      <c r="F103" s="5">
        <v>0</v>
      </c>
      <c r="G103" s="4">
        <v>1</v>
      </c>
      <c r="H103" s="5">
        <v>271000</v>
      </c>
    </row>
    <row r="104" spans="1:8" x14ac:dyDescent="0.25">
      <c r="A104" s="4">
        <v>103</v>
      </c>
      <c r="B104" s="4">
        <v>7</v>
      </c>
      <c r="C104" s="4" t="s">
        <v>852</v>
      </c>
      <c r="D104" s="4" t="s">
        <v>918</v>
      </c>
      <c r="E104" s="4">
        <v>1</v>
      </c>
      <c r="F104" s="5">
        <v>380000</v>
      </c>
      <c r="G104" s="4">
        <v>1</v>
      </c>
      <c r="H104" s="5">
        <v>227000</v>
      </c>
    </row>
    <row r="105" spans="1:8" x14ac:dyDescent="0.25">
      <c r="A105" s="4">
        <v>104</v>
      </c>
      <c r="B105" s="4">
        <v>18</v>
      </c>
      <c r="C105" s="4" t="s">
        <v>908</v>
      </c>
      <c r="D105" s="4" t="s">
        <v>952</v>
      </c>
      <c r="E105" s="4">
        <v>0</v>
      </c>
      <c r="F105" s="5">
        <v>0</v>
      </c>
      <c r="G105" s="4">
        <v>1</v>
      </c>
      <c r="H105" s="5">
        <v>189000</v>
      </c>
    </row>
    <row r="106" spans="1:8" x14ac:dyDescent="0.25">
      <c r="A106" s="4">
        <v>105</v>
      </c>
      <c r="B106" s="4">
        <v>5</v>
      </c>
      <c r="C106" s="4" t="s">
        <v>910</v>
      </c>
      <c r="D106" s="4" t="s">
        <v>911</v>
      </c>
      <c r="E106" s="4">
        <v>1</v>
      </c>
      <c r="F106" s="5">
        <v>377000</v>
      </c>
      <c r="G106" s="4">
        <v>1</v>
      </c>
      <c r="H106" s="5">
        <v>166000</v>
      </c>
    </row>
    <row r="107" spans="1:8" x14ac:dyDescent="0.25">
      <c r="A107" s="4">
        <v>106</v>
      </c>
      <c r="B107" s="4">
        <v>9</v>
      </c>
      <c r="C107" s="4" t="s">
        <v>856</v>
      </c>
      <c r="D107" s="4" t="s">
        <v>857</v>
      </c>
      <c r="E107" s="4">
        <v>0</v>
      </c>
      <c r="F107" s="5">
        <v>0</v>
      </c>
      <c r="G107" s="4">
        <v>1</v>
      </c>
      <c r="H107" s="5">
        <v>158000</v>
      </c>
    </row>
    <row r="108" spans="1:8" x14ac:dyDescent="0.25">
      <c r="A108" s="4">
        <v>107</v>
      </c>
      <c r="B108" s="4">
        <v>26</v>
      </c>
      <c r="C108" s="4" t="s">
        <v>885</v>
      </c>
      <c r="D108" s="4" t="s">
        <v>886</v>
      </c>
      <c r="E108" s="4">
        <v>1</v>
      </c>
      <c r="F108" s="5">
        <v>904000</v>
      </c>
      <c r="G108" s="4">
        <v>1</v>
      </c>
      <c r="H108" s="5">
        <v>150000</v>
      </c>
    </row>
    <row r="109" spans="1:8" x14ac:dyDescent="0.25">
      <c r="A109" s="4">
        <v>108</v>
      </c>
      <c r="B109" s="4">
        <v>6</v>
      </c>
      <c r="C109" s="4" t="s">
        <v>853</v>
      </c>
      <c r="D109" s="4" t="s">
        <v>950</v>
      </c>
      <c r="E109" s="4">
        <v>1</v>
      </c>
      <c r="F109" s="5">
        <v>5189000</v>
      </c>
      <c r="G109" s="4">
        <v>1</v>
      </c>
      <c r="H109" s="5">
        <v>135000</v>
      </c>
    </row>
    <row r="110" spans="1:8" x14ac:dyDescent="0.25">
      <c r="A110" s="4">
        <v>109</v>
      </c>
      <c r="B110" s="4">
        <v>8</v>
      </c>
      <c r="C110" s="4" t="s">
        <v>850</v>
      </c>
      <c r="D110" s="4" t="s">
        <v>851</v>
      </c>
      <c r="E110" s="4">
        <v>0</v>
      </c>
      <c r="F110" s="5">
        <v>0</v>
      </c>
      <c r="G110" s="4">
        <v>1</v>
      </c>
      <c r="H110" s="5">
        <v>126000</v>
      </c>
    </row>
    <row r="111" spans="1:8" x14ac:dyDescent="0.25">
      <c r="A111" s="4">
        <v>110</v>
      </c>
      <c r="B111" s="4">
        <v>8</v>
      </c>
      <c r="C111" s="4" t="s">
        <v>789</v>
      </c>
      <c r="D111" s="4" t="s">
        <v>790</v>
      </c>
      <c r="E111" s="4">
        <v>2</v>
      </c>
      <c r="F111" s="5">
        <v>1454000</v>
      </c>
      <c r="G111" s="4">
        <v>1</v>
      </c>
      <c r="H111" s="5">
        <v>85000</v>
      </c>
    </row>
    <row r="112" spans="1:8" x14ac:dyDescent="0.25">
      <c r="A112" s="8" t="s">
        <v>967</v>
      </c>
      <c r="B112" s="8" t="s">
        <v>967</v>
      </c>
      <c r="C112" s="4" t="s">
        <v>843</v>
      </c>
      <c r="D112" s="4" t="s">
        <v>960</v>
      </c>
      <c r="E112" s="4">
        <v>1</v>
      </c>
      <c r="F112" s="5">
        <v>822000</v>
      </c>
      <c r="G112" s="4">
        <v>0</v>
      </c>
      <c r="H112" s="5">
        <v>0</v>
      </c>
    </row>
    <row r="113" spans="1:8" x14ac:dyDescent="0.25">
      <c r="A113" s="8" t="s">
        <v>967</v>
      </c>
      <c r="B113" s="8" t="s">
        <v>967</v>
      </c>
      <c r="C113" s="4" t="s">
        <v>792</v>
      </c>
      <c r="D113" s="4" t="s">
        <v>793</v>
      </c>
      <c r="E113" s="4">
        <v>1</v>
      </c>
      <c r="F113" s="5">
        <v>531000</v>
      </c>
      <c r="G113" s="4">
        <v>0</v>
      </c>
      <c r="H113" s="5">
        <v>0</v>
      </c>
    </row>
    <row r="114" spans="1:8" x14ac:dyDescent="0.25">
      <c r="A114" s="8" t="s">
        <v>967</v>
      </c>
      <c r="B114" s="8" t="s">
        <v>967</v>
      </c>
      <c r="C114" s="4" t="s">
        <v>839</v>
      </c>
      <c r="D114" s="4" t="s">
        <v>935</v>
      </c>
      <c r="E114" s="4">
        <v>2</v>
      </c>
      <c r="F114" s="5">
        <v>1179000</v>
      </c>
      <c r="G114" s="4">
        <v>0</v>
      </c>
      <c r="H114" s="5">
        <v>0</v>
      </c>
    </row>
    <row r="115" spans="1:8" x14ac:dyDescent="0.25">
      <c r="A115" s="8" t="s">
        <v>967</v>
      </c>
      <c r="B115" s="8" t="s">
        <v>967</v>
      </c>
      <c r="C115" s="4" t="s">
        <v>795</v>
      </c>
      <c r="D115" s="4" t="s">
        <v>961</v>
      </c>
      <c r="E115" s="4">
        <v>2</v>
      </c>
      <c r="F115" s="5">
        <v>763000</v>
      </c>
      <c r="G115" s="4">
        <v>0</v>
      </c>
      <c r="H115" s="5">
        <v>0</v>
      </c>
    </row>
    <row r="116" spans="1:8" x14ac:dyDescent="0.25">
      <c r="A116" s="8" t="s">
        <v>967</v>
      </c>
      <c r="B116" s="8" t="s">
        <v>967</v>
      </c>
      <c r="C116" s="4" t="s">
        <v>913</v>
      </c>
      <c r="D116" s="4" t="s">
        <v>924</v>
      </c>
      <c r="E116" s="4">
        <v>1</v>
      </c>
      <c r="F116" s="5">
        <v>359000</v>
      </c>
      <c r="G116" s="4">
        <v>0</v>
      </c>
      <c r="H116" s="5">
        <v>0</v>
      </c>
    </row>
    <row r="117" spans="1:8" x14ac:dyDescent="0.25">
      <c r="A117" s="8" t="s">
        <v>967</v>
      </c>
      <c r="B117" s="8" t="s">
        <v>967</v>
      </c>
      <c r="C117" s="4" t="s">
        <v>854</v>
      </c>
      <c r="D117" s="4" t="s">
        <v>855</v>
      </c>
      <c r="E117" s="4">
        <v>1</v>
      </c>
      <c r="F117" s="5">
        <v>172000</v>
      </c>
      <c r="G117" s="4">
        <v>0</v>
      </c>
      <c r="H117" s="5">
        <v>0</v>
      </c>
    </row>
    <row r="118" spans="1:8" x14ac:dyDescent="0.25">
      <c r="A118" s="8" t="s">
        <v>967</v>
      </c>
      <c r="B118" s="8" t="s">
        <v>967</v>
      </c>
      <c r="C118" s="4" t="s">
        <v>799</v>
      </c>
      <c r="D118" s="4" t="s">
        <v>962</v>
      </c>
      <c r="E118" s="4">
        <v>1</v>
      </c>
      <c r="F118" s="5">
        <v>56000</v>
      </c>
      <c r="G118" s="4">
        <v>0</v>
      </c>
      <c r="H118" s="5">
        <v>0</v>
      </c>
    </row>
    <row r="119" spans="1:8" x14ac:dyDescent="0.25">
      <c r="A119" s="8" t="s">
        <v>967</v>
      </c>
      <c r="B119" s="8" t="s">
        <v>967</v>
      </c>
      <c r="C119" s="4" t="s">
        <v>845</v>
      </c>
      <c r="D119" s="4" t="s">
        <v>846</v>
      </c>
      <c r="E119" s="4">
        <v>2</v>
      </c>
      <c r="F119" s="5">
        <v>304000</v>
      </c>
      <c r="G119" s="4">
        <v>0</v>
      </c>
      <c r="H119" s="5">
        <v>0</v>
      </c>
    </row>
    <row r="120" spans="1:8" x14ac:dyDescent="0.25">
      <c r="A120" s="8" t="s">
        <v>967</v>
      </c>
      <c r="B120" s="8" t="s">
        <v>967</v>
      </c>
      <c r="C120" s="4" t="s">
        <v>875</v>
      </c>
      <c r="D120" s="4" t="s">
        <v>938</v>
      </c>
      <c r="E120" s="4">
        <v>3</v>
      </c>
      <c r="F120" s="5">
        <v>1821000</v>
      </c>
      <c r="G120" s="4">
        <v>0</v>
      </c>
      <c r="H120" s="5">
        <v>0</v>
      </c>
    </row>
    <row r="121" spans="1:8" x14ac:dyDescent="0.25">
      <c r="A121" s="8" t="s">
        <v>967</v>
      </c>
      <c r="B121" s="8" t="s">
        <v>967</v>
      </c>
      <c r="C121" s="4" t="s">
        <v>873</v>
      </c>
      <c r="D121" s="4" t="s">
        <v>874</v>
      </c>
      <c r="E121" s="4">
        <v>2</v>
      </c>
      <c r="F121" s="5">
        <v>2495000</v>
      </c>
      <c r="G121" s="4">
        <v>0</v>
      </c>
      <c r="H121" s="5">
        <v>0</v>
      </c>
    </row>
    <row r="122" spans="1:8" x14ac:dyDescent="0.25">
      <c r="A122" s="8" t="s">
        <v>967</v>
      </c>
      <c r="B122" s="8" t="s">
        <v>967</v>
      </c>
      <c r="C122" s="4" t="s">
        <v>849</v>
      </c>
      <c r="D122" s="4" t="s">
        <v>912</v>
      </c>
      <c r="E122" s="4">
        <v>2</v>
      </c>
      <c r="F122" s="5">
        <v>814000</v>
      </c>
      <c r="G122" s="4">
        <v>0</v>
      </c>
      <c r="H122" s="5">
        <v>0</v>
      </c>
    </row>
    <row r="123" spans="1:8" x14ac:dyDescent="0.25">
      <c r="A123" s="8" t="s">
        <v>967</v>
      </c>
      <c r="B123" s="8" t="s">
        <v>967</v>
      </c>
      <c r="C123" s="4" t="s">
        <v>864</v>
      </c>
      <c r="D123" s="4" t="s">
        <v>963</v>
      </c>
      <c r="E123" s="4">
        <v>1</v>
      </c>
      <c r="F123" s="5">
        <v>1369000</v>
      </c>
      <c r="G123" s="4">
        <v>0</v>
      </c>
      <c r="H123" s="5">
        <v>0</v>
      </c>
    </row>
    <row r="124" spans="1:8" x14ac:dyDescent="0.25">
      <c r="A124" s="8" t="s">
        <v>967</v>
      </c>
      <c r="B124" s="8" t="s">
        <v>967</v>
      </c>
      <c r="C124" s="4" t="s">
        <v>831</v>
      </c>
      <c r="D124" s="4" t="s">
        <v>964</v>
      </c>
      <c r="E124" s="4">
        <v>1</v>
      </c>
      <c r="F124" s="5">
        <v>465000</v>
      </c>
      <c r="G124" s="4">
        <v>0</v>
      </c>
      <c r="H124" s="5">
        <v>0</v>
      </c>
    </row>
    <row r="125" spans="1:8" x14ac:dyDescent="0.25">
      <c r="A125" s="8" t="s">
        <v>967</v>
      </c>
      <c r="B125" s="8" t="s">
        <v>967</v>
      </c>
      <c r="C125" s="4" t="s">
        <v>865</v>
      </c>
      <c r="D125" s="4" t="s">
        <v>866</v>
      </c>
      <c r="E125" s="4">
        <v>1</v>
      </c>
      <c r="F125" s="5">
        <v>449000</v>
      </c>
      <c r="G125" s="4">
        <v>0</v>
      </c>
      <c r="H125" s="5">
        <v>0</v>
      </c>
    </row>
    <row r="126" spans="1:8" x14ac:dyDescent="0.25">
      <c r="A126" s="8" t="s">
        <v>967</v>
      </c>
      <c r="B126" s="8" t="s">
        <v>967</v>
      </c>
      <c r="C126" s="4" t="s">
        <v>871</v>
      </c>
      <c r="D126" s="4" t="s">
        <v>872</v>
      </c>
      <c r="E126" s="4">
        <v>1</v>
      </c>
      <c r="F126" s="5">
        <v>432000</v>
      </c>
      <c r="G126" s="4">
        <v>0</v>
      </c>
      <c r="H126" s="5">
        <v>0</v>
      </c>
    </row>
    <row r="127" spans="1:8" x14ac:dyDescent="0.25">
      <c r="A127" s="8" t="s">
        <v>967</v>
      </c>
      <c r="B127" s="8" t="s">
        <v>967</v>
      </c>
      <c r="C127" s="4" t="s">
        <v>812</v>
      </c>
      <c r="D127" s="4" t="s">
        <v>813</v>
      </c>
      <c r="E127" s="4">
        <v>1</v>
      </c>
      <c r="F127" s="5">
        <v>291000</v>
      </c>
      <c r="G127" s="4">
        <v>0</v>
      </c>
      <c r="H127" s="5">
        <v>0</v>
      </c>
    </row>
    <row r="128" spans="1:8" x14ac:dyDescent="0.25">
      <c r="A128" s="8" t="s">
        <v>967</v>
      </c>
      <c r="B128" s="8" t="s">
        <v>967</v>
      </c>
      <c r="C128" s="4" t="s">
        <v>798</v>
      </c>
      <c r="D128" s="4" t="s">
        <v>108</v>
      </c>
      <c r="E128" s="4">
        <v>1</v>
      </c>
      <c r="F128" s="5">
        <v>224000</v>
      </c>
      <c r="G128" s="4">
        <v>0</v>
      </c>
      <c r="H128" s="5">
        <v>0</v>
      </c>
    </row>
    <row r="129" spans="1:8" x14ac:dyDescent="0.25">
      <c r="A129" s="8" t="s">
        <v>967</v>
      </c>
      <c r="B129" s="8" t="s">
        <v>967</v>
      </c>
      <c r="C129" s="4" t="s">
        <v>786</v>
      </c>
      <c r="D129" s="4" t="s">
        <v>185</v>
      </c>
      <c r="E129" s="4">
        <v>1</v>
      </c>
      <c r="F129" s="5">
        <v>130000</v>
      </c>
      <c r="G129" s="4">
        <v>0</v>
      </c>
      <c r="H129" s="5">
        <v>0</v>
      </c>
    </row>
    <row r="130" spans="1:8" x14ac:dyDescent="0.25">
      <c r="A130" s="8" t="s">
        <v>967</v>
      </c>
      <c r="B130" s="8" t="s">
        <v>967</v>
      </c>
      <c r="C130" s="4" t="s">
        <v>769</v>
      </c>
      <c r="D130" s="4" t="s">
        <v>770</v>
      </c>
      <c r="E130" s="4">
        <v>2</v>
      </c>
      <c r="F130" s="5">
        <v>712000</v>
      </c>
      <c r="G130" s="4">
        <v>0</v>
      </c>
      <c r="H130" s="5">
        <v>0</v>
      </c>
    </row>
    <row r="131" spans="1:8" x14ac:dyDescent="0.25">
      <c r="A131" s="8" t="s">
        <v>967</v>
      </c>
      <c r="B131" s="8" t="s">
        <v>967</v>
      </c>
      <c r="C131" s="4" t="s">
        <v>876</v>
      </c>
      <c r="D131" s="4" t="s">
        <v>927</v>
      </c>
      <c r="E131" s="4">
        <v>1</v>
      </c>
      <c r="F131" s="5">
        <v>759000</v>
      </c>
      <c r="G131" s="4">
        <v>0</v>
      </c>
      <c r="H131" s="5">
        <v>0</v>
      </c>
    </row>
    <row r="132" spans="1:8" x14ac:dyDescent="0.25">
      <c r="A132" s="8" t="s">
        <v>967</v>
      </c>
      <c r="B132" s="8" t="s">
        <v>967</v>
      </c>
      <c r="C132" s="4" t="s">
        <v>883</v>
      </c>
      <c r="D132" s="4" t="s">
        <v>948</v>
      </c>
      <c r="E132" s="4">
        <v>1</v>
      </c>
      <c r="F132" s="5">
        <v>177000</v>
      </c>
      <c r="G132" s="4">
        <v>0</v>
      </c>
      <c r="H132" s="5">
        <v>0</v>
      </c>
    </row>
    <row r="133" spans="1:8" x14ac:dyDescent="0.25">
      <c r="A133" s="8" t="s">
        <v>967</v>
      </c>
      <c r="B133" s="8" t="s">
        <v>967</v>
      </c>
      <c r="C133" s="4" t="s">
        <v>889</v>
      </c>
      <c r="D133" s="4" t="s">
        <v>936</v>
      </c>
      <c r="E133" s="4">
        <v>1</v>
      </c>
      <c r="F133" s="5">
        <v>144000</v>
      </c>
      <c r="G133" s="4">
        <v>0</v>
      </c>
      <c r="H133" s="5">
        <v>0</v>
      </c>
    </row>
    <row r="134" spans="1:8" x14ac:dyDescent="0.25">
      <c r="A134" s="8" t="s">
        <v>967</v>
      </c>
      <c r="B134" s="8" t="s">
        <v>967</v>
      </c>
      <c r="C134" s="4" t="s">
        <v>732</v>
      </c>
      <c r="D134" s="4" t="s">
        <v>733</v>
      </c>
      <c r="E134" s="4">
        <v>2</v>
      </c>
      <c r="F134" s="5">
        <v>3121000</v>
      </c>
      <c r="G134" s="4">
        <v>0</v>
      </c>
      <c r="H134" s="5">
        <v>0</v>
      </c>
    </row>
    <row r="135" spans="1:8" x14ac:dyDescent="0.25">
      <c r="A135" s="8" t="s">
        <v>967</v>
      </c>
      <c r="B135" s="8" t="s">
        <v>967</v>
      </c>
      <c r="C135" s="4" t="s">
        <v>890</v>
      </c>
      <c r="D135" s="4" t="s">
        <v>891</v>
      </c>
      <c r="E135" s="4">
        <v>2</v>
      </c>
      <c r="F135" s="5">
        <v>1670000</v>
      </c>
      <c r="G135" s="4">
        <v>0</v>
      </c>
      <c r="H135" s="5">
        <v>0</v>
      </c>
    </row>
    <row r="136" spans="1:8" x14ac:dyDescent="0.25">
      <c r="A136" s="8" t="s">
        <v>967</v>
      </c>
      <c r="B136" s="8" t="s">
        <v>967</v>
      </c>
      <c r="C136" s="4" t="s">
        <v>892</v>
      </c>
      <c r="D136" s="4" t="s">
        <v>893</v>
      </c>
      <c r="E136" s="4">
        <v>1</v>
      </c>
      <c r="F136" s="5">
        <v>1428000</v>
      </c>
      <c r="G136" s="4">
        <v>0</v>
      </c>
      <c r="H136" s="5">
        <v>0</v>
      </c>
    </row>
    <row r="137" spans="1:8" x14ac:dyDescent="0.25">
      <c r="A137" s="8" t="s">
        <v>967</v>
      </c>
      <c r="B137" s="8" t="s">
        <v>967</v>
      </c>
      <c r="C137" s="4" t="s">
        <v>821</v>
      </c>
      <c r="D137" s="4" t="s">
        <v>822</v>
      </c>
      <c r="E137" s="4">
        <v>1</v>
      </c>
      <c r="F137" s="5">
        <v>820000</v>
      </c>
      <c r="G137" s="4">
        <v>0</v>
      </c>
      <c r="H137" s="5">
        <v>0</v>
      </c>
    </row>
    <row r="138" spans="1:8" x14ac:dyDescent="0.25">
      <c r="A138" s="8" t="s">
        <v>967</v>
      </c>
      <c r="B138" s="8" t="s">
        <v>967</v>
      </c>
      <c r="C138" s="4" t="s">
        <v>895</v>
      </c>
      <c r="D138" s="4" t="s">
        <v>965</v>
      </c>
      <c r="E138" s="4">
        <v>1</v>
      </c>
      <c r="F138" s="5">
        <v>621000</v>
      </c>
      <c r="G138" s="4">
        <v>0</v>
      </c>
      <c r="H138" s="5">
        <v>0</v>
      </c>
    </row>
    <row r="139" spans="1:8" x14ac:dyDescent="0.25">
      <c r="A139" s="8" t="s">
        <v>967</v>
      </c>
      <c r="B139" s="8" t="s">
        <v>967</v>
      </c>
      <c r="C139" s="4" t="s">
        <v>897</v>
      </c>
      <c r="D139" s="4" t="s">
        <v>898</v>
      </c>
      <c r="E139" s="4">
        <v>1</v>
      </c>
      <c r="F139" s="5">
        <v>433000</v>
      </c>
      <c r="G139" s="4">
        <v>0</v>
      </c>
      <c r="H139" s="5">
        <v>0</v>
      </c>
    </row>
    <row r="140" spans="1:8" x14ac:dyDescent="0.25">
      <c r="A140" s="8" t="s">
        <v>967</v>
      </c>
      <c r="B140" s="8" t="s">
        <v>967</v>
      </c>
      <c r="C140" s="4" t="s">
        <v>802</v>
      </c>
      <c r="D140" s="4" t="s">
        <v>803</v>
      </c>
      <c r="E140" s="4">
        <v>1</v>
      </c>
      <c r="F140" s="5">
        <v>156000</v>
      </c>
      <c r="G140" s="4">
        <v>0</v>
      </c>
      <c r="H140" s="5">
        <v>0</v>
      </c>
    </row>
    <row r="141" spans="1:8" x14ac:dyDescent="0.25">
      <c r="A141" s="8" t="s">
        <v>967</v>
      </c>
      <c r="B141" s="8" t="s">
        <v>967</v>
      </c>
      <c r="C141" s="4" t="s">
        <v>900</v>
      </c>
      <c r="D141" s="4" t="s">
        <v>901</v>
      </c>
      <c r="E141" s="4">
        <v>2</v>
      </c>
      <c r="F141" s="5">
        <v>677000</v>
      </c>
      <c r="G141" s="4">
        <v>0</v>
      </c>
      <c r="H141" s="5">
        <v>0</v>
      </c>
    </row>
    <row r="142" spans="1:8" x14ac:dyDescent="0.25">
      <c r="A142" s="8" t="s">
        <v>967</v>
      </c>
      <c r="B142" s="8" t="s">
        <v>967</v>
      </c>
      <c r="C142" s="4" t="s">
        <v>783</v>
      </c>
      <c r="D142" s="4" t="s">
        <v>784</v>
      </c>
      <c r="E142" s="4">
        <v>1</v>
      </c>
      <c r="F142" s="5">
        <v>1550000</v>
      </c>
      <c r="G142" s="4">
        <v>0</v>
      </c>
      <c r="H142" s="5">
        <v>0</v>
      </c>
    </row>
    <row r="143" spans="1:8" x14ac:dyDescent="0.25">
      <c r="A143" s="8" t="s">
        <v>967</v>
      </c>
      <c r="B143" s="8" t="s">
        <v>967</v>
      </c>
      <c r="C143" s="4" t="s">
        <v>899</v>
      </c>
      <c r="D143" s="4" t="s">
        <v>966</v>
      </c>
      <c r="E143" s="4">
        <v>1</v>
      </c>
      <c r="F143" s="5">
        <v>330000</v>
      </c>
      <c r="G143" s="4">
        <v>0</v>
      </c>
      <c r="H143" s="5">
        <v>0</v>
      </c>
    </row>
    <row r="144" spans="1:8" x14ac:dyDescent="0.25">
      <c r="A144" s="8" t="s">
        <v>967</v>
      </c>
      <c r="B144" s="8" t="s">
        <v>967</v>
      </c>
      <c r="C144" s="4" t="s">
        <v>835</v>
      </c>
      <c r="D144" s="4" t="s">
        <v>273</v>
      </c>
      <c r="E144" s="4">
        <v>2</v>
      </c>
      <c r="F144" s="5">
        <v>1997000</v>
      </c>
      <c r="G144" s="4">
        <v>0</v>
      </c>
      <c r="H144" s="5">
        <v>0</v>
      </c>
    </row>
    <row r="145" spans="1:8" x14ac:dyDescent="0.25">
      <c r="A145" s="8" t="s">
        <v>967</v>
      </c>
      <c r="B145" s="8" t="s">
        <v>967</v>
      </c>
      <c r="C145" s="4" t="s">
        <v>781</v>
      </c>
      <c r="D145" s="4" t="s">
        <v>782</v>
      </c>
      <c r="E145" s="4">
        <v>2</v>
      </c>
      <c r="F145" s="5">
        <v>1825000</v>
      </c>
      <c r="G145" s="4">
        <v>0</v>
      </c>
      <c r="H145" s="5">
        <v>0</v>
      </c>
    </row>
    <row r="146" spans="1:8" x14ac:dyDescent="0.25">
      <c r="A146" s="8" t="s">
        <v>967</v>
      </c>
      <c r="B146" s="8" t="s">
        <v>967</v>
      </c>
      <c r="C146" s="4" t="s">
        <v>838</v>
      </c>
      <c r="D146" s="4" t="s">
        <v>920</v>
      </c>
      <c r="E146" s="4">
        <v>1</v>
      </c>
      <c r="F146" s="5">
        <v>616000</v>
      </c>
      <c r="G146" s="4">
        <v>0</v>
      </c>
      <c r="H146" s="5">
        <v>0</v>
      </c>
    </row>
    <row r="147" spans="1:8" x14ac:dyDescent="0.25">
      <c r="A147" s="8" t="s">
        <v>967</v>
      </c>
      <c r="B147" s="8" t="s">
        <v>967</v>
      </c>
      <c r="C147" s="4" t="s">
        <v>837</v>
      </c>
      <c r="D147" s="4" t="s">
        <v>277</v>
      </c>
      <c r="E147" s="4">
        <v>1</v>
      </c>
      <c r="F147" s="5">
        <v>463000</v>
      </c>
      <c r="G147" s="4">
        <v>0</v>
      </c>
      <c r="H147" s="5">
        <v>0</v>
      </c>
    </row>
    <row r="148" spans="1:8" x14ac:dyDescent="0.25">
      <c r="A148" s="8" t="s">
        <v>967</v>
      </c>
      <c r="B148" s="8" t="s">
        <v>967</v>
      </c>
      <c r="C148" s="4" t="s">
        <v>906</v>
      </c>
      <c r="D148" s="4" t="s">
        <v>907</v>
      </c>
      <c r="E148" s="4">
        <v>1</v>
      </c>
      <c r="F148" s="5">
        <v>207000</v>
      </c>
      <c r="G148" s="4">
        <v>0</v>
      </c>
      <c r="H148" s="5">
        <v>0</v>
      </c>
    </row>
    <row r="149" spans="1:8" x14ac:dyDescent="0.25">
      <c r="A149" s="8" t="s">
        <v>967</v>
      </c>
      <c r="B149" s="8" t="s">
        <v>967</v>
      </c>
      <c r="C149" s="4" t="s">
        <v>817</v>
      </c>
      <c r="D149" s="4" t="s">
        <v>818</v>
      </c>
      <c r="E149" s="4">
        <v>1</v>
      </c>
      <c r="F149" s="5">
        <v>1132000</v>
      </c>
      <c r="G149" s="4">
        <v>0</v>
      </c>
      <c r="H149" s="5">
        <v>0</v>
      </c>
    </row>
    <row r="150" spans="1:8" ht="15.75" thickBot="1" x14ac:dyDescent="0.3">
      <c r="A150" s="8" t="s">
        <v>967</v>
      </c>
      <c r="B150" s="8" t="s">
        <v>967</v>
      </c>
      <c r="C150" s="4" t="s">
        <v>909</v>
      </c>
      <c r="D150" s="4" t="s">
        <v>925</v>
      </c>
      <c r="E150" s="4">
        <v>1</v>
      </c>
      <c r="F150" s="5">
        <v>517000</v>
      </c>
      <c r="G150" s="4">
        <v>0</v>
      </c>
      <c r="H150" s="5">
        <v>0</v>
      </c>
    </row>
    <row r="151" spans="1:8" x14ac:dyDescent="0.25">
      <c r="A151" s="35" t="s">
        <v>991</v>
      </c>
      <c r="B151" s="36"/>
      <c r="C151" s="36"/>
      <c r="D151" s="37"/>
      <c r="E151" s="25">
        <f>SUM(E2:E150)</f>
        <v>458</v>
      </c>
      <c r="F151" s="26">
        <f>SUM(F2:F150)</f>
        <v>337090000</v>
      </c>
      <c r="G151" s="25">
        <f>SUM(G2:G150)</f>
        <v>506</v>
      </c>
      <c r="H151" s="27">
        <f>SUM(H2:H150)</f>
        <v>407940000</v>
      </c>
    </row>
    <row r="152" spans="1:8" x14ac:dyDescent="0.25">
      <c r="A152" s="38" t="s">
        <v>992</v>
      </c>
      <c r="B152" s="39"/>
      <c r="C152" s="39"/>
      <c r="D152" s="40"/>
      <c r="E152" s="4"/>
      <c r="F152" s="28"/>
      <c r="G152" s="29">
        <f>(G151-E151)/E151</f>
        <v>0.10480349344978165</v>
      </c>
      <c r="H152" s="30">
        <f>(H151-F151)/F151</f>
        <v>0.21018125723100656</v>
      </c>
    </row>
    <row r="153" spans="1:8" x14ac:dyDescent="0.25">
      <c r="A153" s="38" t="s">
        <v>993</v>
      </c>
      <c r="B153" s="39"/>
      <c r="C153" s="39"/>
      <c r="D153" s="40"/>
      <c r="E153" s="4"/>
      <c r="F153" s="28">
        <f>F151/E151</f>
        <v>736004.36681222706</v>
      </c>
      <c r="G153" s="28"/>
      <c r="H153" s="31">
        <f>H151/G151</f>
        <v>806205.53359683789</v>
      </c>
    </row>
    <row r="154" spans="1:8" ht="15.75" thickBot="1" x14ac:dyDescent="0.3">
      <c r="A154" s="41" t="s">
        <v>995</v>
      </c>
      <c r="B154" s="42"/>
      <c r="C154" s="42"/>
      <c r="D154" s="43"/>
      <c r="E154" s="33"/>
      <c r="F154" s="33"/>
      <c r="G154" s="33"/>
      <c r="H154" s="34">
        <f>(H153-F153)/F153</f>
        <v>9.5381454173519717E-2</v>
      </c>
    </row>
    <row r="156" spans="1:8" x14ac:dyDescent="0.25">
      <c r="A156" s="32" t="s">
        <v>994</v>
      </c>
      <c r="F156" s="6"/>
      <c r="H156" s="6"/>
    </row>
  </sheetData>
  <sortState ref="A2:H162">
    <sortCondition descending="1" ref="G2:G162"/>
    <sortCondition descending="1" ref="H2:H162"/>
  </sortState>
  <mergeCells count="4">
    <mergeCell ref="A151:D151"/>
    <mergeCell ref="A152:D152"/>
    <mergeCell ref="A153:D153"/>
    <mergeCell ref="A154:D154"/>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0"/>
  <sheetViews>
    <sheetView workbookViewId="0"/>
  </sheetViews>
  <sheetFormatPr defaultRowHeight="15" x14ac:dyDescent="0.25"/>
  <cols>
    <col min="1" max="3" width="9.140625" style="6"/>
    <col min="4" max="4" width="62.28515625" style="6" customWidth="1"/>
    <col min="5" max="5" width="15.85546875" style="6" customWidth="1"/>
    <col min="6" max="6" width="19" style="7" customWidth="1"/>
    <col min="7" max="7" width="15.42578125" style="6" customWidth="1"/>
    <col min="8" max="8" width="18" style="7" customWidth="1"/>
    <col min="9" max="10" width="12.140625" style="6" bestFit="1" customWidth="1"/>
    <col min="11" max="16384" width="9.140625" style="6"/>
  </cols>
  <sheetData>
    <row r="1" spans="1:10" ht="30.75" thickBot="1" x14ac:dyDescent="0.3">
      <c r="A1" s="9" t="s">
        <v>954</v>
      </c>
      <c r="B1" s="9" t="s">
        <v>955</v>
      </c>
      <c r="C1" s="9" t="s">
        <v>685</v>
      </c>
      <c r="D1" s="10" t="s">
        <v>943</v>
      </c>
      <c r="E1" s="9" t="s">
        <v>956</v>
      </c>
      <c r="F1" s="11" t="s">
        <v>957</v>
      </c>
      <c r="G1" s="9" t="s">
        <v>958</v>
      </c>
      <c r="H1" s="11" t="s">
        <v>959</v>
      </c>
    </row>
    <row r="2" spans="1:10" ht="15.75" thickBot="1" x14ac:dyDescent="0.3">
      <c r="A2" s="45" t="s">
        <v>968</v>
      </c>
      <c r="B2" s="46"/>
      <c r="C2" s="46"/>
      <c r="D2" s="46"/>
      <c r="E2" s="46"/>
      <c r="F2" s="46"/>
      <c r="G2" s="46"/>
      <c r="H2" s="47"/>
    </row>
    <row r="3" spans="1:10" x14ac:dyDescent="0.25">
      <c r="A3" s="12">
        <v>9</v>
      </c>
      <c r="B3" s="12">
        <v>1</v>
      </c>
      <c r="C3" s="12" t="s">
        <v>700</v>
      </c>
      <c r="D3" s="12" t="s">
        <v>701</v>
      </c>
      <c r="E3" s="12">
        <v>15</v>
      </c>
      <c r="F3" s="13">
        <v>7249000</v>
      </c>
      <c r="G3" s="12">
        <v>15</v>
      </c>
      <c r="H3" s="13">
        <v>6739000</v>
      </c>
    </row>
    <row r="4" spans="1:10" x14ac:dyDescent="0.25">
      <c r="A4" s="4">
        <v>19</v>
      </c>
      <c r="B4" s="4">
        <v>2</v>
      </c>
      <c r="C4" s="4" t="s">
        <v>717</v>
      </c>
      <c r="D4" s="4" t="s">
        <v>718</v>
      </c>
      <c r="E4" s="4">
        <v>7</v>
      </c>
      <c r="F4" s="5">
        <v>2019000</v>
      </c>
      <c r="G4" s="4">
        <v>7</v>
      </c>
      <c r="H4" s="5">
        <v>3887000</v>
      </c>
    </row>
    <row r="5" spans="1:10" x14ac:dyDescent="0.25">
      <c r="A5" s="4">
        <v>24</v>
      </c>
      <c r="B5" s="4">
        <v>3</v>
      </c>
      <c r="C5" s="4" t="s">
        <v>739</v>
      </c>
      <c r="D5" s="4" t="s">
        <v>945</v>
      </c>
      <c r="E5" s="4">
        <v>2</v>
      </c>
      <c r="F5" s="5">
        <v>540000</v>
      </c>
      <c r="G5" s="4">
        <v>6</v>
      </c>
      <c r="H5" s="5">
        <v>3046000</v>
      </c>
    </row>
    <row r="6" spans="1:10" x14ac:dyDescent="0.25">
      <c r="A6" s="4">
        <v>37</v>
      </c>
      <c r="B6" s="4">
        <v>4</v>
      </c>
      <c r="C6" s="4" t="s">
        <v>771</v>
      </c>
      <c r="D6" s="4" t="s">
        <v>937</v>
      </c>
      <c r="E6" s="4">
        <v>2</v>
      </c>
      <c r="F6" s="5">
        <v>1564000</v>
      </c>
      <c r="G6" s="4">
        <v>4</v>
      </c>
      <c r="H6" s="5">
        <v>1149000</v>
      </c>
    </row>
    <row r="7" spans="1:10" x14ac:dyDescent="0.25">
      <c r="A7" s="4">
        <v>39</v>
      </c>
      <c r="B7" s="4">
        <v>5</v>
      </c>
      <c r="C7" s="4" t="s">
        <v>710</v>
      </c>
      <c r="D7" s="4" t="s">
        <v>711</v>
      </c>
      <c r="E7" s="4">
        <v>6</v>
      </c>
      <c r="F7" s="5">
        <v>4058000</v>
      </c>
      <c r="G7" s="4">
        <v>3</v>
      </c>
      <c r="H7" s="5">
        <v>5695000</v>
      </c>
    </row>
    <row r="8" spans="1:10" x14ac:dyDescent="0.25">
      <c r="A8" s="4">
        <v>59</v>
      </c>
      <c r="B8" s="4">
        <v>6</v>
      </c>
      <c r="C8" s="4" t="s">
        <v>823</v>
      </c>
      <c r="D8" s="4" t="s">
        <v>824</v>
      </c>
      <c r="E8" s="4">
        <v>2</v>
      </c>
      <c r="F8" s="5">
        <v>767000</v>
      </c>
      <c r="G8" s="4">
        <v>3</v>
      </c>
      <c r="H8" s="5">
        <v>544000</v>
      </c>
    </row>
    <row r="9" spans="1:10" x14ac:dyDescent="0.25">
      <c r="A9" s="4">
        <v>103</v>
      </c>
      <c r="B9" s="4">
        <v>7</v>
      </c>
      <c r="C9" s="4" t="s">
        <v>852</v>
      </c>
      <c r="D9" s="4" t="s">
        <v>918</v>
      </c>
      <c r="E9" s="4">
        <v>1</v>
      </c>
      <c r="F9" s="5">
        <v>380000</v>
      </c>
      <c r="G9" s="4">
        <v>1</v>
      </c>
      <c r="H9" s="5">
        <v>227000</v>
      </c>
    </row>
    <row r="10" spans="1:10" ht="15.75" thickBot="1" x14ac:dyDescent="0.3">
      <c r="A10" s="4">
        <v>109</v>
      </c>
      <c r="B10" s="4">
        <v>8</v>
      </c>
      <c r="C10" s="4" t="s">
        <v>850</v>
      </c>
      <c r="D10" s="4" t="s">
        <v>851</v>
      </c>
      <c r="E10" s="4">
        <v>0</v>
      </c>
      <c r="F10" s="5">
        <v>0</v>
      </c>
      <c r="G10" s="4">
        <v>1</v>
      </c>
      <c r="H10" s="5">
        <v>126000</v>
      </c>
    </row>
    <row r="11" spans="1:10" x14ac:dyDescent="0.25">
      <c r="A11" s="8" t="s">
        <v>967</v>
      </c>
      <c r="B11" s="8" t="s">
        <v>967</v>
      </c>
      <c r="C11" s="4" t="s">
        <v>843</v>
      </c>
      <c r="D11" s="4" t="s">
        <v>960</v>
      </c>
      <c r="E11" s="4">
        <v>1</v>
      </c>
      <c r="F11" s="5">
        <v>822000</v>
      </c>
      <c r="G11" s="4">
        <v>0</v>
      </c>
      <c r="H11" s="5">
        <v>0</v>
      </c>
      <c r="I11" s="19" t="s">
        <v>988</v>
      </c>
      <c r="J11" s="20" t="s">
        <v>988</v>
      </c>
    </row>
    <row r="12" spans="1:10" ht="15.75" thickBot="1" x14ac:dyDescent="0.3">
      <c r="A12" s="8" t="s">
        <v>967</v>
      </c>
      <c r="B12" s="8" t="s">
        <v>967</v>
      </c>
      <c r="C12" s="14" t="s">
        <v>792</v>
      </c>
      <c r="D12" s="14" t="s">
        <v>793</v>
      </c>
      <c r="E12" s="14">
        <v>1</v>
      </c>
      <c r="F12" s="15">
        <v>531000</v>
      </c>
      <c r="G12" s="14">
        <v>0</v>
      </c>
      <c r="H12" s="15">
        <v>0</v>
      </c>
      <c r="I12" s="21" t="s">
        <v>989</v>
      </c>
      <c r="J12" s="22" t="s">
        <v>990</v>
      </c>
    </row>
    <row r="13" spans="1:10" ht="15.75" thickBot="1" x14ac:dyDescent="0.3">
      <c r="A13" s="44" t="s">
        <v>978</v>
      </c>
      <c r="B13" s="44"/>
      <c r="C13" s="44"/>
      <c r="D13" s="44"/>
      <c r="E13" s="16">
        <f>SUM(E3:E12)</f>
        <v>37</v>
      </c>
      <c r="F13" s="17">
        <f>SUM(F3:F12)</f>
        <v>17930000</v>
      </c>
      <c r="G13" s="16">
        <f>SUM(G3:G12)</f>
        <v>40</v>
      </c>
      <c r="H13" s="17">
        <f>SUM(H3:H12)</f>
        <v>21413000</v>
      </c>
      <c r="I13" s="23">
        <f>(G13-E13)/E13</f>
        <v>8.1081081081081086E-2</v>
      </c>
      <c r="J13" s="24">
        <f>(H13-F13)/F13</f>
        <v>0.19425543781372001</v>
      </c>
    </row>
    <row r="14" spans="1:10" ht="15.75" thickBot="1" x14ac:dyDescent="0.3">
      <c r="A14" s="44" t="s">
        <v>969</v>
      </c>
      <c r="B14" s="44"/>
      <c r="C14" s="44"/>
      <c r="D14" s="44"/>
      <c r="E14" s="44"/>
      <c r="F14" s="44"/>
      <c r="G14" s="44"/>
      <c r="H14" s="44"/>
    </row>
    <row r="15" spans="1:10" x14ac:dyDescent="0.25">
      <c r="A15" s="12">
        <v>2</v>
      </c>
      <c r="B15" s="12">
        <v>1</v>
      </c>
      <c r="C15" s="12" t="s">
        <v>696</v>
      </c>
      <c r="D15" s="12" t="s">
        <v>697</v>
      </c>
      <c r="E15" s="12">
        <v>15</v>
      </c>
      <c r="F15" s="13">
        <v>9189000</v>
      </c>
      <c r="G15" s="12">
        <v>23</v>
      </c>
      <c r="H15" s="13">
        <v>24564000</v>
      </c>
    </row>
    <row r="16" spans="1:10" x14ac:dyDescent="0.25">
      <c r="A16" s="4">
        <v>43</v>
      </c>
      <c r="B16" s="4">
        <v>2</v>
      </c>
      <c r="C16" s="4" t="s">
        <v>826</v>
      </c>
      <c r="D16" s="4" t="s">
        <v>827</v>
      </c>
      <c r="E16" s="4">
        <v>5</v>
      </c>
      <c r="F16" s="5">
        <v>6510000</v>
      </c>
      <c r="G16" s="4">
        <v>3</v>
      </c>
      <c r="H16" s="5">
        <v>2892000</v>
      </c>
    </row>
    <row r="17" spans="1:10" x14ac:dyDescent="0.25">
      <c r="A17" s="4">
        <v>58</v>
      </c>
      <c r="B17" s="4">
        <v>3</v>
      </c>
      <c r="C17" s="4" t="s">
        <v>757</v>
      </c>
      <c r="D17" s="4" t="s">
        <v>949</v>
      </c>
      <c r="E17" s="4">
        <v>0</v>
      </c>
      <c r="F17" s="5">
        <v>0</v>
      </c>
      <c r="G17" s="4">
        <v>3</v>
      </c>
      <c r="H17" s="5">
        <v>837000</v>
      </c>
    </row>
    <row r="18" spans="1:10" x14ac:dyDescent="0.25">
      <c r="A18" s="4">
        <v>82</v>
      </c>
      <c r="B18" s="4">
        <v>4</v>
      </c>
      <c r="C18" s="4" t="s">
        <v>829</v>
      </c>
      <c r="D18" s="4" t="s">
        <v>931</v>
      </c>
      <c r="E18" s="4">
        <v>1</v>
      </c>
      <c r="F18" s="5">
        <v>301000</v>
      </c>
      <c r="G18" s="4">
        <v>2</v>
      </c>
      <c r="H18" s="5">
        <v>349000</v>
      </c>
    </row>
    <row r="19" spans="1:10" x14ac:dyDescent="0.25">
      <c r="A19" s="4">
        <v>92</v>
      </c>
      <c r="B19" s="4">
        <v>5</v>
      </c>
      <c r="C19" s="4" t="s">
        <v>796</v>
      </c>
      <c r="D19" s="4" t="s">
        <v>934</v>
      </c>
      <c r="E19" s="4">
        <v>0</v>
      </c>
      <c r="F19" s="5">
        <v>0</v>
      </c>
      <c r="G19" s="4">
        <v>1</v>
      </c>
      <c r="H19" s="5">
        <v>453000</v>
      </c>
    </row>
    <row r="20" spans="1:10" x14ac:dyDescent="0.25">
      <c r="A20" s="4">
        <v>108</v>
      </c>
      <c r="B20" s="4">
        <v>6</v>
      </c>
      <c r="C20" s="4" t="s">
        <v>853</v>
      </c>
      <c r="D20" s="4" t="s">
        <v>950</v>
      </c>
      <c r="E20" s="4">
        <v>1</v>
      </c>
      <c r="F20" s="5">
        <v>5189000</v>
      </c>
      <c r="G20" s="4">
        <v>1</v>
      </c>
      <c r="H20" s="5">
        <v>135000</v>
      </c>
    </row>
    <row r="21" spans="1:10" x14ac:dyDescent="0.25">
      <c r="A21" s="8" t="s">
        <v>967</v>
      </c>
      <c r="B21" s="8" t="s">
        <v>967</v>
      </c>
      <c r="C21" s="4" t="s">
        <v>839</v>
      </c>
      <c r="D21" s="4" t="s">
        <v>935</v>
      </c>
      <c r="E21" s="4">
        <v>2</v>
      </c>
      <c r="F21" s="5">
        <v>1179000</v>
      </c>
      <c r="G21" s="4">
        <v>0</v>
      </c>
      <c r="H21" s="5">
        <v>0</v>
      </c>
    </row>
    <row r="22" spans="1:10" x14ac:dyDescent="0.25">
      <c r="A22" s="8" t="s">
        <v>967</v>
      </c>
      <c r="B22" s="8" t="s">
        <v>967</v>
      </c>
      <c r="C22" s="4" t="s">
        <v>795</v>
      </c>
      <c r="D22" s="4" t="s">
        <v>961</v>
      </c>
      <c r="E22" s="4">
        <v>2</v>
      </c>
      <c r="F22" s="5">
        <v>763000</v>
      </c>
      <c r="G22" s="4">
        <v>0</v>
      </c>
      <c r="H22" s="5">
        <v>0</v>
      </c>
    </row>
    <row r="23" spans="1:10" ht="15.75" thickBot="1" x14ac:dyDescent="0.3">
      <c r="A23" s="8" t="s">
        <v>967</v>
      </c>
      <c r="B23" s="8" t="s">
        <v>967</v>
      </c>
      <c r="C23" s="4" t="s">
        <v>913</v>
      </c>
      <c r="D23" s="4" t="s">
        <v>924</v>
      </c>
      <c r="E23" s="4">
        <v>1</v>
      </c>
      <c r="F23" s="5">
        <v>359000</v>
      </c>
      <c r="G23" s="4">
        <v>0</v>
      </c>
      <c r="H23" s="5">
        <v>0</v>
      </c>
    </row>
    <row r="24" spans="1:10" x14ac:dyDescent="0.25">
      <c r="A24" s="8" t="s">
        <v>967</v>
      </c>
      <c r="B24" s="8" t="s">
        <v>967</v>
      </c>
      <c r="C24" s="4" t="s">
        <v>854</v>
      </c>
      <c r="D24" s="4" t="s">
        <v>855</v>
      </c>
      <c r="E24" s="4">
        <v>1</v>
      </c>
      <c r="F24" s="5">
        <v>172000</v>
      </c>
      <c r="G24" s="4">
        <v>0</v>
      </c>
      <c r="H24" s="5">
        <v>0</v>
      </c>
      <c r="I24" s="19" t="s">
        <v>988</v>
      </c>
      <c r="J24" s="20" t="s">
        <v>988</v>
      </c>
    </row>
    <row r="25" spans="1:10" ht="15.75" thickBot="1" x14ac:dyDescent="0.3">
      <c r="A25" s="18" t="s">
        <v>967</v>
      </c>
      <c r="B25" s="18" t="s">
        <v>967</v>
      </c>
      <c r="C25" s="14" t="s">
        <v>799</v>
      </c>
      <c r="D25" s="14" t="s">
        <v>962</v>
      </c>
      <c r="E25" s="14">
        <v>1</v>
      </c>
      <c r="F25" s="15">
        <v>56000</v>
      </c>
      <c r="G25" s="14">
        <v>0</v>
      </c>
      <c r="H25" s="15">
        <v>0</v>
      </c>
      <c r="I25" s="21" t="s">
        <v>989</v>
      </c>
      <c r="J25" s="22" t="s">
        <v>990</v>
      </c>
    </row>
    <row r="26" spans="1:10" ht="15.75" thickBot="1" x14ac:dyDescent="0.3">
      <c r="A26" s="44" t="s">
        <v>979</v>
      </c>
      <c r="B26" s="44"/>
      <c r="C26" s="44"/>
      <c r="D26" s="44"/>
      <c r="E26" s="16">
        <f>SUM(E15:E25)</f>
        <v>29</v>
      </c>
      <c r="F26" s="17">
        <f>SUM(F15:F25)</f>
        <v>23718000</v>
      </c>
      <c r="G26" s="16">
        <f>SUM(G15:G25)</f>
        <v>33</v>
      </c>
      <c r="H26" s="17">
        <f>SUM(H15:H25)</f>
        <v>29230000</v>
      </c>
      <c r="I26" s="23">
        <f>(G26-E26)/E26</f>
        <v>0.13793103448275862</v>
      </c>
      <c r="J26" s="24">
        <f>(H26-F26)/F26</f>
        <v>0.23239733535711274</v>
      </c>
    </row>
    <row r="27" spans="1:10" ht="15.75" thickBot="1" x14ac:dyDescent="0.3">
      <c r="A27" s="44" t="s">
        <v>970</v>
      </c>
      <c r="B27" s="44"/>
      <c r="C27" s="44"/>
      <c r="D27" s="44"/>
      <c r="E27" s="44"/>
      <c r="F27" s="44"/>
      <c r="G27" s="44"/>
      <c r="H27" s="44"/>
    </row>
    <row r="28" spans="1:10" x14ac:dyDescent="0.25">
      <c r="A28" s="12">
        <v>15</v>
      </c>
      <c r="B28" s="12">
        <v>1</v>
      </c>
      <c r="C28" s="12" t="s">
        <v>734</v>
      </c>
      <c r="D28" s="12" t="s">
        <v>923</v>
      </c>
      <c r="E28" s="12">
        <v>5</v>
      </c>
      <c r="F28" s="13">
        <v>4069000</v>
      </c>
      <c r="G28" s="12">
        <v>10</v>
      </c>
      <c r="H28" s="13">
        <v>9355000</v>
      </c>
    </row>
    <row r="29" spans="1:10" x14ac:dyDescent="0.25">
      <c r="A29" s="4">
        <v>41</v>
      </c>
      <c r="B29" s="4">
        <v>2</v>
      </c>
      <c r="C29" s="4" t="s">
        <v>762</v>
      </c>
      <c r="D29" s="4" t="s">
        <v>763</v>
      </c>
      <c r="E29" s="4">
        <v>2</v>
      </c>
      <c r="F29" s="5">
        <v>3595000</v>
      </c>
      <c r="G29" s="4">
        <v>3</v>
      </c>
      <c r="H29" s="5">
        <v>3973000</v>
      </c>
    </row>
    <row r="30" spans="1:10" x14ac:dyDescent="0.25">
      <c r="A30" s="4">
        <v>44</v>
      </c>
      <c r="B30" s="4">
        <v>3</v>
      </c>
      <c r="C30" s="4" t="s">
        <v>772</v>
      </c>
      <c r="D30" s="4" t="s">
        <v>773</v>
      </c>
      <c r="E30" s="4">
        <v>1</v>
      </c>
      <c r="F30" s="5">
        <v>250000</v>
      </c>
      <c r="G30" s="4">
        <v>3</v>
      </c>
      <c r="H30" s="5">
        <v>2880000</v>
      </c>
    </row>
    <row r="31" spans="1:10" x14ac:dyDescent="0.25">
      <c r="A31" s="4">
        <v>56</v>
      </c>
      <c r="B31" s="4">
        <v>4</v>
      </c>
      <c r="C31" s="4" t="s">
        <v>836</v>
      </c>
      <c r="D31" s="4" t="s">
        <v>941</v>
      </c>
      <c r="E31" s="4">
        <v>3</v>
      </c>
      <c r="F31" s="5">
        <v>942000</v>
      </c>
      <c r="G31" s="4">
        <v>3</v>
      </c>
      <c r="H31" s="5">
        <v>1013000</v>
      </c>
    </row>
    <row r="32" spans="1:10" x14ac:dyDescent="0.25">
      <c r="A32" s="4">
        <v>73</v>
      </c>
      <c r="B32" s="4">
        <v>5</v>
      </c>
      <c r="C32" s="4" t="s">
        <v>832</v>
      </c>
      <c r="D32" s="4" t="s">
        <v>942</v>
      </c>
      <c r="E32" s="4">
        <v>0</v>
      </c>
      <c r="F32" s="5">
        <v>0</v>
      </c>
      <c r="G32" s="4">
        <v>2</v>
      </c>
      <c r="H32" s="5">
        <v>784000</v>
      </c>
    </row>
    <row r="33" spans="1:10" x14ac:dyDescent="0.25">
      <c r="A33" s="4">
        <v>80</v>
      </c>
      <c r="B33" s="4">
        <v>6</v>
      </c>
      <c r="C33" s="4" t="s">
        <v>776</v>
      </c>
      <c r="D33" s="4" t="s">
        <v>777</v>
      </c>
      <c r="E33" s="4">
        <v>0</v>
      </c>
      <c r="F33" s="5">
        <v>0</v>
      </c>
      <c r="G33" s="4">
        <v>2</v>
      </c>
      <c r="H33" s="5">
        <v>600000</v>
      </c>
    </row>
    <row r="34" spans="1:10" x14ac:dyDescent="0.25">
      <c r="A34" s="4">
        <v>81</v>
      </c>
      <c r="B34" s="4">
        <v>7</v>
      </c>
      <c r="C34" s="4" t="s">
        <v>858</v>
      </c>
      <c r="D34" s="4" t="s">
        <v>859</v>
      </c>
      <c r="E34" s="4">
        <v>0</v>
      </c>
      <c r="F34" s="5">
        <v>0</v>
      </c>
      <c r="G34" s="4">
        <v>2</v>
      </c>
      <c r="H34" s="5">
        <v>550000</v>
      </c>
    </row>
    <row r="35" spans="1:10" ht="15.75" thickBot="1" x14ac:dyDescent="0.3">
      <c r="A35" s="4">
        <v>94</v>
      </c>
      <c r="B35" s="4">
        <v>8</v>
      </c>
      <c r="C35" s="4" t="s">
        <v>860</v>
      </c>
      <c r="D35" s="4" t="s">
        <v>861</v>
      </c>
      <c r="E35" s="4">
        <v>0</v>
      </c>
      <c r="F35" s="5">
        <v>0</v>
      </c>
      <c r="G35" s="4">
        <v>1</v>
      </c>
      <c r="H35" s="5">
        <v>428000</v>
      </c>
    </row>
    <row r="36" spans="1:10" x14ac:dyDescent="0.25">
      <c r="A36" s="4">
        <v>106</v>
      </c>
      <c r="B36" s="4">
        <v>9</v>
      </c>
      <c r="C36" s="4" t="s">
        <v>856</v>
      </c>
      <c r="D36" s="4" t="s">
        <v>857</v>
      </c>
      <c r="E36" s="4">
        <v>0</v>
      </c>
      <c r="F36" s="5">
        <v>0</v>
      </c>
      <c r="G36" s="4">
        <v>1</v>
      </c>
      <c r="H36" s="5">
        <v>158000</v>
      </c>
      <c r="I36" s="19" t="s">
        <v>988</v>
      </c>
      <c r="J36" s="20" t="s">
        <v>988</v>
      </c>
    </row>
    <row r="37" spans="1:10" ht="15.75" thickBot="1" x14ac:dyDescent="0.3">
      <c r="A37" s="18" t="s">
        <v>967</v>
      </c>
      <c r="B37" s="18" t="s">
        <v>967</v>
      </c>
      <c r="C37" s="14" t="s">
        <v>845</v>
      </c>
      <c r="D37" s="14" t="s">
        <v>846</v>
      </c>
      <c r="E37" s="14">
        <v>2</v>
      </c>
      <c r="F37" s="15">
        <v>304000</v>
      </c>
      <c r="G37" s="14">
        <v>0</v>
      </c>
      <c r="H37" s="15">
        <v>0</v>
      </c>
      <c r="I37" s="21" t="s">
        <v>989</v>
      </c>
      <c r="J37" s="22" t="s">
        <v>990</v>
      </c>
    </row>
    <row r="38" spans="1:10" ht="15.75" thickBot="1" x14ac:dyDescent="0.3">
      <c r="A38" s="44" t="s">
        <v>980</v>
      </c>
      <c r="B38" s="44"/>
      <c r="C38" s="44"/>
      <c r="D38" s="44"/>
      <c r="E38" s="16">
        <f>SUM(E28:E37)</f>
        <v>13</v>
      </c>
      <c r="F38" s="17">
        <f>SUM(F28:F37)</f>
        <v>9160000</v>
      </c>
      <c r="G38" s="16">
        <f>SUM(G28:G37)</f>
        <v>27</v>
      </c>
      <c r="H38" s="17">
        <f>SUM(H28:H37)</f>
        <v>19741000</v>
      </c>
      <c r="I38" s="23">
        <f>(G38-E38)/E38</f>
        <v>1.0769230769230769</v>
      </c>
      <c r="J38" s="24">
        <f>(H38-F38)/F38</f>
        <v>1.1551310043668122</v>
      </c>
    </row>
    <row r="39" spans="1:10" ht="15.75" thickBot="1" x14ac:dyDescent="0.3">
      <c r="A39" s="44" t="s">
        <v>971</v>
      </c>
      <c r="B39" s="44"/>
      <c r="C39" s="44"/>
      <c r="D39" s="44"/>
      <c r="E39" s="44"/>
      <c r="F39" s="44"/>
      <c r="G39" s="44"/>
      <c r="H39" s="44"/>
    </row>
    <row r="40" spans="1:10" x14ac:dyDescent="0.25">
      <c r="A40" s="12">
        <v>3</v>
      </c>
      <c r="B40" s="12">
        <v>1</v>
      </c>
      <c r="C40" s="12" t="s">
        <v>688</v>
      </c>
      <c r="D40" s="12" t="s">
        <v>689</v>
      </c>
      <c r="E40" s="12">
        <v>26</v>
      </c>
      <c r="F40" s="13">
        <v>12158000</v>
      </c>
      <c r="G40" s="12">
        <v>22</v>
      </c>
      <c r="H40" s="13">
        <v>17997000</v>
      </c>
    </row>
    <row r="41" spans="1:10" x14ac:dyDescent="0.25">
      <c r="A41" s="4">
        <v>8</v>
      </c>
      <c r="B41" s="4">
        <v>2</v>
      </c>
      <c r="C41" s="4" t="s">
        <v>690</v>
      </c>
      <c r="D41" s="4" t="s">
        <v>691</v>
      </c>
      <c r="E41" s="4">
        <v>18</v>
      </c>
      <c r="F41" s="5">
        <v>16196000</v>
      </c>
      <c r="G41" s="4">
        <v>15</v>
      </c>
      <c r="H41" s="5">
        <v>12441000</v>
      </c>
    </row>
    <row r="42" spans="1:10" x14ac:dyDescent="0.25">
      <c r="A42" s="4">
        <v>33</v>
      </c>
      <c r="B42" s="4">
        <v>3</v>
      </c>
      <c r="C42" s="4" t="s">
        <v>815</v>
      </c>
      <c r="D42" s="4" t="s">
        <v>816</v>
      </c>
      <c r="E42" s="4">
        <v>0</v>
      </c>
      <c r="F42" s="5">
        <v>0</v>
      </c>
      <c r="G42" s="4">
        <v>4</v>
      </c>
      <c r="H42" s="5">
        <v>3291000</v>
      </c>
    </row>
    <row r="43" spans="1:10" x14ac:dyDescent="0.25">
      <c r="A43" s="4">
        <v>40</v>
      </c>
      <c r="B43" s="4">
        <v>4</v>
      </c>
      <c r="C43" s="4" t="s">
        <v>785</v>
      </c>
      <c r="D43" s="4" t="s">
        <v>177</v>
      </c>
      <c r="E43" s="4">
        <v>3</v>
      </c>
      <c r="F43" s="5">
        <v>1273000</v>
      </c>
      <c r="G43" s="4">
        <v>3</v>
      </c>
      <c r="H43" s="5">
        <v>4321000</v>
      </c>
    </row>
    <row r="44" spans="1:10" x14ac:dyDescent="0.25">
      <c r="A44" s="4">
        <v>48</v>
      </c>
      <c r="B44" s="4">
        <v>5</v>
      </c>
      <c r="C44" s="4" t="s">
        <v>841</v>
      </c>
      <c r="D44" s="4" t="s">
        <v>842</v>
      </c>
      <c r="E44" s="4">
        <v>4</v>
      </c>
      <c r="F44" s="5">
        <v>2327000</v>
      </c>
      <c r="G44" s="4">
        <v>3</v>
      </c>
      <c r="H44" s="5">
        <v>1917000</v>
      </c>
    </row>
    <row r="45" spans="1:10" x14ac:dyDescent="0.25">
      <c r="A45" s="4">
        <v>65</v>
      </c>
      <c r="B45" s="4">
        <v>6</v>
      </c>
      <c r="C45" s="4" t="s">
        <v>867</v>
      </c>
      <c r="D45" s="4" t="s">
        <v>868</v>
      </c>
      <c r="E45" s="4">
        <v>0</v>
      </c>
      <c r="F45" s="5">
        <v>0</v>
      </c>
      <c r="G45" s="4">
        <v>2</v>
      </c>
      <c r="H45" s="5">
        <v>1719000</v>
      </c>
    </row>
    <row r="46" spans="1:10" x14ac:dyDescent="0.25">
      <c r="A46" s="4">
        <v>74</v>
      </c>
      <c r="B46" s="4">
        <v>7</v>
      </c>
      <c r="C46" s="4" t="s">
        <v>830</v>
      </c>
      <c r="D46" s="4" t="s">
        <v>946</v>
      </c>
      <c r="E46" s="4">
        <v>1</v>
      </c>
      <c r="F46" s="5">
        <v>118000</v>
      </c>
      <c r="G46" s="4">
        <v>2</v>
      </c>
      <c r="H46" s="5">
        <v>782000</v>
      </c>
    </row>
    <row r="47" spans="1:10" x14ac:dyDescent="0.25">
      <c r="A47" s="4">
        <v>75</v>
      </c>
      <c r="B47" s="4">
        <v>8</v>
      </c>
      <c r="C47" s="4" t="s">
        <v>844</v>
      </c>
      <c r="D47" s="4" t="s">
        <v>296</v>
      </c>
      <c r="E47" s="4">
        <v>1</v>
      </c>
      <c r="F47" s="5">
        <v>454000</v>
      </c>
      <c r="G47" s="4">
        <v>2</v>
      </c>
      <c r="H47" s="5">
        <v>773000</v>
      </c>
    </row>
    <row r="48" spans="1:10" x14ac:dyDescent="0.25">
      <c r="A48" s="4">
        <v>83</v>
      </c>
      <c r="B48" s="4">
        <v>9</v>
      </c>
      <c r="C48" s="4" t="s">
        <v>862</v>
      </c>
      <c r="D48" s="4" t="s">
        <v>940</v>
      </c>
      <c r="E48" s="4">
        <v>0</v>
      </c>
      <c r="F48" s="5">
        <v>0</v>
      </c>
      <c r="G48" s="4">
        <v>1</v>
      </c>
      <c r="H48" s="5">
        <v>4993000</v>
      </c>
    </row>
    <row r="49" spans="1:10" x14ac:dyDescent="0.25">
      <c r="A49" s="4">
        <v>89</v>
      </c>
      <c r="B49" s="4">
        <v>10</v>
      </c>
      <c r="C49" s="4" t="s">
        <v>863</v>
      </c>
      <c r="D49" s="4" t="s">
        <v>914</v>
      </c>
      <c r="E49" s="4">
        <v>1</v>
      </c>
      <c r="F49" s="5">
        <v>452000</v>
      </c>
      <c r="G49" s="4">
        <v>1</v>
      </c>
      <c r="H49" s="5">
        <v>694000</v>
      </c>
    </row>
    <row r="50" spans="1:10" x14ac:dyDescent="0.25">
      <c r="A50" s="4">
        <v>93</v>
      </c>
      <c r="B50" s="4">
        <v>11</v>
      </c>
      <c r="C50" s="4" t="s">
        <v>820</v>
      </c>
      <c r="D50" s="4" t="s">
        <v>929</v>
      </c>
      <c r="E50" s="4">
        <v>5</v>
      </c>
      <c r="F50" s="5">
        <v>6380000</v>
      </c>
      <c r="G50" s="4">
        <v>1</v>
      </c>
      <c r="H50" s="5">
        <v>434000</v>
      </c>
    </row>
    <row r="51" spans="1:10" x14ac:dyDescent="0.25">
      <c r="A51" s="4">
        <v>97</v>
      </c>
      <c r="B51" s="4">
        <v>12</v>
      </c>
      <c r="C51" s="4" t="s">
        <v>869</v>
      </c>
      <c r="D51" s="4" t="s">
        <v>870</v>
      </c>
      <c r="E51" s="4">
        <v>0</v>
      </c>
      <c r="F51" s="5">
        <v>0</v>
      </c>
      <c r="G51" s="4">
        <v>1</v>
      </c>
      <c r="H51" s="5">
        <v>377000</v>
      </c>
    </row>
    <row r="52" spans="1:10" x14ac:dyDescent="0.25">
      <c r="A52" s="4">
        <v>99</v>
      </c>
      <c r="B52" s="4">
        <v>13</v>
      </c>
      <c r="C52" s="4" t="s">
        <v>751</v>
      </c>
      <c r="D52" s="4" t="s">
        <v>752</v>
      </c>
      <c r="E52" s="4">
        <v>2</v>
      </c>
      <c r="F52" s="5">
        <v>1493000</v>
      </c>
      <c r="G52" s="4">
        <v>1</v>
      </c>
      <c r="H52" s="5">
        <v>300000</v>
      </c>
    </row>
    <row r="53" spans="1:10" x14ac:dyDescent="0.25">
      <c r="A53" s="18" t="s">
        <v>967</v>
      </c>
      <c r="B53" s="18" t="s">
        <v>967</v>
      </c>
      <c r="C53" s="4" t="s">
        <v>875</v>
      </c>
      <c r="D53" s="4" t="s">
        <v>938</v>
      </c>
      <c r="E53" s="4">
        <v>3</v>
      </c>
      <c r="F53" s="5">
        <v>1821000</v>
      </c>
      <c r="G53" s="4">
        <v>0</v>
      </c>
      <c r="H53" s="5">
        <v>0</v>
      </c>
    </row>
    <row r="54" spans="1:10" x14ac:dyDescent="0.25">
      <c r="A54" s="18" t="s">
        <v>967</v>
      </c>
      <c r="B54" s="18" t="s">
        <v>967</v>
      </c>
      <c r="C54" s="4" t="s">
        <v>873</v>
      </c>
      <c r="D54" s="4" t="s">
        <v>874</v>
      </c>
      <c r="E54" s="4">
        <v>2</v>
      </c>
      <c r="F54" s="5">
        <v>2495000</v>
      </c>
      <c r="G54" s="4">
        <v>0</v>
      </c>
      <c r="H54" s="5">
        <v>0</v>
      </c>
    </row>
    <row r="55" spans="1:10" x14ac:dyDescent="0.25">
      <c r="A55" s="18" t="s">
        <v>967</v>
      </c>
      <c r="B55" s="18" t="s">
        <v>967</v>
      </c>
      <c r="C55" s="4" t="s">
        <v>849</v>
      </c>
      <c r="D55" s="4" t="s">
        <v>912</v>
      </c>
      <c r="E55" s="4">
        <v>2</v>
      </c>
      <c r="F55" s="5">
        <v>814000</v>
      </c>
      <c r="G55" s="4">
        <v>0</v>
      </c>
      <c r="H55" s="5">
        <v>0</v>
      </c>
    </row>
    <row r="56" spans="1:10" x14ac:dyDescent="0.25">
      <c r="A56" s="18" t="s">
        <v>967</v>
      </c>
      <c r="B56" s="18" t="s">
        <v>967</v>
      </c>
      <c r="C56" s="4" t="s">
        <v>864</v>
      </c>
      <c r="D56" s="4" t="s">
        <v>963</v>
      </c>
      <c r="E56" s="4">
        <v>1</v>
      </c>
      <c r="F56" s="5">
        <v>1369000</v>
      </c>
      <c r="G56" s="4">
        <v>0</v>
      </c>
      <c r="H56" s="5">
        <v>0</v>
      </c>
    </row>
    <row r="57" spans="1:10" x14ac:dyDescent="0.25">
      <c r="A57" s="18" t="s">
        <v>967</v>
      </c>
      <c r="B57" s="18" t="s">
        <v>967</v>
      </c>
      <c r="C57" s="4" t="s">
        <v>831</v>
      </c>
      <c r="D57" s="4" t="s">
        <v>964</v>
      </c>
      <c r="E57" s="4">
        <v>1</v>
      </c>
      <c r="F57" s="5">
        <v>465000</v>
      </c>
      <c r="G57" s="4">
        <v>0</v>
      </c>
      <c r="H57" s="5">
        <v>0</v>
      </c>
    </row>
    <row r="58" spans="1:10" x14ac:dyDescent="0.25">
      <c r="A58" s="18" t="s">
        <v>967</v>
      </c>
      <c r="B58" s="18" t="s">
        <v>967</v>
      </c>
      <c r="C58" s="4" t="s">
        <v>865</v>
      </c>
      <c r="D58" s="4" t="s">
        <v>866</v>
      </c>
      <c r="E58" s="4">
        <v>1</v>
      </c>
      <c r="F58" s="5">
        <v>449000</v>
      </c>
      <c r="G58" s="4">
        <v>0</v>
      </c>
      <c r="H58" s="5">
        <v>0</v>
      </c>
    </row>
    <row r="59" spans="1:10" x14ac:dyDescent="0.25">
      <c r="A59" s="18" t="s">
        <v>967</v>
      </c>
      <c r="B59" s="18" t="s">
        <v>967</v>
      </c>
      <c r="C59" s="4" t="s">
        <v>871</v>
      </c>
      <c r="D59" s="4" t="s">
        <v>872</v>
      </c>
      <c r="E59" s="4">
        <v>1</v>
      </c>
      <c r="F59" s="5">
        <v>432000</v>
      </c>
      <c r="G59" s="4">
        <v>0</v>
      </c>
      <c r="H59" s="5">
        <v>0</v>
      </c>
    </row>
    <row r="60" spans="1:10" ht="15.75" thickBot="1" x14ac:dyDescent="0.3">
      <c r="A60" s="18" t="s">
        <v>967</v>
      </c>
      <c r="B60" s="18" t="s">
        <v>967</v>
      </c>
      <c r="C60" s="4" t="s">
        <v>812</v>
      </c>
      <c r="D60" s="4" t="s">
        <v>813</v>
      </c>
      <c r="E60" s="4">
        <v>1</v>
      </c>
      <c r="F60" s="5">
        <v>291000</v>
      </c>
      <c r="G60" s="4">
        <v>0</v>
      </c>
      <c r="H60" s="5">
        <v>0</v>
      </c>
    </row>
    <row r="61" spans="1:10" x14ac:dyDescent="0.25">
      <c r="A61" s="18" t="s">
        <v>967</v>
      </c>
      <c r="B61" s="18" t="s">
        <v>967</v>
      </c>
      <c r="C61" s="4" t="s">
        <v>798</v>
      </c>
      <c r="D61" s="4" t="s">
        <v>108</v>
      </c>
      <c r="E61" s="4">
        <v>1</v>
      </c>
      <c r="F61" s="5">
        <v>224000</v>
      </c>
      <c r="G61" s="4">
        <v>0</v>
      </c>
      <c r="H61" s="5">
        <v>0</v>
      </c>
      <c r="I61" s="19" t="s">
        <v>988</v>
      </c>
      <c r="J61" s="20" t="s">
        <v>988</v>
      </c>
    </row>
    <row r="62" spans="1:10" ht="15.75" thickBot="1" x14ac:dyDescent="0.3">
      <c r="A62" s="18" t="s">
        <v>967</v>
      </c>
      <c r="B62" s="18" t="s">
        <v>967</v>
      </c>
      <c r="C62" s="14" t="s">
        <v>786</v>
      </c>
      <c r="D62" s="14" t="s">
        <v>185</v>
      </c>
      <c r="E62" s="14">
        <v>1</v>
      </c>
      <c r="F62" s="15">
        <v>130000</v>
      </c>
      <c r="G62" s="14">
        <v>0</v>
      </c>
      <c r="H62" s="15">
        <v>0</v>
      </c>
      <c r="I62" s="21" t="s">
        <v>989</v>
      </c>
      <c r="J62" s="22" t="s">
        <v>990</v>
      </c>
    </row>
    <row r="63" spans="1:10" ht="15.75" thickBot="1" x14ac:dyDescent="0.3">
      <c r="A63" s="44" t="s">
        <v>981</v>
      </c>
      <c r="B63" s="44"/>
      <c r="C63" s="44"/>
      <c r="D63" s="44"/>
      <c r="E63" s="16">
        <f>SUM(E40:E62)</f>
        <v>75</v>
      </c>
      <c r="F63" s="17">
        <f>SUM(F40:F62)</f>
        <v>49341000</v>
      </c>
      <c r="G63" s="16">
        <f>SUM(G40:G62)</f>
        <v>58</v>
      </c>
      <c r="H63" s="17">
        <f>SUM(H40:H62)</f>
        <v>50039000</v>
      </c>
      <c r="I63" s="23">
        <f>(G63-E63)/E63</f>
        <v>-0.22666666666666666</v>
      </c>
      <c r="J63" s="24">
        <f>(H63-F63)/F63</f>
        <v>1.4146450213818123E-2</v>
      </c>
    </row>
    <row r="64" spans="1:10" ht="15.75" thickBot="1" x14ac:dyDescent="0.3">
      <c r="A64" s="44" t="s">
        <v>972</v>
      </c>
      <c r="B64" s="44"/>
      <c r="C64" s="44"/>
      <c r="D64" s="44"/>
      <c r="E64" s="44"/>
      <c r="F64" s="44"/>
      <c r="G64" s="44"/>
      <c r="H64" s="44"/>
    </row>
    <row r="65" spans="1:8" x14ac:dyDescent="0.25">
      <c r="A65" s="12">
        <v>6</v>
      </c>
      <c r="B65" s="12">
        <v>1</v>
      </c>
      <c r="C65" s="12" t="s">
        <v>692</v>
      </c>
      <c r="D65" s="12" t="s">
        <v>693</v>
      </c>
      <c r="E65" s="12">
        <v>10</v>
      </c>
      <c r="F65" s="13">
        <v>14477000</v>
      </c>
      <c r="G65" s="12">
        <v>16</v>
      </c>
      <c r="H65" s="13">
        <v>13717000</v>
      </c>
    </row>
    <row r="66" spans="1:8" x14ac:dyDescent="0.25">
      <c r="A66" s="4">
        <v>7</v>
      </c>
      <c r="B66" s="4">
        <v>2</v>
      </c>
      <c r="C66" s="4" t="s">
        <v>706</v>
      </c>
      <c r="D66" s="4" t="s">
        <v>953</v>
      </c>
      <c r="E66" s="4">
        <v>16</v>
      </c>
      <c r="F66" s="5">
        <v>14759000</v>
      </c>
      <c r="G66" s="4">
        <v>16</v>
      </c>
      <c r="H66" s="5">
        <v>7573000</v>
      </c>
    </row>
    <row r="67" spans="1:8" x14ac:dyDescent="0.25">
      <c r="A67" s="4">
        <v>12</v>
      </c>
      <c r="B67" s="4">
        <v>3</v>
      </c>
      <c r="C67" s="4" t="s">
        <v>704</v>
      </c>
      <c r="D67" s="4" t="s">
        <v>705</v>
      </c>
      <c r="E67" s="4">
        <v>3</v>
      </c>
      <c r="F67" s="5">
        <v>626000</v>
      </c>
      <c r="G67" s="4">
        <v>13</v>
      </c>
      <c r="H67" s="5">
        <v>6706000</v>
      </c>
    </row>
    <row r="68" spans="1:8" x14ac:dyDescent="0.25">
      <c r="A68" s="4">
        <v>17</v>
      </c>
      <c r="B68" s="4">
        <v>4</v>
      </c>
      <c r="C68" s="4" t="s">
        <v>740</v>
      </c>
      <c r="D68" s="4" t="s">
        <v>741</v>
      </c>
      <c r="E68" s="4">
        <v>11</v>
      </c>
      <c r="F68" s="5">
        <v>5426000</v>
      </c>
      <c r="G68" s="4">
        <v>9</v>
      </c>
      <c r="H68" s="5">
        <v>7556000</v>
      </c>
    </row>
    <row r="69" spans="1:8" x14ac:dyDescent="0.25">
      <c r="A69" s="4">
        <v>20</v>
      </c>
      <c r="B69" s="4">
        <v>5</v>
      </c>
      <c r="C69" s="4" t="s">
        <v>731</v>
      </c>
      <c r="D69" s="4" t="s">
        <v>92</v>
      </c>
      <c r="E69" s="4">
        <v>6</v>
      </c>
      <c r="F69" s="5">
        <v>3349000</v>
      </c>
      <c r="G69" s="4">
        <v>6</v>
      </c>
      <c r="H69" s="5">
        <v>6512000</v>
      </c>
    </row>
    <row r="70" spans="1:8" x14ac:dyDescent="0.25">
      <c r="A70" s="4">
        <v>22</v>
      </c>
      <c r="B70" s="4">
        <v>6</v>
      </c>
      <c r="C70" s="4" t="s">
        <v>727</v>
      </c>
      <c r="D70" s="4" t="s">
        <v>728</v>
      </c>
      <c r="E70" s="4">
        <v>6</v>
      </c>
      <c r="F70" s="5">
        <v>2883000</v>
      </c>
      <c r="G70" s="4">
        <v>6</v>
      </c>
      <c r="H70" s="5">
        <v>3876000</v>
      </c>
    </row>
    <row r="71" spans="1:8" x14ac:dyDescent="0.25">
      <c r="A71" s="4">
        <v>25</v>
      </c>
      <c r="B71" s="4">
        <v>7</v>
      </c>
      <c r="C71" s="4" t="s">
        <v>708</v>
      </c>
      <c r="D71" s="4" t="s">
        <v>33</v>
      </c>
      <c r="E71" s="4">
        <v>9</v>
      </c>
      <c r="F71" s="5">
        <v>6740000</v>
      </c>
      <c r="G71" s="4">
        <v>6</v>
      </c>
      <c r="H71" s="5">
        <v>2097000</v>
      </c>
    </row>
    <row r="72" spans="1:8" x14ac:dyDescent="0.25">
      <c r="A72" s="4">
        <v>28</v>
      </c>
      <c r="B72" s="4">
        <v>8</v>
      </c>
      <c r="C72" s="4" t="s">
        <v>707</v>
      </c>
      <c r="D72" s="4" t="s">
        <v>30</v>
      </c>
      <c r="E72" s="4">
        <v>3</v>
      </c>
      <c r="F72" s="5">
        <v>739000</v>
      </c>
      <c r="G72" s="4">
        <v>5</v>
      </c>
      <c r="H72" s="5">
        <v>3403000</v>
      </c>
    </row>
    <row r="73" spans="1:8" x14ac:dyDescent="0.25">
      <c r="A73" s="4">
        <v>30</v>
      </c>
      <c r="B73" s="4">
        <v>9</v>
      </c>
      <c r="C73" s="4" t="s">
        <v>808</v>
      </c>
      <c r="D73" s="4" t="s">
        <v>926</v>
      </c>
      <c r="E73" s="4">
        <v>1</v>
      </c>
      <c r="F73" s="5">
        <v>126000</v>
      </c>
      <c r="G73" s="4">
        <v>5</v>
      </c>
      <c r="H73" s="5">
        <v>1595000</v>
      </c>
    </row>
    <row r="74" spans="1:8" x14ac:dyDescent="0.25">
      <c r="A74" s="4">
        <v>32</v>
      </c>
      <c r="B74" s="4">
        <v>10</v>
      </c>
      <c r="C74" s="4" t="s">
        <v>735</v>
      </c>
      <c r="D74" s="4" t="s">
        <v>736</v>
      </c>
      <c r="E74" s="4">
        <v>2</v>
      </c>
      <c r="F74" s="5">
        <v>1228000</v>
      </c>
      <c r="G74" s="4">
        <v>4</v>
      </c>
      <c r="H74" s="5">
        <v>4213000</v>
      </c>
    </row>
    <row r="75" spans="1:8" x14ac:dyDescent="0.25">
      <c r="A75" s="4">
        <v>34</v>
      </c>
      <c r="B75" s="4">
        <v>11</v>
      </c>
      <c r="C75" s="4" t="s">
        <v>787</v>
      </c>
      <c r="D75" s="4" t="s">
        <v>788</v>
      </c>
      <c r="E75" s="4">
        <v>2</v>
      </c>
      <c r="F75" s="5">
        <v>361000</v>
      </c>
      <c r="G75" s="4">
        <v>4</v>
      </c>
      <c r="H75" s="5">
        <v>2592000</v>
      </c>
    </row>
    <row r="76" spans="1:8" x14ac:dyDescent="0.25">
      <c r="A76" s="4">
        <v>35</v>
      </c>
      <c r="B76" s="4">
        <v>12</v>
      </c>
      <c r="C76" s="4" t="s">
        <v>881</v>
      </c>
      <c r="D76" s="4" t="s">
        <v>882</v>
      </c>
      <c r="E76" s="4">
        <v>1</v>
      </c>
      <c r="F76" s="5">
        <v>127000</v>
      </c>
      <c r="G76" s="4">
        <v>4</v>
      </c>
      <c r="H76" s="5">
        <v>1962000</v>
      </c>
    </row>
    <row r="77" spans="1:8" x14ac:dyDescent="0.25">
      <c r="A77" s="4">
        <v>45</v>
      </c>
      <c r="B77" s="4">
        <v>13</v>
      </c>
      <c r="C77" s="4" t="s">
        <v>750</v>
      </c>
      <c r="D77" s="4" t="s">
        <v>96</v>
      </c>
      <c r="E77" s="4">
        <v>2</v>
      </c>
      <c r="F77" s="5">
        <v>408000</v>
      </c>
      <c r="G77" s="4">
        <v>3</v>
      </c>
      <c r="H77" s="5">
        <v>2260000</v>
      </c>
    </row>
    <row r="78" spans="1:8" x14ac:dyDescent="0.25">
      <c r="A78" s="4">
        <v>51</v>
      </c>
      <c r="B78" s="4">
        <v>14</v>
      </c>
      <c r="C78" s="4" t="s">
        <v>774</v>
      </c>
      <c r="D78" s="4" t="s">
        <v>775</v>
      </c>
      <c r="E78" s="4">
        <v>4</v>
      </c>
      <c r="F78" s="5">
        <v>3163000</v>
      </c>
      <c r="G78" s="4">
        <v>3</v>
      </c>
      <c r="H78" s="5">
        <v>1753000</v>
      </c>
    </row>
    <row r="79" spans="1:8" x14ac:dyDescent="0.25">
      <c r="A79" s="4">
        <v>52</v>
      </c>
      <c r="B79" s="4">
        <v>15</v>
      </c>
      <c r="C79" s="4" t="s">
        <v>744</v>
      </c>
      <c r="D79" s="4" t="s">
        <v>170</v>
      </c>
      <c r="E79" s="4">
        <v>1</v>
      </c>
      <c r="F79" s="5">
        <v>800000</v>
      </c>
      <c r="G79" s="4">
        <v>3</v>
      </c>
      <c r="H79" s="5">
        <v>1530000</v>
      </c>
    </row>
    <row r="80" spans="1:8" x14ac:dyDescent="0.25">
      <c r="A80" s="4">
        <v>57</v>
      </c>
      <c r="B80" s="4">
        <v>16</v>
      </c>
      <c r="C80" s="4" t="s">
        <v>887</v>
      </c>
      <c r="D80" s="4" t="s">
        <v>888</v>
      </c>
      <c r="E80" s="4">
        <v>4</v>
      </c>
      <c r="F80" s="5">
        <v>2204000</v>
      </c>
      <c r="G80" s="4">
        <v>3</v>
      </c>
      <c r="H80" s="5">
        <v>964000</v>
      </c>
    </row>
    <row r="81" spans="1:10" x14ac:dyDescent="0.25">
      <c r="A81" s="4">
        <v>63</v>
      </c>
      <c r="B81" s="4">
        <v>17</v>
      </c>
      <c r="C81" s="4" t="s">
        <v>879</v>
      </c>
      <c r="D81" s="4" t="s">
        <v>880</v>
      </c>
      <c r="E81" s="4">
        <v>0</v>
      </c>
      <c r="F81" s="5">
        <v>0</v>
      </c>
      <c r="G81" s="4">
        <v>2</v>
      </c>
      <c r="H81" s="5">
        <v>1775000</v>
      </c>
    </row>
    <row r="82" spans="1:10" x14ac:dyDescent="0.25">
      <c r="A82" s="4">
        <v>67</v>
      </c>
      <c r="B82" s="4">
        <v>18</v>
      </c>
      <c r="C82" s="4" t="s">
        <v>884</v>
      </c>
      <c r="D82" s="4" t="s">
        <v>921</v>
      </c>
      <c r="E82" s="4">
        <v>3</v>
      </c>
      <c r="F82" s="5">
        <v>901000</v>
      </c>
      <c r="G82" s="4">
        <v>2</v>
      </c>
      <c r="H82" s="5">
        <v>1393000</v>
      </c>
    </row>
    <row r="83" spans="1:10" x14ac:dyDescent="0.25">
      <c r="A83" s="4">
        <v>70</v>
      </c>
      <c r="B83" s="4">
        <v>19</v>
      </c>
      <c r="C83" s="4" t="s">
        <v>748</v>
      </c>
      <c r="D83" s="4" t="s">
        <v>749</v>
      </c>
      <c r="E83" s="4">
        <v>0</v>
      </c>
      <c r="F83" s="5">
        <v>0</v>
      </c>
      <c r="G83" s="4">
        <v>2</v>
      </c>
      <c r="H83" s="5">
        <v>857000</v>
      </c>
    </row>
    <row r="84" spans="1:10" x14ac:dyDescent="0.25">
      <c r="A84" s="4">
        <v>71</v>
      </c>
      <c r="B84" s="4">
        <v>20</v>
      </c>
      <c r="C84" s="4" t="s">
        <v>809</v>
      </c>
      <c r="D84" s="4" t="s">
        <v>201</v>
      </c>
      <c r="E84" s="4">
        <v>0</v>
      </c>
      <c r="F84" s="5">
        <v>0</v>
      </c>
      <c r="G84" s="4">
        <v>2</v>
      </c>
      <c r="H84" s="5">
        <v>807000</v>
      </c>
    </row>
    <row r="85" spans="1:10" x14ac:dyDescent="0.25">
      <c r="A85" s="4">
        <v>72</v>
      </c>
      <c r="B85" s="4">
        <v>21</v>
      </c>
      <c r="C85" s="4" t="s">
        <v>877</v>
      </c>
      <c r="D85" s="4" t="s">
        <v>878</v>
      </c>
      <c r="E85" s="4">
        <v>2</v>
      </c>
      <c r="F85" s="5">
        <v>550000</v>
      </c>
      <c r="G85" s="4">
        <v>2</v>
      </c>
      <c r="H85" s="5">
        <v>787000</v>
      </c>
    </row>
    <row r="86" spans="1:10" x14ac:dyDescent="0.25">
      <c r="A86" s="4">
        <v>77</v>
      </c>
      <c r="B86" s="4">
        <v>22</v>
      </c>
      <c r="C86" s="4" t="s">
        <v>825</v>
      </c>
      <c r="D86" s="4" t="s">
        <v>250</v>
      </c>
      <c r="E86" s="4">
        <v>0</v>
      </c>
      <c r="F86" s="5">
        <v>0</v>
      </c>
      <c r="G86" s="4">
        <v>2</v>
      </c>
      <c r="H86" s="5">
        <v>703000</v>
      </c>
    </row>
    <row r="87" spans="1:10" x14ac:dyDescent="0.25">
      <c r="A87" s="4">
        <v>90</v>
      </c>
      <c r="B87" s="4">
        <v>23</v>
      </c>
      <c r="C87" s="4" t="s">
        <v>847</v>
      </c>
      <c r="D87" s="4" t="s">
        <v>848</v>
      </c>
      <c r="E87" s="4">
        <v>3</v>
      </c>
      <c r="F87" s="5">
        <v>888000</v>
      </c>
      <c r="G87" s="4">
        <v>1</v>
      </c>
      <c r="H87" s="5">
        <v>627000</v>
      </c>
    </row>
    <row r="88" spans="1:10" x14ac:dyDescent="0.25">
      <c r="A88" s="4">
        <v>95</v>
      </c>
      <c r="B88" s="4">
        <v>24</v>
      </c>
      <c r="C88" s="4" t="s">
        <v>791</v>
      </c>
      <c r="D88" s="4" t="s">
        <v>947</v>
      </c>
      <c r="E88" s="4">
        <v>0</v>
      </c>
      <c r="F88" s="5">
        <v>0</v>
      </c>
      <c r="G88" s="4">
        <v>1</v>
      </c>
      <c r="H88" s="5">
        <v>421000</v>
      </c>
    </row>
    <row r="89" spans="1:10" x14ac:dyDescent="0.25">
      <c r="A89" s="4">
        <v>101</v>
      </c>
      <c r="B89" s="4">
        <v>25</v>
      </c>
      <c r="C89" s="4" t="s">
        <v>840</v>
      </c>
      <c r="D89" s="4" t="s">
        <v>287</v>
      </c>
      <c r="E89" s="4">
        <v>1</v>
      </c>
      <c r="F89" s="5">
        <v>1588000</v>
      </c>
      <c r="G89" s="4">
        <v>1</v>
      </c>
      <c r="H89" s="5">
        <v>291000</v>
      </c>
    </row>
    <row r="90" spans="1:10" x14ac:dyDescent="0.25">
      <c r="A90" s="4">
        <v>107</v>
      </c>
      <c r="B90" s="4">
        <v>26</v>
      </c>
      <c r="C90" s="4" t="s">
        <v>885</v>
      </c>
      <c r="D90" s="4" t="s">
        <v>886</v>
      </c>
      <c r="E90" s="4">
        <v>1</v>
      </c>
      <c r="F90" s="5">
        <v>904000</v>
      </c>
      <c r="G90" s="4">
        <v>1</v>
      </c>
      <c r="H90" s="5">
        <v>150000</v>
      </c>
    </row>
    <row r="91" spans="1:10" x14ac:dyDescent="0.25">
      <c r="A91" s="18" t="s">
        <v>967</v>
      </c>
      <c r="B91" s="18" t="s">
        <v>967</v>
      </c>
      <c r="C91" s="4" t="s">
        <v>769</v>
      </c>
      <c r="D91" s="4" t="s">
        <v>770</v>
      </c>
      <c r="E91" s="4">
        <v>2</v>
      </c>
      <c r="F91" s="5">
        <v>712000</v>
      </c>
      <c r="G91" s="4">
        <v>0</v>
      </c>
      <c r="H91" s="5">
        <v>0</v>
      </c>
    </row>
    <row r="92" spans="1:10" ht="15.75" thickBot="1" x14ac:dyDescent="0.3">
      <c r="A92" s="18" t="s">
        <v>967</v>
      </c>
      <c r="B92" s="18" t="s">
        <v>967</v>
      </c>
      <c r="C92" s="4" t="s">
        <v>876</v>
      </c>
      <c r="D92" s="4" t="s">
        <v>927</v>
      </c>
      <c r="E92" s="4">
        <v>1</v>
      </c>
      <c r="F92" s="5">
        <v>759000</v>
      </c>
      <c r="G92" s="4">
        <v>0</v>
      </c>
      <c r="H92" s="5">
        <v>0</v>
      </c>
    </row>
    <row r="93" spans="1:10" x14ac:dyDescent="0.25">
      <c r="A93" s="18" t="s">
        <v>967</v>
      </c>
      <c r="B93" s="18" t="s">
        <v>967</v>
      </c>
      <c r="C93" s="4" t="s">
        <v>883</v>
      </c>
      <c r="D93" s="4" t="s">
        <v>948</v>
      </c>
      <c r="E93" s="4">
        <v>1</v>
      </c>
      <c r="F93" s="5">
        <v>177000</v>
      </c>
      <c r="G93" s="4">
        <v>0</v>
      </c>
      <c r="H93" s="5">
        <v>0</v>
      </c>
      <c r="I93" s="19" t="s">
        <v>988</v>
      </c>
      <c r="J93" s="20" t="s">
        <v>988</v>
      </c>
    </row>
    <row r="94" spans="1:10" ht="15.75" thickBot="1" x14ac:dyDescent="0.3">
      <c r="A94" s="18" t="s">
        <v>967</v>
      </c>
      <c r="B94" s="18" t="s">
        <v>967</v>
      </c>
      <c r="C94" s="14" t="s">
        <v>889</v>
      </c>
      <c r="D94" s="14" t="s">
        <v>936</v>
      </c>
      <c r="E94" s="14">
        <v>1</v>
      </c>
      <c r="F94" s="15">
        <v>144000</v>
      </c>
      <c r="G94" s="14">
        <v>0</v>
      </c>
      <c r="H94" s="15">
        <v>0</v>
      </c>
      <c r="I94" s="21" t="s">
        <v>989</v>
      </c>
      <c r="J94" s="22" t="s">
        <v>990</v>
      </c>
    </row>
    <row r="95" spans="1:10" ht="15.75" thickBot="1" x14ac:dyDescent="0.3">
      <c r="A95" s="44" t="s">
        <v>982</v>
      </c>
      <c r="B95" s="44"/>
      <c r="C95" s="44"/>
      <c r="D95" s="44"/>
      <c r="E95" s="16">
        <f>SUM(E65:E94)</f>
        <v>96</v>
      </c>
      <c r="F95" s="17">
        <f>SUM(F65:F94)</f>
        <v>64039000</v>
      </c>
      <c r="G95" s="16">
        <f>SUM(G65:G94)</f>
        <v>122</v>
      </c>
      <c r="H95" s="17">
        <f>SUM(H65:H94)</f>
        <v>76120000</v>
      </c>
      <c r="I95" s="23">
        <f>(G95-E95)/E95</f>
        <v>0.27083333333333331</v>
      </c>
      <c r="J95" s="24">
        <f>(H95-F95)/F95</f>
        <v>0.188650666000406</v>
      </c>
    </row>
    <row r="96" spans="1:10" ht="15.75" thickBot="1" x14ac:dyDescent="0.3">
      <c r="A96" s="44" t="s">
        <v>973</v>
      </c>
      <c r="B96" s="44"/>
      <c r="C96" s="44"/>
      <c r="D96" s="44"/>
      <c r="E96" s="44"/>
      <c r="F96" s="44"/>
      <c r="G96" s="44"/>
      <c r="H96" s="44"/>
    </row>
    <row r="97" spans="1:10" x14ac:dyDescent="0.25">
      <c r="A97" s="12">
        <v>31</v>
      </c>
      <c r="B97" s="12">
        <v>1</v>
      </c>
      <c r="C97" s="12" t="s">
        <v>712</v>
      </c>
      <c r="D97" s="12" t="s">
        <v>713</v>
      </c>
      <c r="E97" s="12">
        <v>8</v>
      </c>
      <c r="F97" s="13">
        <v>6364000</v>
      </c>
      <c r="G97" s="12">
        <v>4</v>
      </c>
      <c r="H97" s="13">
        <v>6016000</v>
      </c>
    </row>
    <row r="98" spans="1:10" x14ac:dyDescent="0.25">
      <c r="A98" s="4">
        <v>42</v>
      </c>
      <c r="B98" s="4">
        <v>2</v>
      </c>
      <c r="C98" s="4" t="s">
        <v>745</v>
      </c>
      <c r="D98" s="4" t="s">
        <v>746</v>
      </c>
      <c r="E98" s="4">
        <v>3</v>
      </c>
      <c r="F98" s="5">
        <v>3217000</v>
      </c>
      <c r="G98" s="4">
        <v>3</v>
      </c>
      <c r="H98" s="5">
        <v>3652000</v>
      </c>
    </row>
    <row r="99" spans="1:10" x14ac:dyDescent="0.25">
      <c r="A99" s="4">
        <v>64</v>
      </c>
      <c r="B99" s="4">
        <v>3</v>
      </c>
      <c r="C99" s="4" t="s">
        <v>810</v>
      </c>
      <c r="D99" s="4" t="s">
        <v>811</v>
      </c>
      <c r="E99" s="4">
        <v>2</v>
      </c>
      <c r="F99" s="5">
        <v>927000</v>
      </c>
      <c r="G99" s="4">
        <v>2</v>
      </c>
      <c r="H99" s="5">
        <v>1753000</v>
      </c>
    </row>
    <row r="100" spans="1:10" x14ac:dyDescent="0.25">
      <c r="A100" s="4">
        <v>66</v>
      </c>
      <c r="B100" s="4">
        <v>4</v>
      </c>
      <c r="C100" s="4" t="s">
        <v>800</v>
      </c>
      <c r="D100" s="4" t="s">
        <v>137</v>
      </c>
      <c r="E100" s="4">
        <v>0</v>
      </c>
      <c r="F100" s="5">
        <v>0</v>
      </c>
      <c r="G100" s="4">
        <v>2</v>
      </c>
      <c r="H100" s="5">
        <v>1622000</v>
      </c>
    </row>
    <row r="101" spans="1:10" x14ac:dyDescent="0.25">
      <c r="A101" s="4">
        <v>86</v>
      </c>
      <c r="B101" s="4">
        <v>5</v>
      </c>
      <c r="C101" s="4" t="s">
        <v>747</v>
      </c>
      <c r="D101" s="4" t="s">
        <v>951</v>
      </c>
      <c r="E101" s="4">
        <v>1</v>
      </c>
      <c r="F101" s="5">
        <v>214000</v>
      </c>
      <c r="G101" s="4">
        <v>1</v>
      </c>
      <c r="H101" s="5">
        <v>940000</v>
      </c>
    </row>
    <row r="102" spans="1:10" x14ac:dyDescent="0.25">
      <c r="A102" s="4">
        <v>87</v>
      </c>
      <c r="B102" s="4">
        <v>6</v>
      </c>
      <c r="C102" s="4" t="s">
        <v>719</v>
      </c>
      <c r="D102" s="4" t="s">
        <v>916</v>
      </c>
      <c r="E102" s="4">
        <v>2</v>
      </c>
      <c r="F102" s="5">
        <v>3589000</v>
      </c>
      <c r="G102" s="4">
        <v>1</v>
      </c>
      <c r="H102" s="5">
        <v>923000</v>
      </c>
    </row>
    <row r="103" spans="1:10" x14ac:dyDescent="0.25">
      <c r="A103" s="4">
        <v>88</v>
      </c>
      <c r="B103" s="4">
        <v>7</v>
      </c>
      <c r="C103" s="4" t="s">
        <v>756</v>
      </c>
      <c r="D103" s="4" t="s">
        <v>933</v>
      </c>
      <c r="E103" s="4">
        <v>1</v>
      </c>
      <c r="F103" s="5">
        <v>560000</v>
      </c>
      <c r="G103" s="4">
        <v>1</v>
      </c>
      <c r="H103" s="5">
        <v>915000</v>
      </c>
    </row>
    <row r="104" spans="1:10" x14ac:dyDescent="0.25">
      <c r="A104" s="4">
        <v>96</v>
      </c>
      <c r="B104" s="4">
        <v>8</v>
      </c>
      <c r="C104" s="4" t="s">
        <v>806</v>
      </c>
      <c r="D104" s="4" t="s">
        <v>807</v>
      </c>
      <c r="E104" s="4">
        <v>0</v>
      </c>
      <c r="F104" s="5">
        <v>0</v>
      </c>
      <c r="G104" s="4">
        <v>1</v>
      </c>
      <c r="H104" s="5">
        <v>407000</v>
      </c>
    </row>
    <row r="105" spans="1:10" x14ac:dyDescent="0.25">
      <c r="A105" s="18" t="s">
        <v>967</v>
      </c>
      <c r="B105" s="18" t="s">
        <v>967</v>
      </c>
      <c r="C105" s="4" t="s">
        <v>732</v>
      </c>
      <c r="D105" s="4" t="s">
        <v>733</v>
      </c>
      <c r="E105" s="4">
        <v>2</v>
      </c>
      <c r="F105" s="5">
        <v>3121000</v>
      </c>
      <c r="G105" s="4">
        <v>0</v>
      </c>
      <c r="H105" s="5">
        <v>0</v>
      </c>
    </row>
    <row r="106" spans="1:10" ht="15.75" thickBot="1" x14ac:dyDescent="0.3">
      <c r="A106" s="18" t="s">
        <v>967</v>
      </c>
      <c r="B106" s="18" t="s">
        <v>967</v>
      </c>
      <c r="C106" s="4" t="s">
        <v>890</v>
      </c>
      <c r="D106" s="4" t="s">
        <v>891</v>
      </c>
      <c r="E106" s="4">
        <v>2</v>
      </c>
      <c r="F106" s="5">
        <v>1670000</v>
      </c>
      <c r="G106" s="4">
        <v>0</v>
      </c>
      <c r="H106" s="5">
        <v>0</v>
      </c>
    </row>
    <row r="107" spans="1:10" x14ac:dyDescent="0.25">
      <c r="A107" s="18" t="s">
        <v>967</v>
      </c>
      <c r="B107" s="18" t="s">
        <v>967</v>
      </c>
      <c r="C107" s="4" t="s">
        <v>892</v>
      </c>
      <c r="D107" s="4" t="s">
        <v>893</v>
      </c>
      <c r="E107" s="4">
        <v>1</v>
      </c>
      <c r="F107" s="5">
        <v>1428000</v>
      </c>
      <c r="G107" s="4">
        <v>0</v>
      </c>
      <c r="H107" s="5">
        <v>0</v>
      </c>
      <c r="I107" s="19" t="s">
        <v>988</v>
      </c>
      <c r="J107" s="20" t="s">
        <v>988</v>
      </c>
    </row>
    <row r="108" spans="1:10" ht="15.75" thickBot="1" x14ac:dyDescent="0.3">
      <c r="A108" s="18" t="s">
        <v>967</v>
      </c>
      <c r="B108" s="18" t="s">
        <v>967</v>
      </c>
      <c r="C108" s="14" t="s">
        <v>821</v>
      </c>
      <c r="D108" s="14" t="s">
        <v>822</v>
      </c>
      <c r="E108" s="14">
        <v>1</v>
      </c>
      <c r="F108" s="15">
        <v>820000</v>
      </c>
      <c r="G108" s="14">
        <v>0</v>
      </c>
      <c r="H108" s="15">
        <v>0</v>
      </c>
      <c r="I108" s="21" t="s">
        <v>989</v>
      </c>
      <c r="J108" s="22" t="s">
        <v>990</v>
      </c>
    </row>
    <row r="109" spans="1:10" ht="15.75" thickBot="1" x14ac:dyDescent="0.3">
      <c r="A109" s="44" t="s">
        <v>983</v>
      </c>
      <c r="B109" s="44"/>
      <c r="C109" s="44"/>
      <c r="D109" s="44"/>
      <c r="E109" s="16">
        <f>SUM(E97:E108)</f>
        <v>23</v>
      </c>
      <c r="F109" s="17">
        <f>SUM(F97:F108)</f>
        <v>21910000</v>
      </c>
      <c r="G109" s="16">
        <f>SUM(G97:G108)</f>
        <v>15</v>
      </c>
      <c r="H109" s="17">
        <f>SUM(H97:H108)</f>
        <v>16228000</v>
      </c>
      <c r="I109" s="23">
        <f>(G109-E109)/E109</f>
        <v>-0.34782608695652173</v>
      </c>
      <c r="J109" s="24">
        <f>(H109-F109)/F109</f>
        <v>-0.259333637608398</v>
      </c>
    </row>
    <row r="110" spans="1:10" ht="15.75" thickBot="1" x14ac:dyDescent="0.3">
      <c r="A110" s="44" t="s">
        <v>974</v>
      </c>
      <c r="B110" s="44"/>
      <c r="C110" s="44"/>
      <c r="D110" s="44"/>
      <c r="E110" s="44"/>
      <c r="F110" s="44"/>
      <c r="G110" s="44"/>
      <c r="H110" s="44"/>
    </row>
    <row r="111" spans="1:10" x14ac:dyDescent="0.25">
      <c r="A111" s="12">
        <v>23</v>
      </c>
      <c r="B111" s="12">
        <v>1</v>
      </c>
      <c r="C111" s="12" t="s">
        <v>714</v>
      </c>
      <c r="D111" s="12" t="s">
        <v>56</v>
      </c>
      <c r="E111" s="12">
        <v>6</v>
      </c>
      <c r="F111" s="13">
        <v>4214000</v>
      </c>
      <c r="G111" s="12">
        <v>6</v>
      </c>
      <c r="H111" s="13">
        <v>3452000</v>
      </c>
    </row>
    <row r="112" spans="1:10" x14ac:dyDescent="0.25">
      <c r="A112" s="4">
        <v>38</v>
      </c>
      <c r="B112" s="4">
        <v>2</v>
      </c>
      <c r="C112" s="4" t="s">
        <v>797</v>
      </c>
      <c r="D112" s="4" t="s">
        <v>300</v>
      </c>
      <c r="E112" s="4">
        <v>1</v>
      </c>
      <c r="F112" s="5">
        <v>670000</v>
      </c>
      <c r="G112" s="4">
        <v>3</v>
      </c>
      <c r="H112" s="5">
        <v>6070000</v>
      </c>
    </row>
    <row r="113" spans="1:10" x14ac:dyDescent="0.25">
      <c r="A113" s="4">
        <v>54</v>
      </c>
      <c r="B113" s="4">
        <v>3</v>
      </c>
      <c r="C113" s="4" t="s">
        <v>896</v>
      </c>
      <c r="D113" s="4" t="s">
        <v>930</v>
      </c>
      <c r="E113" s="4">
        <v>0</v>
      </c>
      <c r="F113" s="5">
        <v>0</v>
      </c>
      <c r="G113" s="4">
        <v>3</v>
      </c>
      <c r="H113" s="5">
        <v>1097000</v>
      </c>
    </row>
    <row r="114" spans="1:10" x14ac:dyDescent="0.25">
      <c r="A114" s="4">
        <v>60</v>
      </c>
      <c r="B114" s="4">
        <v>4</v>
      </c>
      <c r="C114" s="4" t="s">
        <v>819</v>
      </c>
      <c r="D114" s="4" t="s">
        <v>932</v>
      </c>
      <c r="E114" s="4">
        <v>3</v>
      </c>
      <c r="F114" s="5">
        <v>617000</v>
      </c>
      <c r="G114" s="4">
        <v>2</v>
      </c>
      <c r="H114" s="5">
        <v>2738000</v>
      </c>
    </row>
    <row r="115" spans="1:10" x14ac:dyDescent="0.25">
      <c r="A115" s="4">
        <v>78</v>
      </c>
      <c r="B115" s="4">
        <v>5</v>
      </c>
      <c r="C115" s="4" t="s">
        <v>768</v>
      </c>
      <c r="D115" s="4" t="s">
        <v>919</v>
      </c>
      <c r="E115" s="4">
        <v>4</v>
      </c>
      <c r="F115" s="5">
        <v>2892000</v>
      </c>
      <c r="G115" s="4">
        <v>2</v>
      </c>
      <c r="H115" s="5">
        <v>654000</v>
      </c>
    </row>
    <row r="116" spans="1:10" x14ac:dyDescent="0.25">
      <c r="A116" s="4">
        <v>79</v>
      </c>
      <c r="B116" s="4">
        <v>6</v>
      </c>
      <c r="C116" s="4" t="s">
        <v>779</v>
      </c>
      <c r="D116" s="4" t="s">
        <v>780</v>
      </c>
      <c r="E116" s="4">
        <v>1</v>
      </c>
      <c r="F116" s="5">
        <v>448000</v>
      </c>
      <c r="G116" s="4">
        <v>2</v>
      </c>
      <c r="H116" s="5">
        <v>605000</v>
      </c>
    </row>
    <row r="117" spans="1:10" x14ac:dyDescent="0.25">
      <c r="A117" s="4">
        <v>85</v>
      </c>
      <c r="B117" s="4">
        <v>7</v>
      </c>
      <c r="C117" s="4" t="s">
        <v>828</v>
      </c>
      <c r="D117" s="4" t="s">
        <v>241</v>
      </c>
      <c r="E117" s="4">
        <v>0</v>
      </c>
      <c r="F117" s="5">
        <v>0</v>
      </c>
      <c r="G117" s="4">
        <v>1</v>
      </c>
      <c r="H117" s="5">
        <v>1001000</v>
      </c>
    </row>
    <row r="118" spans="1:10" x14ac:dyDescent="0.25">
      <c r="A118" s="4">
        <v>91</v>
      </c>
      <c r="B118" s="4">
        <v>8</v>
      </c>
      <c r="C118" s="4" t="s">
        <v>801</v>
      </c>
      <c r="D118" s="4" t="s">
        <v>944</v>
      </c>
      <c r="E118" s="4">
        <v>1</v>
      </c>
      <c r="F118" s="5">
        <v>385000</v>
      </c>
      <c r="G118" s="4">
        <v>1</v>
      </c>
      <c r="H118" s="5">
        <v>569000</v>
      </c>
    </row>
    <row r="119" spans="1:10" x14ac:dyDescent="0.25">
      <c r="A119" s="4">
        <v>102</v>
      </c>
      <c r="B119" s="4">
        <v>9</v>
      </c>
      <c r="C119" s="4" t="s">
        <v>894</v>
      </c>
      <c r="D119" s="4" t="s">
        <v>928</v>
      </c>
      <c r="E119" s="4">
        <v>0</v>
      </c>
      <c r="F119" s="5">
        <v>0</v>
      </c>
      <c r="G119" s="4">
        <v>1</v>
      </c>
      <c r="H119" s="5">
        <v>271000</v>
      </c>
    </row>
    <row r="120" spans="1:10" ht="15.75" thickBot="1" x14ac:dyDescent="0.3">
      <c r="A120" s="18" t="s">
        <v>967</v>
      </c>
      <c r="B120" s="18" t="s">
        <v>967</v>
      </c>
      <c r="C120" s="4" t="s">
        <v>895</v>
      </c>
      <c r="D120" s="4" t="s">
        <v>965</v>
      </c>
      <c r="E120" s="4">
        <v>1</v>
      </c>
      <c r="F120" s="5">
        <v>621000</v>
      </c>
      <c r="G120" s="4">
        <v>0</v>
      </c>
      <c r="H120" s="5">
        <v>0</v>
      </c>
    </row>
    <row r="121" spans="1:10" x14ac:dyDescent="0.25">
      <c r="A121" s="18" t="s">
        <v>967</v>
      </c>
      <c r="B121" s="18" t="s">
        <v>967</v>
      </c>
      <c r="C121" s="4" t="s">
        <v>897</v>
      </c>
      <c r="D121" s="4" t="s">
        <v>898</v>
      </c>
      <c r="E121" s="4">
        <v>1</v>
      </c>
      <c r="F121" s="5">
        <v>433000</v>
      </c>
      <c r="G121" s="4">
        <v>0</v>
      </c>
      <c r="H121" s="5">
        <v>0</v>
      </c>
      <c r="I121" s="19" t="s">
        <v>988</v>
      </c>
      <c r="J121" s="20" t="s">
        <v>988</v>
      </c>
    </row>
    <row r="122" spans="1:10" ht="15.75" thickBot="1" x14ac:dyDescent="0.3">
      <c r="A122" s="18" t="s">
        <v>967</v>
      </c>
      <c r="B122" s="18" t="s">
        <v>967</v>
      </c>
      <c r="C122" s="14" t="s">
        <v>802</v>
      </c>
      <c r="D122" s="14" t="s">
        <v>803</v>
      </c>
      <c r="E122" s="14">
        <v>1</v>
      </c>
      <c r="F122" s="15">
        <v>156000</v>
      </c>
      <c r="G122" s="14">
        <v>0</v>
      </c>
      <c r="H122" s="15">
        <v>0</v>
      </c>
      <c r="I122" s="21" t="s">
        <v>989</v>
      </c>
      <c r="J122" s="22" t="s">
        <v>990</v>
      </c>
    </row>
    <row r="123" spans="1:10" ht="15.75" thickBot="1" x14ac:dyDescent="0.3">
      <c r="A123" s="44" t="s">
        <v>984</v>
      </c>
      <c r="B123" s="44"/>
      <c r="C123" s="44"/>
      <c r="D123" s="44"/>
      <c r="E123" s="16">
        <f>SUM(E111:E122)</f>
        <v>19</v>
      </c>
      <c r="F123" s="17">
        <f>SUM(F111:F122)</f>
        <v>10436000</v>
      </c>
      <c r="G123" s="16">
        <f>SUM(G111:G122)</f>
        <v>21</v>
      </c>
      <c r="H123" s="17">
        <f>SUM(H111:H122)</f>
        <v>16457000</v>
      </c>
      <c r="I123" s="23">
        <f>(G123-E123)/E123</f>
        <v>0.10526315789473684</v>
      </c>
      <c r="J123" s="24">
        <f>(H123-F123)/F123</f>
        <v>0.57694518972786513</v>
      </c>
    </row>
    <row r="124" spans="1:10" ht="15.75" thickBot="1" x14ac:dyDescent="0.3">
      <c r="A124" s="44" t="s">
        <v>975</v>
      </c>
      <c r="B124" s="44"/>
      <c r="C124" s="44"/>
      <c r="D124" s="44"/>
      <c r="E124" s="44"/>
      <c r="F124" s="44"/>
      <c r="G124" s="44"/>
      <c r="H124" s="44"/>
    </row>
    <row r="125" spans="1:10" x14ac:dyDescent="0.25">
      <c r="A125" s="12">
        <v>4</v>
      </c>
      <c r="B125" s="12">
        <v>1</v>
      </c>
      <c r="C125" s="12" t="s">
        <v>698</v>
      </c>
      <c r="D125" s="12" t="s">
        <v>35</v>
      </c>
      <c r="E125" s="12">
        <v>18</v>
      </c>
      <c r="F125" s="13">
        <v>10706000</v>
      </c>
      <c r="G125" s="12">
        <v>21</v>
      </c>
      <c r="H125" s="13">
        <v>12867000</v>
      </c>
    </row>
    <row r="126" spans="1:10" x14ac:dyDescent="0.25">
      <c r="A126" s="4">
        <v>13</v>
      </c>
      <c r="B126" s="4">
        <v>2</v>
      </c>
      <c r="C126" s="4" t="s">
        <v>715</v>
      </c>
      <c r="D126" s="4" t="s">
        <v>716</v>
      </c>
      <c r="E126" s="4">
        <v>8</v>
      </c>
      <c r="F126" s="5">
        <v>6581000</v>
      </c>
      <c r="G126" s="4">
        <v>11</v>
      </c>
      <c r="H126" s="5">
        <v>7629000</v>
      </c>
    </row>
    <row r="127" spans="1:10" x14ac:dyDescent="0.25">
      <c r="A127" s="4">
        <v>50</v>
      </c>
      <c r="B127" s="4">
        <v>3</v>
      </c>
      <c r="C127" s="4" t="s">
        <v>833</v>
      </c>
      <c r="D127" s="4" t="s">
        <v>834</v>
      </c>
      <c r="E127" s="4">
        <v>1</v>
      </c>
      <c r="F127" s="5">
        <v>179000</v>
      </c>
      <c r="G127" s="4">
        <v>3</v>
      </c>
      <c r="H127" s="5">
        <v>1768000</v>
      </c>
    </row>
    <row r="128" spans="1:10" x14ac:dyDescent="0.25">
      <c r="A128" s="4">
        <v>55</v>
      </c>
      <c r="B128" s="4">
        <v>4</v>
      </c>
      <c r="C128" s="4" t="s">
        <v>902</v>
      </c>
      <c r="D128" s="4" t="s">
        <v>903</v>
      </c>
      <c r="E128" s="4">
        <v>2</v>
      </c>
      <c r="F128" s="5">
        <v>1322000</v>
      </c>
      <c r="G128" s="4">
        <v>3</v>
      </c>
      <c r="H128" s="5">
        <v>1094000</v>
      </c>
    </row>
    <row r="129" spans="1:10" x14ac:dyDescent="0.25">
      <c r="A129" s="4">
        <v>61</v>
      </c>
      <c r="B129" s="4">
        <v>5</v>
      </c>
      <c r="C129" s="4" t="s">
        <v>725</v>
      </c>
      <c r="D129" s="4" t="s">
        <v>726</v>
      </c>
      <c r="E129" s="4">
        <v>3</v>
      </c>
      <c r="F129" s="5">
        <v>2762000</v>
      </c>
      <c r="G129" s="4">
        <v>2</v>
      </c>
      <c r="H129" s="5">
        <v>2242000</v>
      </c>
    </row>
    <row r="130" spans="1:10" x14ac:dyDescent="0.25">
      <c r="A130" s="4">
        <v>84</v>
      </c>
      <c r="B130" s="4">
        <v>6</v>
      </c>
      <c r="C130" s="4" t="s">
        <v>814</v>
      </c>
      <c r="D130" s="4" t="s">
        <v>915</v>
      </c>
      <c r="E130" s="4">
        <v>2</v>
      </c>
      <c r="F130" s="5">
        <v>952000</v>
      </c>
      <c r="G130" s="4">
        <v>1</v>
      </c>
      <c r="H130" s="5">
        <v>1865000</v>
      </c>
    </row>
    <row r="131" spans="1:10" x14ac:dyDescent="0.25">
      <c r="A131" s="4">
        <v>100</v>
      </c>
      <c r="B131" s="4">
        <v>7</v>
      </c>
      <c r="C131" s="4" t="s">
        <v>804</v>
      </c>
      <c r="D131" s="4" t="s">
        <v>805</v>
      </c>
      <c r="E131" s="4">
        <v>0</v>
      </c>
      <c r="F131" s="5">
        <v>0</v>
      </c>
      <c r="G131" s="4">
        <v>1</v>
      </c>
      <c r="H131" s="5">
        <v>292000</v>
      </c>
    </row>
    <row r="132" spans="1:10" x14ac:dyDescent="0.25">
      <c r="A132" s="4">
        <v>110</v>
      </c>
      <c r="B132" s="4">
        <v>8</v>
      </c>
      <c r="C132" s="4" t="s">
        <v>789</v>
      </c>
      <c r="D132" s="4" t="s">
        <v>790</v>
      </c>
      <c r="E132" s="4">
        <v>2</v>
      </c>
      <c r="F132" s="5">
        <v>1454000</v>
      </c>
      <c r="G132" s="4">
        <v>1</v>
      </c>
      <c r="H132" s="5">
        <v>85000</v>
      </c>
    </row>
    <row r="133" spans="1:10" ht="15.75" thickBot="1" x14ac:dyDescent="0.3">
      <c r="A133" s="18" t="s">
        <v>967</v>
      </c>
      <c r="B133" s="18" t="s">
        <v>967</v>
      </c>
      <c r="C133" s="4" t="s">
        <v>900</v>
      </c>
      <c r="D133" s="4" t="s">
        <v>901</v>
      </c>
      <c r="E133" s="4">
        <v>2</v>
      </c>
      <c r="F133" s="5">
        <v>677000</v>
      </c>
      <c r="G133" s="4">
        <v>0</v>
      </c>
      <c r="H133" s="5">
        <v>0</v>
      </c>
    </row>
    <row r="134" spans="1:10" x14ac:dyDescent="0.25">
      <c r="A134" s="18" t="s">
        <v>967</v>
      </c>
      <c r="B134" s="18" t="s">
        <v>967</v>
      </c>
      <c r="C134" s="4" t="s">
        <v>783</v>
      </c>
      <c r="D134" s="4" t="s">
        <v>784</v>
      </c>
      <c r="E134" s="4">
        <v>1</v>
      </c>
      <c r="F134" s="5">
        <v>1550000</v>
      </c>
      <c r="G134" s="4">
        <v>0</v>
      </c>
      <c r="H134" s="5">
        <v>0</v>
      </c>
      <c r="I134" s="19" t="s">
        <v>988</v>
      </c>
      <c r="J134" s="20" t="s">
        <v>988</v>
      </c>
    </row>
    <row r="135" spans="1:10" ht="15.75" thickBot="1" x14ac:dyDescent="0.3">
      <c r="A135" s="18" t="s">
        <v>967</v>
      </c>
      <c r="B135" s="18" t="s">
        <v>967</v>
      </c>
      <c r="C135" s="14" t="s">
        <v>899</v>
      </c>
      <c r="D135" s="14" t="s">
        <v>966</v>
      </c>
      <c r="E135" s="14">
        <v>1</v>
      </c>
      <c r="F135" s="15">
        <v>330000</v>
      </c>
      <c r="G135" s="14">
        <v>0</v>
      </c>
      <c r="H135" s="15">
        <v>0</v>
      </c>
      <c r="I135" s="21" t="s">
        <v>989</v>
      </c>
      <c r="J135" s="22" t="s">
        <v>990</v>
      </c>
    </row>
    <row r="136" spans="1:10" ht="15.75" thickBot="1" x14ac:dyDescent="0.3">
      <c r="A136" s="44" t="s">
        <v>985</v>
      </c>
      <c r="B136" s="44"/>
      <c r="C136" s="44"/>
      <c r="D136" s="44"/>
      <c r="E136" s="16">
        <f>SUM(E125:E135)</f>
        <v>40</v>
      </c>
      <c r="F136" s="17">
        <f>SUM(F125:F135)</f>
        <v>26513000</v>
      </c>
      <c r="G136" s="16">
        <f>SUM(G125:G135)</f>
        <v>43</v>
      </c>
      <c r="H136" s="17">
        <f>SUM(H125:H135)</f>
        <v>27842000</v>
      </c>
      <c r="I136" s="23">
        <f>(G136-E136)/E136</f>
        <v>7.4999999999999997E-2</v>
      </c>
      <c r="J136" s="24">
        <f>(H136-F136)/F136</f>
        <v>5.0126353109795192E-2</v>
      </c>
    </row>
    <row r="137" spans="1:10" ht="15.75" thickBot="1" x14ac:dyDescent="0.3">
      <c r="A137" s="44" t="s">
        <v>976</v>
      </c>
      <c r="B137" s="44"/>
      <c r="C137" s="44"/>
      <c r="D137" s="44"/>
      <c r="E137" s="44"/>
      <c r="F137" s="44"/>
      <c r="G137" s="44"/>
      <c r="H137" s="44"/>
    </row>
    <row r="138" spans="1:10" x14ac:dyDescent="0.25">
      <c r="A138" s="12">
        <v>1</v>
      </c>
      <c r="B138" s="12">
        <v>1</v>
      </c>
      <c r="C138" s="12" t="s">
        <v>686</v>
      </c>
      <c r="D138" s="12" t="s">
        <v>687</v>
      </c>
      <c r="E138" s="12">
        <v>29</v>
      </c>
      <c r="F138" s="13">
        <v>28716000</v>
      </c>
      <c r="G138" s="12">
        <v>27</v>
      </c>
      <c r="H138" s="13">
        <v>46207000</v>
      </c>
    </row>
    <row r="139" spans="1:10" x14ac:dyDescent="0.25">
      <c r="A139" s="4">
        <v>5</v>
      </c>
      <c r="B139" s="4">
        <v>2</v>
      </c>
      <c r="C139" s="4" t="s">
        <v>694</v>
      </c>
      <c r="D139" s="4" t="s">
        <v>695</v>
      </c>
      <c r="E139" s="4">
        <v>17</v>
      </c>
      <c r="F139" s="5">
        <v>13103000</v>
      </c>
      <c r="G139" s="4">
        <v>18</v>
      </c>
      <c r="H139" s="5">
        <v>15707000</v>
      </c>
    </row>
    <row r="140" spans="1:10" x14ac:dyDescent="0.25">
      <c r="A140" s="4">
        <v>10</v>
      </c>
      <c r="B140" s="4">
        <v>3</v>
      </c>
      <c r="C140" s="4" t="s">
        <v>720</v>
      </c>
      <c r="D140" s="4" t="s">
        <v>721</v>
      </c>
      <c r="E140" s="4">
        <v>8</v>
      </c>
      <c r="F140" s="5">
        <v>11229000</v>
      </c>
      <c r="G140" s="4">
        <v>14</v>
      </c>
      <c r="H140" s="5">
        <v>13233000</v>
      </c>
    </row>
    <row r="141" spans="1:10" x14ac:dyDescent="0.25">
      <c r="A141" s="4">
        <v>11</v>
      </c>
      <c r="B141" s="4">
        <v>4</v>
      </c>
      <c r="C141" s="4" t="s">
        <v>702</v>
      </c>
      <c r="D141" s="4" t="s">
        <v>703</v>
      </c>
      <c r="E141" s="4">
        <v>12</v>
      </c>
      <c r="F141" s="5">
        <v>13608000</v>
      </c>
      <c r="G141" s="4">
        <v>13</v>
      </c>
      <c r="H141" s="5">
        <v>19546000</v>
      </c>
    </row>
    <row r="142" spans="1:10" x14ac:dyDescent="0.25">
      <c r="A142" s="4">
        <v>16</v>
      </c>
      <c r="B142" s="4">
        <v>5</v>
      </c>
      <c r="C142" s="4" t="s">
        <v>753</v>
      </c>
      <c r="D142" s="4" t="s">
        <v>122</v>
      </c>
      <c r="E142" s="4">
        <v>0</v>
      </c>
      <c r="F142" s="5">
        <v>0</v>
      </c>
      <c r="G142" s="4">
        <v>9</v>
      </c>
      <c r="H142" s="5">
        <v>14580000</v>
      </c>
    </row>
    <row r="143" spans="1:10" x14ac:dyDescent="0.25">
      <c r="A143" s="4">
        <v>18</v>
      </c>
      <c r="B143" s="4">
        <v>6</v>
      </c>
      <c r="C143" s="4" t="s">
        <v>754</v>
      </c>
      <c r="D143" s="4" t="s">
        <v>755</v>
      </c>
      <c r="E143" s="4">
        <v>6</v>
      </c>
      <c r="F143" s="5">
        <v>8484000</v>
      </c>
      <c r="G143" s="4">
        <v>7</v>
      </c>
      <c r="H143" s="5">
        <v>6738000</v>
      </c>
    </row>
    <row r="144" spans="1:10" x14ac:dyDescent="0.25">
      <c r="A144" s="4">
        <v>21</v>
      </c>
      <c r="B144" s="4">
        <v>7</v>
      </c>
      <c r="C144" s="4" t="s">
        <v>729</v>
      </c>
      <c r="D144" s="4" t="s">
        <v>730</v>
      </c>
      <c r="E144" s="4">
        <v>3</v>
      </c>
      <c r="F144" s="5">
        <v>2174000</v>
      </c>
      <c r="G144" s="4">
        <v>6</v>
      </c>
      <c r="H144" s="5">
        <v>4186000</v>
      </c>
    </row>
    <row r="145" spans="1:10" x14ac:dyDescent="0.25">
      <c r="A145" s="4">
        <v>27</v>
      </c>
      <c r="B145" s="4">
        <v>8</v>
      </c>
      <c r="C145" s="4" t="s">
        <v>722</v>
      </c>
      <c r="D145" s="4" t="s">
        <v>922</v>
      </c>
      <c r="E145" s="4">
        <v>3</v>
      </c>
      <c r="F145" s="5">
        <v>3441000</v>
      </c>
      <c r="G145" s="4">
        <v>5</v>
      </c>
      <c r="H145" s="5">
        <v>3533000</v>
      </c>
    </row>
    <row r="146" spans="1:10" x14ac:dyDescent="0.25">
      <c r="A146" s="4">
        <v>29</v>
      </c>
      <c r="B146" s="4">
        <v>9</v>
      </c>
      <c r="C146" s="4" t="s">
        <v>737</v>
      </c>
      <c r="D146" s="4" t="s">
        <v>738</v>
      </c>
      <c r="E146" s="4">
        <v>4</v>
      </c>
      <c r="F146" s="5">
        <v>2542000</v>
      </c>
      <c r="G146" s="4">
        <v>5</v>
      </c>
      <c r="H146" s="5">
        <v>2068000</v>
      </c>
    </row>
    <row r="147" spans="1:10" x14ac:dyDescent="0.25">
      <c r="A147" s="4">
        <v>36</v>
      </c>
      <c r="B147" s="4">
        <v>10</v>
      </c>
      <c r="C147" s="4" t="s">
        <v>760</v>
      </c>
      <c r="D147" s="4" t="s">
        <v>761</v>
      </c>
      <c r="E147" s="4">
        <v>2</v>
      </c>
      <c r="F147" s="5">
        <v>1356000</v>
      </c>
      <c r="G147" s="4">
        <v>4</v>
      </c>
      <c r="H147" s="5">
        <v>1379000</v>
      </c>
    </row>
    <row r="148" spans="1:10" x14ac:dyDescent="0.25">
      <c r="A148" s="4">
        <v>49</v>
      </c>
      <c r="B148" s="4">
        <v>11</v>
      </c>
      <c r="C148" s="4" t="s">
        <v>723</v>
      </c>
      <c r="D148" s="4" t="s">
        <v>724</v>
      </c>
      <c r="E148" s="4">
        <v>5</v>
      </c>
      <c r="F148" s="5">
        <v>3220000</v>
      </c>
      <c r="G148" s="4">
        <v>3</v>
      </c>
      <c r="H148" s="5">
        <v>1824000</v>
      </c>
    </row>
    <row r="149" spans="1:10" x14ac:dyDescent="0.25">
      <c r="A149" s="4">
        <v>53</v>
      </c>
      <c r="B149" s="4">
        <v>12</v>
      </c>
      <c r="C149" s="4" t="s">
        <v>917</v>
      </c>
      <c r="D149" s="4" t="s">
        <v>904</v>
      </c>
      <c r="E149" s="4">
        <v>0</v>
      </c>
      <c r="F149" s="5">
        <v>0</v>
      </c>
      <c r="G149" s="4">
        <v>3</v>
      </c>
      <c r="H149" s="5">
        <v>1509000</v>
      </c>
    </row>
    <row r="150" spans="1:10" x14ac:dyDescent="0.25">
      <c r="A150" s="4">
        <v>62</v>
      </c>
      <c r="B150" s="4">
        <v>13</v>
      </c>
      <c r="C150" s="4" t="s">
        <v>764</v>
      </c>
      <c r="D150" s="4" t="s">
        <v>765</v>
      </c>
      <c r="E150" s="4">
        <v>2</v>
      </c>
      <c r="F150" s="5">
        <v>387000</v>
      </c>
      <c r="G150" s="4">
        <v>2</v>
      </c>
      <c r="H150" s="5">
        <v>2103000</v>
      </c>
    </row>
    <row r="151" spans="1:10" x14ac:dyDescent="0.25">
      <c r="A151" s="4">
        <v>68</v>
      </c>
      <c r="B151" s="4">
        <v>14</v>
      </c>
      <c r="C151" s="4" t="s">
        <v>766</v>
      </c>
      <c r="D151" s="4" t="s">
        <v>767</v>
      </c>
      <c r="E151" s="4">
        <v>3</v>
      </c>
      <c r="F151" s="5">
        <v>1040000</v>
      </c>
      <c r="G151" s="4">
        <v>2</v>
      </c>
      <c r="H151" s="5">
        <v>1081000</v>
      </c>
    </row>
    <row r="152" spans="1:10" x14ac:dyDescent="0.25">
      <c r="A152" s="4">
        <v>69</v>
      </c>
      <c r="B152" s="4">
        <v>15</v>
      </c>
      <c r="C152" s="4" t="s">
        <v>758</v>
      </c>
      <c r="D152" s="4" t="s">
        <v>759</v>
      </c>
      <c r="E152" s="4">
        <v>1</v>
      </c>
      <c r="F152" s="5">
        <v>935000</v>
      </c>
      <c r="G152" s="4">
        <v>2</v>
      </c>
      <c r="H152" s="5">
        <v>967000</v>
      </c>
    </row>
    <row r="153" spans="1:10" x14ac:dyDescent="0.25">
      <c r="A153" s="4">
        <v>76</v>
      </c>
      <c r="B153" s="4">
        <v>16</v>
      </c>
      <c r="C153" s="4" t="s">
        <v>905</v>
      </c>
      <c r="D153" s="4" t="s">
        <v>939</v>
      </c>
      <c r="E153" s="4">
        <v>1</v>
      </c>
      <c r="F153" s="5">
        <v>381000</v>
      </c>
      <c r="G153" s="4">
        <v>2</v>
      </c>
      <c r="H153" s="5">
        <v>706000</v>
      </c>
    </row>
    <row r="154" spans="1:10" x14ac:dyDescent="0.25">
      <c r="A154" s="4">
        <v>98</v>
      </c>
      <c r="B154" s="4">
        <v>17</v>
      </c>
      <c r="C154" s="4" t="s">
        <v>742</v>
      </c>
      <c r="D154" s="4" t="s">
        <v>743</v>
      </c>
      <c r="E154" s="4">
        <v>2</v>
      </c>
      <c r="F154" s="5">
        <v>3483000</v>
      </c>
      <c r="G154" s="4">
        <v>1</v>
      </c>
      <c r="H154" s="5">
        <v>345000</v>
      </c>
    </row>
    <row r="155" spans="1:10" x14ac:dyDescent="0.25">
      <c r="A155" s="4">
        <v>104</v>
      </c>
      <c r="B155" s="4">
        <v>18</v>
      </c>
      <c r="C155" s="4" t="s">
        <v>908</v>
      </c>
      <c r="D155" s="4" t="s">
        <v>952</v>
      </c>
      <c r="E155" s="4">
        <v>0</v>
      </c>
      <c r="F155" s="5">
        <v>0</v>
      </c>
      <c r="G155" s="4">
        <v>1</v>
      </c>
      <c r="H155" s="5">
        <v>189000</v>
      </c>
    </row>
    <row r="156" spans="1:10" x14ac:dyDescent="0.25">
      <c r="A156" s="18" t="s">
        <v>967</v>
      </c>
      <c r="B156" s="18" t="s">
        <v>967</v>
      </c>
      <c r="C156" s="4" t="s">
        <v>835</v>
      </c>
      <c r="D156" s="4" t="s">
        <v>273</v>
      </c>
      <c r="E156" s="4">
        <v>2</v>
      </c>
      <c r="F156" s="5">
        <v>1997000</v>
      </c>
      <c r="G156" s="4">
        <v>0</v>
      </c>
      <c r="H156" s="5">
        <v>0</v>
      </c>
    </row>
    <row r="157" spans="1:10" x14ac:dyDescent="0.25">
      <c r="A157" s="18" t="s">
        <v>967</v>
      </c>
      <c r="B157" s="18" t="s">
        <v>967</v>
      </c>
      <c r="C157" s="4" t="s">
        <v>781</v>
      </c>
      <c r="D157" s="4" t="s">
        <v>782</v>
      </c>
      <c r="E157" s="4">
        <v>2</v>
      </c>
      <c r="F157" s="5">
        <v>1825000</v>
      </c>
      <c r="G157" s="4">
        <v>0</v>
      </c>
      <c r="H157" s="5">
        <v>0</v>
      </c>
    </row>
    <row r="158" spans="1:10" ht="15.75" thickBot="1" x14ac:dyDescent="0.3">
      <c r="A158" s="18" t="s">
        <v>967</v>
      </c>
      <c r="B158" s="18" t="s">
        <v>967</v>
      </c>
      <c r="C158" s="4" t="s">
        <v>838</v>
      </c>
      <c r="D158" s="4" t="s">
        <v>920</v>
      </c>
      <c r="E158" s="4">
        <v>1</v>
      </c>
      <c r="F158" s="5">
        <v>616000</v>
      </c>
      <c r="G158" s="4">
        <v>0</v>
      </c>
      <c r="H158" s="5">
        <v>0</v>
      </c>
    </row>
    <row r="159" spans="1:10" x14ac:dyDescent="0.25">
      <c r="A159" s="18" t="s">
        <v>967</v>
      </c>
      <c r="B159" s="18" t="s">
        <v>967</v>
      </c>
      <c r="C159" s="4" t="s">
        <v>837</v>
      </c>
      <c r="D159" s="4" t="s">
        <v>277</v>
      </c>
      <c r="E159" s="4">
        <v>1</v>
      </c>
      <c r="F159" s="5">
        <v>463000</v>
      </c>
      <c r="G159" s="4">
        <v>0</v>
      </c>
      <c r="H159" s="5">
        <v>0</v>
      </c>
      <c r="I159" s="19" t="s">
        <v>988</v>
      </c>
      <c r="J159" s="20" t="s">
        <v>988</v>
      </c>
    </row>
    <row r="160" spans="1:10" ht="15.75" thickBot="1" x14ac:dyDescent="0.3">
      <c r="A160" s="18" t="s">
        <v>967</v>
      </c>
      <c r="B160" s="18" t="s">
        <v>967</v>
      </c>
      <c r="C160" s="14" t="s">
        <v>906</v>
      </c>
      <c r="D160" s="14" t="s">
        <v>907</v>
      </c>
      <c r="E160" s="14">
        <v>1</v>
      </c>
      <c r="F160" s="15">
        <v>207000</v>
      </c>
      <c r="G160" s="14">
        <v>0</v>
      </c>
      <c r="H160" s="15">
        <v>0</v>
      </c>
      <c r="I160" s="21" t="s">
        <v>989</v>
      </c>
      <c r="J160" s="22" t="s">
        <v>990</v>
      </c>
    </row>
    <row r="161" spans="1:10" ht="15.75" thickBot="1" x14ac:dyDescent="0.3">
      <c r="A161" s="44" t="s">
        <v>986</v>
      </c>
      <c r="B161" s="44"/>
      <c r="C161" s="44"/>
      <c r="D161" s="44"/>
      <c r="E161" s="16">
        <f>SUM(E138:E160)</f>
        <v>105</v>
      </c>
      <c r="F161" s="17">
        <f>SUM(F138:F160)</f>
        <v>99207000</v>
      </c>
      <c r="G161" s="16">
        <f>SUM(G138:G160)</f>
        <v>124</v>
      </c>
      <c r="H161" s="17">
        <f>SUM(H138:H160)</f>
        <v>135901000</v>
      </c>
      <c r="I161" s="23">
        <f>(G161-E161)/E161</f>
        <v>0.18095238095238095</v>
      </c>
      <c r="J161" s="24">
        <f>(H161-F161)/F161</f>
        <v>0.36987309363250576</v>
      </c>
    </row>
    <row r="162" spans="1:10" ht="15.75" thickBot="1" x14ac:dyDescent="0.3">
      <c r="A162" s="44" t="s">
        <v>977</v>
      </c>
      <c r="B162" s="44"/>
      <c r="C162" s="44"/>
      <c r="D162" s="44"/>
      <c r="E162" s="44"/>
      <c r="F162" s="44"/>
      <c r="G162" s="44"/>
      <c r="H162" s="44"/>
    </row>
    <row r="163" spans="1:10" x14ac:dyDescent="0.25">
      <c r="A163" s="12">
        <v>14</v>
      </c>
      <c r="B163" s="12">
        <v>1</v>
      </c>
      <c r="C163" s="12" t="s">
        <v>699</v>
      </c>
      <c r="D163" s="12" t="s">
        <v>41</v>
      </c>
      <c r="E163" s="12">
        <v>10</v>
      </c>
      <c r="F163" s="13">
        <v>7656000</v>
      </c>
      <c r="G163" s="12">
        <v>11</v>
      </c>
      <c r="H163" s="13">
        <v>5753000</v>
      </c>
    </row>
    <row r="164" spans="1:10" x14ac:dyDescent="0.25">
      <c r="A164" s="4">
        <v>26</v>
      </c>
      <c r="B164" s="4">
        <v>2</v>
      </c>
      <c r="C164" s="4" t="s">
        <v>794</v>
      </c>
      <c r="D164" s="4" t="s">
        <v>264</v>
      </c>
      <c r="E164" s="4">
        <v>2</v>
      </c>
      <c r="F164" s="5">
        <v>339000</v>
      </c>
      <c r="G164" s="4">
        <v>5</v>
      </c>
      <c r="H164" s="5">
        <v>5131000</v>
      </c>
    </row>
    <row r="165" spans="1:10" x14ac:dyDescent="0.25">
      <c r="A165" s="4">
        <v>46</v>
      </c>
      <c r="B165" s="4">
        <v>3</v>
      </c>
      <c r="C165" s="4" t="s">
        <v>778</v>
      </c>
      <c r="D165" s="4" t="s">
        <v>120</v>
      </c>
      <c r="E165" s="4">
        <v>1</v>
      </c>
      <c r="F165" s="5">
        <v>1920000</v>
      </c>
      <c r="G165" s="4">
        <v>3</v>
      </c>
      <c r="H165" s="5">
        <v>2001000</v>
      </c>
    </row>
    <row r="166" spans="1:10" x14ac:dyDescent="0.25">
      <c r="A166" s="4">
        <v>47</v>
      </c>
      <c r="B166" s="4">
        <v>4</v>
      </c>
      <c r="C166" s="4" t="s">
        <v>709</v>
      </c>
      <c r="D166" s="4" t="s">
        <v>78</v>
      </c>
      <c r="E166" s="4">
        <v>5</v>
      </c>
      <c r="F166" s="5">
        <v>2895000</v>
      </c>
      <c r="G166" s="4">
        <v>3</v>
      </c>
      <c r="H166" s="5">
        <v>1918000</v>
      </c>
    </row>
    <row r="167" spans="1:10" ht="15.75" thickBot="1" x14ac:dyDescent="0.3">
      <c r="A167" s="4">
        <v>105</v>
      </c>
      <c r="B167" s="4">
        <v>5</v>
      </c>
      <c r="C167" s="4" t="s">
        <v>910</v>
      </c>
      <c r="D167" s="4" t="s">
        <v>911</v>
      </c>
      <c r="E167" s="4">
        <v>1</v>
      </c>
      <c r="F167" s="5">
        <v>377000</v>
      </c>
      <c r="G167" s="4">
        <v>1</v>
      </c>
      <c r="H167" s="5">
        <v>166000</v>
      </c>
    </row>
    <row r="168" spans="1:10" x14ac:dyDescent="0.25">
      <c r="A168" s="8" t="s">
        <v>967</v>
      </c>
      <c r="B168" s="8" t="s">
        <v>967</v>
      </c>
      <c r="C168" s="4" t="s">
        <v>817</v>
      </c>
      <c r="D168" s="4" t="s">
        <v>818</v>
      </c>
      <c r="E168" s="4">
        <v>1</v>
      </c>
      <c r="F168" s="5">
        <v>1132000</v>
      </c>
      <c r="G168" s="4">
        <v>0</v>
      </c>
      <c r="H168" s="5">
        <v>0</v>
      </c>
      <c r="I168" s="19" t="s">
        <v>988</v>
      </c>
      <c r="J168" s="20" t="s">
        <v>988</v>
      </c>
    </row>
    <row r="169" spans="1:10" ht="15.75" thickBot="1" x14ac:dyDescent="0.3">
      <c r="A169" s="18" t="s">
        <v>967</v>
      </c>
      <c r="B169" s="18" t="s">
        <v>967</v>
      </c>
      <c r="C169" s="14" t="s">
        <v>909</v>
      </c>
      <c r="D169" s="14" t="s">
        <v>925</v>
      </c>
      <c r="E169" s="14">
        <v>1</v>
      </c>
      <c r="F169" s="15">
        <v>517000</v>
      </c>
      <c r="G169" s="14">
        <v>0</v>
      </c>
      <c r="H169" s="15">
        <v>0</v>
      </c>
      <c r="I169" s="21" t="s">
        <v>989</v>
      </c>
      <c r="J169" s="22" t="s">
        <v>990</v>
      </c>
    </row>
    <row r="170" spans="1:10" ht="15.75" thickBot="1" x14ac:dyDescent="0.3">
      <c r="A170" s="44" t="s">
        <v>987</v>
      </c>
      <c r="B170" s="44"/>
      <c r="C170" s="44"/>
      <c r="D170" s="44"/>
      <c r="E170" s="16">
        <f>SUM(E163:E169)</f>
        <v>21</v>
      </c>
      <c r="F170" s="17">
        <f>SUM(F163:F169)</f>
        <v>14836000</v>
      </c>
      <c r="G170" s="16">
        <f>SUM(G163:G169)</f>
        <v>23</v>
      </c>
      <c r="H170" s="17">
        <f>SUM(H163:H169)</f>
        <v>14969000</v>
      </c>
      <c r="I170" s="23">
        <f>(G170-E170)/E170</f>
        <v>9.5238095238095233E-2</v>
      </c>
      <c r="J170" s="24">
        <f>(H170-F170)/F170</f>
        <v>8.9646805068751678E-3</v>
      </c>
    </row>
  </sheetData>
  <sortState ref="A126:H130">
    <sortCondition descending="1" ref="G126:G130"/>
    <sortCondition descending="1" ref="H126:H130"/>
  </sortState>
  <mergeCells count="20">
    <mergeCell ref="A109:D109"/>
    <mergeCell ref="A2:H2"/>
    <mergeCell ref="A14:H14"/>
    <mergeCell ref="A27:H27"/>
    <mergeCell ref="A39:H39"/>
    <mergeCell ref="A64:H64"/>
    <mergeCell ref="A96:H96"/>
    <mergeCell ref="A13:D13"/>
    <mergeCell ref="A26:D26"/>
    <mergeCell ref="A38:D38"/>
    <mergeCell ref="A63:D63"/>
    <mergeCell ref="A95:D95"/>
    <mergeCell ref="A123:D123"/>
    <mergeCell ref="A136:D136"/>
    <mergeCell ref="A161:D161"/>
    <mergeCell ref="A170:D170"/>
    <mergeCell ref="A110:H110"/>
    <mergeCell ref="A124:H124"/>
    <mergeCell ref="A137:H137"/>
    <mergeCell ref="A162:H16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2019-04-24T17:15:40Z</dcterms:modified>
</cp:coreProperties>
</file>