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3FAC9CE9-62B0-4F10-B935-17A870EB7F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91029"/>
</workbook>
</file>

<file path=xl/calcChain.xml><?xml version="1.0" encoding="utf-8"?>
<calcChain xmlns="http://schemas.openxmlformats.org/spreadsheetml/2006/main">
  <c r="I15" i="2" l="1"/>
  <c r="I16" i="2"/>
  <c r="I10" i="2"/>
  <c r="I11" i="2"/>
  <c r="I12" i="2"/>
  <c r="I13" i="2"/>
  <c r="I14" i="2"/>
  <c r="I9" i="2" l="1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8" i="2"/>
  <c r="I59" i="2"/>
  <c r="I60" i="2"/>
  <c r="I62" i="2"/>
  <c r="I63" i="2"/>
  <c r="I64" i="2"/>
  <c r="I65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D81" i="2"/>
  <c r="E81" i="2"/>
  <c r="G81" i="2"/>
  <c r="H81" i="2"/>
  <c r="I57" i="2" l="1"/>
  <c r="F81" i="2"/>
  <c r="I73" i="2"/>
  <c r="I69" i="2"/>
  <c r="I61" i="2"/>
  <c r="I47" i="2"/>
  <c r="I37" i="2"/>
  <c r="I27" i="2"/>
  <c r="I17" i="2"/>
  <c r="I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<sst xmlns="http://schemas.openxmlformats.org/spreadsheetml/2006/main" count="87" uniqueCount="87">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</sst>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164" fontId="21" fillId="33" borderId="11" xfId="44" applyNumberFormat="1" applyFont="1" applyFill="1" applyBorder="1" applyAlignment="1">
      <alignment horizontal="right"/>
    </xf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164" fontId="23" fillId="0" borderId="14" xfId="0" applyNumberFormat="1" applyFont="1" applyBorder="1" applyAlignment="1">
      <alignment vertical="center" wrapText="1"/>
    </xf>
    <xf numFmtId="7" fontId="23" fillId="0" borderId="0" xfId="0" applyNumberFormat="1" applyFont="1" applyAlignment="1">
      <alignment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0" fontId="24" fillId="0" borderId="16" xfId="45" applyFont="1" applyBorder="1" applyAlignment="1">
      <alignment horizontal="center" vertical="center" wrapText="1"/>
    </xf>
    <xf numFmtId="7" fontId="21" fillId="0" borderId="10" xfId="0" applyNumberFormat="1" applyFont="1" applyBorder="1" applyAlignment="1">
      <alignment horizontal="right" vertical="center" wrapText="1"/>
    </xf>
    <xf numFmtId="7" fontId="21" fillId="0" borderId="17" xfId="0" applyNumberFormat="1" applyFont="1" applyBorder="1" applyAlignment="1">
      <alignment horizontal="right" vertical="center" wrapText="1"/>
    </xf>
    <xf numFmtId="164" fontId="21" fillId="33" borderId="14" xfId="44" applyNumberFormat="1" applyFont="1" applyFill="1" applyBorder="1" applyAlignment="1">
      <alignment horizontal="right" vertical="center"/>
    </xf>
    <xf numFmtId="164" fontId="23" fillId="0" borderId="19" xfId="0" applyNumberFormat="1" applyFont="1" applyBorder="1" applyAlignment="1">
      <alignment vertical="center" wrapText="1"/>
    </xf>
    <xf numFmtId="0" fontId="24" fillId="0" borderId="15" xfId="45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right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7" fontId="23" fillId="0" borderId="26" xfId="0" applyNumberFormat="1" applyFont="1" applyBorder="1" applyAlignment="1">
      <alignment horizontal="right" vertical="center" wrapText="1"/>
    </xf>
    <xf numFmtId="7" fontId="23" fillId="0" borderId="20" xfId="0" applyNumberFormat="1" applyFont="1" applyBorder="1" applyAlignment="1">
      <alignment vertical="center" wrapText="1"/>
    </xf>
    <xf numFmtId="7" fontId="21" fillId="0" borderId="0" xfId="0" applyNumberFormat="1" applyFont="1" applyAlignment="1">
      <alignment vertical="center" wrapText="1"/>
    </xf>
    <xf numFmtId="0" fontId="24" fillId="0" borderId="21" xfId="45" applyFont="1" applyBorder="1" applyAlignment="1">
      <alignment vertical="center" wrapText="1"/>
    </xf>
    <xf numFmtId="7" fontId="21" fillId="0" borderId="14" xfId="0" applyNumberFormat="1" applyFont="1" applyBorder="1" applyAlignment="1">
      <alignment horizontal="right" vertical="center" wrapText="1"/>
    </xf>
    <xf numFmtId="0" fontId="0" fillId="0" borderId="16" xfId="0" applyBorder="1"/>
    <xf numFmtId="0" fontId="24" fillId="0" borderId="22" xfId="45" applyFont="1" applyBorder="1" applyAlignment="1">
      <alignment vertical="center" wrapText="1"/>
    </xf>
    <xf numFmtId="7" fontId="21" fillId="0" borderId="27" xfId="0" applyNumberFormat="1" applyFont="1" applyBorder="1" applyAlignment="1">
      <alignment vertical="center" wrapText="1"/>
    </xf>
    <xf numFmtId="7" fontId="23" fillId="0" borderId="28" xfId="0" applyNumberFormat="1" applyFont="1" applyBorder="1" applyAlignment="1">
      <alignment vertical="center" wrapText="1"/>
    </xf>
    <xf numFmtId="7" fontId="21" fillId="0" borderId="28" xfId="0" applyNumberFormat="1" applyFont="1" applyBorder="1" applyAlignment="1">
      <alignment vertical="center" wrapText="1"/>
    </xf>
    <xf numFmtId="7" fontId="23" fillId="0" borderId="29" xfId="0" applyNumberFormat="1" applyFont="1" applyBorder="1" applyAlignment="1">
      <alignment vertical="center" wrapText="1"/>
    </xf>
    <xf numFmtId="0" fontId="0" fillId="0" borderId="15" xfId="0" applyBorder="1"/>
    <xf numFmtId="164" fontId="23" fillId="0" borderId="19" xfId="0" applyNumberFormat="1" applyFont="1" applyBorder="1" applyAlignment="1">
      <alignment horizontal="right"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1" xfId="45" applyFont="1" applyBorder="1" applyAlignment="1">
      <alignment horizontal="left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24" xfId="45" applyFont="1" applyBorder="1" applyAlignment="1">
      <alignment horizontal="left" vertical="center" wrapText="1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25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7" fillId="34" borderId="16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20" xfId="46" applyNumberFormat="1" applyFont="1" applyFill="1" applyBorder="1" applyAlignment="1" applyProtection="1">
      <alignment horizontal="center"/>
    </xf>
    <xf numFmtId="37" fontId="27" fillId="34" borderId="22" xfId="46" applyNumberFormat="1" applyFont="1" applyFill="1" applyBorder="1" applyAlignment="1" applyProtection="1">
      <alignment horizontal="center"/>
    </xf>
    <xf numFmtId="37" fontId="26" fillId="34" borderId="18" xfId="46" applyNumberFormat="1" applyFont="1" applyFill="1" applyBorder="1" applyAlignment="1" applyProtection="1">
      <alignment horizontal="center" vertical="center" wrapText="1"/>
    </xf>
    <xf numFmtId="37" fontId="26" fillId="34" borderId="24" xfId="46" applyNumberFormat="1" applyFont="1" applyFill="1" applyBorder="1" applyAlignment="1" applyProtection="1">
      <alignment horizontal="center" vertical="center"/>
    </xf>
    <xf numFmtId="37" fontId="26" fillId="34" borderId="16" xfId="46" applyNumberFormat="1" applyFont="1" applyFill="1" applyBorder="1" applyAlignment="1" applyProtection="1">
      <alignment horizontal="center" vertical="center"/>
    </xf>
    <xf numFmtId="37" fontId="26" fillId="34" borderId="21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2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3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1" zoomScale="110" zoomScaleNormal="110" workbookViewId="0">
      <selection activeCell="B2" sqref="B2:I2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9" width="13.5703125" customWidth="1"/>
  </cols>
  <sheetData>
    <row r="1" spans="1:9" x14ac:dyDescent="0.25">
      <c r="B1" s="38" t="s">
        <v>85</v>
      </c>
      <c r="C1" s="39"/>
      <c r="D1" s="39"/>
      <c r="E1" s="39"/>
      <c r="F1" s="39"/>
      <c r="G1" s="39"/>
      <c r="H1" s="39"/>
      <c r="I1" s="40"/>
    </row>
    <row r="2" spans="1:9" x14ac:dyDescent="0.25">
      <c r="B2" s="41" t="s">
        <v>0</v>
      </c>
      <c r="C2" s="42"/>
      <c r="D2" s="42"/>
      <c r="E2" s="42"/>
      <c r="F2" s="42"/>
      <c r="G2" s="42"/>
      <c r="H2" s="42"/>
      <c r="I2" s="43"/>
    </row>
    <row r="3" spans="1:9" x14ac:dyDescent="0.25">
      <c r="B3" s="41" t="s">
        <v>84</v>
      </c>
      <c r="C3" s="42"/>
      <c r="D3" s="42"/>
      <c r="E3" s="42"/>
      <c r="F3" s="42"/>
      <c r="G3" s="42"/>
      <c r="H3" s="42"/>
      <c r="I3" s="43"/>
    </row>
    <row r="4" spans="1:9" x14ac:dyDescent="0.25">
      <c r="B4" s="44" t="s">
        <v>86</v>
      </c>
      <c r="C4" s="45"/>
      <c r="D4" s="45"/>
      <c r="E4" s="45"/>
      <c r="F4" s="45"/>
      <c r="G4" s="45"/>
      <c r="H4" s="45"/>
      <c r="I4" s="46"/>
    </row>
    <row r="5" spans="1:9" x14ac:dyDescent="0.25">
      <c r="B5" s="20"/>
      <c r="C5" s="20"/>
      <c r="D5" s="20"/>
      <c r="E5" s="20"/>
      <c r="F5" s="20"/>
      <c r="G5" s="20"/>
      <c r="H5" s="20"/>
      <c r="I5" s="20"/>
    </row>
    <row r="6" spans="1:9" x14ac:dyDescent="0.25">
      <c r="B6" s="47" t="s">
        <v>1</v>
      </c>
      <c r="C6" s="48"/>
      <c r="D6" s="53" t="s">
        <v>2</v>
      </c>
      <c r="E6" s="54"/>
      <c r="F6" s="54"/>
      <c r="G6" s="54"/>
      <c r="H6" s="55"/>
      <c r="I6" s="56" t="s">
        <v>7</v>
      </c>
    </row>
    <row r="7" spans="1:9" ht="22.5" x14ac:dyDescent="0.25">
      <c r="B7" s="49"/>
      <c r="C7" s="50"/>
      <c r="D7" s="18" t="s">
        <v>3</v>
      </c>
      <c r="E7" s="19" t="s">
        <v>83</v>
      </c>
      <c r="F7" s="18" t="s">
        <v>4</v>
      </c>
      <c r="G7" s="18" t="s">
        <v>5</v>
      </c>
      <c r="H7" s="18" t="s">
        <v>6</v>
      </c>
      <c r="I7" s="56"/>
    </row>
    <row r="8" spans="1:9" x14ac:dyDescent="0.25">
      <c r="B8" s="51"/>
      <c r="C8" s="52"/>
      <c r="D8" s="17">
        <v>1</v>
      </c>
      <c r="E8" s="17">
        <v>2</v>
      </c>
      <c r="F8" s="17" t="s">
        <v>82</v>
      </c>
      <c r="G8" s="17">
        <v>4</v>
      </c>
      <c r="H8" s="17">
        <v>5</v>
      </c>
      <c r="I8" s="17" t="s">
        <v>8</v>
      </c>
    </row>
    <row r="9" spans="1:9" ht="25.5" customHeight="1" x14ac:dyDescent="0.25">
      <c r="A9" s="26"/>
      <c r="B9" s="36" t="s">
        <v>81</v>
      </c>
      <c r="C9" s="37"/>
      <c r="D9" s="11">
        <v>40264310.450000003</v>
      </c>
      <c r="E9" s="11">
        <v>0</v>
      </c>
      <c r="F9" s="11">
        <v>40264310.450000003</v>
      </c>
      <c r="G9" s="28">
        <v>8712075.9100000001</v>
      </c>
      <c r="H9" s="23">
        <v>8528096.1899999995</v>
      </c>
      <c r="I9" s="13">
        <f t="shared" ref="I9" si="0">SUM(I10:I16)</f>
        <v>31552234.540000003</v>
      </c>
    </row>
    <row r="10" spans="1:9" ht="25.5" customHeight="1" x14ac:dyDescent="0.25">
      <c r="A10" s="26"/>
      <c r="B10" s="10"/>
      <c r="C10" s="24" t="s">
        <v>80</v>
      </c>
      <c r="D10" s="9">
        <v>12505094.91</v>
      </c>
      <c r="E10" s="9">
        <v>0</v>
      </c>
      <c r="F10" s="9">
        <v>12505094.91</v>
      </c>
      <c r="G10" s="29">
        <v>3106287.17</v>
      </c>
      <c r="H10" s="8">
        <v>3106287.17</v>
      </c>
      <c r="I10" s="16">
        <f>F10-G10</f>
        <v>9398807.7400000002</v>
      </c>
    </row>
    <row r="11" spans="1:9" ht="25.5" customHeight="1" x14ac:dyDescent="0.25">
      <c r="A11" s="26"/>
      <c r="B11" s="10"/>
      <c r="C11" s="24" t="s">
        <v>79</v>
      </c>
      <c r="D11" s="9">
        <v>12251718.16</v>
      </c>
      <c r="E11" s="9">
        <v>0</v>
      </c>
      <c r="F11" s="9">
        <v>12251718.16</v>
      </c>
      <c r="G11" s="29">
        <v>3034998.74</v>
      </c>
      <c r="H11" s="8">
        <v>3034998.74</v>
      </c>
      <c r="I11" s="16">
        <f>F11-G11</f>
        <v>9216719.4199999999</v>
      </c>
    </row>
    <row r="12" spans="1:9" ht="25.5" customHeight="1" x14ac:dyDescent="0.25">
      <c r="A12" s="26"/>
      <c r="B12" s="10"/>
      <c r="C12" s="24" t="s">
        <v>78</v>
      </c>
      <c r="D12" s="9">
        <v>10441427.369999999</v>
      </c>
      <c r="E12" s="9">
        <v>6201.72</v>
      </c>
      <c r="F12" s="9">
        <v>10447629.09</v>
      </c>
      <c r="G12" s="29">
        <v>1675235.9</v>
      </c>
      <c r="H12" s="8">
        <v>1675235.9</v>
      </c>
      <c r="I12" s="16">
        <f t="shared" ref="I12:I16" si="1">F12-G12</f>
        <v>8772393.1899999995</v>
      </c>
    </row>
    <row r="13" spans="1:9" ht="25.5" customHeight="1" x14ac:dyDescent="0.25">
      <c r="A13" s="26"/>
      <c r="B13" s="10"/>
      <c r="C13" s="24" t="s">
        <v>77</v>
      </c>
      <c r="D13" s="9">
        <v>684800</v>
      </c>
      <c r="E13" s="9">
        <v>0</v>
      </c>
      <c r="F13" s="9">
        <v>684800</v>
      </c>
      <c r="G13" s="29">
        <v>50050</v>
      </c>
      <c r="H13" s="8">
        <v>50050</v>
      </c>
      <c r="I13" s="16">
        <f t="shared" si="1"/>
        <v>634750</v>
      </c>
    </row>
    <row r="14" spans="1:9" ht="25.5" customHeight="1" x14ac:dyDescent="0.25">
      <c r="A14" s="26"/>
      <c r="B14" s="10"/>
      <c r="C14" s="24" t="s">
        <v>76</v>
      </c>
      <c r="D14" s="9">
        <v>3825020.01</v>
      </c>
      <c r="E14" s="9">
        <v>1745.26</v>
      </c>
      <c r="F14" s="9">
        <v>3826765.27</v>
      </c>
      <c r="G14" s="29">
        <v>845504.1</v>
      </c>
      <c r="H14" s="8">
        <v>661524.38</v>
      </c>
      <c r="I14" s="16">
        <f t="shared" si="1"/>
        <v>2981261.17</v>
      </c>
    </row>
    <row r="15" spans="1:9" ht="25.5" customHeight="1" x14ac:dyDescent="0.25">
      <c r="A15" s="26"/>
      <c r="B15" s="10"/>
      <c r="C15" s="24" t="s">
        <v>75</v>
      </c>
      <c r="D15" s="9">
        <v>500000</v>
      </c>
      <c r="E15" s="9">
        <v>-7946.98</v>
      </c>
      <c r="F15" s="9">
        <v>492053.02</v>
      </c>
      <c r="G15" s="29">
        <v>0</v>
      </c>
      <c r="H15" s="8">
        <v>0</v>
      </c>
      <c r="I15" s="16">
        <f t="shared" si="1"/>
        <v>492053.02</v>
      </c>
    </row>
    <row r="16" spans="1:9" ht="25.5" customHeight="1" x14ac:dyDescent="0.25">
      <c r="A16" s="26"/>
      <c r="B16" s="10"/>
      <c r="C16" s="24" t="s">
        <v>74</v>
      </c>
      <c r="D16" s="9">
        <v>56250</v>
      </c>
      <c r="E16" s="9">
        <v>0</v>
      </c>
      <c r="F16" s="9">
        <v>56250</v>
      </c>
      <c r="G16" s="29">
        <v>0</v>
      </c>
      <c r="H16" s="8">
        <v>0</v>
      </c>
      <c r="I16" s="16">
        <f t="shared" si="1"/>
        <v>56250</v>
      </c>
    </row>
    <row r="17" spans="1:9" ht="25.5" customHeight="1" x14ac:dyDescent="0.25">
      <c r="A17" s="26"/>
      <c r="B17" s="34" t="s">
        <v>73</v>
      </c>
      <c r="C17" s="35"/>
      <c r="D17" s="11">
        <v>5585265.0999999996</v>
      </c>
      <c r="E17" s="11">
        <v>22230.43</v>
      </c>
      <c r="F17" s="11">
        <v>5607495.5300000003</v>
      </c>
      <c r="G17" s="30">
        <v>1839751.45</v>
      </c>
      <c r="H17" s="23">
        <v>1839751.45</v>
      </c>
      <c r="I17" s="12">
        <f t="shared" ref="I17" si="2">SUM(I18:I26)</f>
        <v>3767744.08</v>
      </c>
    </row>
    <row r="18" spans="1:9" ht="25.5" customHeight="1" x14ac:dyDescent="0.25">
      <c r="A18" s="26"/>
      <c r="B18" s="10"/>
      <c r="C18" s="24" t="s">
        <v>72</v>
      </c>
      <c r="D18" s="9">
        <v>245200</v>
      </c>
      <c r="E18" s="9">
        <v>4108.62</v>
      </c>
      <c r="F18" s="9">
        <v>249308.62</v>
      </c>
      <c r="G18" s="29">
        <v>77472.460000000006</v>
      </c>
      <c r="H18" s="8">
        <v>77472.460000000006</v>
      </c>
      <c r="I18" s="16">
        <f t="shared" ref="I18:I26" si="3">F18-G18</f>
        <v>171836.15999999997</v>
      </c>
    </row>
    <row r="19" spans="1:9" ht="25.5" customHeight="1" x14ac:dyDescent="0.25">
      <c r="A19" s="26"/>
      <c r="B19" s="10"/>
      <c r="C19" s="24" t="s">
        <v>71</v>
      </c>
      <c r="D19" s="9">
        <v>18000</v>
      </c>
      <c r="E19" s="9">
        <v>0</v>
      </c>
      <c r="F19" s="9">
        <v>18000</v>
      </c>
      <c r="G19" s="29">
        <v>6122.24</v>
      </c>
      <c r="H19" s="8">
        <v>6122.24</v>
      </c>
      <c r="I19" s="16">
        <f t="shared" si="3"/>
        <v>11877.76</v>
      </c>
    </row>
    <row r="20" spans="1:9" ht="25.5" customHeight="1" x14ac:dyDescent="0.25">
      <c r="A20" s="26"/>
      <c r="B20" s="10"/>
      <c r="C20" s="24" t="s">
        <v>70</v>
      </c>
      <c r="D20" s="9">
        <v>0</v>
      </c>
      <c r="E20" s="9">
        <v>0</v>
      </c>
      <c r="F20" s="9">
        <v>0</v>
      </c>
      <c r="G20" s="29">
        <v>0</v>
      </c>
      <c r="H20" s="8">
        <v>0</v>
      </c>
      <c r="I20" s="16">
        <f t="shared" si="3"/>
        <v>0</v>
      </c>
    </row>
    <row r="21" spans="1:9" ht="25.5" customHeight="1" x14ac:dyDescent="0.25">
      <c r="A21" s="26"/>
      <c r="B21" s="10"/>
      <c r="C21" s="24" t="s">
        <v>69</v>
      </c>
      <c r="D21" s="9">
        <v>0</v>
      </c>
      <c r="E21" s="9">
        <v>0</v>
      </c>
      <c r="F21" s="9">
        <v>0</v>
      </c>
      <c r="G21" s="29">
        <v>0</v>
      </c>
      <c r="H21" s="8">
        <v>0</v>
      </c>
      <c r="I21" s="16">
        <f t="shared" si="3"/>
        <v>0</v>
      </c>
    </row>
    <row r="22" spans="1:9" ht="25.5" customHeight="1" x14ac:dyDescent="0.25">
      <c r="A22" s="26"/>
      <c r="B22" s="10"/>
      <c r="C22" s="24" t="s">
        <v>68</v>
      </c>
      <c r="D22" s="9">
        <v>3834665.1</v>
      </c>
      <c r="E22" s="9">
        <v>0</v>
      </c>
      <c r="F22" s="9">
        <v>3834665.1</v>
      </c>
      <c r="G22" s="29">
        <v>1337787.23</v>
      </c>
      <c r="H22" s="8">
        <v>1337787.23</v>
      </c>
      <c r="I22" s="16">
        <f t="shared" si="3"/>
        <v>2496877.87</v>
      </c>
    </row>
    <row r="23" spans="1:9" ht="25.5" customHeight="1" x14ac:dyDescent="0.25">
      <c r="A23" s="26"/>
      <c r="B23" s="10"/>
      <c r="C23" s="24" t="s">
        <v>67</v>
      </c>
      <c r="D23" s="9">
        <v>1370000</v>
      </c>
      <c r="E23" s="9">
        <v>0</v>
      </c>
      <c r="F23" s="9">
        <v>1370000</v>
      </c>
      <c r="G23" s="29">
        <v>372295.22</v>
      </c>
      <c r="H23" s="8">
        <v>372295.22</v>
      </c>
      <c r="I23" s="16">
        <f t="shared" si="3"/>
        <v>997704.78</v>
      </c>
    </row>
    <row r="24" spans="1:9" ht="25.5" customHeight="1" x14ac:dyDescent="0.25">
      <c r="A24" s="26"/>
      <c r="B24" s="10"/>
      <c r="C24" s="24" t="s">
        <v>66</v>
      </c>
      <c r="D24" s="9">
        <v>16000</v>
      </c>
      <c r="E24" s="9">
        <v>0</v>
      </c>
      <c r="F24" s="9">
        <v>16000</v>
      </c>
      <c r="G24" s="29">
        <v>720</v>
      </c>
      <c r="H24" s="8">
        <v>720</v>
      </c>
      <c r="I24" s="16">
        <f t="shared" si="3"/>
        <v>15280</v>
      </c>
    </row>
    <row r="25" spans="1:9" ht="25.5" customHeight="1" x14ac:dyDescent="0.25">
      <c r="A25" s="32"/>
      <c r="B25" s="15"/>
      <c r="C25" s="27" t="s">
        <v>65</v>
      </c>
      <c r="D25" s="21">
        <v>0</v>
      </c>
      <c r="E25" s="21">
        <v>0</v>
      </c>
      <c r="F25" s="21">
        <v>0</v>
      </c>
      <c r="G25" s="31">
        <v>0</v>
      </c>
      <c r="H25" s="22">
        <v>0</v>
      </c>
      <c r="I25" s="33">
        <f t="shared" si="3"/>
        <v>0</v>
      </c>
    </row>
    <row r="26" spans="1:9" ht="25.5" customHeight="1" x14ac:dyDescent="0.25">
      <c r="A26" s="26"/>
      <c r="B26" s="10"/>
      <c r="C26" s="24" t="s">
        <v>64</v>
      </c>
      <c r="D26" s="9">
        <v>101400</v>
      </c>
      <c r="E26" s="9">
        <v>18121.810000000001</v>
      </c>
      <c r="F26" s="9">
        <v>119521.81</v>
      </c>
      <c r="G26" s="29">
        <v>45354.3</v>
      </c>
      <c r="H26" s="8">
        <v>45354.3</v>
      </c>
      <c r="I26" s="16">
        <f t="shared" si="3"/>
        <v>74167.509999999995</v>
      </c>
    </row>
    <row r="27" spans="1:9" ht="25.5" customHeight="1" x14ac:dyDescent="0.25">
      <c r="A27" s="26"/>
      <c r="B27" s="34" t="s">
        <v>63</v>
      </c>
      <c r="C27" s="35"/>
      <c r="D27" s="11">
        <v>21264380.239999998</v>
      </c>
      <c r="E27" s="11">
        <v>-22230.43</v>
      </c>
      <c r="F27" s="11">
        <v>21242149.809999999</v>
      </c>
      <c r="G27" s="30">
        <v>5075414.24</v>
      </c>
      <c r="H27" s="23">
        <v>4986422.24</v>
      </c>
      <c r="I27" s="13">
        <f t="shared" ref="I27" si="4">SUM(I28:I36)</f>
        <v>16166735.57</v>
      </c>
    </row>
    <row r="28" spans="1:9" ht="25.5" customHeight="1" x14ac:dyDescent="0.25">
      <c r="A28" s="26"/>
      <c r="B28" s="10"/>
      <c r="C28" s="24" t="s">
        <v>62</v>
      </c>
      <c r="D28" s="9">
        <v>9582997.9199999999</v>
      </c>
      <c r="E28" s="9">
        <v>0</v>
      </c>
      <c r="F28" s="9">
        <v>9582997.9199999999</v>
      </c>
      <c r="G28" s="29">
        <v>2774472.13</v>
      </c>
      <c r="H28" s="8">
        <v>2774472.13</v>
      </c>
      <c r="I28" s="16">
        <f t="shared" ref="I28:I36" si="5">F28-G28</f>
        <v>6808525.79</v>
      </c>
    </row>
    <row r="29" spans="1:9" ht="25.5" customHeight="1" x14ac:dyDescent="0.25">
      <c r="A29" s="26"/>
      <c r="B29" s="10"/>
      <c r="C29" s="24" t="s">
        <v>61</v>
      </c>
      <c r="D29" s="9">
        <v>0</v>
      </c>
      <c r="E29" s="9">
        <v>0</v>
      </c>
      <c r="F29" s="9">
        <v>0</v>
      </c>
      <c r="G29" s="29">
        <v>0</v>
      </c>
      <c r="H29" s="8">
        <v>0</v>
      </c>
      <c r="I29" s="16">
        <f t="shared" si="5"/>
        <v>0</v>
      </c>
    </row>
    <row r="30" spans="1:9" ht="25.5" customHeight="1" x14ac:dyDescent="0.25">
      <c r="A30" s="26"/>
      <c r="B30" s="10"/>
      <c r="C30" s="24" t="s">
        <v>60</v>
      </c>
      <c r="D30" s="9">
        <v>0</v>
      </c>
      <c r="E30" s="9">
        <v>0</v>
      </c>
      <c r="F30" s="9">
        <v>0</v>
      </c>
      <c r="G30" s="29">
        <v>0</v>
      </c>
      <c r="H30" s="8">
        <v>0</v>
      </c>
      <c r="I30" s="16">
        <f t="shared" si="5"/>
        <v>0</v>
      </c>
    </row>
    <row r="31" spans="1:9" ht="25.5" customHeight="1" x14ac:dyDescent="0.25">
      <c r="A31" s="26"/>
      <c r="B31" s="10"/>
      <c r="C31" s="24" t="s">
        <v>59</v>
      </c>
      <c r="D31" s="9">
        <v>208000</v>
      </c>
      <c r="E31" s="9">
        <v>0</v>
      </c>
      <c r="F31" s="9">
        <v>208000</v>
      </c>
      <c r="G31" s="29">
        <v>84296.08</v>
      </c>
      <c r="H31" s="8">
        <v>84296.08</v>
      </c>
      <c r="I31" s="16">
        <f t="shared" si="5"/>
        <v>123703.92</v>
      </c>
    </row>
    <row r="32" spans="1:9" ht="25.5" customHeight="1" x14ac:dyDescent="0.25">
      <c r="A32" s="26"/>
      <c r="B32" s="10"/>
      <c r="C32" s="24" t="s">
        <v>58</v>
      </c>
      <c r="D32" s="9">
        <v>9823382.3200000003</v>
      </c>
      <c r="E32" s="9">
        <v>-387339.49</v>
      </c>
      <c r="F32" s="9">
        <v>9436042.8300000001</v>
      </c>
      <c r="G32" s="29">
        <v>1425653.59</v>
      </c>
      <c r="H32" s="8">
        <v>1425653.59</v>
      </c>
      <c r="I32" s="16">
        <f t="shared" si="5"/>
        <v>8010389.2400000002</v>
      </c>
    </row>
    <row r="33" spans="1:9" ht="25.5" customHeight="1" x14ac:dyDescent="0.25">
      <c r="A33" s="26"/>
      <c r="B33" s="10"/>
      <c r="C33" s="24" t="s">
        <v>57</v>
      </c>
      <c r="D33" s="9">
        <v>0</v>
      </c>
      <c r="E33" s="9">
        <v>0</v>
      </c>
      <c r="F33" s="9">
        <v>0</v>
      </c>
      <c r="G33" s="29">
        <v>0</v>
      </c>
      <c r="H33" s="8">
        <v>0</v>
      </c>
      <c r="I33" s="16">
        <f t="shared" si="5"/>
        <v>0</v>
      </c>
    </row>
    <row r="34" spans="1:9" ht="25.5" customHeight="1" x14ac:dyDescent="0.25">
      <c r="A34" s="26"/>
      <c r="B34" s="10"/>
      <c r="C34" s="24" t="s">
        <v>56</v>
      </c>
      <c r="D34" s="9">
        <v>32000</v>
      </c>
      <c r="E34" s="9">
        <v>0</v>
      </c>
      <c r="F34" s="9">
        <v>32000</v>
      </c>
      <c r="G34" s="29">
        <v>4576.8599999999997</v>
      </c>
      <c r="H34" s="8">
        <v>4576.8599999999997</v>
      </c>
      <c r="I34" s="16">
        <f t="shared" si="5"/>
        <v>27423.14</v>
      </c>
    </row>
    <row r="35" spans="1:9" ht="25.5" customHeight="1" x14ac:dyDescent="0.25">
      <c r="A35" s="26"/>
      <c r="B35" s="10"/>
      <c r="C35" s="24" t="s">
        <v>55</v>
      </c>
      <c r="D35" s="9">
        <v>0</v>
      </c>
      <c r="E35" s="9">
        <v>0</v>
      </c>
      <c r="F35" s="9">
        <v>0</v>
      </c>
      <c r="G35" s="29">
        <v>0</v>
      </c>
      <c r="H35" s="8">
        <v>0</v>
      </c>
      <c r="I35" s="16">
        <f t="shared" si="5"/>
        <v>0</v>
      </c>
    </row>
    <row r="36" spans="1:9" ht="25.5" customHeight="1" x14ac:dyDescent="0.25">
      <c r="A36" s="26"/>
      <c r="B36" s="10"/>
      <c r="C36" s="24" t="s">
        <v>54</v>
      </c>
      <c r="D36" s="9">
        <v>1618000</v>
      </c>
      <c r="E36" s="9">
        <v>365109.06</v>
      </c>
      <c r="F36" s="9">
        <v>1983109.06</v>
      </c>
      <c r="G36" s="29">
        <v>786415.58</v>
      </c>
      <c r="H36" s="8">
        <v>697423.58</v>
      </c>
      <c r="I36" s="16">
        <f t="shared" si="5"/>
        <v>1196693.48</v>
      </c>
    </row>
    <row r="37" spans="1:9" ht="25.5" customHeight="1" x14ac:dyDescent="0.25">
      <c r="A37" s="26"/>
      <c r="B37" s="34" t="s">
        <v>53</v>
      </c>
      <c r="C37" s="35"/>
      <c r="D37" s="11">
        <v>0</v>
      </c>
      <c r="E37" s="11">
        <v>0</v>
      </c>
      <c r="F37" s="11">
        <v>0</v>
      </c>
      <c r="G37" s="30">
        <v>0</v>
      </c>
      <c r="H37" s="23">
        <v>0</v>
      </c>
      <c r="I37" s="12">
        <f t="shared" ref="I37" si="6">SUM(I38:I46)</f>
        <v>0</v>
      </c>
    </row>
    <row r="38" spans="1:9" ht="25.5" customHeight="1" x14ac:dyDescent="0.25">
      <c r="A38" s="26"/>
      <c r="B38" s="10"/>
      <c r="C38" s="24" t="s">
        <v>52</v>
      </c>
      <c r="D38" s="9">
        <v>0</v>
      </c>
      <c r="E38" s="9">
        <v>0</v>
      </c>
      <c r="F38" s="9">
        <v>0</v>
      </c>
      <c r="G38" s="29">
        <v>0</v>
      </c>
      <c r="H38" s="8">
        <v>0</v>
      </c>
      <c r="I38" s="7">
        <f t="shared" ref="I38:I46" si="7">F38-G38</f>
        <v>0</v>
      </c>
    </row>
    <row r="39" spans="1:9" ht="25.5" customHeight="1" x14ac:dyDescent="0.25">
      <c r="A39" s="26"/>
      <c r="B39" s="10"/>
      <c r="C39" s="24" t="s">
        <v>51</v>
      </c>
      <c r="D39" s="9">
        <v>0</v>
      </c>
      <c r="E39" s="9">
        <v>0</v>
      </c>
      <c r="F39" s="9">
        <v>0</v>
      </c>
      <c r="G39" s="29">
        <v>0</v>
      </c>
      <c r="H39" s="8">
        <v>0</v>
      </c>
      <c r="I39" s="7">
        <f t="shared" si="7"/>
        <v>0</v>
      </c>
    </row>
    <row r="40" spans="1:9" ht="25.5" customHeight="1" x14ac:dyDescent="0.25">
      <c r="A40" s="26"/>
      <c r="B40" s="10"/>
      <c r="C40" s="24" t="s">
        <v>50</v>
      </c>
      <c r="D40" s="9">
        <v>0</v>
      </c>
      <c r="E40" s="9">
        <v>0</v>
      </c>
      <c r="F40" s="9">
        <v>0</v>
      </c>
      <c r="G40" s="29">
        <v>0</v>
      </c>
      <c r="H40" s="8">
        <v>0</v>
      </c>
      <c r="I40" s="7">
        <f t="shared" si="7"/>
        <v>0</v>
      </c>
    </row>
    <row r="41" spans="1:9" ht="25.5" customHeight="1" x14ac:dyDescent="0.25">
      <c r="A41" s="26"/>
      <c r="B41" s="10"/>
      <c r="C41" s="24" t="s">
        <v>49</v>
      </c>
      <c r="D41" s="9">
        <v>0</v>
      </c>
      <c r="E41" s="9">
        <v>0</v>
      </c>
      <c r="F41" s="9">
        <v>0</v>
      </c>
      <c r="G41" s="29">
        <v>0</v>
      </c>
      <c r="H41" s="8">
        <v>0</v>
      </c>
      <c r="I41" s="7">
        <f t="shared" si="7"/>
        <v>0</v>
      </c>
    </row>
    <row r="42" spans="1:9" ht="25.5" customHeight="1" x14ac:dyDescent="0.25">
      <c r="A42" s="32"/>
      <c r="B42" s="15"/>
      <c r="C42" s="27" t="s">
        <v>48</v>
      </c>
      <c r="D42" s="21">
        <v>0</v>
      </c>
      <c r="E42" s="21">
        <v>0</v>
      </c>
      <c r="F42" s="21">
        <v>0</v>
      </c>
      <c r="G42" s="31">
        <v>0</v>
      </c>
      <c r="H42" s="22">
        <v>0</v>
      </c>
      <c r="I42" s="14">
        <f t="shared" si="7"/>
        <v>0</v>
      </c>
    </row>
    <row r="43" spans="1:9" ht="25.5" customHeight="1" x14ac:dyDescent="0.25">
      <c r="A43" s="26"/>
      <c r="B43" s="10"/>
      <c r="C43" s="24" t="s">
        <v>47</v>
      </c>
      <c r="D43" s="9">
        <v>0</v>
      </c>
      <c r="E43" s="9">
        <v>0</v>
      </c>
      <c r="F43" s="9">
        <v>0</v>
      </c>
      <c r="G43" s="29">
        <v>0</v>
      </c>
      <c r="H43" s="8">
        <v>0</v>
      </c>
      <c r="I43" s="7">
        <f t="shared" si="7"/>
        <v>0</v>
      </c>
    </row>
    <row r="44" spans="1:9" ht="25.5" customHeight="1" x14ac:dyDescent="0.25">
      <c r="A44" s="26"/>
      <c r="B44" s="10"/>
      <c r="C44" s="24" t="s">
        <v>46</v>
      </c>
      <c r="D44" s="9">
        <v>0</v>
      </c>
      <c r="E44" s="9">
        <v>0</v>
      </c>
      <c r="F44" s="9">
        <v>0</v>
      </c>
      <c r="G44" s="29">
        <v>0</v>
      </c>
      <c r="H44" s="8">
        <v>0</v>
      </c>
      <c r="I44" s="7">
        <f t="shared" si="7"/>
        <v>0</v>
      </c>
    </row>
    <row r="45" spans="1:9" ht="25.5" customHeight="1" x14ac:dyDescent="0.25">
      <c r="A45" s="26"/>
      <c r="B45" s="10"/>
      <c r="C45" s="24" t="s">
        <v>45</v>
      </c>
      <c r="D45" s="9">
        <v>0</v>
      </c>
      <c r="E45" s="9">
        <v>0</v>
      </c>
      <c r="F45" s="9">
        <v>0</v>
      </c>
      <c r="G45" s="29">
        <v>0</v>
      </c>
      <c r="H45" s="8">
        <v>0</v>
      </c>
      <c r="I45" s="7">
        <f t="shared" si="7"/>
        <v>0</v>
      </c>
    </row>
    <row r="46" spans="1:9" ht="25.5" customHeight="1" x14ac:dyDescent="0.25">
      <c r="A46" s="26"/>
      <c r="B46" s="10"/>
      <c r="C46" s="24" t="s">
        <v>44</v>
      </c>
      <c r="D46" s="9">
        <v>0</v>
      </c>
      <c r="E46" s="9">
        <v>0</v>
      </c>
      <c r="F46" s="9">
        <v>0</v>
      </c>
      <c r="G46" s="29">
        <v>0</v>
      </c>
      <c r="H46" s="8">
        <v>0</v>
      </c>
      <c r="I46" s="7">
        <f t="shared" si="7"/>
        <v>0</v>
      </c>
    </row>
    <row r="47" spans="1:9" ht="25.5" customHeight="1" x14ac:dyDescent="0.25">
      <c r="A47" s="26"/>
      <c r="B47" s="34" t="s">
        <v>43</v>
      </c>
      <c r="C47" s="35"/>
      <c r="D47" s="11">
        <v>1598735.6</v>
      </c>
      <c r="E47" s="11">
        <v>0</v>
      </c>
      <c r="F47" s="11">
        <v>1598735.6</v>
      </c>
      <c r="G47" s="30">
        <v>505948.26</v>
      </c>
      <c r="H47" s="23">
        <v>505948.26</v>
      </c>
      <c r="I47" s="12">
        <f t="shared" ref="I47" si="8">SUM(I48:I56)</f>
        <v>1092787.3400000001</v>
      </c>
    </row>
    <row r="48" spans="1:9" ht="25.5" customHeight="1" x14ac:dyDescent="0.25">
      <c r="A48" s="26"/>
      <c r="B48" s="10"/>
      <c r="C48" s="24" t="s">
        <v>42</v>
      </c>
      <c r="D48" s="9">
        <v>72000</v>
      </c>
      <c r="E48" s="9">
        <v>0</v>
      </c>
      <c r="F48" s="9">
        <v>72000</v>
      </c>
      <c r="G48" s="29">
        <v>48847.5</v>
      </c>
      <c r="H48" s="8">
        <v>48847.5</v>
      </c>
      <c r="I48" s="16">
        <f t="shared" ref="I48:I56" si="9">F48-G48</f>
        <v>23152.5</v>
      </c>
    </row>
    <row r="49" spans="1:9" ht="25.5" customHeight="1" x14ac:dyDescent="0.25">
      <c r="A49" s="26"/>
      <c r="B49" s="10"/>
      <c r="C49" s="24" t="s">
        <v>41</v>
      </c>
      <c r="D49" s="9">
        <v>0</v>
      </c>
      <c r="E49" s="9">
        <v>0</v>
      </c>
      <c r="F49" s="9">
        <v>0</v>
      </c>
      <c r="G49" s="29">
        <v>0</v>
      </c>
      <c r="H49" s="8">
        <v>0</v>
      </c>
      <c r="I49" s="16">
        <f t="shared" si="9"/>
        <v>0</v>
      </c>
    </row>
    <row r="50" spans="1:9" ht="25.5" customHeight="1" x14ac:dyDescent="0.25">
      <c r="A50" s="26"/>
      <c r="B50" s="10"/>
      <c r="C50" s="24" t="s">
        <v>40</v>
      </c>
      <c r="D50" s="9">
        <v>0</v>
      </c>
      <c r="E50" s="9">
        <v>0</v>
      </c>
      <c r="F50" s="9">
        <v>0</v>
      </c>
      <c r="G50" s="29">
        <v>0</v>
      </c>
      <c r="H50" s="8">
        <v>0</v>
      </c>
      <c r="I50" s="16">
        <f t="shared" si="9"/>
        <v>0</v>
      </c>
    </row>
    <row r="51" spans="1:9" ht="25.5" customHeight="1" x14ac:dyDescent="0.25">
      <c r="A51" s="26"/>
      <c r="B51" s="10"/>
      <c r="C51" s="24" t="s">
        <v>39</v>
      </c>
      <c r="D51" s="9">
        <v>0</v>
      </c>
      <c r="E51" s="9">
        <v>0</v>
      </c>
      <c r="F51" s="9">
        <v>0</v>
      </c>
      <c r="G51" s="29">
        <v>0</v>
      </c>
      <c r="H51" s="8">
        <v>0</v>
      </c>
      <c r="I51" s="16">
        <f t="shared" si="9"/>
        <v>0</v>
      </c>
    </row>
    <row r="52" spans="1:9" ht="25.5" customHeight="1" x14ac:dyDescent="0.25">
      <c r="A52" s="26"/>
      <c r="B52" s="10"/>
      <c r="C52" s="24" t="s">
        <v>38</v>
      </c>
      <c r="D52" s="9">
        <v>0</v>
      </c>
      <c r="E52" s="9">
        <v>0</v>
      </c>
      <c r="F52" s="9">
        <v>0</v>
      </c>
      <c r="G52" s="29">
        <v>0</v>
      </c>
      <c r="H52" s="8">
        <v>0</v>
      </c>
      <c r="I52" s="16">
        <f t="shared" si="9"/>
        <v>0</v>
      </c>
    </row>
    <row r="53" spans="1:9" ht="25.5" customHeight="1" x14ac:dyDescent="0.25">
      <c r="A53" s="26"/>
      <c r="B53" s="10"/>
      <c r="C53" s="24" t="s">
        <v>37</v>
      </c>
      <c r="D53" s="9">
        <v>1526735.6</v>
      </c>
      <c r="E53" s="9">
        <v>0</v>
      </c>
      <c r="F53" s="9">
        <v>1526735.6</v>
      </c>
      <c r="G53" s="29">
        <v>457100.76</v>
      </c>
      <c r="H53" s="8">
        <v>457100.76</v>
      </c>
      <c r="I53" s="16">
        <f t="shared" si="9"/>
        <v>1069634.8400000001</v>
      </c>
    </row>
    <row r="54" spans="1:9" ht="25.5" customHeight="1" x14ac:dyDescent="0.25">
      <c r="A54" s="26"/>
      <c r="B54" s="10"/>
      <c r="C54" s="24" t="s">
        <v>36</v>
      </c>
      <c r="D54" s="9">
        <v>0</v>
      </c>
      <c r="E54" s="9">
        <v>0</v>
      </c>
      <c r="F54" s="9">
        <v>0</v>
      </c>
      <c r="G54" s="29">
        <v>0</v>
      </c>
      <c r="H54" s="8">
        <v>0</v>
      </c>
      <c r="I54" s="16">
        <f t="shared" si="9"/>
        <v>0</v>
      </c>
    </row>
    <row r="55" spans="1:9" ht="25.5" customHeight="1" x14ac:dyDescent="0.25">
      <c r="A55" s="26"/>
      <c r="B55" s="10"/>
      <c r="C55" s="24" t="s">
        <v>35</v>
      </c>
      <c r="D55" s="9">
        <v>0</v>
      </c>
      <c r="E55" s="9">
        <v>0</v>
      </c>
      <c r="F55" s="9">
        <v>0</v>
      </c>
      <c r="G55" s="29">
        <v>0</v>
      </c>
      <c r="H55" s="8">
        <v>0</v>
      </c>
      <c r="I55" s="16">
        <f t="shared" si="9"/>
        <v>0</v>
      </c>
    </row>
    <row r="56" spans="1:9" ht="25.5" customHeight="1" x14ac:dyDescent="0.25">
      <c r="A56" s="26"/>
      <c r="B56" s="10"/>
      <c r="C56" s="24" t="s">
        <v>34</v>
      </c>
      <c r="D56" s="9">
        <v>0</v>
      </c>
      <c r="E56" s="9">
        <v>0</v>
      </c>
      <c r="F56" s="9">
        <v>0</v>
      </c>
      <c r="G56" s="29">
        <v>0</v>
      </c>
      <c r="H56" s="8">
        <v>0</v>
      </c>
      <c r="I56" s="16">
        <f t="shared" si="9"/>
        <v>0</v>
      </c>
    </row>
    <row r="57" spans="1:9" ht="25.5" customHeight="1" x14ac:dyDescent="0.25">
      <c r="A57" s="26"/>
      <c r="B57" s="34" t="s">
        <v>33</v>
      </c>
      <c r="C57" s="35"/>
      <c r="D57" s="11">
        <v>0</v>
      </c>
      <c r="E57" s="11">
        <v>0</v>
      </c>
      <c r="F57" s="11">
        <v>0</v>
      </c>
      <c r="G57" s="30">
        <v>0</v>
      </c>
      <c r="H57" s="23">
        <v>0</v>
      </c>
      <c r="I57" s="12">
        <f t="shared" ref="I57" si="10">SUM(I58:I60)</f>
        <v>0</v>
      </c>
    </row>
    <row r="58" spans="1:9" ht="25.5" customHeight="1" x14ac:dyDescent="0.25">
      <c r="A58" s="26"/>
      <c r="B58" s="10"/>
      <c r="C58" s="24" t="s">
        <v>32</v>
      </c>
      <c r="D58" s="9">
        <v>0</v>
      </c>
      <c r="E58" s="9">
        <v>0</v>
      </c>
      <c r="F58" s="9">
        <v>0</v>
      </c>
      <c r="G58" s="29">
        <v>0</v>
      </c>
      <c r="H58" s="8">
        <v>0</v>
      </c>
      <c r="I58" s="7">
        <f>F58-G58</f>
        <v>0</v>
      </c>
    </row>
    <row r="59" spans="1:9" ht="25.5" customHeight="1" x14ac:dyDescent="0.25">
      <c r="A59" s="32"/>
      <c r="B59" s="15"/>
      <c r="C59" s="27" t="s">
        <v>31</v>
      </c>
      <c r="D59" s="21">
        <v>0</v>
      </c>
      <c r="E59" s="21">
        <v>0</v>
      </c>
      <c r="F59" s="21">
        <v>0</v>
      </c>
      <c r="G59" s="31">
        <v>0</v>
      </c>
      <c r="H59" s="22">
        <v>0</v>
      </c>
      <c r="I59" s="14">
        <f>F59-G59</f>
        <v>0</v>
      </c>
    </row>
    <row r="60" spans="1:9" ht="25.5" customHeight="1" x14ac:dyDescent="0.25">
      <c r="A60" s="26"/>
      <c r="B60" s="10"/>
      <c r="C60" s="24" t="s">
        <v>30</v>
      </c>
      <c r="D60" s="9">
        <v>0</v>
      </c>
      <c r="E60" s="9">
        <v>0</v>
      </c>
      <c r="F60" s="9">
        <v>0</v>
      </c>
      <c r="G60" s="29">
        <v>0</v>
      </c>
      <c r="H60" s="8">
        <v>0</v>
      </c>
      <c r="I60" s="7">
        <f>F60-G60</f>
        <v>0</v>
      </c>
    </row>
    <row r="61" spans="1:9" ht="25.5" customHeight="1" x14ac:dyDescent="0.25">
      <c r="A61" s="26"/>
      <c r="B61" s="34" t="s">
        <v>29</v>
      </c>
      <c r="C61" s="35"/>
      <c r="D61" s="11">
        <v>0</v>
      </c>
      <c r="E61" s="11">
        <v>0</v>
      </c>
      <c r="F61" s="11">
        <v>0</v>
      </c>
      <c r="G61" s="30">
        <v>0</v>
      </c>
      <c r="H61" s="23">
        <v>0</v>
      </c>
      <c r="I61" s="12">
        <f t="shared" ref="I61" si="11">SUM(I62:I68)</f>
        <v>0</v>
      </c>
    </row>
    <row r="62" spans="1:9" ht="25.5" customHeight="1" x14ac:dyDescent="0.25">
      <c r="A62" s="26"/>
      <c r="B62" s="10"/>
      <c r="C62" s="24" t="s">
        <v>28</v>
      </c>
      <c r="D62" s="9">
        <v>0</v>
      </c>
      <c r="E62" s="9">
        <v>0</v>
      </c>
      <c r="F62" s="9">
        <v>0</v>
      </c>
      <c r="G62" s="29">
        <v>0</v>
      </c>
      <c r="H62" s="8">
        <v>0</v>
      </c>
      <c r="I62" s="7">
        <f t="shared" ref="I62:I68" si="12">F62-G62</f>
        <v>0</v>
      </c>
    </row>
    <row r="63" spans="1:9" ht="25.5" customHeight="1" x14ac:dyDescent="0.25">
      <c r="A63" s="26"/>
      <c r="B63" s="10"/>
      <c r="C63" s="24" t="s">
        <v>27</v>
      </c>
      <c r="D63" s="9">
        <v>0</v>
      </c>
      <c r="E63" s="9">
        <v>0</v>
      </c>
      <c r="F63" s="9">
        <v>0</v>
      </c>
      <c r="G63" s="29">
        <v>0</v>
      </c>
      <c r="H63" s="8">
        <v>0</v>
      </c>
      <c r="I63" s="7">
        <f t="shared" si="12"/>
        <v>0</v>
      </c>
    </row>
    <row r="64" spans="1:9" ht="25.5" customHeight="1" x14ac:dyDescent="0.25">
      <c r="A64" s="26"/>
      <c r="B64" s="10"/>
      <c r="C64" s="24" t="s">
        <v>26</v>
      </c>
      <c r="D64" s="9">
        <v>0</v>
      </c>
      <c r="E64" s="9">
        <v>0</v>
      </c>
      <c r="F64" s="9">
        <v>0</v>
      </c>
      <c r="G64" s="29">
        <v>0</v>
      </c>
      <c r="H64" s="8">
        <v>0</v>
      </c>
      <c r="I64" s="7">
        <f t="shared" si="12"/>
        <v>0</v>
      </c>
    </row>
    <row r="65" spans="1:9" ht="25.5" customHeight="1" x14ac:dyDescent="0.25">
      <c r="A65" s="26"/>
      <c r="B65" s="10"/>
      <c r="C65" s="24" t="s">
        <v>25</v>
      </c>
      <c r="D65" s="9">
        <v>0</v>
      </c>
      <c r="E65" s="9">
        <v>0</v>
      </c>
      <c r="F65" s="9">
        <v>0</v>
      </c>
      <c r="G65" s="29">
        <v>0</v>
      </c>
      <c r="H65" s="8">
        <v>0</v>
      </c>
      <c r="I65" s="7">
        <f t="shared" si="12"/>
        <v>0</v>
      </c>
    </row>
    <row r="66" spans="1:9" ht="25.5" customHeight="1" x14ac:dyDescent="0.25">
      <c r="A66" s="26"/>
      <c r="B66" s="10"/>
      <c r="C66" s="24" t="s">
        <v>24</v>
      </c>
      <c r="D66" s="9">
        <v>0</v>
      </c>
      <c r="E66" s="9">
        <v>0</v>
      </c>
      <c r="F66" s="9">
        <v>0</v>
      </c>
      <c r="G66" s="29">
        <v>0</v>
      </c>
      <c r="H66" s="8">
        <v>0</v>
      </c>
      <c r="I66" s="7">
        <f t="shared" si="12"/>
        <v>0</v>
      </c>
    </row>
    <row r="67" spans="1:9" ht="25.5" customHeight="1" x14ac:dyDescent="0.25">
      <c r="A67" s="26"/>
      <c r="B67" s="10"/>
      <c r="C67" s="24" t="s">
        <v>23</v>
      </c>
      <c r="D67" s="9">
        <v>0</v>
      </c>
      <c r="E67" s="9">
        <v>0</v>
      </c>
      <c r="F67" s="9">
        <v>0</v>
      </c>
      <c r="G67" s="29">
        <v>0</v>
      </c>
      <c r="H67" s="8">
        <v>0</v>
      </c>
      <c r="I67" s="7">
        <f t="shared" si="12"/>
        <v>0</v>
      </c>
    </row>
    <row r="68" spans="1:9" ht="25.5" customHeight="1" x14ac:dyDescent="0.25">
      <c r="A68" s="26"/>
      <c r="B68" s="10"/>
      <c r="C68" s="24" t="s">
        <v>22</v>
      </c>
      <c r="D68" s="9">
        <v>0</v>
      </c>
      <c r="E68" s="9">
        <v>0</v>
      </c>
      <c r="F68" s="9">
        <v>0</v>
      </c>
      <c r="G68" s="29">
        <v>0</v>
      </c>
      <c r="H68" s="8">
        <v>0</v>
      </c>
      <c r="I68" s="7">
        <f t="shared" si="12"/>
        <v>0</v>
      </c>
    </row>
    <row r="69" spans="1:9" ht="25.5" customHeight="1" x14ac:dyDescent="0.25">
      <c r="A69" s="26"/>
      <c r="B69" s="34" t="s">
        <v>21</v>
      </c>
      <c r="C69" s="35"/>
      <c r="D69" s="11">
        <v>0</v>
      </c>
      <c r="E69" s="11">
        <v>0</v>
      </c>
      <c r="F69" s="11">
        <v>0</v>
      </c>
      <c r="G69" s="30">
        <v>0</v>
      </c>
      <c r="H69" s="23">
        <v>0</v>
      </c>
      <c r="I69" s="25">
        <f t="shared" ref="I69" si="13">SUM(I70:I72)</f>
        <v>0</v>
      </c>
    </row>
    <row r="70" spans="1:9" ht="25.5" customHeight="1" x14ac:dyDescent="0.25">
      <c r="A70" s="26"/>
      <c r="B70" s="10"/>
      <c r="C70" s="24" t="s">
        <v>20</v>
      </c>
      <c r="D70" s="9">
        <v>0</v>
      </c>
      <c r="E70" s="9">
        <v>0</v>
      </c>
      <c r="F70" s="9">
        <v>0</v>
      </c>
      <c r="G70" s="29">
        <v>0</v>
      </c>
      <c r="H70" s="8">
        <v>0</v>
      </c>
      <c r="I70" s="7">
        <f>F70-G70</f>
        <v>0</v>
      </c>
    </row>
    <row r="71" spans="1:9" ht="25.5" customHeight="1" x14ac:dyDescent="0.25">
      <c r="A71" s="26"/>
      <c r="B71" s="10"/>
      <c r="C71" s="24" t="s">
        <v>19</v>
      </c>
      <c r="D71" s="9">
        <v>0</v>
      </c>
      <c r="E71" s="9">
        <v>0</v>
      </c>
      <c r="F71" s="9">
        <v>0</v>
      </c>
      <c r="G71" s="29">
        <v>0</v>
      </c>
      <c r="H71" s="8">
        <v>0</v>
      </c>
      <c r="I71" s="7">
        <f>F71-G71</f>
        <v>0</v>
      </c>
    </row>
    <row r="72" spans="1:9" ht="25.5" customHeight="1" x14ac:dyDescent="0.25">
      <c r="A72" s="26"/>
      <c r="B72" s="10"/>
      <c r="C72" s="24" t="s">
        <v>18</v>
      </c>
      <c r="D72" s="9">
        <v>0</v>
      </c>
      <c r="E72" s="9">
        <v>0</v>
      </c>
      <c r="F72" s="9">
        <v>0</v>
      </c>
      <c r="G72" s="29">
        <v>0</v>
      </c>
      <c r="H72" s="8">
        <v>0</v>
      </c>
      <c r="I72" s="7">
        <f>F72-G72</f>
        <v>0</v>
      </c>
    </row>
    <row r="73" spans="1:9" ht="25.5" customHeight="1" x14ac:dyDescent="0.25">
      <c r="A73" s="26"/>
      <c r="B73" s="34" t="s">
        <v>17</v>
      </c>
      <c r="C73" s="35"/>
      <c r="D73" s="11">
        <v>200000</v>
      </c>
      <c r="E73" s="11">
        <v>0</v>
      </c>
      <c r="F73" s="11">
        <v>200000</v>
      </c>
      <c r="G73" s="30">
        <v>0</v>
      </c>
      <c r="H73" s="23">
        <v>0</v>
      </c>
      <c r="I73" s="25">
        <f t="shared" ref="I73" si="14">SUM(I74:I80)</f>
        <v>200000</v>
      </c>
    </row>
    <row r="74" spans="1:9" ht="25.5" customHeight="1" x14ac:dyDescent="0.25">
      <c r="A74" s="26"/>
      <c r="B74" s="10"/>
      <c r="C74" s="24" t="s">
        <v>16</v>
      </c>
      <c r="D74" s="9">
        <v>0</v>
      </c>
      <c r="E74" s="9">
        <v>0</v>
      </c>
      <c r="F74" s="9">
        <v>0</v>
      </c>
      <c r="G74" s="29">
        <v>0</v>
      </c>
      <c r="H74" s="8">
        <v>0</v>
      </c>
      <c r="I74" s="7">
        <f t="shared" ref="I74:I80" si="15">F74-G74</f>
        <v>0</v>
      </c>
    </row>
    <row r="75" spans="1:9" ht="25.5" customHeight="1" x14ac:dyDescent="0.25">
      <c r="A75" s="26"/>
      <c r="B75" s="10"/>
      <c r="C75" s="24" t="s">
        <v>15</v>
      </c>
      <c r="D75" s="9">
        <v>0</v>
      </c>
      <c r="E75" s="9">
        <v>0</v>
      </c>
      <c r="F75" s="9">
        <v>0</v>
      </c>
      <c r="G75" s="29">
        <v>0</v>
      </c>
      <c r="H75" s="8">
        <v>0</v>
      </c>
      <c r="I75" s="7">
        <f t="shared" si="15"/>
        <v>0</v>
      </c>
    </row>
    <row r="76" spans="1:9" ht="25.5" customHeight="1" x14ac:dyDescent="0.25">
      <c r="A76" s="32"/>
      <c r="B76" s="15"/>
      <c r="C76" s="27" t="s">
        <v>14</v>
      </c>
      <c r="D76" s="21">
        <v>0</v>
      </c>
      <c r="E76" s="21">
        <v>0</v>
      </c>
      <c r="F76" s="21">
        <v>0</v>
      </c>
      <c r="G76" s="31">
        <v>0</v>
      </c>
      <c r="H76" s="22">
        <v>0</v>
      </c>
      <c r="I76" s="14">
        <f t="shared" si="15"/>
        <v>0</v>
      </c>
    </row>
    <row r="77" spans="1:9" ht="25.5" customHeight="1" x14ac:dyDescent="0.25">
      <c r="A77" s="26"/>
      <c r="B77" s="10"/>
      <c r="C77" s="24" t="s">
        <v>13</v>
      </c>
      <c r="D77" s="9">
        <v>0</v>
      </c>
      <c r="E77" s="9">
        <v>0</v>
      </c>
      <c r="F77" s="9">
        <v>0</v>
      </c>
      <c r="G77" s="29">
        <v>0</v>
      </c>
      <c r="H77" s="8">
        <v>0</v>
      </c>
      <c r="I77" s="7">
        <f t="shared" si="15"/>
        <v>0</v>
      </c>
    </row>
    <row r="78" spans="1:9" ht="25.5" customHeight="1" x14ac:dyDescent="0.25">
      <c r="A78" s="26"/>
      <c r="B78" s="10"/>
      <c r="C78" s="24" t="s">
        <v>12</v>
      </c>
      <c r="D78" s="9">
        <v>0</v>
      </c>
      <c r="E78" s="9">
        <v>0</v>
      </c>
      <c r="F78" s="9">
        <v>0</v>
      </c>
      <c r="G78" s="29">
        <v>0</v>
      </c>
      <c r="H78" s="8">
        <v>0</v>
      </c>
      <c r="I78" s="7">
        <f t="shared" si="15"/>
        <v>0</v>
      </c>
    </row>
    <row r="79" spans="1:9" ht="25.5" customHeight="1" x14ac:dyDescent="0.25">
      <c r="A79" s="26"/>
      <c r="B79" s="10"/>
      <c r="C79" s="24" t="s">
        <v>11</v>
      </c>
      <c r="D79" s="9">
        <v>0</v>
      </c>
      <c r="E79" s="9">
        <v>0</v>
      </c>
      <c r="F79" s="9">
        <v>0</v>
      </c>
      <c r="G79" s="29">
        <v>0</v>
      </c>
      <c r="H79" s="8">
        <v>0</v>
      </c>
      <c r="I79" s="7">
        <f t="shared" si="15"/>
        <v>0</v>
      </c>
    </row>
    <row r="80" spans="1:9" ht="25.5" customHeight="1" x14ac:dyDescent="0.25">
      <c r="A80" s="26"/>
      <c r="B80" s="15"/>
      <c r="C80" s="27" t="s">
        <v>10</v>
      </c>
      <c r="D80" s="9">
        <v>200000</v>
      </c>
      <c r="E80" s="9">
        <v>0</v>
      </c>
      <c r="F80" s="9">
        <v>200000</v>
      </c>
      <c r="G80" s="31">
        <v>0</v>
      </c>
      <c r="H80" s="8">
        <v>0</v>
      </c>
      <c r="I80" s="7">
        <f t="shared" si="15"/>
        <v>200000</v>
      </c>
    </row>
    <row r="81" spans="2:9" ht="20.100000000000001" customHeight="1" x14ac:dyDescent="0.25">
      <c r="B81" s="6"/>
      <c r="C81" s="5" t="s">
        <v>9</v>
      </c>
      <c r="D81" s="4">
        <f t="shared" ref="D81:I81" si="16">D9+D17+D27+D37+D47+D57+D61+D69+D73</f>
        <v>68912691.390000001</v>
      </c>
      <c r="E81" s="4">
        <f t="shared" si="16"/>
        <v>0</v>
      </c>
      <c r="F81" s="4">
        <f t="shared" si="16"/>
        <v>68912691.390000001</v>
      </c>
      <c r="G81" s="4">
        <f t="shared" si="16"/>
        <v>16133189.859999999</v>
      </c>
      <c r="H81" s="4">
        <f t="shared" si="16"/>
        <v>15860218.139999999</v>
      </c>
      <c r="I81" s="4">
        <f t="shared" si="16"/>
        <v>52779501.530000009</v>
      </c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s="1" customFormat="1" x14ac:dyDescent="0.25"/>
    <row r="84" spans="2:9" s="1" customFormat="1" x14ac:dyDescent="0.25"/>
    <row r="87" spans="2:9" s="2" customFormat="1" ht="12.75" x14ac:dyDescent="0.2"/>
    <row r="88" spans="2:9" s="2" customFormat="1" ht="12.75" x14ac:dyDescent="0.2"/>
    <row r="89" spans="2:9" s="2" customFormat="1" ht="12.75" x14ac:dyDescent="0.2"/>
    <row r="90" spans="2:9" s="2" customFormat="1" ht="12.75" x14ac:dyDescent="0.2"/>
    <row r="91" spans="2:9" s="2" customFormat="1" ht="12.75" x14ac:dyDescent="0.2"/>
    <row r="92" spans="2:9" s="2" customFormat="1" ht="12.75" x14ac:dyDescent="0.2"/>
    <row r="93" spans="2:9" s="2" customFormat="1" ht="12.75" x14ac:dyDescent="0.2"/>
    <row r="94" spans="2:9" s="2" customFormat="1" ht="12.75" x14ac:dyDescent="0.2"/>
    <row r="95" spans="2:9" s="1" customFormat="1" x14ac:dyDescent="0.25"/>
  </sheetData>
  <mergeCells count="16">
    <mergeCell ref="B1:I1"/>
    <mergeCell ref="B2:I2"/>
    <mergeCell ref="B3:I3"/>
    <mergeCell ref="B4:I4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2023-04-18T16:28:15Z</cp:lastPrinted>
  <dcterms:created xsi:type="dcterms:W3CDTF">2022-07-14T15:07:26Z</dcterms:created>
  <dcterms:modified xsi:type="dcterms:W3CDTF">2023-04-20T19:18:28Z</dcterms:modified>
</cp:coreProperties>
</file>