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3" r:id="rId4"/>
    <sheet name="Regional Ranking" sheetId="14"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199" i="14" l="1"/>
  <c r="J188" i="14"/>
  <c r="J160" i="14"/>
  <c r="J143" i="14"/>
  <c r="J124" i="14"/>
  <c r="J105" i="14"/>
  <c r="J71" i="14"/>
  <c r="J42" i="14"/>
  <c r="J29" i="14"/>
  <c r="J14" i="14"/>
  <c r="H183" i="13" l="1"/>
  <c r="H182" i="13"/>
  <c r="F182" i="13"/>
  <c r="H181" i="13"/>
  <c r="G181" i="13"/>
  <c r="E180" i="13"/>
  <c r="F180" i="13"/>
  <c r="G180" i="13"/>
  <c r="H180" i="13"/>
  <c r="I199" i="14"/>
  <c r="I188" i="14"/>
  <c r="I160" i="14"/>
  <c r="I143" i="14"/>
  <c r="I124" i="14"/>
  <c r="I105" i="14"/>
  <c r="I71" i="14"/>
  <c r="I42" i="14"/>
  <c r="I29" i="14"/>
  <c r="I14" i="14"/>
  <c r="H199" i="14" l="1"/>
  <c r="G199" i="14"/>
  <c r="F199" i="14"/>
  <c r="E199" i="14"/>
  <c r="H188" i="14"/>
  <c r="G188" i="14"/>
  <c r="F188" i="14"/>
  <c r="E188" i="14"/>
  <c r="H160" i="14"/>
  <c r="G160" i="14"/>
  <c r="F160" i="14"/>
  <c r="E160" i="14"/>
  <c r="H143" i="14"/>
  <c r="G143" i="14"/>
  <c r="F143" i="14"/>
  <c r="E143" i="14"/>
  <c r="H124" i="14"/>
  <c r="G124" i="14"/>
  <c r="F124" i="14"/>
  <c r="E124" i="14"/>
  <c r="H105" i="14"/>
  <c r="G105" i="14"/>
  <c r="F105" i="14"/>
  <c r="E105" i="14"/>
  <c r="H71" i="14"/>
  <c r="G71" i="14"/>
  <c r="F71" i="14"/>
  <c r="E71" i="14"/>
  <c r="H42" i="14"/>
  <c r="G42" i="14"/>
  <c r="F42" i="14"/>
  <c r="E42" i="14"/>
  <c r="H29" i="14"/>
  <c r="G29" i="14"/>
  <c r="F29" i="14"/>
  <c r="E29" i="14"/>
  <c r="H14" i="14"/>
  <c r="G14" i="14"/>
  <c r="F14" i="14"/>
  <c r="E14" i="14"/>
</calcChain>
</file>

<file path=xl/sharedStrings.xml><?xml version="1.0" encoding="utf-8"?>
<sst xmlns="http://schemas.openxmlformats.org/spreadsheetml/2006/main" count="3901" uniqueCount="1051">
  <si>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</si>
  <si>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</si>
  <si>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</si>
  <si>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</si>
  <si>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</si>
  <si>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</si>
  <si>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</si>
  <si>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</si>
  <si>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</si>
  <si>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</si>
  <si>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</si>
  <si>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</si>
  <si>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</si>
  <si>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</si>
  <si>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</si>
  <si>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</si>
  <si>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</si>
  <si>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</si>
  <si>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</si>
  <si>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</si>
  <si>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</si>
  <si>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</si>
  <si>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</si>
  <si>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</si>
  <si>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</si>
  <si>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</si>
  <si>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</si>
  <si>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</si>
  <si>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</si>
  <si>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</si>
  <si>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</si>
  <si>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</si>
  <si>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</si>
  <si>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</si>
  <si>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</si>
  <si>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</si>
  <si>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</si>
  <si>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</si>
  <si>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</si>
  <si>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</si>
  <si>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</si>
  <si>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</si>
  <si>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</si>
  <si>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</si>
  <si>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</si>
  <si>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</si>
  <si>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</si>
  <si>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</si>
  <si>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</si>
  <si>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</si>
  <si>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</si>
  <si>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</si>
  <si>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</si>
  <si>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</si>
  <si>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</si>
  <si>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</si>
  <si>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</si>
  <si>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</si>
  <si>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</si>
  <si>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</si>
  <si>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</si>
  <si>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</si>
  <si>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</si>
  <si>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</si>
  <si>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</si>
  <si>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</si>
  <si>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</si>
  <si>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</si>
  <si>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</si>
  <si>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</si>
  <si>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</si>
  <si>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</si>
  <si>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</si>
  <si>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</si>
  <si>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</si>
  <si>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</si>
  <si>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</si>
  <si>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</si>
  <si>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</si>
  <si>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</si>
  <si>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</si>
  <si>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</si>
  <si>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</si>
  <si>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</si>
  <si>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</si>
  <si>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</si>
  <si>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</si>
  <si>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</si>
  <si>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</si>
  <si>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</si>
  <si>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</si>
  <si>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</si>
  <si>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</si>
  <si>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</si>
  <si>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</si>
  <si>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</si>
  <si>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</si>
  <si>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</si>
  <si>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</si>
  <si>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</si>
  <si>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</si>
  <si>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</si>
  <si>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</si>
  <si>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</si>
  <si>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</si>
  <si>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</si>
  <si>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</si>
  <si>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</si>
  <si>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</si>
  <si>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</si>
  <si>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</si>
  <si>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</si>
  <si>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</si>
  <si>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</si>
  <si>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</si>
  <si>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</si>
  <si>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</si>
  <si>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</si>
  <si>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</si>
  <si>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</si>
  <si>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</si>
  <si>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</si>
  <si>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</si>
  <si>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</si>
  <si>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</si>
  <si>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</si>
  <si>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</si>
  <si>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</si>
  <si>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</si>
  <si>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</si>
  <si>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</si>
  <si>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</si>
  <si>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</si>
  <si>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</si>
  <si>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</si>
  <si>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</si>
  <si>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</si>
  <si>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</si>
  <si>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</si>
  <si>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</si>
  <si>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</si>
  <si>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</si>
  <si>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</si>
  <si>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</si>
  <si>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</si>
  <si>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</si>
  <si>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</si>
  <si>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</si>
  <si>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</si>
  <si>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</si>
  <si>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</si>
  <si>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</si>
  <si>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</si>
  <si>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</si>
  <si>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</si>
  <si>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</si>
  <si>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</si>
  <si>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</si>
  <si>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</si>
  <si>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</si>
  <si>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</si>
  <si>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</si>
  <si>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</si>
  <si>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</si>
  <si>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</si>
  <si>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</si>
  <si>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</si>
  <si>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</si>
  <si>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</si>
  <si>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</si>
  <si>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</si>
  <si>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</si>
  <si>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</si>
  <si>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</si>
  <si>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</si>
  <si>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</si>
  <si>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</si>
  <si>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</si>
  <si>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</si>
  <si>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</si>
  <si>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</si>
  <si>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</si>
  <si>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</si>
  <si>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</si>
  <si>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</si>
  <si>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</si>
  <si>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</si>
  <si>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</si>
  <si>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</si>
  <si>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</si>
  <si>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</si>
  <si>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</si>
  <si>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</si>
  <si>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</si>
  <si>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</si>
  <si>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</si>
  <si>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</si>
  <si>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</si>
  <si>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</si>
  <si>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</si>
  <si>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</si>
  <si>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</si>
  <si>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</si>
  <si>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</si>
  <si>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</si>
  <si>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</si>
  <si>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</si>
  <si>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</si>
  <si>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</si>
  <si>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</si>
  <si>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</si>
  <si>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</si>
  <si>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</si>
  <si>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</si>
  <si>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</si>
  <si>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</si>
  <si>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</si>
  <si>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</si>
  <si>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</si>
  <si>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</si>
  <si>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</si>
  <si>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</si>
  <si>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</si>
  <si>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</si>
  <si>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</si>
  <si>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</si>
  <si>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</si>
  <si>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</si>
  <si>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</si>
  <si>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</si>
  <si>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</si>
  <si>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</si>
  <si>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</si>
  <si>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</si>
  <si>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</si>
  <si>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</si>
  <si>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</si>
  <si>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</si>
  <si>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</si>
  <si>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</si>
  <si>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</si>
  <si>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</si>
  <si>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</si>
  <si>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</si>
  <si>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</si>
  <si>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</si>
  <si>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</si>
  <si>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</si>
  <si>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</si>
  <si>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</si>
  <si>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</si>
  <si>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</si>
  <si>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</si>
  <si>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</si>
  <si>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</si>
  <si>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</si>
  <si>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</si>
  <si>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</si>
  <si>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</si>
  <si>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</si>
  <si>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</si>
  <si>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</si>
  <si>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</si>
  <si>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</si>
  <si>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</si>
  <si>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</si>
  <si>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</si>
  <si>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</si>
  <si>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</si>
  <si>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</si>
  <si>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</si>
  <si>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</si>
  <si>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</si>
  <si>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</si>
  <si>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</si>
  <si>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</si>
  <si>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</si>
  <si>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</si>
  <si>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</si>
  <si>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</si>
  <si>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</si>
  <si>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</si>
  <si>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</si>
  <si>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</si>
  <si>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</si>
  <si>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</si>
  <si>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</si>
  <si>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</si>
  <si>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</si>
  <si>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</si>
  <si>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</si>
  <si>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</si>
  <si>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</si>
  <si>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</si>
  <si>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</si>
  <si>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</si>
  <si>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</si>
  <si>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</si>
  <si>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</si>
  <si>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</si>
  <si>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</si>
  <si>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</si>
  <si>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</si>
  <si>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</si>
  <si>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</si>
  <si>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</si>
  <si>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</si>
  <si>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</si>
  <si>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</si>
  <si>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</si>
  <si>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</si>
  <si>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</si>
  <si>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</si>
  <si>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</si>
  <si>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</si>
  <si>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</si>
  <si>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</si>
  <si>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</si>
  <si>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</si>
  <si>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</si>
  <si>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</si>
  <si>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</si>
  <si>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</si>
  <si>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</si>
  <si>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</si>
  <si>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</si>
  <si>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</si>
  <si>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</si>
  <si>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</si>
  <si>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</si>
  <si>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</si>
  <si>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</si>
  <si>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</si>
  <si>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</si>
  <si>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</si>
  <si>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</si>
  <si>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</si>
  <si>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</si>
  <si>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</si>
  <si>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</si>
  <si>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</si>
  <si>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</si>
  <si>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</si>
  <si>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</si>
  <si>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</si>
  <si>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</si>
  <si>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</si>
  <si>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</si>
  <si>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</si>
  <si>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</si>
  <si>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</si>
  <si>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</si>
  <si>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</si>
  <si>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</si>
  <si>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</si>
  <si>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</si>
  <si>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</si>
  <si>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</si>
  <si>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</si>
  <si>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</si>
  <si>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</si>
  <si>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</si>
  <si>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</si>
  <si>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</si>
  <si>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</si>
  <si>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</si>
  <si>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</si>
  <si>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</si>
  <si>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</si>
  <si>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</si>
  <si>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</si>
  <si>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</si>
  <si>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</si>
  <si>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</si>
  <si>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</si>
  <si>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</si>
  <si>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</si>
  <si>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</si>
  <si>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</si>
  <si>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</si>
  <si>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</si>
  <si>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</si>
  <si>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</si>
  <si>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</si>
  <si>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</si>
  <si>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</si>
  <si>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</si>
  <si>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</si>
  <si>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</si>
  <si>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</si>
  <si>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</si>
  <si>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</si>
  <si>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</si>
  <si>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</si>
  <si>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</si>
  <si>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</si>
  <si>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</si>
  <si>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</si>
  <si>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</si>
  <si>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</si>
  <si>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</si>
  <si>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</si>
  <si>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</si>
  <si>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</si>
  <si>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</si>
  <si>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</si>
  <si>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</si>
  <si>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</si>
  <si>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</si>
  <si>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</si>
  <si>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</si>
  <si>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</si>
  <si>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</si>
  <si>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</si>
  <si>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</si>
  <si>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</si>
  <si>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</si>
  <si>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</si>
  <si>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</si>
  <si>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</si>
  <si>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</si>
  <si>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</si>
  <si>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</si>
  <si>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</si>
  <si>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</si>
  <si>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</si>
  <si>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</si>
  <si>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</si>
  <si>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</si>
  <si>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</si>
  <si>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</si>
  <si>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</si>
  <si>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</si>
  <si>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</si>
  <si>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</si>
  <si>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</si>
  <si>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</si>
  <si>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</si>
  <si>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</si>
  <si>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</si>
  <si>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</si>
  <si>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</si>
  <si>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</si>
  <si>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</si>
  <si>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</si>
  <si>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</si>
  <si>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</si>
  <si>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</si>
  <si>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</si>
  <si>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</si>
  <si>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</si>
  <si>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</si>
  <si>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</si>
  <si>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</si>
  <si>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</si>
  <si>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</si>
  <si>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</si>
  <si>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</si>
  <si>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</si>
  <si>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</si>
  <si>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</si>
  <si>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</si>
  <si>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</si>
  <si>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</si>
  <si>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</si>
  <si>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</si>
  <si>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</si>
  <si>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</si>
  <si>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</si>
  <si>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</si>
  <si>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</si>
  <si>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</si>
  <si>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</si>
  <si>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</si>
  <si>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</si>
  <si>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</si>
  <si>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</si>
  <si>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</si>
  <si>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</si>
  <si>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</si>
  <si>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</si>
  <si>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</si>
  <si>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</si>
  <si>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</si>
  <si>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</si>
  <si>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</si>
  <si>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</si>
  <si>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</si>
  <si>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</si>
  <si>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</si>
  <si>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</si>
  <si>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</si>
  <si>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</si>
  <si>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</si>
  <si>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</si>
  <si>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</si>
  <si>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</si>
  <si>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</si>
  <si>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</si>
  <si>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</si>
  <si>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</si>
  <si>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</si>
  <si>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</si>
  <si>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</si>
  <si>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</si>
  <si>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</si>
  <si>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</si>
  <si>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</si>
  <si>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</si>
  <si>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</si>
  <si>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</si>
  <si>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</si>
  <si>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</si>
  <si>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</si>
  <si>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</si>
  <si>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</si>
  <si>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</si>
  <si>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</si>
  <si>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</si>
  <si>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</si>
  <si>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</si>
  <si>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</si>
  <si>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</si>
  <si>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</si>
  <si>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</si>
  <si>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</si>
  <si>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</si>
  <si>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</si>
  <si>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</si>
  <si>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</si>
  <si>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</si>
  <si>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</si>
  <si>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</si>
  <si>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</si>
  <si>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</si>
  <si>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</si>
  <si>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</si>
  <si>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</si>
  <si>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</si>
  <si>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</si>
  <si>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</si>
  <si>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</si>
  <si>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</si>
  <si>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</si>
  <si>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</si>
  <si>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</si>
  <si>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</si>
  <si>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</si>
  <si>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</si>
  <si>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</si>
  <si>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</si>
  <si>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</si>
  <si>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</si>
  <si>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</si>
  <si>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</si>
  <si>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</si>
  <si>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</si>
  <si>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</si>
  <si>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</si>
  <si>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</si>
  <si>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</si>
  <si>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</si>
  <si>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</si>
  <si>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</si>
  <si>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</si>
  <si>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</si>
  <si>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</si>
  <si>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</si>
  <si>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</si>
  <si>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</si>
  <si>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</si>
  <si>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</si>
  <si>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</si>
  <si>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</si>
  <si>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</si>
  <si>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</si>
  <si>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</si>
  <si>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</si>
  <si>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</si>
  <si>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</si>
  <si>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</si>
  <si>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</si>
  <si>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</si>
  <si>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</si>
  <si>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</si>
  <si>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</si>
  <si>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</si>
  <si>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</si>
  <si>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</si>
  <si>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</si>
  <si>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</si>
  <si>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</si>
  <si>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</si>
  <si>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</si>
  <si>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</si>
  <si>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</si>
  <si>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</si>
  <si>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</si>
  <si>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</si>
  <si>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</si>
  <si>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</si>
  <si>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</si>
  <si>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</si>
  <si>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</si>
  <si>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</si>
  <si>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</si>
  <si>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</si>
  <si>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</si>
  <si>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</si>
  <si>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</si>
  <si>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</si>
  <si>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</si>
  <si>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</si>
  <si>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</si>
  <si>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</si>
  <si>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</si>
  <si>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</si>
  <si>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</si>
  <si>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</si>
  <si>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</si>
  <si>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</si>
  <si>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</si>
  <si>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</si>
  <si>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</si>
  <si>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</si>
  <si>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</si>
  <si>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</si>
  <si>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</si>
  <si>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</si>
  <si>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</si>
  <si>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</si>
  <si>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</si>
  <si>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</si>
  <si>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</si>
  <si>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</si>
  <si>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</si>
  <si>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</si>
  <si>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</si>
  <si>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</si>
  <si>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</si>
  <si>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</si>
  <si>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</si>
  <si>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</si>
  <si>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</si>
  <si>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</si>
  <si>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</si>
  <si>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</si>
  <si>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</si>
  <si>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</si>
  <si>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</si>
  <si>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</si>
  <si>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</si>
  <si>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</si>
  <si>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</si>
  <si>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</si>
  <si>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</si>
  <si>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</si>
  <si>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</si>
  <si>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</si>
  <si>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</si>
  <si>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</si>
  <si>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</si>
  <si>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</si>
  <si>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</si>
  <si>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</si>
  <si>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</si>
  <si>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</si>
  <si>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</si>
  <si>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</si>
  <si>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</si>
  <si>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</si>
  <si>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</si>
  <si>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</si>
  <si>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</si>
  <si>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</si>
  <si>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</si>
  <si>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</si>
  <si>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</si>
  <si>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</si>
  <si>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</si>
  <si>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</si>
  <si>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</si>
  <si>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</si>
  <si>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</si>
  <si>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</si>
  <si>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</si>
  <si>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</si>
  <si>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</si>
  <si>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</si>
  <si>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</si>
  <si>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</si>
  <si>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</si>
  <si>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</si>
  <si>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</si>
  <si>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</si>
  <si>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</si>
  <si>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</si>
  <si>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</si>
  <si>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</si>
  <si>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</si>
  <si>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</si>
  <si>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</si>
  <si>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</si>
  <si>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</si>
  <si>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</si>
  <si>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</si>
  <si>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</si>
  <si>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</si>
  <si>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</si>
  <si>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</si>
  <si>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</si>
  <si>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</si>
  <si>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</si>
  <si>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</si>
  <si>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</si>
  <si>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</si>
  <si>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</si>
  <si>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</si>
  <si>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</si>
  <si>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</si>
  <si>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</si>
  <si>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</si>
  <si>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</si>
  <si>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</si>
  <si>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</si>
  <si>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</si>
  <si>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</si>
  <si>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</si>
  <si>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</si>
  <si>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</si>
  <si>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</si>
  <si>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</si>
  <si>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</si>
  <si>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</si>
  <si>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</si>
  <si>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</si>
  <si>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</si>
  <si>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</si>
  <si>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</si>
  <si>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</si>
  <si>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</si>
  <si>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</si>
  <si>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</si>
  <si>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</si>
  <si>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</si>
  <si>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</si>
  <si>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</si>
  <si>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</si>
  <si>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</si>
  <si>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</si>
  <si>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</si>
  <si>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</si>
  <si>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</si>
  <si>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</si>
  <si>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</si>
  <si>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</si>
  <si>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</si>
  <si>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</si>
  <si>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</si>
  <si>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</si>
  <si>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</si>
  <si>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</si>
  <si>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</si>
  <si>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</si>
  <si>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</si>
  <si>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</si>
  <si>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</si>
  <si>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</si>
  <si>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</si>
  <si>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</si>
  <si>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</si>
  <si>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</si>
  <si>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</si>
  <si>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</si>
  <si>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</si>
  <si>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</si>
  <si>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</si>
  <si>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</si>
  <si>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</si>
  <si>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</si>
  <si>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</si>
  <si>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</si>
  <si>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</si>
  <si>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</si>
  <si>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</si>
  <si>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</si>
  <si>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</si>
  <si>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</si>
  <si>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</si>
  <si>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</si>
  <si>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</si>
  <si>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</si>
  <si>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</si>
  <si>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</si>
  <si>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</si>
  <si>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</si>
  <si>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</si>
  <si>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</si>
  <si>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</si>
  <si>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</si>
  <si>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</si>
  <si>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</si>
  <si>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</si>
  <si>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</si>
  <si>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</si>
  <si>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</si>
  <si>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</si>
  <si>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</si>
  <si>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</si>
  <si>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</si>
  <si>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</si>
  <si>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</si>
  <si>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</si>
  <si>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</si>
  <si>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</si>
  <si>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</si>
  <si>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</si>
  <si>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</si>
  <si>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</si>
  <si>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</si>
  <si>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</si>
  <si>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</si>
  <si>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</si>
  <si>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</si>
  <si>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04-263</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</si>
  <si>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</si>
  <si>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</si>
  <si>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</si>
  <si>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</si>
  <si>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</si>
  <si>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</si>
  <si>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</si>
  <si>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</si>
  <si>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</si>
  <si>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</si>
  <si>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</si>
  <si>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</si>
  <si>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</si>
  <si>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</si>
  <si>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09-362</t>
  </si>
  <si>
    <t>07-072</t>
  </si>
  <si>
    <t>04-134</t>
  </si>
  <si>
    <t>06-551</t>
  </si>
  <si>
    <t>Metro Area Development Corp</t>
  </si>
  <si>
    <t>01-685</t>
  </si>
  <si>
    <t>Coastal Community Capital</t>
  </si>
  <si>
    <t>05-647</t>
  </si>
  <si>
    <t>02-694</t>
  </si>
  <si>
    <t>Regional Business Assistance Corp</t>
  </si>
  <si>
    <t>07-598</t>
  </si>
  <si>
    <t>02-150</t>
  </si>
  <si>
    <t>04-290</t>
  </si>
  <si>
    <t>04-354</t>
  </si>
  <si>
    <t>03-704</t>
  </si>
  <si>
    <t>08-392</t>
  </si>
  <si>
    <t>First District Development Co.</t>
  </si>
  <si>
    <t>07-303</t>
  </si>
  <si>
    <t>09-529</t>
  </si>
  <si>
    <t>03-390</t>
  </si>
  <si>
    <t>09-708</t>
  </si>
  <si>
    <t>09-697</t>
  </si>
  <si>
    <t>02-053</t>
  </si>
  <si>
    <t>05-203</t>
  </si>
  <si>
    <t>04-302</t>
  </si>
  <si>
    <t>Business Expansion Funding Corp</t>
  </si>
  <si>
    <t>01-315</t>
  </si>
  <si>
    <t>07-236</t>
  </si>
  <si>
    <t>04-645</t>
  </si>
  <si>
    <t>03-714</t>
  </si>
  <si>
    <t>Northeastern PA Alliance</t>
  </si>
  <si>
    <t>05-285</t>
  </si>
  <si>
    <t>Oakland County Business Finance Corp</t>
  </si>
  <si>
    <t>04-113</t>
  </si>
  <si>
    <t>01-131</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</si>
  <si>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</si>
  <si>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</si>
  <si>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</si>
  <si>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</si>
  <si>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</si>
  <si>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</si>
  <si>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</si>
  <si>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</si>
  <si>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</si>
  <si>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</si>
  <si>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</si>
  <si>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</si>
  <si>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</si>
  <si>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</si>
  <si>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</si>
  <si>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</si>
  <si>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04-153</t>
  </si>
  <si>
    <t>04-198</t>
  </si>
  <si>
    <t>Brightbridge, Inc.</t>
  </si>
  <si>
    <t>04-230</t>
  </si>
  <si>
    <t>04-243</t>
  </si>
  <si>
    <t>04-288</t>
  </si>
  <si>
    <t>Appalachian Development Corp</t>
  </si>
  <si>
    <t>04-431</t>
  </si>
  <si>
    <t>Mid-Cumberland Area Development Corp</t>
  </si>
  <si>
    <t>04-632</t>
  </si>
  <si>
    <t>04-641</t>
  </si>
  <si>
    <t>Greater Mobile Development Corp</t>
  </si>
  <si>
    <t>04-642</t>
  </si>
  <si>
    <t>CDC of South Carolina</t>
  </si>
  <si>
    <t>04-656</t>
  </si>
  <si>
    <t>Georgia CDC</t>
  </si>
  <si>
    <t>04-683</t>
  </si>
  <si>
    <t>05-050</t>
  </si>
  <si>
    <t>05-179</t>
  </si>
  <si>
    <t>Community Capital Development Corp</t>
  </si>
  <si>
    <t>05-264</t>
  </si>
  <si>
    <t>Great Lakes Asset Corp</t>
  </si>
  <si>
    <t>05-330</t>
  </si>
  <si>
    <t>Ohio Statewide Development Corp</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</si>
  <si>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</si>
  <si>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</si>
  <si>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</si>
  <si>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</si>
  <si>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</si>
  <si>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</si>
  <si>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</si>
  <si>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</si>
  <si>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</si>
  <si>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</si>
  <si>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</si>
  <si>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</si>
  <si>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</si>
  <si>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</si>
  <si>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</si>
  <si>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06-637</t>
  </si>
  <si>
    <t>Small Business Capital Corp</t>
  </si>
  <si>
    <t>07-020</t>
  </si>
  <si>
    <t>07-171</t>
  </si>
  <si>
    <t>07-367</t>
  </si>
  <si>
    <t>E.C.I.A. Business Growth, Inc.</t>
  </si>
  <si>
    <t>07-590</t>
  </si>
  <si>
    <t>07-646</t>
  </si>
  <si>
    <t>Meramec Regional Development Corp</t>
  </si>
  <si>
    <t>08-262</t>
  </si>
  <si>
    <t>08-549</t>
  </si>
  <si>
    <t>Montana Community Finance Corp</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</si>
  <si>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</si>
  <si>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</si>
  <si>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</si>
  <si>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</si>
  <si>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</si>
  <si>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</si>
  <si>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</si>
  <si>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</si>
  <si>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</si>
  <si>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</si>
  <si>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</si>
  <si>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</si>
  <si>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</si>
  <si>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</si>
  <si>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</si>
  <si>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</si>
  <si>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Capital Access Corporation - Kentucky</t>
  </si>
  <si>
    <t>Coastal Area District Development Authority, Inc.</t>
  </si>
  <si>
    <t>Preferred Lending Partners</t>
  </si>
  <si>
    <t>Greater Texas Capital Corporation</t>
  </si>
  <si>
    <t>Business Lending Solutions</t>
  </si>
  <si>
    <t>Rochester Economic Development Corporation</t>
  </si>
  <si>
    <t>09-703</t>
  </si>
  <si>
    <t>Vermont 504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</si>
  <si>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</si>
  <si>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</si>
  <si>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</si>
  <si>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</si>
  <si>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</si>
  <si>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</si>
  <si>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</si>
  <si>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</si>
  <si>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</si>
  <si>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Central Minnesota Development Co.</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</si>
  <si>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</si>
  <si>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</si>
  <si>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</si>
  <si>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</si>
  <si>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</si>
  <si>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</si>
  <si>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</si>
  <si>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</si>
  <si>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</si>
  <si>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</si>
  <si>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</si>
  <si>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</si>
  <si>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</si>
  <si>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</si>
  <si>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</si>
  <si>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</si>
  <si>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</si>
  <si>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</si>
  <si>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Three Rivers LDC, Inc.</t>
  </si>
  <si>
    <t>Tidewater Business Financing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</si>
  <si>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</si>
  <si>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</si>
  <si>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</si>
  <si>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</si>
  <si>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</si>
  <si>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</si>
  <si>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</si>
  <si>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</si>
  <si>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</si>
  <si>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Carolina Business Capital</t>
  </si>
  <si>
    <t>Cascade Capital Funding</t>
  </si>
  <si>
    <t>WBD</t>
  </si>
  <si>
    <t xml:space="preserve">LiftFund, Inc. </t>
  </si>
  <si>
    <t>Golden State CDC</t>
  </si>
  <si>
    <t>National Ranking</t>
  </si>
  <si>
    <t>Regional Ranking</t>
  </si>
  <si>
    <t>FY 17 to 11-30-16 #Loans</t>
  </si>
  <si>
    <t>FY 17 to 11-30-16 $Amt Loans</t>
  </si>
  <si>
    <t>FY 18 to 11-30-17 #Loans</t>
  </si>
  <si>
    <t>FY 18 to 11-30-17 $Amt Loans</t>
  </si>
  <si>
    <t>Region 1</t>
  </si>
  <si>
    <t xml:space="preserve">PYMES Financial Partners, Inc. </t>
  </si>
  <si>
    <t xml:space="preserve">Operation Oswego County, Inc. </t>
  </si>
  <si>
    <t xml:space="preserve">Chesapeake Business Finance Corp. </t>
  </si>
  <si>
    <t xml:space="preserve">Mid-America, Inc. </t>
  </si>
  <si>
    <t>Region 2</t>
  </si>
  <si>
    <t>Region 3</t>
  </si>
  <si>
    <t>Region 4</t>
  </si>
  <si>
    <t>Region 5</t>
  </si>
  <si>
    <t>Region 6</t>
  </si>
  <si>
    <t>Region 7</t>
  </si>
  <si>
    <t>Region 8</t>
  </si>
  <si>
    <t>Region 9</t>
  </si>
  <si>
    <t>Region 10</t>
  </si>
  <si>
    <t>Region 1 Subtotals</t>
  </si>
  <si>
    <t xml:space="preserve">Eastern American Certified Development Company, Inc </t>
  </si>
  <si>
    <t>Region 2 Subtotals</t>
  </si>
  <si>
    <t>Region 3 Subtotals</t>
  </si>
  <si>
    <t>Region 4 Subtotals</t>
  </si>
  <si>
    <t>Region 5 Subtotals</t>
  </si>
  <si>
    <t>Region 6 Subtotals</t>
  </si>
  <si>
    <t>Region 7 Subtotals</t>
  </si>
  <si>
    <t>Region 8 Subtotals</t>
  </si>
  <si>
    <t>Region 9 Subtotals</t>
  </si>
  <si>
    <t>Region 10 Subtotals</t>
  </si>
  <si>
    <t xml:space="preserve"> - </t>
  </si>
  <si>
    <t>% CH #</t>
  </si>
  <si>
    <t>% Ch $</t>
  </si>
  <si>
    <t>FY 17 to FY 18</t>
  </si>
  <si>
    <t>Grand Totals</t>
  </si>
  <si>
    <t xml:space="preserve">Note: The CDCs not ranked for FY 2018 do not have a loan approval recorded for FY 2018 in the SBA database. If these CDCs do in fact have loan approvals for FY 2018, they should contact their district office to correct the discrepancy. </t>
  </si>
  <si>
    <t>Percent +/- FY 18 compared with FY 17 through 11-30-2017</t>
  </si>
  <si>
    <t>Average Loan Size FY 18 compared with FY 17 through 11-30-2017</t>
  </si>
  <si>
    <t>Inc. in Average Loan Size for entire FY 2018</t>
  </si>
  <si>
    <t>Monthly Change (11-30-2017 compared to 10-31-2017)</t>
  </si>
  <si>
    <t>475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</si>
</sst>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9"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sz val="10"/>
      <name val="Arial"/>
    </font>
    <font>
      <b/>
      <sz val="11"/>
      <name val="Calibri"/>
      <family val="2"/>
      <scheme val="minor"/>
    </font>
    <font>
      <b/>
      <sz val="10"/>
      <name val="Calibri"/>
      <family val="2"/>
      <scheme val="minor"/>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7">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7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Font="1" applyFill="1" applyBorder="1" applyAlignment="1">
      <alignment vertical="top"/>
    </xf>
    <xf numFmtId="0" fontId="0" fillId="0" borderId="2" xfId="0" applyFont="1" applyBorder="1" applyAlignment="1">
      <alignment vertical="top"/>
    </xf>
    <xf numFmtId="0" fontId="6" fillId="4" borderId="6" xfId="0" applyFont="1" applyFill="1" applyBorder="1" applyAlignment="1">
      <alignment horizontal="center" wrapText="1"/>
    </xf>
    <xf numFmtId="0" fontId="1" fillId="4" borderId="6" xfId="0" applyFont="1" applyFill="1" applyBorder="1" applyAlignment="1">
      <alignment horizontal="center"/>
    </xf>
    <xf numFmtId="165" fontId="0" fillId="0" borderId="0" xfId="11" applyNumberFormat="1" applyFont="1"/>
    <xf numFmtId="0" fontId="1" fillId="4" borderId="6" xfId="0" applyFont="1" applyFill="1" applyBorder="1" applyAlignment="1">
      <alignment horizontal="center" wrapText="1"/>
    </xf>
    <xf numFmtId="0" fontId="0" fillId="0" borderId="0" xfId="0"/>
    <xf numFmtId="165" fontId="6" fillId="4" borderId="6" xfId="11" applyNumberFormat="1" applyFont="1" applyFill="1" applyBorder="1" applyAlignment="1">
      <alignment horizontal="center" wrapText="1"/>
    </xf>
    <xf numFmtId="0" fontId="0" fillId="0" borderId="0" xfId="0"/>
    <xf numFmtId="165" fontId="0" fillId="0" borderId="0" xfId="11" applyNumberFormat="1" applyFont="1"/>
    <xf numFmtId="0" fontId="0" fillId="0" borderId="2" xfId="0" applyBorder="1"/>
    <xf numFmtId="165" fontId="0" fillId="0" borderId="2" xfId="11" applyNumberFormat="1" applyFont="1" applyBorder="1"/>
    <xf numFmtId="0" fontId="1" fillId="0" borderId="6" xfId="0" applyFont="1" applyBorder="1"/>
    <xf numFmtId="165" fontId="1" fillId="0" borderId="6" xfId="11" applyNumberFormat="1" applyFont="1" applyBorder="1"/>
    <xf numFmtId="0" fontId="1" fillId="4" borderId="3" xfId="0" applyFont="1" applyFill="1" applyBorder="1" applyAlignment="1">
      <alignment horizontal="center" wrapText="1"/>
    </xf>
    <xf numFmtId="0" fontId="1" fillId="4" borderId="3" xfId="0" applyFont="1" applyFill="1" applyBorder="1" applyAlignment="1">
      <alignment horizontal="center"/>
    </xf>
    <xf numFmtId="0" fontId="6" fillId="4" borderId="3" xfId="0" applyFont="1" applyFill="1" applyBorder="1" applyAlignment="1">
      <alignment horizontal="center" wrapText="1"/>
    </xf>
    <xf numFmtId="165" fontId="6" fillId="4" borderId="3" xfId="11" applyNumberFormat="1" applyFont="1" applyFill="1" applyBorder="1" applyAlignment="1">
      <alignment horizontal="center" wrapText="1"/>
    </xf>
    <xf numFmtId="0" fontId="0" fillId="0" borderId="2" xfId="0" applyFill="1" applyBorder="1"/>
    <xf numFmtId="0" fontId="0" fillId="0" borderId="8" xfId="0" applyBorder="1"/>
    <xf numFmtId="165" fontId="0" fillId="0" borderId="8" xfId="11" applyNumberFormat="1" applyFont="1" applyBorder="1"/>
    <xf numFmtId="0" fontId="0" fillId="0" borderId="12" xfId="0" applyBorder="1"/>
    <xf numFmtId="165" fontId="0" fillId="0" borderId="12" xfId="11" applyNumberFormat="1" applyFont="1" applyBorder="1"/>
    <xf numFmtId="0" fontId="0" fillId="0" borderId="2" xfId="0" applyBorder="1" applyAlignment="1">
      <alignment horizontal="center"/>
    </xf>
    <xf numFmtId="0" fontId="0" fillId="0" borderId="12" xfId="0" applyFont="1" applyFill="1" applyBorder="1" applyAlignment="1">
      <alignment vertical="top"/>
    </xf>
    <xf numFmtId="0" fontId="0" fillId="0" borderId="12" xfId="0" applyFill="1" applyBorder="1"/>
    <xf numFmtId="0" fontId="7" fillId="0" borderId="3" xfId="39" applyFont="1" applyBorder="1" applyAlignment="1">
      <alignment horizontal="center"/>
    </xf>
    <xf numFmtId="0" fontId="0" fillId="0" borderId="2" xfId="0" applyBorder="1"/>
    <xf numFmtId="165" fontId="0" fillId="0" borderId="2" xfId="11" applyNumberFormat="1" applyFont="1" applyBorder="1"/>
    <xf numFmtId="0" fontId="0" fillId="0" borderId="2" xfId="0" applyBorder="1" applyAlignment="1">
      <alignment horizontal="center"/>
    </xf>
    <xf numFmtId="0" fontId="0" fillId="0" borderId="8" xfId="0" applyBorder="1"/>
    <xf numFmtId="165" fontId="0" fillId="0" borderId="8" xfId="11" applyNumberFormat="1" applyFont="1" applyBorder="1"/>
    <xf numFmtId="0" fontId="7" fillId="0" borderId="7" xfId="39" applyFont="1" applyBorder="1" applyAlignment="1">
      <alignment horizontal="center"/>
    </xf>
    <xf numFmtId="0" fontId="7" fillId="0" borderId="16" xfId="39" applyFont="1" applyBorder="1" applyAlignment="1">
      <alignment horizontal="center"/>
    </xf>
    <xf numFmtId="0" fontId="7" fillId="0" borderId="4" xfId="39" applyFont="1" applyBorder="1" applyAlignment="1">
      <alignment horizontal="center"/>
    </xf>
    <xf numFmtId="9" fontId="7" fillId="3" borderId="17" xfId="39" applyNumberFormat="1" applyFont="1" applyFill="1" applyBorder="1" applyAlignment="1">
      <alignment horizontal="center"/>
    </xf>
    <xf numFmtId="9" fontId="7" fillId="3" borderId="6" xfId="39" applyNumberFormat="1" applyFont="1" applyFill="1" applyBorder="1" applyAlignment="1">
      <alignment horizontal="center"/>
    </xf>
    <xf numFmtId="166" fontId="0" fillId="0" borderId="2" xfId="0" applyNumberFormat="1" applyBorder="1" applyAlignment="1">
      <alignment horizontal="left" indent="1"/>
    </xf>
    <xf numFmtId="0" fontId="0" fillId="0" borderId="0" xfId="0"/>
    <xf numFmtId="165" fontId="0" fillId="0" borderId="0" xfId="11" applyNumberFormat="1" applyFont="1"/>
    <xf numFmtId="0" fontId="0" fillId="0" borderId="0" xfId="0"/>
    <xf numFmtId="0" fontId="0" fillId="0" borderId="2" xfId="0" applyBorder="1"/>
    <xf numFmtId="0" fontId="1" fillId="0" borderId="14" xfId="0" applyFont="1" applyBorder="1"/>
    <xf numFmtId="166" fontId="1" fillId="0" borderId="14" xfId="0" applyNumberFormat="1" applyFont="1" applyBorder="1" applyAlignment="1">
      <alignment horizontal="right"/>
    </xf>
    <xf numFmtId="165" fontId="1" fillId="0" borderId="15" xfId="11"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22" xfId="11" applyNumberFormat="1" applyFont="1" applyBorder="1"/>
    <xf numFmtId="166" fontId="0" fillId="0" borderId="22" xfId="11" applyNumberFormat="1" applyFont="1" applyBorder="1"/>
    <xf numFmtId="0" fontId="0" fillId="0" borderId="2" xfId="0" applyNumberFormat="1" applyBorder="1"/>
    <xf numFmtId="0" fontId="1" fillId="0" borderId="25" xfId="0" applyFont="1" applyBorder="1"/>
    <xf numFmtId="0" fontId="1" fillId="0" borderId="23" xfId="0" applyFont="1" applyBorder="1"/>
    <xf numFmtId="0" fontId="0" fillId="0" borderId="23" xfId="0" applyBorder="1"/>
    <xf numFmtId="166" fontId="0" fillId="0" borderId="23" xfId="0" applyNumberFormat="1" applyBorder="1"/>
    <xf numFmtId="0" fontId="0" fillId="0" borderId="23" xfId="11" applyNumberFormat="1" applyFont="1" applyFill="1" applyBorder="1" applyAlignment="1">
      <alignment horizontal="right"/>
    </xf>
    <xf numFmtId="164" fontId="0" fillId="0" borderId="24" xfId="0" applyNumberFormat="1" applyBorder="1"/>
    <xf numFmtId="0" fontId="8" fillId="0" borderId="0" xfId="0" applyFont="1"/>
    <xf numFmtId="0" fontId="6" fillId="0" borderId="21" xfId="19" applyFont="1" applyBorder="1" applyAlignment="1">
      <alignment horizontal="left"/>
    </xf>
    <xf numFmtId="0" fontId="6" fillId="0" borderId="13" xfId="19" applyFont="1" applyBorder="1" applyAlignment="1">
      <alignment horizontal="left"/>
    </xf>
    <xf numFmtId="0" fontId="6" fillId="0" borderId="5" xfId="19"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1" fillId="0" borderId="13"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center"/>
    </xf>
    <xf numFmtId="0" fontId="1" fillId="0" borderId="9" xfId="0" applyFont="1" applyFill="1" applyBorder="1" applyAlignment="1">
      <alignment horizontal="center" wrapText="1"/>
    </xf>
    <xf numFmtId="0" fontId="1" fillId="0" borderId="10" xfId="0" applyFont="1" applyFill="1" applyBorder="1" applyAlignment="1">
      <alignment horizontal="center" wrapText="1"/>
    </xf>
    <xf numFmtId="0" fontId="1" fillId="0" borderId="11" xfId="0" applyFont="1" applyFill="1" applyBorder="1" applyAlignment="1">
      <alignment horizontal="center" wrapText="1"/>
    </xf>
  </cellXfs>
  <cellStyles count="47">
    <cellStyle name="Comma 2" xfId="9"/>
    <cellStyle name="Comma 2 2" xfId="18"/>
    <cellStyle name="Currency" xfId="11" builtinId="4"/>
    <cellStyle name="Currency 2" xfId="1"/>
    <cellStyle name="Currency 2 10" xfId="20"/>
    <cellStyle name="Currency 2 11" xfId="12"/>
    <cellStyle name="Currency 2 2" xfId="7"/>
    <cellStyle name="Currency 2 3" xfId="45"/>
    <cellStyle name="Currency 2 4" xfId="42"/>
    <cellStyle name="Currency 2 5" xfId="36"/>
    <cellStyle name="Currency 2 6" xfId="28"/>
    <cellStyle name="Currency 2 7" xfId="26"/>
    <cellStyle name="Currency 2 8" xfId="24"/>
    <cellStyle name="Currency 2 9" xfId="22"/>
    <cellStyle name="Currency 3" xfId="5"/>
    <cellStyle name="Currency 3 2" xfId="40"/>
    <cellStyle name="Currency 3 3" xfId="31"/>
    <cellStyle name="Currency 3 4" xfId="16"/>
    <cellStyle name="Currency 4" xfId="34"/>
    <cellStyle name="Normal" xfId="0" builtinId="0"/>
    <cellStyle name="Normal 2" xfId="2"/>
    <cellStyle name="Normal 2 2" xfId="8"/>
    <cellStyle name="Normal 2 3" xfId="10"/>
    <cellStyle name="Normal 2 3 2" xfId="19"/>
    <cellStyle name="Normal 2 4" xfId="43"/>
    <cellStyle name="Normal 2 5" xfId="37"/>
    <cellStyle name="Normal 2 6" xfId="13"/>
    <cellStyle name="Normal 3" xfId="4"/>
    <cellStyle name="Normal 3 2" xfId="39"/>
    <cellStyle name="Normal 3 3" xfId="30"/>
    <cellStyle name="Normal 3 4" xfId="15"/>
    <cellStyle name="Normal 4" xfId="33"/>
    <cellStyle name="Percent 2" xfId="3"/>
    <cellStyle name="Percent 2 10" xfId="14"/>
    <cellStyle name="Percent 2 2" xfId="46"/>
    <cellStyle name="Percent 2 3" xfId="44"/>
    <cellStyle name="Percent 2 4" xfId="38"/>
    <cellStyle name="Percent 2 5" xfId="29"/>
    <cellStyle name="Percent 2 6" xfId="27"/>
    <cellStyle name="Percent 2 7" xfId="25"/>
    <cellStyle name="Percent 2 8" xfId="23"/>
    <cellStyle name="Percent 2 9" xfId="21"/>
    <cellStyle name="Percent 3" xfId="6"/>
    <cellStyle name="Percent 3 2" xfId="41"/>
    <cellStyle name="Percent 3 3" xfId="32"/>
    <cellStyle name="Percent 3 4" xfId="17"/>
    <cellStyle name="Percent 4"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ht="14.45" x14ac:dyDescent="0.35">
      <c r="A26" t="s">
        <v>69</v>
      </c>
      <c r="B26" t="s">
        <v>70</v>
      </c>
      <c r="C26" t="s">
        <v>71</v>
      </c>
      <c r="D26" t="s">
        <v>71</v>
      </c>
      <c r="E26">
        <v>7</v>
      </c>
      <c r="F26" s="3">
        <v>4783000</v>
      </c>
      <c r="G26" s="3">
        <v>10761750</v>
      </c>
    </row>
    <row r="27" spans="1:7" ht="14.45" x14ac:dyDescent="0.35">
      <c r="A27" t="s">
        <v>72</v>
      </c>
      <c r="B27" t="s">
        <v>73</v>
      </c>
      <c r="C27" t="s">
        <v>74</v>
      </c>
      <c r="D27" t="s">
        <v>74</v>
      </c>
      <c r="E27">
        <v>2</v>
      </c>
      <c r="F27" s="3">
        <v>4730000</v>
      </c>
      <c r="G27" s="3">
        <v>10642500</v>
      </c>
    </row>
    <row r="28" spans="1:7" ht="14.45" x14ac:dyDescent="0.35">
      <c r="A28" t="s">
        <v>75</v>
      </c>
      <c r="B28" t="s">
        <v>76</v>
      </c>
      <c r="C28" t="s">
        <v>77</v>
      </c>
      <c r="D28" t="s">
        <v>77</v>
      </c>
      <c r="E28">
        <v>4</v>
      </c>
      <c r="F28" s="3">
        <v>4699000</v>
      </c>
      <c r="G28" s="3">
        <v>10572750</v>
      </c>
    </row>
    <row r="29" spans="1:7" ht="14.45" x14ac:dyDescent="0.35">
      <c r="A29" t="s">
        <v>56</v>
      </c>
      <c r="B29" t="s">
        <v>57</v>
      </c>
      <c r="C29" t="s">
        <v>58</v>
      </c>
      <c r="D29" t="s">
        <v>58</v>
      </c>
      <c r="E29">
        <v>4</v>
      </c>
      <c r="F29" s="3">
        <v>4564000</v>
      </c>
      <c r="G29" s="3">
        <v>10269000</v>
      </c>
    </row>
    <row r="30" spans="1:7" ht="14.45" x14ac:dyDescent="0.35">
      <c r="A30" t="s">
        <v>80</v>
      </c>
      <c r="B30" t="s">
        <v>81</v>
      </c>
      <c r="C30" t="s">
        <v>82</v>
      </c>
      <c r="D30" t="s">
        <v>82</v>
      </c>
      <c r="E30">
        <v>2</v>
      </c>
      <c r="F30" s="3">
        <v>4495000</v>
      </c>
      <c r="G30" s="3">
        <v>10113750</v>
      </c>
    </row>
    <row r="31" spans="1:7" ht="14.45" x14ac:dyDescent="0.35">
      <c r="A31" t="s">
        <v>83</v>
      </c>
      <c r="B31" t="s">
        <v>84</v>
      </c>
      <c r="C31" t="s">
        <v>15</v>
      </c>
      <c r="D31" t="s">
        <v>15</v>
      </c>
      <c r="E31">
        <v>1</v>
      </c>
      <c r="F31" s="3">
        <v>4180000</v>
      </c>
      <c r="G31" s="3">
        <v>9405000</v>
      </c>
    </row>
    <row r="32" spans="1:7" ht="14.45" x14ac:dyDescent="0.35">
      <c r="A32" t="s">
        <v>92</v>
      </c>
      <c r="B32" t="s">
        <v>91</v>
      </c>
      <c r="C32" t="s">
        <v>89</v>
      </c>
      <c r="D32" t="s">
        <v>89</v>
      </c>
      <c r="E32">
        <v>5</v>
      </c>
      <c r="F32" s="3">
        <v>3808000</v>
      </c>
      <c r="G32" s="3">
        <v>8568000</v>
      </c>
    </row>
    <row r="33" spans="1:7" ht="14.45" x14ac:dyDescent="0.35">
      <c r="A33" t="s">
        <v>93</v>
      </c>
      <c r="B33" t="s">
        <v>94</v>
      </c>
      <c r="C33" t="s">
        <v>95</v>
      </c>
      <c r="D33" t="s">
        <v>95</v>
      </c>
      <c r="E33">
        <v>4</v>
      </c>
      <c r="F33" s="3">
        <v>3799000</v>
      </c>
      <c r="G33" s="3">
        <v>8547750</v>
      </c>
    </row>
    <row r="34" spans="1:7" ht="14.45" x14ac:dyDescent="0.35">
      <c r="A34" t="s">
        <v>96</v>
      </c>
      <c r="B34" t="s">
        <v>97</v>
      </c>
      <c r="C34" t="s">
        <v>40</v>
      </c>
      <c r="D34" t="s">
        <v>40</v>
      </c>
      <c r="E34">
        <v>3</v>
      </c>
      <c r="F34" s="3">
        <v>3797000</v>
      </c>
      <c r="G34" s="3">
        <v>8543250</v>
      </c>
    </row>
    <row r="35" spans="1:7" ht="14.45" x14ac:dyDescent="0.35">
      <c r="A35" t="s">
        <v>98</v>
      </c>
      <c r="B35" t="s">
        <v>99</v>
      </c>
      <c r="C35" t="s">
        <v>8</v>
      </c>
      <c r="D35" t="s">
        <v>8</v>
      </c>
      <c r="E35">
        <v>6</v>
      </c>
      <c r="F35" s="3">
        <v>3768000</v>
      </c>
      <c r="G35" s="3">
        <v>8478000</v>
      </c>
    </row>
    <row r="36" spans="1:7" ht="14.45" x14ac:dyDescent="0.35">
      <c r="A36" t="s">
        <v>100</v>
      </c>
      <c r="B36" t="s">
        <v>101</v>
      </c>
      <c r="C36" t="s">
        <v>8</v>
      </c>
      <c r="D36" t="s">
        <v>8</v>
      </c>
      <c r="E36">
        <v>6</v>
      </c>
      <c r="F36" s="3">
        <v>3259000</v>
      </c>
      <c r="G36" s="3">
        <v>7332750</v>
      </c>
    </row>
    <row r="37" spans="1:7" ht="14.45" x14ac:dyDescent="0.35">
      <c r="A37" t="s">
        <v>78</v>
      </c>
      <c r="B37" t="s">
        <v>79</v>
      </c>
      <c r="C37" t="s">
        <v>43</v>
      </c>
      <c r="D37" t="s">
        <v>43</v>
      </c>
      <c r="E37">
        <v>6</v>
      </c>
      <c r="F37" s="3">
        <v>3155000</v>
      </c>
      <c r="G37" s="3">
        <v>7098750</v>
      </c>
    </row>
    <row r="38" spans="1:7" ht="14.45" x14ac:dyDescent="0.35">
      <c r="A38" t="s">
        <v>85</v>
      </c>
      <c r="B38" t="s">
        <v>86</v>
      </c>
      <c r="C38" t="s">
        <v>71</v>
      </c>
      <c r="D38" t="s">
        <v>71</v>
      </c>
      <c r="E38">
        <v>5</v>
      </c>
      <c r="F38" s="3">
        <v>3025000</v>
      </c>
      <c r="G38" s="3">
        <v>6806250</v>
      </c>
    </row>
    <row r="39" spans="1:7" ht="14.45" x14ac:dyDescent="0.35">
      <c r="A39" t="s">
        <v>102</v>
      </c>
      <c r="B39" t="s">
        <v>103</v>
      </c>
      <c r="C39" t="s">
        <v>104</v>
      </c>
      <c r="D39" t="s">
        <v>104</v>
      </c>
      <c r="E39">
        <v>3</v>
      </c>
      <c r="F39" s="3">
        <v>2996000</v>
      </c>
      <c r="G39" s="3">
        <v>6741000</v>
      </c>
    </row>
    <row r="40" spans="1:7" ht="14.45" x14ac:dyDescent="0.35">
      <c r="A40" t="s">
        <v>105</v>
      </c>
      <c r="B40" t="s">
        <v>106</v>
      </c>
      <c r="C40" t="s">
        <v>107</v>
      </c>
      <c r="D40" t="s">
        <v>107</v>
      </c>
      <c r="E40">
        <v>2</v>
      </c>
      <c r="F40" s="3">
        <v>2973000</v>
      </c>
      <c r="G40" s="3">
        <v>6689250</v>
      </c>
    </row>
    <row r="41" spans="1:7" ht="14.45" x14ac:dyDescent="0.35">
      <c r="A41" t="s">
        <v>108</v>
      </c>
      <c r="B41" t="s">
        <v>109</v>
      </c>
      <c r="C41" t="s">
        <v>110</v>
      </c>
      <c r="D41" t="s">
        <v>110</v>
      </c>
      <c r="E41">
        <v>1</v>
      </c>
      <c r="F41" s="3">
        <v>2946000</v>
      </c>
      <c r="G41" s="3">
        <v>6628500</v>
      </c>
    </row>
    <row r="42" spans="1:7" ht="14.45" x14ac:dyDescent="0.35">
      <c r="A42" t="s">
        <v>87</v>
      </c>
      <c r="B42" t="s">
        <v>88</v>
      </c>
      <c r="C42" t="s">
        <v>89</v>
      </c>
      <c r="D42" t="s">
        <v>32</v>
      </c>
      <c r="E42">
        <v>1</v>
      </c>
      <c r="F42" s="3">
        <v>2852000</v>
      </c>
      <c r="G42" s="3">
        <v>6417000</v>
      </c>
    </row>
    <row r="43" spans="1:7" ht="14.45" x14ac:dyDescent="0.35">
      <c r="A43" t="s">
        <v>111</v>
      </c>
      <c r="B43" t="s">
        <v>112</v>
      </c>
      <c r="C43" t="s">
        <v>113</v>
      </c>
      <c r="D43" t="s">
        <v>113</v>
      </c>
      <c r="E43">
        <v>2</v>
      </c>
      <c r="F43" s="3">
        <v>2811000</v>
      </c>
      <c r="G43" s="3">
        <v>6324750</v>
      </c>
    </row>
    <row r="44" spans="1:7" ht="14.45" x14ac:dyDescent="0.35">
      <c r="A44" t="s">
        <v>114</v>
      </c>
      <c r="B44" t="s">
        <v>115</v>
      </c>
      <c r="C44" t="s">
        <v>82</v>
      </c>
      <c r="D44" t="s">
        <v>82</v>
      </c>
      <c r="E44">
        <v>2</v>
      </c>
      <c r="F44" s="3">
        <v>2807000</v>
      </c>
      <c r="G44" s="3">
        <v>6315750</v>
      </c>
    </row>
    <row r="45" spans="1:7" ht="14.45" x14ac:dyDescent="0.35">
      <c r="A45" t="s">
        <v>90</v>
      </c>
      <c r="B45" t="s">
        <v>91</v>
      </c>
      <c r="C45" t="s">
        <v>89</v>
      </c>
      <c r="D45" t="s">
        <v>89</v>
      </c>
      <c r="E45">
        <v>3</v>
      </c>
      <c r="F45" s="3">
        <v>2704000</v>
      </c>
      <c r="G45" s="3">
        <v>6084000</v>
      </c>
    </row>
    <row r="46" spans="1:7" ht="14.45" x14ac:dyDescent="0.35">
      <c r="A46" t="s">
        <v>116</v>
      </c>
      <c r="B46" t="s">
        <v>117</v>
      </c>
      <c r="C46" t="s">
        <v>113</v>
      </c>
      <c r="D46" t="s">
        <v>113</v>
      </c>
      <c r="E46">
        <v>2</v>
      </c>
      <c r="F46" s="3">
        <v>2585000</v>
      </c>
      <c r="G46" s="3">
        <v>5816250</v>
      </c>
    </row>
    <row r="47" spans="1:7" ht="14.45" x14ac:dyDescent="0.3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ht="14.45" x14ac:dyDescent="0.35">
      <c r="A26" t="s">
        <v>30</v>
      </c>
      <c r="B26" t="s">
        <v>31</v>
      </c>
      <c r="C26" t="s">
        <v>32</v>
      </c>
      <c r="D26" t="s">
        <v>460</v>
      </c>
      <c r="E26">
        <v>2</v>
      </c>
      <c r="F26" s="3">
        <v>3114000</v>
      </c>
      <c r="G26" s="3">
        <v>7006500</v>
      </c>
    </row>
    <row r="27" spans="1:7" ht="14.45" x14ac:dyDescent="0.35">
      <c r="A27" t="s">
        <v>64</v>
      </c>
      <c r="B27" t="s">
        <v>65</v>
      </c>
      <c r="C27" t="s">
        <v>66</v>
      </c>
      <c r="D27" t="s">
        <v>461</v>
      </c>
      <c r="E27">
        <v>2</v>
      </c>
      <c r="F27" s="3">
        <v>2983000</v>
      </c>
      <c r="G27" s="3">
        <v>6711750</v>
      </c>
    </row>
    <row r="28" spans="1:7" ht="14.45" x14ac:dyDescent="0.35">
      <c r="A28" t="s">
        <v>92</v>
      </c>
      <c r="B28" t="s">
        <v>91</v>
      </c>
      <c r="C28" t="s">
        <v>89</v>
      </c>
      <c r="D28" t="s">
        <v>462</v>
      </c>
      <c r="E28">
        <v>3</v>
      </c>
      <c r="F28" s="3">
        <v>2968000</v>
      </c>
      <c r="G28" s="3">
        <v>6678000</v>
      </c>
    </row>
    <row r="29" spans="1:7" ht="14.45" x14ac:dyDescent="0.35">
      <c r="A29" t="s">
        <v>35</v>
      </c>
      <c r="B29" t="s">
        <v>36</v>
      </c>
      <c r="C29" t="s">
        <v>37</v>
      </c>
      <c r="D29" t="s">
        <v>443</v>
      </c>
      <c r="E29">
        <v>4</v>
      </c>
      <c r="F29" s="3">
        <v>2949000</v>
      </c>
      <c r="G29" s="3">
        <v>6635250</v>
      </c>
    </row>
    <row r="30" spans="1:7" ht="14.45" x14ac:dyDescent="0.35">
      <c r="A30" t="s">
        <v>108</v>
      </c>
      <c r="B30" t="s">
        <v>109</v>
      </c>
      <c r="C30" t="s">
        <v>110</v>
      </c>
      <c r="D30" t="s">
        <v>463</v>
      </c>
      <c r="E30">
        <v>1</v>
      </c>
      <c r="F30" s="3">
        <v>2946000</v>
      </c>
      <c r="G30" s="3">
        <v>6628500</v>
      </c>
    </row>
    <row r="31" spans="1:7" ht="14.45" x14ac:dyDescent="0.35">
      <c r="A31" t="s">
        <v>105</v>
      </c>
      <c r="B31" t="s">
        <v>106</v>
      </c>
      <c r="C31" t="s">
        <v>107</v>
      </c>
      <c r="D31" t="s">
        <v>464</v>
      </c>
      <c r="E31">
        <v>1</v>
      </c>
      <c r="F31" s="3">
        <v>2880000</v>
      </c>
      <c r="G31" s="3">
        <v>6480000</v>
      </c>
    </row>
    <row r="32" spans="1:7" ht="14.45" x14ac:dyDescent="0.35">
      <c r="A32" t="s">
        <v>87</v>
      </c>
      <c r="B32" t="s">
        <v>88</v>
      </c>
      <c r="C32" t="s">
        <v>89</v>
      </c>
      <c r="D32" t="s">
        <v>465</v>
      </c>
      <c r="E32">
        <v>1</v>
      </c>
      <c r="F32" s="3">
        <v>2852000</v>
      </c>
      <c r="G32" s="3">
        <v>6417000</v>
      </c>
    </row>
    <row r="33" spans="1:7" ht="14.45" x14ac:dyDescent="0.35">
      <c r="A33" t="s">
        <v>27</v>
      </c>
      <c r="B33" t="s">
        <v>28</v>
      </c>
      <c r="C33" t="s">
        <v>29</v>
      </c>
      <c r="D33" t="s">
        <v>466</v>
      </c>
      <c r="E33">
        <v>1</v>
      </c>
      <c r="F33" s="3">
        <v>2766000</v>
      </c>
      <c r="G33" s="3">
        <v>6223500</v>
      </c>
    </row>
    <row r="34" spans="1:7" ht="14.45" x14ac:dyDescent="0.35">
      <c r="A34" t="s">
        <v>38</v>
      </c>
      <c r="B34" t="s">
        <v>39</v>
      </c>
      <c r="C34" t="s">
        <v>40</v>
      </c>
      <c r="D34" t="s">
        <v>467</v>
      </c>
      <c r="E34">
        <v>1</v>
      </c>
      <c r="F34" s="3">
        <v>2585000</v>
      </c>
      <c r="G34" s="3">
        <v>5816250</v>
      </c>
    </row>
    <row r="35" spans="1:7" ht="14.45" x14ac:dyDescent="0.35">
      <c r="A35" t="s">
        <v>56</v>
      </c>
      <c r="B35" t="s">
        <v>57</v>
      </c>
      <c r="C35" t="s">
        <v>58</v>
      </c>
      <c r="D35" t="s">
        <v>468</v>
      </c>
      <c r="E35">
        <v>1</v>
      </c>
      <c r="F35" s="3">
        <v>2574000</v>
      </c>
      <c r="G35" s="3">
        <v>5791500</v>
      </c>
    </row>
    <row r="36" spans="1:7" ht="14.45" x14ac:dyDescent="0.35">
      <c r="A36" t="s">
        <v>111</v>
      </c>
      <c r="B36" t="s">
        <v>112</v>
      </c>
      <c r="C36" t="s">
        <v>113</v>
      </c>
      <c r="D36" t="s">
        <v>469</v>
      </c>
      <c r="E36">
        <v>1</v>
      </c>
      <c r="F36" s="3">
        <v>2554000</v>
      </c>
      <c r="G36" s="3">
        <v>5746500</v>
      </c>
    </row>
    <row r="37" spans="1:7" ht="14.45" x14ac:dyDescent="0.35">
      <c r="A37" t="s">
        <v>27</v>
      </c>
      <c r="B37" t="s">
        <v>28</v>
      </c>
      <c r="C37" t="s">
        <v>29</v>
      </c>
      <c r="D37" t="s">
        <v>470</v>
      </c>
      <c r="E37">
        <v>1</v>
      </c>
      <c r="F37" s="3">
        <v>2551000</v>
      </c>
      <c r="G37" s="3">
        <v>5739750</v>
      </c>
    </row>
    <row r="38" spans="1:7" ht="14.45" x14ac:dyDescent="0.35">
      <c r="A38" t="s">
        <v>93</v>
      </c>
      <c r="B38" t="s">
        <v>94</v>
      </c>
      <c r="C38" t="s">
        <v>95</v>
      </c>
      <c r="D38" t="s">
        <v>471</v>
      </c>
      <c r="E38">
        <v>2</v>
      </c>
      <c r="F38" s="3">
        <v>2523000</v>
      </c>
      <c r="G38" s="3">
        <v>5676750</v>
      </c>
    </row>
    <row r="39" spans="1:7" ht="14.45" x14ac:dyDescent="0.35">
      <c r="A39" t="s">
        <v>46</v>
      </c>
      <c r="B39" t="s">
        <v>47</v>
      </c>
      <c r="C39" t="s">
        <v>29</v>
      </c>
      <c r="D39" t="s">
        <v>472</v>
      </c>
      <c r="E39">
        <v>1</v>
      </c>
      <c r="F39" s="3">
        <v>2523000</v>
      </c>
      <c r="G39" s="3">
        <v>5676750</v>
      </c>
    </row>
    <row r="40" spans="1:7" ht="14.45" x14ac:dyDescent="0.35">
      <c r="A40" t="s">
        <v>118</v>
      </c>
      <c r="B40" t="s">
        <v>119</v>
      </c>
      <c r="C40" t="s">
        <v>23</v>
      </c>
      <c r="D40" t="s">
        <v>473</v>
      </c>
      <c r="E40">
        <v>1</v>
      </c>
      <c r="F40" s="3">
        <v>2513000</v>
      </c>
      <c r="G40" s="3">
        <v>5654250</v>
      </c>
    </row>
    <row r="41" spans="1:7" ht="14.45" x14ac:dyDescent="0.35">
      <c r="A41" t="s">
        <v>96</v>
      </c>
      <c r="B41" t="s">
        <v>97</v>
      </c>
      <c r="C41" t="s">
        <v>40</v>
      </c>
      <c r="D41" t="s">
        <v>474</v>
      </c>
      <c r="E41">
        <v>1</v>
      </c>
      <c r="F41" s="3">
        <v>2499000</v>
      </c>
      <c r="G41" s="3">
        <v>5622750</v>
      </c>
    </row>
    <row r="42" spans="1:7" ht="14.45" x14ac:dyDescent="0.35">
      <c r="A42" t="s">
        <v>114</v>
      </c>
      <c r="B42" t="s">
        <v>115</v>
      </c>
      <c r="C42" t="s">
        <v>82</v>
      </c>
      <c r="D42" t="s">
        <v>475</v>
      </c>
      <c r="E42">
        <v>1</v>
      </c>
      <c r="F42" s="3">
        <v>2497000</v>
      </c>
      <c r="G42" s="3">
        <v>5618250</v>
      </c>
    </row>
    <row r="43" spans="1:7" ht="14.45" x14ac:dyDescent="0.35">
      <c r="A43" t="s">
        <v>102</v>
      </c>
      <c r="B43" t="s">
        <v>103</v>
      </c>
      <c r="C43" t="s">
        <v>104</v>
      </c>
      <c r="D43" t="s">
        <v>476</v>
      </c>
      <c r="E43">
        <v>1</v>
      </c>
      <c r="F43" s="3">
        <v>2477000</v>
      </c>
      <c r="G43" s="3">
        <v>5573250</v>
      </c>
    </row>
    <row r="44" spans="1:7" ht="14.45" x14ac:dyDescent="0.35">
      <c r="A44" t="s">
        <v>38</v>
      </c>
      <c r="B44" t="s">
        <v>39</v>
      </c>
      <c r="C44" t="s">
        <v>40</v>
      </c>
      <c r="D44" t="s">
        <v>477</v>
      </c>
      <c r="E44">
        <v>2</v>
      </c>
      <c r="F44" s="3">
        <v>2413000</v>
      </c>
      <c r="G44" s="3">
        <v>5429250</v>
      </c>
    </row>
    <row r="45" spans="1:7" ht="14.45" x14ac:dyDescent="0.35">
      <c r="A45" t="s">
        <v>9</v>
      </c>
      <c r="B45" t="s">
        <v>10</v>
      </c>
      <c r="C45" t="s">
        <v>8</v>
      </c>
      <c r="D45" t="s">
        <v>478</v>
      </c>
      <c r="E45">
        <v>2</v>
      </c>
      <c r="F45" s="3">
        <v>2410000</v>
      </c>
      <c r="G45" s="3">
        <v>5422500</v>
      </c>
    </row>
    <row r="46" spans="1:7" ht="14.45" x14ac:dyDescent="0.35">
      <c r="A46" t="s">
        <v>100</v>
      </c>
      <c r="B46" t="s">
        <v>101</v>
      </c>
      <c r="C46" t="s">
        <v>8</v>
      </c>
      <c r="D46" t="s">
        <v>479</v>
      </c>
      <c r="E46">
        <v>3</v>
      </c>
      <c r="F46" s="3">
        <v>2379000</v>
      </c>
      <c r="G46" s="3">
        <v>5352750</v>
      </c>
    </row>
    <row r="47" spans="1:7" ht="14.45" x14ac:dyDescent="0.3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6"/>
  <sheetViews>
    <sheetView tabSelected="1" zoomScaleNormal="100" workbookViewId="0"/>
  </sheetViews>
  <sheetFormatPr defaultColWidth="9.140625" defaultRowHeight="15" x14ac:dyDescent="0.25"/>
  <cols>
    <col min="1" max="2" width="9.140625" style="10"/>
    <col min="3" max="3" width="10.28515625" style="10" customWidth="1"/>
    <col min="4" max="4" width="49" style="10" customWidth="1"/>
    <col min="5" max="5" width="17.5703125" style="10" customWidth="1"/>
    <col min="6" max="6" width="19" style="8" customWidth="1"/>
    <col min="7" max="7" width="17.5703125" style="10" customWidth="1"/>
    <col min="8" max="8" width="19.140625" style="8" customWidth="1"/>
    <col min="9" max="16384" width="9.140625" style="10"/>
  </cols>
  <sheetData>
    <row r="1" spans="1:8" ht="29.45" thickBot="1" x14ac:dyDescent="0.4">
      <c r="A1" s="9" t="s">
        <v>1009</v>
      </c>
      <c r="B1" s="9" t="s">
        <v>1010</v>
      </c>
      <c r="C1" s="9" t="s">
        <v>685</v>
      </c>
      <c r="D1" s="7" t="s">
        <v>997</v>
      </c>
      <c r="E1" s="6" t="s">
        <v>1011</v>
      </c>
      <c r="F1" s="11" t="s">
        <v>1012</v>
      </c>
      <c r="G1" s="6" t="s">
        <v>1013</v>
      </c>
      <c r="H1" s="11" t="s">
        <v>1014</v>
      </c>
    </row>
    <row r="2" spans="1:8" ht="14.45" x14ac:dyDescent="0.35">
      <c r="A2" s="34">
        <v>1</v>
      </c>
      <c r="B2" s="34">
        <v>1</v>
      </c>
      <c r="C2" s="34" t="s">
        <v>697</v>
      </c>
      <c r="D2" s="34" t="s">
        <v>698</v>
      </c>
      <c r="E2" s="34">
        <v>31</v>
      </c>
      <c r="F2" s="35">
        <v>26078000</v>
      </c>
      <c r="G2" s="34">
        <v>52</v>
      </c>
      <c r="H2" s="35">
        <v>58098000</v>
      </c>
    </row>
    <row r="3" spans="1:8" ht="14.45" x14ac:dyDescent="0.35">
      <c r="A3" s="31">
        <v>2</v>
      </c>
      <c r="B3" s="31">
        <v>1</v>
      </c>
      <c r="C3" s="31" t="s">
        <v>687</v>
      </c>
      <c r="D3" s="31" t="s">
        <v>688</v>
      </c>
      <c r="E3" s="31">
        <v>50</v>
      </c>
      <c r="F3" s="32">
        <v>48787000</v>
      </c>
      <c r="G3" s="31">
        <v>49</v>
      </c>
      <c r="H3" s="32">
        <v>72873000</v>
      </c>
    </row>
    <row r="4" spans="1:8" ht="14.45" x14ac:dyDescent="0.35">
      <c r="A4" s="31">
        <v>3</v>
      </c>
      <c r="B4" s="31">
        <v>2</v>
      </c>
      <c r="C4" s="31" t="s">
        <v>695</v>
      </c>
      <c r="D4" s="31" t="s">
        <v>696</v>
      </c>
      <c r="E4" s="31">
        <v>37</v>
      </c>
      <c r="F4" s="32">
        <v>32526000</v>
      </c>
      <c r="G4" s="31">
        <v>41</v>
      </c>
      <c r="H4" s="32">
        <v>44695000</v>
      </c>
    </row>
    <row r="5" spans="1:8" ht="14.45" x14ac:dyDescent="0.35">
      <c r="A5" s="31">
        <v>4</v>
      </c>
      <c r="B5" s="31">
        <v>1</v>
      </c>
      <c r="C5" s="31" t="s">
        <v>689</v>
      </c>
      <c r="D5" s="31" t="s">
        <v>690</v>
      </c>
      <c r="E5" s="31">
        <v>42</v>
      </c>
      <c r="F5" s="32">
        <v>26287000</v>
      </c>
      <c r="G5" s="31">
        <v>39</v>
      </c>
      <c r="H5" s="32">
        <v>36826000</v>
      </c>
    </row>
    <row r="6" spans="1:8" ht="14.45" x14ac:dyDescent="0.35">
      <c r="A6" s="31">
        <v>5</v>
      </c>
      <c r="B6" s="31">
        <v>1</v>
      </c>
      <c r="C6" s="31" t="s">
        <v>693</v>
      </c>
      <c r="D6" s="31" t="s">
        <v>694</v>
      </c>
      <c r="E6" s="31">
        <v>26</v>
      </c>
      <c r="F6" s="32">
        <v>27498000</v>
      </c>
      <c r="G6" s="31">
        <v>39</v>
      </c>
      <c r="H6" s="32">
        <v>33520000</v>
      </c>
    </row>
    <row r="7" spans="1:8" ht="14.45" x14ac:dyDescent="0.35">
      <c r="A7" s="31">
        <v>6</v>
      </c>
      <c r="B7" s="31">
        <v>1</v>
      </c>
      <c r="C7" s="31" t="s">
        <v>699</v>
      </c>
      <c r="D7" s="31" t="s">
        <v>35</v>
      </c>
      <c r="E7" s="31">
        <v>35</v>
      </c>
      <c r="F7" s="32">
        <v>22943000</v>
      </c>
      <c r="G7" s="31">
        <v>36</v>
      </c>
      <c r="H7" s="32">
        <v>23896000</v>
      </c>
    </row>
    <row r="8" spans="1:8" ht="14.45" x14ac:dyDescent="0.35">
      <c r="A8" s="31">
        <v>7</v>
      </c>
      <c r="B8" s="31">
        <v>2</v>
      </c>
      <c r="C8" s="31" t="s">
        <v>691</v>
      </c>
      <c r="D8" s="31" t="s">
        <v>692</v>
      </c>
      <c r="E8" s="31">
        <v>38</v>
      </c>
      <c r="F8" s="32">
        <v>37542000</v>
      </c>
      <c r="G8" s="31">
        <v>33</v>
      </c>
      <c r="H8" s="32">
        <v>30453000</v>
      </c>
    </row>
    <row r="9" spans="1:8" ht="14.45" x14ac:dyDescent="0.35">
      <c r="A9" s="31">
        <v>8</v>
      </c>
      <c r="B9" s="31">
        <v>3</v>
      </c>
      <c r="C9" s="31" t="s">
        <v>703</v>
      </c>
      <c r="D9" s="31" t="s">
        <v>704</v>
      </c>
      <c r="E9" s="31">
        <v>18</v>
      </c>
      <c r="F9" s="32">
        <v>21895000</v>
      </c>
      <c r="G9" s="31">
        <v>29</v>
      </c>
      <c r="H9" s="32">
        <v>37643000</v>
      </c>
    </row>
    <row r="10" spans="1:8" ht="14.45" x14ac:dyDescent="0.35">
      <c r="A10" s="31">
        <v>9</v>
      </c>
      <c r="B10" s="31">
        <v>1</v>
      </c>
      <c r="C10" s="31" t="s">
        <v>701</v>
      </c>
      <c r="D10" s="31" t="s">
        <v>702</v>
      </c>
      <c r="E10" s="31">
        <v>28</v>
      </c>
      <c r="F10" s="32">
        <v>12085000</v>
      </c>
      <c r="G10" s="31">
        <v>27</v>
      </c>
      <c r="H10" s="32">
        <v>11870000</v>
      </c>
    </row>
    <row r="11" spans="1:8" ht="14.45" x14ac:dyDescent="0.35">
      <c r="A11" s="31">
        <v>10</v>
      </c>
      <c r="B11" s="31">
        <v>2</v>
      </c>
      <c r="C11" s="31" t="s">
        <v>707</v>
      </c>
      <c r="D11" s="31" t="s">
        <v>1006</v>
      </c>
      <c r="E11" s="31">
        <v>29</v>
      </c>
      <c r="F11" s="32">
        <v>24302000</v>
      </c>
      <c r="G11" s="31">
        <v>25</v>
      </c>
      <c r="H11" s="32">
        <v>16804000</v>
      </c>
    </row>
    <row r="12" spans="1:8" ht="14.45" x14ac:dyDescent="0.35">
      <c r="A12" s="31">
        <v>11</v>
      </c>
      <c r="B12" s="31">
        <v>3</v>
      </c>
      <c r="C12" s="31" t="s">
        <v>705</v>
      </c>
      <c r="D12" s="31" t="s">
        <v>706</v>
      </c>
      <c r="E12" s="31">
        <v>8</v>
      </c>
      <c r="F12" s="32">
        <v>3729000</v>
      </c>
      <c r="G12" s="31">
        <v>25</v>
      </c>
      <c r="H12" s="32">
        <v>11530000</v>
      </c>
    </row>
    <row r="13" spans="1:8" ht="14.45" x14ac:dyDescent="0.35">
      <c r="A13" s="31">
        <v>12</v>
      </c>
      <c r="B13" s="31">
        <v>4</v>
      </c>
      <c r="C13" s="31" t="s">
        <v>721</v>
      </c>
      <c r="D13" s="31" t="s">
        <v>722</v>
      </c>
      <c r="E13" s="31">
        <v>15</v>
      </c>
      <c r="F13" s="32">
        <v>15323000</v>
      </c>
      <c r="G13" s="31">
        <v>23</v>
      </c>
      <c r="H13" s="32">
        <v>24340000</v>
      </c>
    </row>
    <row r="14" spans="1:8" ht="14.45" x14ac:dyDescent="0.35">
      <c r="A14" s="31">
        <v>13</v>
      </c>
      <c r="B14" s="31">
        <v>4</v>
      </c>
      <c r="C14" s="31" t="s">
        <v>741</v>
      </c>
      <c r="D14" s="31" t="s">
        <v>742</v>
      </c>
      <c r="E14" s="31">
        <v>18</v>
      </c>
      <c r="F14" s="32">
        <v>8068000</v>
      </c>
      <c r="G14" s="31">
        <v>23</v>
      </c>
      <c r="H14" s="32">
        <v>16299000</v>
      </c>
    </row>
    <row r="15" spans="1:8" ht="14.45" x14ac:dyDescent="0.35">
      <c r="A15" s="31">
        <v>14</v>
      </c>
      <c r="B15" s="31">
        <v>2</v>
      </c>
      <c r="C15" s="31" t="s">
        <v>716</v>
      </c>
      <c r="D15" s="31" t="s">
        <v>717</v>
      </c>
      <c r="E15" s="31">
        <v>19</v>
      </c>
      <c r="F15" s="32">
        <v>13561000</v>
      </c>
      <c r="G15" s="31">
        <v>21</v>
      </c>
      <c r="H15" s="32">
        <v>18180000</v>
      </c>
    </row>
    <row r="16" spans="1:8" ht="14.45" x14ac:dyDescent="0.35">
      <c r="A16" s="31">
        <v>15</v>
      </c>
      <c r="B16" s="31">
        <v>2</v>
      </c>
      <c r="C16" s="31" t="s">
        <v>718</v>
      </c>
      <c r="D16" s="31" t="s">
        <v>719</v>
      </c>
      <c r="E16" s="31">
        <v>17</v>
      </c>
      <c r="F16" s="32">
        <v>7728000</v>
      </c>
      <c r="G16" s="31">
        <v>18</v>
      </c>
      <c r="H16" s="32">
        <v>8207000</v>
      </c>
    </row>
    <row r="17" spans="1:8" ht="14.45" x14ac:dyDescent="0.35">
      <c r="A17" s="31">
        <v>16</v>
      </c>
      <c r="B17" s="31">
        <v>5</v>
      </c>
      <c r="C17" s="31" t="s">
        <v>755</v>
      </c>
      <c r="D17" s="31" t="s">
        <v>756</v>
      </c>
      <c r="E17" s="31">
        <v>13</v>
      </c>
      <c r="F17" s="32">
        <v>15517000</v>
      </c>
      <c r="G17" s="31">
        <v>16</v>
      </c>
      <c r="H17" s="32">
        <v>12665000</v>
      </c>
    </row>
    <row r="18" spans="1:8" ht="14.45" x14ac:dyDescent="0.35">
      <c r="A18" s="31">
        <v>17</v>
      </c>
      <c r="B18" s="31">
        <v>1</v>
      </c>
      <c r="C18" s="31" t="s">
        <v>700</v>
      </c>
      <c r="D18" s="31" t="s">
        <v>41</v>
      </c>
      <c r="E18" s="31">
        <v>16</v>
      </c>
      <c r="F18" s="32">
        <v>16380000</v>
      </c>
      <c r="G18" s="31">
        <v>16</v>
      </c>
      <c r="H18" s="32">
        <v>12077000</v>
      </c>
    </row>
    <row r="19" spans="1:8" ht="14.45" x14ac:dyDescent="0.35">
      <c r="A19" s="31">
        <v>18</v>
      </c>
      <c r="B19" s="31">
        <v>5</v>
      </c>
      <c r="C19" s="31" t="s">
        <v>709</v>
      </c>
      <c r="D19" s="31" t="s">
        <v>33</v>
      </c>
      <c r="E19" s="31">
        <v>19</v>
      </c>
      <c r="F19" s="32">
        <v>13727000</v>
      </c>
      <c r="G19" s="31">
        <v>15</v>
      </c>
      <c r="H19" s="32">
        <v>7434000</v>
      </c>
    </row>
    <row r="20" spans="1:8" ht="14.45" x14ac:dyDescent="0.35">
      <c r="A20" s="31">
        <v>19</v>
      </c>
      <c r="B20" s="31">
        <v>1</v>
      </c>
      <c r="C20" s="31" t="s">
        <v>735</v>
      </c>
      <c r="D20" s="31" t="s">
        <v>971</v>
      </c>
      <c r="E20" s="31">
        <v>8</v>
      </c>
      <c r="F20" s="32">
        <v>8945000</v>
      </c>
      <c r="G20" s="31">
        <v>13</v>
      </c>
      <c r="H20" s="32">
        <v>13139000</v>
      </c>
    </row>
    <row r="21" spans="1:8" ht="14.45" x14ac:dyDescent="0.35">
      <c r="A21" s="31">
        <v>20</v>
      </c>
      <c r="B21" s="31">
        <v>6</v>
      </c>
      <c r="C21" s="31" t="s">
        <v>723</v>
      </c>
      <c r="D21" s="31" t="s">
        <v>968</v>
      </c>
      <c r="E21" s="31">
        <v>9</v>
      </c>
      <c r="F21" s="32">
        <v>9449000</v>
      </c>
      <c r="G21" s="31">
        <v>12</v>
      </c>
      <c r="H21" s="32">
        <v>12783000</v>
      </c>
    </row>
    <row r="22" spans="1:8" ht="14.45" x14ac:dyDescent="0.35">
      <c r="A22" s="31">
        <v>21</v>
      </c>
      <c r="B22" s="31">
        <v>1</v>
      </c>
      <c r="C22" s="31" t="s">
        <v>715</v>
      </c>
      <c r="D22" s="31" t="s">
        <v>56</v>
      </c>
      <c r="E22" s="31">
        <v>13</v>
      </c>
      <c r="F22" s="32">
        <v>10161000</v>
      </c>
      <c r="G22" s="31">
        <v>12</v>
      </c>
      <c r="H22" s="32">
        <v>9397000</v>
      </c>
    </row>
    <row r="23" spans="1:8" ht="14.45" x14ac:dyDescent="0.35">
      <c r="A23" s="31">
        <v>22</v>
      </c>
      <c r="B23" s="31">
        <v>6</v>
      </c>
      <c r="C23" s="31" t="s">
        <v>728</v>
      </c>
      <c r="D23" s="31" t="s">
        <v>729</v>
      </c>
      <c r="E23" s="31">
        <v>10</v>
      </c>
      <c r="F23" s="32">
        <v>6332000</v>
      </c>
      <c r="G23" s="31">
        <v>12</v>
      </c>
      <c r="H23" s="32">
        <v>6532000</v>
      </c>
    </row>
    <row r="24" spans="1:8" ht="14.45" x14ac:dyDescent="0.35">
      <c r="A24" s="31">
        <v>23</v>
      </c>
      <c r="B24" s="31">
        <v>7</v>
      </c>
      <c r="C24" s="31" t="s">
        <v>754</v>
      </c>
      <c r="D24" s="31" t="s">
        <v>122</v>
      </c>
      <c r="E24" s="31">
        <v>12</v>
      </c>
      <c r="F24" s="32">
        <v>20897000</v>
      </c>
      <c r="G24" s="31">
        <v>11</v>
      </c>
      <c r="H24" s="32">
        <v>17484000</v>
      </c>
    </row>
    <row r="25" spans="1:8" ht="14.45" x14ac:dyDescent="0.35">
      <c r="A25" s="31">
        <v>24</v>
      </c>
      <c r="B25" s="31">
        <v>8</v>
      </c>
      <c r="C25" s="31" t="s">
        <v>730</v>
      </c>
      <c r="D25" s="31" t="s">
        <v>731</v>
      </c>
      <c r="E25" s="31">
        <v>8</v>
      </c>
      <c r="F25" s="32">
        <v>6946000</v>
      </c>
      <c r="G25" s="31">
        <v>11</v>
      </c>
      <c r="H25" s="32">
        <v>8466000</v>
      </c>
    </row>
    <row r="26" spans="1:8" ht="14.45" x14ac:dyDescent="0.35">
      <c r="A26" s="31">
        <v>25</v>
      </c>
      <c r="B26" s="31">
        <v>2</v>
      </c>
      <c r="C26" s="31" t="s">
        <v>858</v>
      </c>
      <c r="D26" s="31" t="s">
        <v>994</v>
      </c>
      <c r="E26" s="31">
        <v>6</v>
      </c>
      <c r="F26" s="32">
        <v>6410000</v>
      </c>
      <c r="G26" s="31">
        <v>11</v>
      </c>
      <c r="H26" s="32">
        <v>4089000</v>
      </c>
    </row>
    <row r="27" spans="1:8" ht="14.45" x14ac:dyDescent="0.35">
      <c r="A27" s="31">
        <v>26</v>
      </c>
      <c r="B27" s="31">
        <v>3</v>
      </c>
      <c r="C27" s="31" t="s">
        <v>711</v>
      </c>
      <c r="D27" s="31" t="s">
        <v>712</v>
      </c>
      <c r="E27" s="31">
        <v>14</v>
      </c>
      <c r="F27" s="32">
        <v>7363000</v>
      </c>
      <c r="G27" s="31">
        <v>10</v>
      </c>
      <c r="H27" s="32">
        <v>12615000</v>
      </c>
    </row>
    <row r="28" spans="1:8" ht="14.45" x14ac:dyDescent="0.35">
      <c r="A28" s="31">
        <v>27</v>
      </c>
      <c r="B28" s="31">
        <v>7</v>
      </c>
      <c r="C28" s="31" t="s">
        <v>708</v>
      </c>
      <c r="D28" s="31" t="s">
        <v>30</v>
      </c>
      <c r="E28" s="31">
        <v>7</v>
      </c>
      <c r="F28" s="32">
        <v>2650000</v>
      </c>
      <c r="G28" s="31">
        <v>10</v>
      </c>
      <c r="H28" s="32">
        <v>6192000</v>
      </c>
    </row>
    <row r="29" spans="1:8" ht="14.45" x14ac:dyDescent="0.35">
      <c r="A29" s="31">
        <v>28</v>
      </c>
      <c r="B29" s="31">
        <v>2</v>
      </c>
      <c r="C29" s="31" t="s">
        <v>847</v>
      </c>
      <c r="D29" s="31" t="s">
        <v>848</v>
      </c>
      <c r="E29" s="31">
        <v>9</v>
      </c>
      <c r="F29" s="32">
        <v>8217000</v>
      </c>
      <c r="G29" s="31">
        <v>9</v>
      </c>
      <c r="H29" s="32">
        <v>17448000</v>
      </c>
    </row>
    <row r="30" spans="1:8" ht="14.45" x14ac:dyDescent="0.35">
      <c r="A30" s="31">
        <v>29</v>
      </c>
      <c r="B30" s="31">
        <v>8</v>
      </c>
      <c r="C30" s="31" t="s">
        <v>732</v>
      </c>
      <c r="D30" s="31" t="s">
        <v>92</v>
      </c>
      <c r="E30" s="31">
        <v>10</v>
      </c>
      <c r="F30" s="32">
        <v>7451000</v>
      </c>
      <c r="G30" s="31">
        <v>9</v>
      </c>
      <c r="H30" s="32">
        <v>7753000</v>
      </c>
    </row>
    <row r="31" spans="1:8" ht="14.45" x14ac:dyDescent="0.35">
      <c r="A31" s="31">
        <v>30</v>
      </c>
      <c r="B31" s="31">
        <v>9</v>
      </c>
      <c r="C31" s="31" t="s">
        <v>736</v>
      </c>
      <c r="D31" s="31" t="s">
        <v>737</v>
      </c>
      <c r="E31" s="31">
        <v>4</v>
      </c>
      <c r="F31" s="32">
        <v>1861000</v>
      </c>
      <c r="G31" s="31">
        <v>8</v>
      </c>
      <c r="H31" s="32">
        <v>7844000</v>
      </c>
    </row>
    <row r="32" spans="1:8" ht="14.45" x14ac:dyDescent="0.35">
      <c r="A32" s="31">
        <v>31</v>
      </c>
      <c r="B32" s="31">
        <v>10</v>
      </c>
      <c r="C32" s="31" t="s">
        <v>823</v>
      </c>
      <c r="D32" s="31" t="s">
        <v>974</v>
      </c>
      <c r="E32" s="31">
        <v>1</v>
      </c>
      <c r="F32" s="32">
        <v>126000</v>
      </c>
      <c r="G32" s="31">
        <v>8</v>
      </c>
      <c r="H32" s="32">
        <v>3561000</v>
      </c>
    </row>
    <row r="33" spans="1:8" ht="14.45" x14ac:dyDescent="0.35">
      <c r="A33" s="31">
        <v>32</v>
      </c>
      <c r="B33" s="31">
        <v>1</v>
      </c>
      <c r="C33" s="31" t="s">
        <v>713</v>
      </c>
      <c r="D33" s="31" t="s">
        <v>714</v>
      </c>
      <c r="E33" s="31">
        <v>18</v>
      </c>
      <c r="F33" s="32">
        <v>16333000</v>
      </c>
      <c r="G33" s="31">
        <v>7</v>
      </c>
      <c r="H33" s="32">
        <v>10346000</v>
      </c>
    </row>
    <row r="34" spans="1:8" ht="14.45" x14ac:dyDescent="0.35">
      <c r="A34" s="31">
        <v>33</v>
      </c>
      <c r="B34" s="31">
        <v>2</v>
      </c>
      <c r="C34" s="31" t="s">
        <v>802</v>
      </c>
      <c r="D34" s="31" t="s">
        <v>264</v>
      </c>
      <c r="E34" s="31">
        <v>5</v>
      </c>
      <c r="F34" s="32">
        <v>5048000</v>
      </c>
      <c r="G34" s="31">
        <v>7</v>
      </c>
      <c r="H34" s="32">
        <v>5862000</v>
      </c>
    </row>
    <row r="35" spans="1:8" ht="14.45" x14ac:dyDescent="0.35">
      <c r="A35" s="31">
        <v>34</v>
      </c>
      <c r="B35" s="31">
        <v>9</v>
      </c>
      <c r="C35" s="31" t="s">
        <v>738</v>
      </c>
      <c r="D35" s="31" t="s">
        <v>739</v>
      </c>
      <c r="E35" s="31">
        <v>11</v>
      </c>
      <c r="F35" s="32">
        <v>5804000</v>
      </c>
      <c r="G35" s="31">
        <v>7</v>
      </c>
      <c r="H35" s="32">
        <v>3632000</v>
      </c>
    </row>
    <row r="36" spans="1:8" ht="14.45" x14ac:dyDescent="0.35">
      <c r="A36" s="31">
        <v>35</v>
      </c>
      <c r="B36" s="31">
        <v>4</v>
      </c>
      <c r="C36" s="31" t="s">
        <v>740</v>
      </c>
      <c r="D36" s="31" t="s">
        <v>999</v>
      </c>
      <c r="E36" s="31">
        <v>4</v>
      </c>
      <c r="F36" s="32">
        <v>1190000</v>
      </c>
      <c r="G36" s="31">
        <v>7</v>
      </c>
      <c r="H36" s="32">
        <v>3282000</v>
      </c>
    </row>
    <row r="37" spans="1:8" ht="14.45" x14ac:dyDescent="0.35">
      <c r="A37" s="31">
        <v>36</v>
      </c>
      <c r="B37" s="31">
        <v>11</v>
      </c>
      <c r="C37" s="31" t="s">
        <v>846</v>
      </c>
      <c r="D37" s="31" t="s">
        <v>250</v>
      </c>
      <c r="E37" s="31">
        <v>2</v>
      </c>
      <c r="F37" s="32">
        <v>559000</v>
      </c>
      <c r="G37" s="31">
        <v>7</v>
      </c>
      <c r="H37" s="32">
        <v>3268000</v>
      </c>
    </row>
    <row r="38" spans="1:8" ht="14.45" x14ac:dyDescent="0.35">
      <c r="A38" s="31">
        <v>37</v>
      </c>
      <c r="B38" s="31">
        <v>3</v>
      </c>
      <c r="C38" s="31" t="s">
        <v>851</v>
      </c>
      <c r="D38" s="31" t="s">
        <v>1000</v>
      </c>
      <c r="E38" s="31">
        <v>4</v>
      </c>
      <c r="F38" s="32">
        <v>2146000</v>
      </c>
      <c r="G38" s="31">
        <v>7</v>
      </c>
      <c r="H38" s="32">
        <v>2562000</v>
      </c>
    </row>
    <row r="39" spans="1:8" ht="14.45" x14ac:dyDescent="0.35">
      <c r="A39" s="31">
        <v>38</v>
      </c>
      <c r="B39" s="31">
        <v>12</v>
      </c>
      <c r="C39" s="31" t="s">
        <v>776</v>
      </c>
      <c r="D39" s="31" t="s">
        <v>777</v>
      </c>
      <c r="E39" s="31">
        <v>7</v>
      </c>
      <c r="F39" s="32">
        <v>4084000</v>
      </c>
      <c r="G39" s="31">
        <v>6</v>
      </c>
      <c r="H39" s="32">
        <v>8892000</v>
      </c>
    </row>
    <row r="40" spans="1:8" ht="14.45" x14ac:dyDescent="0.35">
      <c r="A40" s="31">
        <v>39</v>
      </c>
      <c r="B40" s="31">
        <v>4</v>
      </c>
      <c r="C40" s="31" t="s">
        <v>833</v>
      </c>
      <c r="D40" s="31" t="s">
        <v>834</v>
      </c>
      <c r="E40" s="31">
        <v>3</v>
      </c>
      <c r="F40" s="32">
        <v>3145000</v>
      </c>
      <c r="G40" s="31">
        <v>6</v>
      </c>
      <c r="H40" s="32">
        <v>4837000</v>
      </c>
    </row>
    <row r="41" spans="1:8" ht="14.45" x14ac:dyDescent="0.35">
      <c r="A41" s="31">
        <v>40</v>
      </c>
      <c r="B41" s="31">
        <v>10</v>
      </c>
      <c r="C41" s="31" t="s">
        <v>724</v>
      </c>
      <c r="D41" s="31" t="s">
        <v>725</v>
      </c>
      <c r="E41" s="31">
        <v>9</v>
      </c>
      <c r="F41" s="32">
        <v>5183000</v>
      </c>
      <c r="G41" s="31">
        <v>6</v>
      </c>
      <c r="H41" s="32">
        <v>3643000</v>
      </c>
    </row>
    <row r="42" spans="1:8" ht="14.45" x14ac:dyDescent="0.35">
      <c r="A42" s="31">
        <v>41</v>
      </c>
      <c r="B42" s="31">
        <v>13</v>
      </c>
      <c r="C42" s="31" t="s">
        <v>751</v>
      </c>
      <c r="D42" s="31" t="s">
        <v>96</v>
      </c>
      <c r="E42" s="31">
        <v>4</v>
      </c>
      <c r="F42" s="32">
        <v>1908000</v>
      </c>
      <c r="G42" s="31">
        <v>6</v>
      </c>
      <c r="H42" s="32">
        <v>3144000</v>
      </c>
    </row>
    <row r="43" spans="1:8" ht="14.45" x14ac:dyDescent="0.35">
      <c r="A43" s="31">
        <v>42</v>
      </c>
      <c r="B43" s="31">
        <v>3</v>
      </c>
      <c r="C43" s="31" t="s">
        <v>710</v>
      </c>
      <c r="D43" s="31" t="s">
        <v>78</v>
      </c>
      <c r="E43" s="31">
        <v>12</v>
      </c>
      <c r="F43" s="32">
        <v>10159000</v>
      </c>
      <c r="G43" s="31">
        <v>6</v>
      </c>
      <c r="H43" s="32">
        <v>3029000</v>
      </c>
    </row>
    <row r="44" spans="1:8" ht="14.45" x14ac:dyDescent="0.35">
      <c r="A44" s="31">
        <v>43</v>
      </c>
      <c r="B44" s="31">
        <v>14</v>
      </c>
      <c r="C44" s="31" t="s">
        <v>914</v>
      </c>
      <c r="D44" s="31" t="s">
        <v>915</v>
      </c>
      <c r="E44" s="31">
        <v>6</v>
      </c>
      <c r="F44" s="32">
        <v>3041000</v>
      </c>
      <c r="G44" s="31">
        <v>6</v>
      </c>
      <c r="H44" s="32">
        <v>2962000</v>
      </c>
    </row>
    <row r="45" spans="1:8" ht="14.45" x14ac:dyDescent="0.35">
      <c r="A45" s="31">
        <v>44</v>
      </c>
      <c r="B45" s="31">
        <v>2</v>
      </c>
      <c r="C45" s="31" t="s">
        <v>935</v>
      </c>
      <c r="D45" s="31" t="s">
        <v>978</v>
      </c>
      <c r="E45" s="31">
        <v>2</v>
      </c>
      <c r="F45" s="32">
        <v>1796000</v>
      </c>
      <c r="G45" s="31">
        <v>6</v>
      </c>
      <c r="H45" s="32">
        <v>2000000</v>
      </c>
    </row>
    <row r="46" spans="1:8" ht="14.45" x14ac:dyDescent="0.35">
      <c r="A46" s="31">
        <v>45</v>
      </c>
      <c r="B46" s="31">
        <v>15</v>
      </c>
      <c r="C46" s="31" t="s">
        <v>797</v>
      </c>
      <c r="D46" s="31" t="s">
        <v>1001</v>
      </c>
      <c r="E46" s="31">
        <v>3</v>
      </c>
      <c r="F46" s="32">
        <v>2718000</v>
      </c>
      <c r="G46" s="31">
        <v>5</v>
      </c>
      <c r="H46" s="32">
        <v>6545000</v>
      </c>
    </row>
    <row r="47" spans="1:8" ht="14.45" x14ac:dyDescent="0.35">
      <c r="A47" s="31">
        <v>46</v>
      </c>
      <c r="B47" s="31">
        <v>16</v>
      </c>
      <c r="C47" s="31" t="s">
        <v>792</v>
      </c>
      <c r="D47" s="31" t="s">
        <v>793</v>
      </c>
      <c r="E47" s="31">
        <v>5</v>
      </c>
      <c r="F47" s="32">
        <v>1344000</v>
      </c>
      <c r="G47" s="31">
        <v>5</v>
      </c>
      <c r="H47" s="32">
        <v>3377000</v>
      </c>
    </row>
    <row r="48" spans="1:8" ht="14.45" x14ac:dyDescent="0.35">
      <c r="A48" s="31">
        <v>47</v>
      </c>
      <c r="B48" s="31">
        <v>17</v>
      </c>
      <c r="C48" s="31" t="s">
        <v>745</v>
      </c>
      <c r="D48" s="31" t="s">
        <v>170</v>
      </c>
      <c r="E48" s="31">
        <v>4</v>
      </c>
      <c r="F48" s="32">
        <v>2405000</v>
      </c>
      <c r="G48" s="31">
        <v>5</v>
      </c>
      <c r="H48" s="32">
        <v>2735000</v>
      </c>
    </row>
    <row r="49" spans="1:8" ht="14.45" x14ac:dyDescent="0.35">
      <c r="A49" s="31">
        <v>48</v>
      </c>
      <c r="B49" s="31">
        <v>11</v>
      </c>
      <c r="C49" s="31" t="s">
        <v>761</v>
      </c>
      <c r="D49" s="31" t="s">
        <v>762</v>
      </c>
      <c r="E49" s="31">
        <v>6</v>
      </c>
      <c r="F49" s="32">
        <v>4804000</v>
      </c>
      <c r="G49" s="31">
        <v>5</v>
      </c>
      <c r="H49" s="32">
        <v>2176000</v>
      </c>
    </row>
    <row r="50" spans="1:8" ht="14.45" x14ac:dyDescent="0.35">
      <c r="A50" s="31">
        <v>49</v>
      </c>
      <c r="B50" s="31">
        <v>3</v>
      </c>
      <c r="C50" s="31" t="s">
        <v>794</v>
      </c>
      <c r="D50" s="31" t="s">
        <v>795</v>
      </c>
      <c r="E50" s="31">
        <v>2</v>
      </c>
      <c r="F50" s="32">
        <v>1454000</v>
      </c>
      <c r="G50" s="31">
        <v>5</v>
      </c>
      <c r="H50" s="32">
        <v>2090000</v>
      </c>
    </row>
    <row r="51" spans="1:8" ht="14.45" x14ac:dyDescent="0.35">
      <c r="A51" s="31">
        <v>50</v>
      </c>
      <c r="B51" s="31">
        <v>5</v>
      </c>
      <c r="C51" s="31" t="s">
        <v>773</v>
      </c>
      <c r="D51" s="31" t="s">
        <v>987</v>
      </c>
      <c r="E51" s="31">
        <v>3</v>
      </c>
      <c r="F51" s="32">
        <v>1698000</v>
      </c>
      <c r="G51" s="31">
        <v>5</v>
      </c>
      <c r="H51" s="32">
        <v>1582000</v>
      </c>
    </row>
    <row r="52" spans="1:8" ht="14.45" x14ac:dyDescent="0.35">
      <c r="A52" s="31">
        <v>51</v>
      </c>
      <c r="B52" s="31">
        <v>3</v>
      </c>
      <c r="C52" s="31" t="s">
        <v>770</v>
      </c>
      <c r="D52" s="31" t="s">
        <v>965</v>
      </c>
      <c r="E52" s="31">
        <v>8</v>
      </c>
      <c r="F52" s="32">
        <v>4783000</v>
      </c>
      <c r="G52" s="31">
        <v>5</v>
      </c>
      <c r="H52" s="32">
        <v>1555000</v>
      </c>
    </row>
    <row r="53" spans="1:8" ht="14.45" x14ac:dyDescent="0.35">
      <c r="A53" s="31">
        <v>52</v>
      </c>
      <c r="B53" s="31">
        <v>4</v>
      </c>
      <c r="C53" s="31" t="s">
        <v>943</v>
      </c>
      <c r="D53" s="31" t="s">
        <v>944</v>
      </c>
      <c r="E53" s="31">
        <v>7</v>
      </c>
      <c r="F53" s="32">
        <v>4476000</v>
      </c>
      <c r="G53" s="31">
        <v>5</v>
      </c>
      <c r="H53" s="32">
        <v>1447000</v>
      </c>
    </row>
    <row r="54" spans="1:8" ht="14.45" x14ac:dyDescent="0.35">
      <c r="A54" s="31">
        <v>53</v>
      </c>
      <c r="B54" s="31">
        <v>4</v>
      </c>
      <c r="C54" s="31" t="s">
        <v>805</v>
      </c>
      <c r="D54" s="31" t="s">
        <v>300</v>
      </c>
      <c r="E54" s="31">
        <v>1</v>
      </c>
      <c r="F54" s="32">
        <v>670000</v>
      </c>
      <c r="G54" s="31">
        <v>4</v>
      </c>
      <c r="H54" s="32">
        <v>6345000</v>
      </c>
    </row>
    <row r="55" spans="1:8" ht="14.45" x14ac:dyDescent="0.35">
      <c r="A55" s="31">
        <v>54</v>
      </c>
      <c r="B55" s="31">
        <v>6</v>
      </c>
      <c r="C55" s="31" t="s">
        <v>865</v>
      </c>
      <c r="D55" s="31" t="s">
        <v>990</v>
      </c>
      <c r="E55" s="31">
        <v>1</v>
      </c>
      <c r="F55" s="32">
        <v>822000</v>
      </c>
      <c r="G55" s="31">
        <v>4</v>
      </c>
      <c r="H55" s="32">
        <v>6300000</v>
      </c>
    </row>
    <row r="56" spans="1:8" ht="14.45" x14ac:dyDescent="0.35">
      <c r="A56" s="31">
        <v>55</v>
      </c>
      <c r="B56" s="31">
        <v>2</v>
      </c>
      <c r="C56" s="31" t="s">
        <v>746</v>
      </c>
      <c r="D56" s="31" t="s">
        <v>747</v>
      </c>
      <c r="E56" s="31">
        <v>7</v>
      </c>
      <c r="F56" s="32">
        <v>7766000</v>
      </c>
      <c r="G56" s="31">
        <v>4</v>
      </c>
      <c r="H56" s="32">
        <v>5478000</v>
      </c>
    </row>
    <row r="57" spans="1:8" ht="14.45" x14ac:dyDescent="0.35">
      <c r="A57" s="31">
        <v>56</v>
      </c>
      <c r="B57" s="31">
        <v>18</v>
      </c>
      <c r="C57" s="31" t="s">
        <v>912</v>
      </c>
      <c r="D57" s="31" t="s">
        <v>913</v>
      </c>
      <c r="E57" s="31">
        <v>1</v>
      </c>
      <c r="F57" s="32">
        <v>131000</v>
      </c>
      <c r="G57" s="31">
        <v>4</v>
      </c>
      <c r="H57" s="32">
        <v>5155000</v>
      </c>
    </row>
    <row r="58" spans="1:8" ht="14.45" x14ac:dyDescent="0.35">
      <c r="A58" s="31">
        <v>57</v>
      </c>
      <c r="B58" s="31">
        <v>5</v>
      </c>
      <c r="C58" s="31" t="s">
        <v>872</v>
      </c>
      <c r="D58" s="31" t="s">
        <v>955</v>
      </c>
      <c r="E58" s="31">
        <v>4</v>
      </c>
      <c r="F58" s="32">
        <v>1905000</v>
      </c>
      <c r="G58" s="31">
        <v>4</v>
      </c>
      <c r="H58" s="32">
        <v>4656000</v>
      </c>
    </row>
    <row r="59" spans="1:8" ht="14.45" x14ac:dyDescent="0.35">
      <c r="A59" s="31">
        <v>58</v>
      </c>
      <c r="B59" s="31">
        <v>3</v>
      </c>
      <c r="C59" s="31" t="s">
        <v>778</v>
      </c>
      <c r="D59" s="31" t="s">
        <v>779</v>
      </c>
      <c r="E59" s="31">
        <v>1</v>
      </c>
      <c r="F59" s="32">
        <v>341000</v>
      </c>
      <c r="G59" s="31">
        <v>4</v>
      </c>
      <c r="H59" s="32">
        <v>4356000</v>
      </c>
    </row>
    <row r="60" spans="1:8" ht="14.45" x14ac:dyDescent="0.35">
      <c r="A60" s="31">
        <v>59</v>
      </c>
      <c r="B60" s="31">
        <v>3</v>
      </c>
      <c r="C60" s="31" t="s">
        <v>748</v>
      </c>
      <c r="D60" s="31" t="s">
        <v>1007</v>
      </c>
      <c r="E60" s="31">
        <v>2</v>
      </c>
      <c r="F60" s="32">
        <v>949000</v>
      </c>
      <c r="G60" s="31">
        <v>4</v>
      </c>
      <c r="H60" s="32">
        <v>3774000</v>
      </c>
    </row>
    <row r="61" spans="1:8" ht="14.45" x14ac:dyDescent="0.35">
      <c r="A61" s="31">
        <v>60</v>
      </c>
      <c r="B61" s="31">
        <v>5</v>
      </c>
      <c r="C61" s="31" t="s">
        <v>832</v>
      </c>
      <c r="D61" s="31" t="s">
        <v>959</v>
      </c>
      <c r="E61" s="31">
        <v>4</v>
      </c>
      <c r="F61" s="32">
        <v>2801000</v>
      </c>
      <c r="G61" s="31">
        <v>4</v>
      </c>
      <c r="H61" s="32">
        <v>3754000</v>
      </c>
    </row>
    <row r="62" spans="1:8" ht="14.45" x14ac:dyDescent="0.35">
      <c r="A62" s="31">
        <v>61</v>
      </c>
      <c r="B62" s="31">
        <v>5</v>
      </c>
      <c r="C62" s="31" t="s">
        <v>840</v>
      </c>
      <c r="D62" s="31" t="s">
        <v>982</v>
      </c>
      <c r="E62" s="31">
        <v>4</v>
      </c>
      <c r="F62" s="32">
        <v>1960000</v>
      </c>
      <c r="G62" s="31">
        <v>4</v>
      </c>
      <c r="H62" s="32">
        <v>3482000</v>
      </c>
    </row>
    <row r="63" spans="1:8" ht="14.45" x14ac:dyDescent="0.35">
      <c r="A63" s="31">
        <v>62</v>
      </c>
      <c r="B63" s="31">
        <v>6</v>
      </c>
      <c r="C63" s="31" t="s">
        <v>726</v>
      </c>
      <c r="D63" s="31" t="s">
        <v>727</v>
      </c>
      <c r="E63" s="31">
        <v>5</v>
      </c>
      <c r="F63" s="32">
        <v>4348000</v>
      </c>
      <c r="G63" s="31">
        <v>4</v>
      </c>
      <c r="H63" s="32">
        <v>3347000</v>
      </c>
    </row>
    <row r="64" spans="1:8" ht="14.45" x14ac:dyDescent="0.35">
      <c r="A64" s="31">
        <v>63</v>
      </c>
      <c r="B64" s="31">
        <v>7</v>
      </c>
      <c r="C64" s="31" t="s">
        <v>854</v>
      </c>
      <c r="D64" s="31" t="s">
        <v>855</v>
      </c>
      <c r="E64" s="31">
        <v>2</v>
      </c>
      <c r="F64" s="32">
        <v>940000</v>
      </c>
      <c r="G64" s="31">
        <v>4</v>
      </c>
      <c r="H64" s="32">
        <v>2730000</v>
      </c>
    </row>
    <row r="65" spans="1:8" ht="14.45" x14ac:dyDescent="0.35">
      <c r="A65" s="31">
        <v>64</v>
      </c>
      <c r="B65" s="31">
        <v>6</v>
      </c>
      <c r="C65" s="31" t="s">
        <v>752</v>
      </c>
      <c r="D65" s="31" t="s">
        <v>753</v>
      </c>
      <c r="E65" s="31">
        <v>6</v>
      </c>
      <c r="F65" s="32">
        <v>3415000</v>
      </c>
      <c r="G65" s="31">
        <v>4</v>
      </c>
      <c r="H65" s="32">
        <v>2493000</v>
      </c>
    </row>
    <row r="66" spans="1:8" ht="14.45" x14ac:dyDescent="0.35">
      <c r="A66" s="31">
        <v>65</v>
      </c>
      <c r="B66" s="31">
        <v>19</v>
      </c>
      <c r="C66" s="31" t="s">
        <v>749</v>
      </c>
      <c r="D66" s="31" t="s">
        <v>750</v>
      </c>
      <c r="E66" s="31">
        <v>1</v>
      </c>
      <c r="F66" s="32">
        <v>616000</v>
      </c>
      <c r="G66" s="31">
        <v>4</v>
      </c>
      <c r="H66" s="32">
        <v>2216000</v>
      </c>
    </row>
    <row r="67" spans="1:8" ht="14.45" x14ac:dyDescent="0.35">
      <c r="A67" s="31">
        <v>66</v>
      </c>
      <c r="B67" s="31">
        <v>7</v>
      </c>
      <c r="C67" s="31" t="s">
        <v>863</v>
      </c>
      <c r="D67" s="31" t="s">
        <v>864</v>
      </c>
      <c r="E67" s="31">
        <v>11</v>
      </c>
      <c r="F67" s="32">
        <v>7230000</v>
      </c>
      <c r="G67" s="31">
        <v>4</v>
      </c>
      <c r="H67" s="32">
        <v>2119000</v>
      </c>
    </row>
    <row r="68" spans="1:8" x14ac:dyDescent="0.25">
      <c r="A68" s="31">
        <v>67</v>
      </c>
      <c r="B68" s="31">
        <v>6</v>
      </c>
      <c r="C68" s="31" t="s">
        <v>782</v>
      </c>
      <c r="D68" s="31" t="s">
        <v>783</v>
      </c>
      <c r="E68" s="31">
        <v>1</v>
      </c>
      <c r="F68" s="32">
        <v>448000</v>
      </c>
      <c r="G68" s="31">
        <v>4</v>
      </c>
      <c r="H68" s="32">
        <v>1866000</v>
      </c>
    </row>
    <row r="69" spans="1:8" x14ac:dyDescent="0.25">
      <c r="A69" s="31">
        <v>68</v>
      </c>
      <c r="B69" s="31">
        <v>20</v>
      </c>
      <c r="C69" s="31" t="s">
        <v>922</v>
      </c>
      <c r="D69" s="31" t="s">
        <v>923</v>
      </c>
      <c r="E69" s="31">
        <v>6</v>
      </c>
      <c r="F69" s="32">
        <v>3554000</v>
      </c>
      <c r="G69" s="31">
        <v>4</v>
      </c>
      <c r="H69" s="32">
        <v>1244000</v>
      </c>
    </row>
    <row r="70" spans="1:8" x14ac:dyDescent="0.25">
      <c r="A70" s="31">
        <v>69</v>
      </c>
      <c r="B70" s="31">
        <v>4</v>
      </c>
      <c r="C70" s="31" t="s">
        <v>763</v>
      </c>
      <c r="D70" s="31" t="s">
        <v>764</v>
      </c>
      <c r="E70" s="31">
        <v>7</v>
      </c>
      <c r="F70" s="32">
        <v>7265000</v>
      </c>
      <c r="G70" s="31">
        <v>3</v>
      </c>
      <c r="H70" s="32">
        <v>3973000</v>
      </c>
    </row>
    <row r="71" spans="1:8" x14ac:dyDescent="0.25">
      <c r="A71" s="31">
        <v>70</v>
      </c>
      <c r="B71" s="31">
        <v>5</v>
      </c>
      <c r="C71" s="31" t="s">
        <v>774</v>
      </c>
      <c r="D71" s="31" t="s">
        <v>775</v>
      </c>
      <c r="E71" s="31">
        <v>1</v>
      </c>
      <c r="F71" s="32">
        <v>250000</v>
      </c>
      <c r="G71" s="31">
        <v>3</v>
      </c>
      <c r="H71" s="32">
        <v>2880000</v>
      </c>
    </row>
    <row r="72" spans="1:8" x14ac:dyDescent="0.25">
      <c r="A72" s="31">
        <v>71</v>
      </c>
      <c r="B72" s="31">
        <v>8</v>
      </c>
      <c r="C72" s="31" t="s">
        <v>789</v>
      </c>
      <c r="D72" s="31" t="s">
        <v>177</v>
      </c>
      <c r="E72" s="31">
        <v>5</v>
      </c>
      <c r="F72" s="32">
        <v>1733000</v>
      </c>
      <c r="G72" s="31">
        <v>3</v>
      </c>
      <c r="H72" s="32">
        <v>2611000</v>
      </c>
    </row>
    <row r="73" spans="1:8" x14ac:dyDescent="0.25">
      <c r="A73" s="31">
        <v>72</v>
      </c>
      <c r="B73" s="31">
        <v>4</v>
      </c>
      <c r="C73" s="31" t="s">
        <v>826</v>
      </c>
      <c r="D73" s="31" t="s">
        <v>827</v>
      </c>
      <c r="E73" s="31">
        <v>3</v>
      </c>
      <c r="F73" s="32">
        <v>1615000</v>
      </c>
      <c r="G73" s="31">
        <v>3</v>
      </c>
      <c r="H73" s="32">
        <v>2390000</v>
      </c>
    </row>
    <row r="74" spans="1:8" x14ac:dyDescent="0.25">
      <c r="A74" s="31">
        <v>73</v>
      </c>
      <c r="B74" s="31">
        <v>12</v>
      </c>
      <c r="C74" s="31" t="s">
        <v>759</v>
      </c>
      <c r="D74" s="31" t="s">
        <v>760</v>
      </c>
      <c r="E74" s="31">
        <v>3</v>
      </c>
      <c r="F74" s="32">
        <v>1419000</v>
      </c>
      <c r="G74" s="31">
        <v>3</v>
      </c>
      <c r="H74" s="32">
        <v>2287000</v>
      </c>
    </row>
    <row r="75" spans="1:8" x14ac:dyDescent="0.25">
      <c r="A75" s="31">
        <v>74</v>
      </c>
      <c r="B75" s="31">
        <v>13</v>
      </c>
      <c r="C75" s="31" t="s">
        <v>798</v>
      </c>
      <c r="D75" s="31" t="s">
        <v>799</v>
      </c>
      <c r="E75" s="31">
        <v>2</v>
      </c>
      <c r="F75" s="32">
        <v>1133000</v>
      </c>
      <c r="G75" s="31">
        <v>3</v>
      </c>
      <c r="H75" s="32">
        <v>2010000</v>
      </c>
    </row>
    <row r="76" spans="1:8" x14ac:dyDescent="0.25">
      <c r="A76" s="31">
        <v>75</v>
      </c>
      <c r="B76" s="31">
        <v>4</v>
      </c>
      <c r="C76" s="31" t="s">
        <v>780</v>
      </c>
      <c r="D76" s="31" t="s">
        <v>120</v>
      </c>
      <c r="E76" s="31">
        <v>2</v>
      </c>
      <c r="F76" s="32">
        <v>2261000</v>
      </c>
      <c r="G76" s="31">
        <v>3</v>
      </c>
      <c r="H76" s="32">
        <v>2001000</v>
      </c>
    </row>
    <row r="77" spans="1:8" x14ac:dyDescent="0.25">
      <c r="A77" s="31">
        <v>76</v>
      </c>
      <c r="B77" s="31">
        <v>9</v>
      </c>
      <c r="C77" s="31" t="s">
        <v>867</v>
      </c>
      <c r="D77" s="31" t="s">
        <v>296</v>
      </c>
      <c r="E77" s="31">
        <v>5</v>
      </c>
      <c r="F77" s="32">
        <v>3115000</v>
      </c>
      <c r="G77" s="31">
        <v>3</v>
      </c>
      <c r="H77" s="32">
        <v>1743000</v>
      </c>
    </row>
    <row r="78" spans="1:8" x14ac:dyDescent="0.25">
      <c r="A78" s="31">
        <v>77</v>
      </c>
      <c r="B78" s="31">
        <v>14</v>
      </c>
      <c r="C78" s="31" t="s">
        <v>963</v>
      </c>
      <c r="D78" s="31" t="s">
        <v>945</v>
      </c>
      <c r="E78" s="31">
        <v>1</v>
      </c>
      <c r="F78" s="32">
        <v>2002000</v>
      </c>
      <c r="G78" s="31">
        <v>3</v>
      </c>
      <c r="H78" s="32">
        <v>1509000</v>
      </c>
    </row>
    <row r="79" spans="1:8" x14ac:dyDescent="0.25">
      <c r="A79" s="31">
        <v>78</v>
      </c>
      <c r="B79" s="31">
        <v>15</v>
      </c>
      <c r="C79" s="31" t="s">
        <v>948</v>
      </c>
      <c r="D79" s="31" t="s">
        <v>992</v>
      </c>
      <c r="E79" s="31">
        <v>2</v>
      </c>
      <c r="F79" s="32">
        <v>779000</v>
      </c>
      <c r="G79" s="31">
        <v>3</v>
      </c>
      <c r="H79" s="32">
        <v>1463000</v>
      </c>
    </row>
    <row r="80" spans="1:8" x14ac:dyDescent="0.25">
      <c r="A80" s="31">
        <v>79</v>
      </c>
      <c r="B80" s="31">
        <v>6</v>
      </c>
      <c r="C80" s="31" t="s">
        <v>853</v>
      </c>
      <c r="D80" s="31" t="s">
        <v>996</v>
      </c>
      <c r="E80" s="31">
        <v>1</v>
      </c>
      <c r="F80" s="32">
        <v>371000</v>
      </c>
      <c r="G80" s="31">
        <v>3</v>
      </c>
      <c r="H80" s="32">
        <v>1408000</v>
      </c>
    </row>
    <row r="81" spans="1:8" x14ac:dyDescent="0.25">
      <c r="A81" s="31">
        <v>80</v>
      </c>
      <c r="B81" s="31">
        <v>16</v>
      </c>
      <c r="C81" s="31" t="s">
        <v>768</v>
      </c>
      <c r="D81" s="31" t="s">
        <v>769</v>
      </c>
      <c r="E81" s="31">
        <v>4</v>
      </c>
      <c r="F81" s="32">
        <v>1828000</v>
      </c>
      <c r="G81" s="31">
        <v>3</v>
      </c>
      <c r="H81" s="32">
        <v>1263000</v>
      </c>
    </row>
    <row r="82" spans="1:8" x14ac:dyDescent="0.25">
      <c r="A82" s="31">
        <v>81</v>
      </c>
      <c r="B82" s="31">
        <v>21</v>
      </c>
      <c r="C82" s="31" t="s">
        <v>908</v>
      </c>
      <c r="D82" s="31" t="s">
        <v>909</v>
      </c>
      <c r="E82" s="31">
        <v>2</v>
      </c>
      <c r="F82" s="32">
        <v>550000</v>
      </c>
      <c r="G82" s="31">
        <v>3</v>
      </c>
      <c r="H82" s="32">
        <v>886000</v>
      </c>
    </row>
    <row r="83" spans="1:8" x14ac:dyDescent="0.25">
      <c r="A83" s="31">
        <v>82</v>
      </c>
      <c r="B83" s="31">
        <v>3</v>
      </c>
      <c r="C83" s="31" t="s">
        <v>758</v>
      </c>
      <c r="D83" s="31" t="s">
        <v>1003</v>
      </c>
      <c r="E83" s="31">
        <v>2</v>
      </c>
      <c r="F83" s="32">
        <v>1366000</v>
      </c>
      <c r="G83" s="31">
        <v>3</v>
      </c>
      <c r="H83" s="32">
        <v>837000</v>
      </c>
    </row>
    <row r="84" spans="1:8" x14ac:dyDescent="0.25">
      <c r="A84" s="31">
        <v>83</v>
      </c>
      <c r="B84" s="31">
        <v>17</v>
      </c>
      <c r="C84" s="31" t="s">
        <v>857</v>
      </c>
      <c r="D84" s="31" t="s">
        <v>273</v>
      </c>
      <c r="E84" s="31">
        <v>2</v>
      </c>
      <c r="F84" s="32">
        <v>1997000</v>
      </c>
      <c r="G84" s="31">
        <v>3</v>
      </c>
      <c r="H84" s="32">
        <v>813000</v>
      </c>
    </row>
    <row r="85" spans="1:8" x14ac:dyDescent="0.25">
      <c r="A85" s="31">
        <v>84</v>
      </c>
      <c r="B85" s="31">
        <v>4</v>
      </c>
      <c r="C85" s="31" t="s">
        <v>880</v>
      </c>
      <c r="D85" s="31" t="s">
        <v>1030</v>
      </c>
      <c r="E85" s="31">
        <v>2</v>
      </c>
      <c r="F85" s="32">
        <v>5278000</v>
      </c>
      <c r="G85" s="31">
        <v>3</v>
      </c>
      <c r="H85" s="32">
        <v>670000</v>
      </c>
    </row>
    <row r="86" spans="1:8" x14ac:dyDescent="0.25">
      <c r="A86" s="31">
        <v>85</v>
      </c>
      <c r="B86" s="31">
        <v>7</v>
      </c>
      <c r="C86" s="31" t="s">
        <v>844</v>
      </c>
      <c r="D86" s="31" t="s">
        <v>845</v>
      </c>
      <c r="E86" s="31">
        <v>4</v>
      </c>
      <c r="F86" s="32">
        <v>1891000</v>
      </c>
      <c r="G86" s="31">
        <v>3</v>
      </c>
      <c r="H86" s="32">
        <v>544000</v>
      </c>
    </row>
    <row r="87" spans="1:8" x14ac:dyDescent="0.25">
      <c r="A87" s="31">
        <v>86</v>
      </c>
      <c r="B87" s="31">
        <v>10</v>
      </c>
      <c r="C87" s="31" t="s">
        <v>895</v>
      </c>
      <c r="D87" s="31" t="s">
        <v>896</v>
      </c>
      <c r="E87" s="31">
        <v>1</v>
      </c>
      <c r="F87" s="32">
        <v>449000</v>
      </c>
      <c r="G87" s="31">
        <v>2</v>
      </c>
      <c r="H87" s="32">
        <v>2716000</v>
      </c>
    </row>
    <row r="88" spans="1:8" x14ac:dyDescent="0.25">
      <c r="A88" s="31">
        <v>87</v>
      </c>
      <c r="B88" s="31">
        <v>11</v>
      </c>
      <c r="C88" s="31" t="s">
        <v>900</v>
      </c>
      <c r="D88" s="31" t="s">
        <v>901</v>
      </c>
      <c r="E88" s="31">
        <v>1</v>
      </c>
      <c r="F88" s="32">
        <v>1005000</v>
      </c>
      <c r="G88" s="31">
        <v>2</v>
      </c>
      <c r="H88" s="32">
        <v>2423000</v>
      </c>
    </row>
    <row r="89" spans="1:8" x14ac:dyDescent="0.25">
      <c r="A89" s="31">
        <v>88</v>
      </c>
      <c r="B89" s="31">
        <v>18</v>
      </c>
      <c r="C89" s="31" t="s">
        <v>765</v>
      </c>
      <c r="D89" s="31" t="s">
        <v>766</v>
      </c>
      <c r="E89" s="31">
        <v>3</v>
      </c>
      <c r="F89" s="32">
        <v>832000</v>
      </c>
      <c r="G89" s="31">
        <v>2</v>
      </c>
      <c r="H89" s="32">
        <v>2103000</v>
      </c>
    </row>
    <row r="90" spans="1:8" x14ac:dyDescent="0.25">
      <c r="A90" s="31">
        <v>89</v>
      </c>
      <c r="B90" s="31">
        <v>22</v>
      </c>
      <c r="C90" s="31" t="s">
        <v>862</v>
      </c>
      <c r="D90" s="31" t="s">
        <v>287</v>
      </c>
      <c r="E90" s="31">
        <v>1</v>
      </c>
      <c r="F90" s="32">
        <v>1588000</v>
      </c>
      <c r="G90" s="31">
        <v>2</v>
      </c>
      <c r="H90" s="32">
        <v>1940000</v>
      </c>
    </row>
    <row r="91" spans="1:8" x14ac:dyDescent="0.25">
      <c r="A91" s="31">
        <v>90</v>
      </c>
      <c r="B91" s="31">
        <v>5</v>
      </c>
      <c r="C91" s="31" t="s">
        <v>733</v>
      </c>
      <c r="D91" s="31" t="s">
        <v>734</v>
      </c>
      <c r="E91" s="31">
        <v>6</v>
      </c>
      <c r="F91" s="32">
        <v>7250000</v>
      </c>
      <c r="G91" s="31">
        <v>2</v>
      </c>
      <c r="H91" s="32">
        <v>1860000</v>
      </c>
    </row>
    <row r="92" spans="1:8" x14ac:dyDescent="0.25">
      <c r="A92" s="31">
        <v>91</v>
      </c>
      <c r="B92" s="31">
        <v>12</v>
      </c>
      <c r="C92" s="31" t="s">
        <v>897</v>
      </c>
      <c r="D92" s="31" t="s">
        <v>898</v>
      </c>
      <c r="E92" s="31">
        <v>1</v>
      </c>
      <c r="F92" s="32">
        <v>975000</v>
      </c>
      <c r="G92" s="31">
        <v>2</v>
      </c>
      <c r="H92" s="32">
        <v>1719000</v>
      </c>
    </row>
    <row r="93" spans="1:8" x14ac:dyDescent="0.25">
      <c r="A93" s="31">
        <v>92</v>
      </c>
      <c r="B93" s="31">
        <v>6</v>
      </c>
      <c r="C93" s="31" t="s">
        <v>811</v>
      </c>
      <c r="D93" s="31" t="s">
        <v>137</v>
      </c>
      <c r="E93" s="31">
        <v>1</v>
      </c>
      <c r="F93" s="32">
        <v>789000</v>
      </c>
      <c r="G93" s="31">
        <v>2</v>
      </c>
      <c r="H93" s="32">
        <v>1622000</v>
      </c>
    </row>
    <row r="94" spans="1:8" x14ac:dyDescent="0.25">
      <c r="A94" s="31">
        <v>93</v>
      </c>
      <c r="B94" s="31">
        <v>23</v>
      </c>
      <c r="C94" s="31" t="s">
        <v>771</v>
      </c>
      <c r="D94" s="31" t="s">
        <v>772</v>
      </c>
      <c r="E94" s="31">
        <v>2</v>
      </c>
      <c r="F94" s="32">
        <v>712000</v>
      </c>
      <c r="G94" s="31">
        <v>2</v>
      </c>
      <c r="H94" s="32">
        <v>1400000</v>
      </c>
    </row>
    <row r="95" spans="1:8" x14ac:dyDescent="0.25">
      <c r="A95" s="31">
        <v>94</v>
      </c>
      <c r="B95" s="31">
        <v>24</v>
      </c>
      <c r="C95" s="31" t="s">
        <v>917</v>
      </c>
      <c r="D95" s="31" t="s">
        <v>967</v>
      </c>
      <c r="E95" s="31">
        <v>3</v>
      </c>
      <c r="F95" s="32">
        <v>901000</v>
      </c>
      <c r="G95" s="31">
        <v>2</v>
      </c>
      <c r="H95" s="32">
        <v>1393000</v>
      </c>
    </row>
    <row r="96" spans="1:8" x14ac:dyDescent="0.25">
      <c r="A96" s="31">
        <v>95</v>
      </c>
      <c r="B96" s="31">
        <v>19</v>
      </c>
      <c r="C96" s="31" t="s">
        <v>743</v>
      </c>
      <c r="D96" s="31" t="s">
        <v>744</v>
      </c>
      <c r="E96" s="31">
        <v>3</v>
      </c>
      <c r="F96" s="32">
        <v>3797000</v>
      </c>
      <c r="G96" s="31">
        <v>2</v>
      </c>
      <c r="H96" s="32">
        <v>1130000</v>
      </c>
    </row>
    <row r="97" spans="1:8" x14ac:dyDescent="0.25">
      <c r="A97" s="31">
        <v>96</v>
      </c>
      <c r="B97" s="31">
        <v>8</v>
      </c>
      <c r="C97" s="31" t="s">
        <v>800</v>
      </c>
      <c r="D97" s="31" t="s">
        <v>801</v>
      </c>
      <c r="E97" s="31">
        <v>1</v>
      </c>
      <c r="F97" s="32">
        <v>531000</v>
      </c>
      <c r="G97" s="31">
        <v>2</v>
      </c>
      <c r="H97" s="32">
        <v>1044000</v>
      </c>
    </row>
    <row r="98" spans="1:8" x14ac:dyDescent="0.25">
      <c r="A98" s="31">
        <v>97</v>
      </c>
      <c r="B98" s="31">
        <v>7</v>
      </c>
      <c r="C98" s="31" t="s">
        <v>767</v>
      </c>
      <c r="D98" s="31" t="s">
        <v>980</v>
      </c>
      <c r="E98" s="31">
        <v>3</v>
      </c>
      <c r="F98" s="32">
        <v>2152000</v>
      </c>
      <c r="G98" s="31">
        <v>2</v>
      </c>
      <c r="H98" s="32">
        <v>825000</v>
      </c>
    </row>
    <row r="99" spans="1:8" x14ac:dyDescent="0.25">
      <c r="A99" s="31">
        <v>98</v>
      </c>
      <c r="B99" s="31">
        <v>8</v>
      </c>
      <c r="C99" s="31" t="s">
        <v>814</v>
      </c>
      <c r="D99" s="31" t="s">
        <v>998</v>
      </c>
      <c r="E99" s="31">
        <v>2</v>
      </c>
      <c r="F99" s="32">
        <v>721000</v>
      </c>
      <c r="G99" s="31">
        <v>2</v>
      </c>
      <c r="H99" s="32">
        <v>823000</v>
      </c>
    </row>
    <row r="100" spans="1:8" x14ac:dyDescent="0.25">
      <c r="A100" s="31">
        <v>99</v>
      </c>
      <c r="B100" s="31">
        <v>7</v>
      </c>
      <c r="C100" s="31" t="s">
        <v>887</v>
      </c>
      <c r="D100" s="31" t="s">
        <v>888</v>
      </c>
      <c r="E100" s="31">
        <v>0</v>
      </c>
      <c r="F100" s="32">
        <v>0</v>
      </c>
      <c r="G100" s="31">
        <v>2</v>
      </c>
      <c r="H100" s="32">
        <v>815000</v>
      </c>
    </row>
    <row r="101" spans="1:8" x14ac:dyDescent="0.25">
      <c r="A101" s="31">
        <v>100</v>
      </c>
      <c r="B101" s="31">
        <v>25</v>
      </c>
      <c r="C101" s="31" t="s">
        <v>825</v>
      </c>
      <c r="D101" s="31" t="s">
        <v>201</v>
      </c>
      <c r="E101" s="31">
        <v>0</v>
      </c>
      <c r="F101" s="32">
        <v>0</v>
      </c>
      <c r="G101" s="31">
        <v>2</v>
      </c>
      <c r="H101" s="32">
        <v>807000</v>
      </c>
    </row>
    <row r="102" spans="1:8" x14ac:dyDescent="0.25">
      <c r="A102" s="31">
        <v>101</v>
      </c>
      <c r="B102" s="31">
        <v>8</v>
      </c>
      <c r="C102" s="31" t="s">
        <v>821</v>
      </c>
      <c r="D102" s="31" t="s">
        <v>822</v>
      </c>
      <c r="E102" s="31">
        <v>0</v>
      </c>
      <c r="F102" s="32">
        <v>0</v>
      </c>
      <c r="G102" s="31">
        <v>2</v>
      </c>
      <c r="H102" s="32">
        <v>769000</v>
      </c>
    </row>
    <row r="103" spans="1:8" x14ac:dyDescent="0.25">
      <c r="A103" s="31">
        <v>102</v>
      </c>
      <c r="B103" s="31">
        <v>26</v>
      </c>
      <c r="C103" s="31" t="s">
        <v>870</v>
      </c>
      <c r="D103" s="31" t="s">
        <v>871</v>
      </c>
      <c r="E103" s="31">
        <v>6</v>
      </c>
      <c r="F103" s="32">
        <v>2985000</v>
      </c>
      <c r="G103" s="31">
        <v>2</v>
      </c>
      <c r="H103" s="32">
        <v>751000</v>
      </c>
    </row>
    <row r="104" spans="1:8" x14ac:dyDescent="0.25">
      <c r="A104" s="31">
        <v>103</v>
      </c>
      <c r="B104" s="31">
        <v>9</v>
      </c>
      <c r="C104" s="31" t="s">
        <v>817</v>
      </c>
      <c r="D104" s="31" t="s">
        <v>818</v>
      </c>
      <c r="E104" s="31">
        <v>0</v>
      </c>
      <c r="F104" s="32">
        <v>0</v>
      </c>
      <c r="G104" s="31">
        <v>2</v>
      </c>
      <c r="H104" s="32">
        <v>597000</v>
      </c>
    </row>
    <row r="105" spans="1:8" x14ac:dyDescent="0.25">
      <c r="A105" s="31">
        <v>104</v>
      </c>
      <c r="B105" s="31">
        <v>5</v>
      </c>
      <c r="C105" s="31" t="s">
        <v>804</v>
      </c>
      <c r="D105" s="31" t="s">
        <v>984</v>
      </c>
      <c r="E105" s="31">
        <v>0</v>
      </c>
      <c r="F105" s="32">
        <v>0</v>
      </c>
      <c r="G105" s="31">
        <v>2</v>
      </c>
      <c r="H105" s="32">
        <v>584000</v>
      </c>
    </row>
    <row r="106" spans="1:8" x14ac:dyDescent="0.25">
      <c r="A106" s="31">
        <v>105</v>
      </c>
      <c r="B106" s="31">
        <v>8</v>
      </c>
      <c r="C106" s="31" t="s">
        <v>885</v>
      </c>
      <c r="D106" s="31" t="s">
        <v>886</v>
      </c>
      <c r="E106" s="31">
        <v>1</v>
      </c>
      <c r="F106" s="32">
        <v>144000</v>
      </c>
      <c r="G106" s="31">
        <v>2</v>
      </c>
      <c r="H106" s="32">
        <v>550000</v>
      </c>
    </row>
    <row r="107" spans="1:8" x14ac:dyDescent="0.25">
      <c r="A107" s="31">
        <v>106</v>
      </c>
      <c r="B107" s="31">
        <v>27</v>
      </c>
      <c r="C107" s="31" t="s">
        <v>920</v>
      </c>
      <c r="D107" s="31" t="s">
        <v>921</v>
      </c>
      <c r="E107" s="31">
        <v>5</v>
      </c>
      <c r="F107" s="32">
        <v>2034000</v>
      </c>
      <c r="G107" s="31">
        <v>2</v>
      </c>
      <c r="H107" s="32">
        <v>533000</v>
      </c>
    </row>
    <row r="108" spans="1:8" x14ac:dyDescent="0.25">
      <c r="A108" s="31">
        <v>107</v>
      </c>
      <c r="B108" s="31">
        <v>6</v>
      </c>
      <c r="C108" s="31" t="s">
        <v>850</v>
      </c>
      <c r="D108" s="31" t="s">
        <v>979</v>
      </c>
      <c r="E108" s="31">
        <v>1</v>
      </c>
      <c r="F108" s="32">
        <v>301000</v>
      </c>
      <c r="G108" s="31">
        <v>2</v>
      </c>
      <c r="H108" s="32">
        <v>349000</v>
      </c>
    </row>
    <row r="109" spans="1:8" x14ac:dyDescent="0.25">
      <c r="A109" s="31">
        <v>108</v>
      </c>
      <c r="B109" s="31">
        <v>9</v>
      </c>
      <c r="C109" s="31" t="s">
        <v>874</v>
      </c>
      <c r="D109" s="31" t="s">
        <v>875</v>
      </c>
      <c r="E109" s="31">
        <v>2</v>
      </c>
      <c r="F109" s="32">
        <v>451000</v>
      </c>
      <c r="G109" s="31">
        <v>2</v>
      </c>
      <c r="H109" s="32">
        <v>288000</v>
      </c>
    </row>
    <row r="110" spans="1:8" x14ac:dyDescent="0.25">
      <c r="A110" s="31">
        <v>109</v>
      </c>
      <c r="B110" s="31">
        <v>13</v>
      </c>
      <c r="C110" s="31" t="s">
        <v>890</v>
      </c>
      <c r="D110" s="31" t="s">
        <v>993</v>
      </c>
      <c r="E110" s="31">
        <v>0</v>
      </c>
      <c r="F110" s="32">
        <v>0</v>
      </c>
      <c r="G110" s="31">
        <v>1</v>
      </c>
      <c r="H110" s="32">
        <v>4993000</v>
      </c>
    </row>
    <row r="111" spans="1:8" x14ac:dyDescent="0.25">
      <c r="A111" s="31">
        <v>110</v>
      </c>
      <c r="B111" s="31">
        <v>14</v>
      </c>
      <c r="C111" s="31" t="s">
        <v>806</v>
      </c>
      <c r="D111" s="31" t="s">
        <v>981</v>
      </c>
      <c r="E111" s="31">
        <v>0</v>
      </c>
      <c r="F111" s="32">
        <v>0</v>
      </c>
      <c r="G111" s="31">
        <v>1</v>
      </c>
      <c r="H111" s="32">
        <v>3714000</v>
      </c>
    </row>
    <row r="112" spans="1:8" x14ac:dyDescent="0.25">
      <c r="A112" s="31">
        <v>111</v>
      </c>
      <c r="B112" s="31">
        <v>15</v>
      </c>
      <c r="C112" s="31" t="s">
        <v>891</v>
      </c>
      <c r="D112" s="31" t="s">
        <v>892</v>
      </c>
      <c r="E112" s="31">
        <v>0</v>
      </c>
      <c r="F112" s="32">
        <v>0</v>
      </c>
      <c r="G112" s="31">
        <v>1</v>
      </c>
      <c r="H112" s="32">
        <v>1262000</v>
      </c>
    </row>
    <row r="113" spans="1:8" x14ac:dyDescent="0.25">
      <c r="A113" s="31">
        <v>112</v>
      </c>
      <c r="B113" s="31">
        <v>9</v>
      </c>
      <c r="C113" s="31" t="s">
        <v>849</v>
      </c>
      <c r="D113" s="31" t="s">
        <v>241</v>
      </c>
      <c r="E113" s="31">
        <v>2</v>
      </c>
      <c r="F113" s="32">
        <v>1052000</v>
      </c>
      <c r="G113" s="31">
        <v>1</v>
      </c>
      <c r="H113" s="32">
        <v>1001000</v>
      </c>
    </row>
    <row r="114" spans="1:8" x14ac:dyDescent="0.25">
      <c r="A114" s="31">
        <v>113</v>
      </c>
      <c r="B114" s="31">
        <v>20</v>
      </c>
      <c r="C114" s="31" t="s">
        <v>839</v>
      </c>
      <c r="D114" s="31" t="s">
        <v>229</v>
      </c>
      <c r="E114" s="31">
        <v>1</v>
      </c>
      <c r="F114" s="32">
        <v>138000</v>
      </c>
      <c r="G114" s="31">
        <v>1</v>
      </c>
      <c r="H114" s="32">
        <v>954000</v>
      </c>
    </row>
    <row r="115" spans="1:8" x14ac:dyDescent="0.25">
      <c r="A115" s="31">
        <v>114</v>
      </c>
      <c r="B115" s="31">
        <v>7</v>
      </c>
      <c r="C115" s="31" t="s">
        <v>720</v>
      </c>
      <c r="D115" s="31" t="s">
        <v>960</v>
      </c>
      <c r="E115" s="31">
        <v>2</v>
      </c>
      <c r="F115" s="32">
        <v>3589000</v>
      </c>
      <c r="G115" s="31">
        <v>1</v>
      </c>
      <c r="H115" s="32">
        <v>923000</v>
      </c>
    </row>
    <row r="116" spans="1:8" x14ac:dyDescent="0.25">
      <c r="A116" s="31">
        <v>115</v>
      </c>
      <c r="B116" s="31">
        <v>8</v>
      </c>
      <c r="C116" s="31" t="s">
        <v>757</v>
      </c>
      <c r="D116" s="31" t="s">
        <v>983</v>
      </c>
      <c r="E116" s="31">
        <v>2</v>
      </c>
      <c r="F116" s="32">
        <v>819000</v>
      </c>
      <c r="G116" s="31">
        <v>1</v>
      </c>
      <c r="H116" s="32">
        <v>915000</v>
      </c>
    </row>
    <row r="117" spans="1:8" x14ac:dyDescent="0.25">
      <c r="A117" s="31">
        <v>116</v>
      </c>
      <c r="B117" s="31">
        <v>16</v>
      </c>
      <c r="C117" s="31" t="s">
        <v>893</v>
      </c>
      <c r="D117" s="31" t="s">
        <v>958</v>
      </c>
      <c r="E117" s="31">
        <v>1</v>
      </c>
      <c r="F117" s="32">
        <v>452000</v>
      </c>
      <c r="G117" s="31">
        <v>1</v>
      </c>
      <c r="H117" s="32">
        <v>694000</v>
      </c>
    </row>
    <row r="118" spans="1:8" x14ac:dyDescent="0.25">
      <c r="A118" s="31">
        <v>117</v>
      </c>
      <c r="B118" s="31">
        <v>10</v>
      </c>
      <c r="C118" s="31" t="s">
        <v>809</v>
      </c>
      <c r="D118" s="31" t="s">
        <v>810</v>
      </c>
      <c r="E118" s="31">
        <v>1</v>
      </c>
      <c r="F118" s="32">
        <v>1535000</v>
      </c>
      <c r="G118" s="31">
        <v>1</v>
      </c>
      <c r="H118" s="32">
        <v>660000</v>
      </c>
    </row>
    <row r="119" spans="1:8" x14ac:dyDescent="0.25">
      <c r="A119" s="31">
        <v>118</v>
      </c>
      <c r="B119" s="31">
        <v>28</v>
      </c>
      <c r="C119" s="31" t="s">
        <v>918</v>
      </c>
      <c r="D119" s="31" t="s">
        <v>919</v>
      </c>
      <c r="E119" s="31">
        <v>1</v>
      </c>
      <c r="F119" s="32">
        <v>1129000</v>
      </c>
      <c r="G119" s="31">
        <v>1</v>
      </c>
      <c r="H119" s="32">
        <v>549000</v>
      </c>
    </row>
    <row r="120" spans="1:8" x14ac:dyDescent="0.25">
      <c r="A120" s="31">
        <v>119</v>
      </c>
      <c r="B120" s="31">
        <v>21</v>
      </c>
      <c r="C120" s="31" t="s">
        <v>860</v>
      </c>
      <c r="D120" s="31" t="s">
        <v>966</v>
      </c>
      <c r="E120" s="31">
        <v>3</v>
      </c>
      <c r="F120" s="32">
        <v>1594000</v>
      </c>
      <c r="G120" s="31">
        <v>1</v>
      </c>
      <c r="H120" s="32">
        <v>497000</v>
      </c>
    </row>
    <row r="121" spans="1:8" x14ac:dyDescent="0.25">
      <c r="A121" s="31">
        <v>120</v>
      </c>
      <c r="B121" s="31">
        <v>10</v>
      </c>
      <c r="C121" s="31" t="s">
        <v>815</v>
      </c>
      <c r="D121" s="31" t="s">
        <v>816</v>
      </c>
      <c r="E121" s="31">
        <v>2</v>
      </c>
      <c r="F121" s="32">
        <v>386000</v>
      </c>
      <c r="G121" s="31">
        <v>1</v>
      </c>
      <c r="H121" s="32">
        <v>468000</v>
      </c>
    </row>
    <row r="122" spans="1:8" x14ac:dyDescent="0.25">
      <c r="A122" s="31">
        <v>121</v>
      </c>
      <c r="B122" s="31">
        <v>9</v>
      </c>
      <c r="C122" s="31" t="s">
        <v>784</v>
      </c>
      <c r="D122" s="31" t="s">
        <v>989</v>
      </c>
      <c r="E122" s="31">
        <v>1</v>
      </c>
      <c r="F122" s="32">
        <v>129000</v>
      </c>
      <c r="G122" s="31">
        <v>1</v>
      </c>
      <c r="H122" s="32">
        <v>462000</v>
      </c>
    </row>
    <row r="123" spans="1:8" x14ac:dyDescent="0.25">
      <c r="A123" s="31">
        <v>122</v>
      </c>
      <c r="B123" s="31">
        <v>10</v>
      </c>
      <c r="C123" s="31" t="s">
        <v>927</v>
      </c>
      <c r="D123" s="31" t="s">
        <v>928</v>
      </c>
      <c r="E123" s="31">
        <v>1</v>
      </c>
      <c r="F123" s="32">
        <v>1428000</v>
      </c>
      <c r="G123" s="31">
        <v>1</v>
      </c>
      <c r="H123" s="32">
        <v>455000</v>
      </c>
    </row>
    <row r="124" spans="1:8" x14ac:dyDescent="0.25">
      <c r="A124" s="31">
        <v>123</v>
      </c>
      <c r="B124" s="31">
        <v>17</v>
      </c>
      <c r="C124" s="31" t="s">
        <v>841</v>
      </c>
      <c r="D124" s="31" t="s">
        <v>977</v>
      </c>
      <c r="E124" s="31">
        <v>8</v>
      </c>
      <c r="F124" s="32">
        <v>8317000</v>
      </c>
      <c r="G124" s="31">
        <v>1</v>
      </c>
      <c r="H124" s="32">
        <v>434000</v>
      </c>
    </row>
    <row r="125" spans="1:8" x14ac:dyDescent="0.25">
      <c r="A125" s="31">
        <v>124</v>
      </c>
      <c r="B125" s="31">
        <v>29</v>
      </c>
      <c r="C125" s="31" t="s">
        <v>916</v>
      </c>
      <c r="D125" s="31" t="s">
        <v>1002</v>
      </c>
      <c r="E125" s="31">
        <v>1</v>
      </c>
      <c r="F125" s="32">
        <v>177000</v>
      </c>
      <c r="G125" s="31">
        <v>1</v>
      </c>
      <c r="H125" s="32">
        <v>431000</v>
      </c>
    </row>
    <row r="126" spans="1:8" x14ac:dyDescent="0.25">
      <c r="A126" s="31">
        <v>125</v>
      </c>
      <c r="B126" s="31">
        <v>11</v>
      </c>
      <c r="C126" s="31" t="s">
        <v>819</v>
      </c>
      <c r="D126" s="31" t="s">
        <v>820</v>
      </c>
      <c r="E126" s="31">
        <v>0</v>
      </c>
      <c r="F126" s="32">
        <v>0</v>
      </c>
      <c r="G126" s="31">
        <v>1</v>
      </c>
      <c r="H126" s="32">
        <v>407000</v>
      </c>
    </row>
    <row r="127" spans="1:8" x14ac:dyDescent="0.25">
      <c r="A127" s="31">
        <v>126</v>
      </c>
      <c r="B127" s="31">
        <v>11</v>
      </c>
      <c r="C127" s="31" t="s">
        <v>796</v>
      </c>
      <c r="D127" s="31" t="s">
        <v>969</v>
      </c>
      <c r="E127" s="31">
        <v>0</v>
      </c>
      <c r="F127" s="32">
        <v>0</v>
      </c>
      <c r="G127" s="31">
        <v>1</v>
      </c>
      <c r="H127" s="32">
        <v>390000</v>
      </c>
    </row>
    <row r="128" spans="1:8" x14ac:dyDescent="0.25">
      <c r="A128" s="31">
        <v>127</v>
      </c>
      <c r="B128" s="31">
        <v>18</v>
      </c>
      <c r="C128" s="31" t="s">
        <v>828</v>
      </c>
      <c r="D128" s="31" t="s">
        <v>829</v>
      </c>
      <c r="E128" s="31">
        <v>1</v>
      </c>
      <c r="F128" s="32">
        <v>291000</v>
      </c>
      <c r="G128" s="31">
        <v>1</v>
      </c>
      <c r="H128" s="32">
        <v>384000</v>
      </c>
    </row>
    <row r="129" spans="1:8" x14ac:dyDescent="0.25">
      <c r="A129" s="31">
        <v>128</v>
      </c>
      <c r="B129" s="31">
        <v>11</v>
      </c>
      <c r="C129" s="31" t="s">
        <v>856</v>
      </c>
      <c r="D129" s="31" t="s">
        <v>275</v>
      </c>
      <c r="E129" s="31">
        <v>2</v>
      </c>
      <c r="F129" s="32">
        <v>112000</v>
      </c>
      <c r="G129" s="31">
        <v>1</v>
      </c>
      <c r="H129" s="32">
        <v>273000</v>
      </c>
    </row>
    <row r="130" spans="1:8" x14ac:dyDescent="0.25">
      <c r="A130" s="31">
        <v>129</v>
      </c>
      <c r="B130" s="31">
        <v>12</v>
      </c>
      <c r="C130" s="31" t="s">
        <v>932</v>
      </c>
      <c r="D130" s="31" t="s">
        <v>976</v>
      </c>
      <c r="E130" s="31">
        <v>0</v>
      </c>
      <c r="F130" s="32">
        <v>0</v>
      </c>
      <c r="G130" s="31">
        <v>1</v>
      </c>
      <c r="H130" s="32">
        <v>271000</v>
      </c>
    </row>
    <row r="131" spans="1:8" x14ac:dyDescent="0.25">
      <c r="A131" s="31">
        <v>130</v>
      </c>
      <c r="B131" s="31">
        <v>5</v>
      </c>
      <c r="C131" s="31" t="s">
        <v>835</v>
      </c>
      <c r="D131" s="31" t="s">
        <v>836</v>
      </c>
      <c r="E131" s="31">
        <v>1</v>
      </c>
      <c r="F131" s="32">
        <v>1132000</v>
      </c>
      <c r="G131" s="31">
        <v>1</v>
      </c>
      <c r="H131" s="32">
        <v>267000</v>
      </c>
    </row>
    <row r="132" spans="1:8" x14ac:dyDescent="0.25">
      <c r="A132" s="31">
        <v>131</v>
      </c>
      <c r="B132" s="31">
        <v>30</v>
      </c>
      <c r="C132" s="31" t="s">
        <v>924</v>
      </c>
      <c r="D132" s="31" t="s">
        <v>986</v>
      </c>
      <c r="E132" s="31">
        <v>2</v>
      </c>
      <c r="F132" s="32">
        <v>894000</v>
      </c>
      <c r="G132" s="31">
        <v>1</v>
      </c>
      <c r="H132" s="32">
        <v>266000</v>
      </c>
    </row>
    <row r="133" spans="1:8" x14ac:dyDescent="0.25">
      <c r="A133" s="31">
        <v>132</v>
      </c>
      <c r="B133" s="31">
        <v>13</v>
      </c>
      <c r="C133" s="31" t="s">
        <v>933</v>
      </c>
      <c r="D133" s="31" t="s">
        <v>934</v>
      </c>
      <c r="E133" s="31">
        <v>1</v>
      </c>
      <c r="F133" s="32">
        <v>621000</v>
      </c>
      <c r="G133" s="31">
        <v>1</v>
      </c>
      <c r="H133" s="32">
        <v>249000</v>
      </c>
    </row>
    <row r="134" spans="1:8" x14ac:dyDescent="0.25">
      <c r="A134" s="31">
        <v>133</v>
      </c>
      <c r="B134" s="31">
        <v>7</v>
      </c>
      <c r="C134" s="31" t="s">
        <v>861</v>
      </c>
      <c r="D134" s="31" t="s">
        <v>985</v>
      </c>
      <c r="E134" s="31">
        <v>3</v>
      </c>
      <c r="F134" s="32">
        <v>1262000</v>
      </c>
      <c r="G134" s="31">
        <v>1</v>
      </c>
      <c r="H134" s="32">
        <v>228000</v>
      </c>
    </row>
    <row r="135" spans="1:8" x14ac:dyDescent="0.25">
      <c r="A135" s="31">
        <v>134</v>
      </c>
      <c r="B135" s="31">
        <v>10</v>
      </c>
      <c r="C135" s="31" t="s">
        <v>876</v>
      </c>
      <c r="D135" s="31" t="s">
        <v>964</v>
      </c>
      <c r="E135" s="31">
        <v>1</v>
      </c>
      <c r="F135" s="32">
        <v>380000</v>
      </c>
      <c r="G135" s="31">
        <v>1</v>
      </c>
      <c r="H135" s="32">
        <v>227000</v>
      </c>
    </row>
    <row r="136" spans="1:8" x14ac:dyDescent="0.25">
      <c r="A136" s="31">
        <v>135</v>
      </c>
      <c r="B136" s="31">
        <v>22</v>
      </c>
      <c r="C136" s="31" t="s">
        <v>785</v>
      </c>
      <c r="D136" s="31" t="s">
        <v>786</v>
      </c>
      <c r="E136" s="31">
        <v>2</v>
      </c>
      <c r="F136" s="32">
        <v>1825000</v>
      </c>
      <c r="G136" s="31">
        <v>1</v>
      </c>
      <c r="H136" s="32">
        <v>194000</v>
      </c>
    </row>
    <row r="137" spans="1:8" x14ac:dyDescent="0.25">
      <c r="A137" s="31">
        <v>136</v>
      </c>
      <c r="B137" s="31">
        <v>23</v>
      </c>
      <c r="C137" s="31" t="s">
        <v>951</v>
      </c>
      <c r="D137" s="31" t="s">
        <v>1008</v>
      </c>
      <c r="E137" s="31">
        <v>0</v>
      </c>
      <c r="F137" s="32">
        <v>0</v>
      </c>
      <c r="G137" s="31">
        <v>1</v>
      </c>
      <c r="H137" s="32">
        <v>189000</v>
      </c>
    </row>
    <row r="138" spans="1:8" x14ac:dyDescent="0.25">
      <c r="A138" s="31">
        <v>137</v>
      </c>
      <c r="B138" s="31">
        <v>12</v>
      </c>
      <c r="C138" s="31" t="s">
        <v>938</v>
      </c>
      <c r="D138" s="31" t="s">
        <v>970</v>
      </c>
      <c r="E138" s="31">
        <v>2</v>
      </c>
      <c r="F138" s="32">
        <v>1028000</v>
      </c>
      <c r="G138" s="31">
        <v>1</v>
      </c>
      <c r="H138" s="32">
        <v>183000</v>
      </c>
    </row>
    <row r="139" spans="1:8" x14ac:dyDescent="0.25">
      <c r="A139" s="31">
        <v>138</v>
      </c>
      <c r="B139" s="31">
        <v>6</v>
      </c>
      <c r="C139" s="31" t="s">
        <v>953</v>
      </c>
      <c r="D139" s="31" t="s">
        <v>954</v>
      </c>
      <c r="E139" s="31">
        <v>2</v>
      </c>
      <c r="F139" s="32">
        <v>451000</v>
      </c>
      <c r="G139" s="31">
        <v>1</v>
      </c>
      <c r="H139" s="32">
        <v>166000</v>
      </c>
    </row>
    <row r="140" spans="1:8" x14ac:dyDescent="0.25">
      <c r="A140" s="31">
        <v>139</v>
      </c>
      <c r="B140" s="31">
        <v>8</v>
      </c>
      <c r="C140" s="31" t="s">
        <v>878</v>
      </c>
      <c r="D140" s="31" t="s">
        <v>879</v>
      </c>
      <c r="E140" s="31">
        <v>0</v>
      </c>
      <c r="F140" s="32">
        <v>0</v>
      </c>
      <c r="G140" s="31">
        <v>1</v>
      </c>
      <c r="H140" s="32">
        <v>161000</v>
      </c>
    </row>
    <row r="141" spans="1:8" x14ac:dyDescent="0.25">
      <c r="A141" s="31">
        <v>140</v>
      </c>
      <c r="B141" s="31">
        <v>9</v>
      </c>
      <c r="C141" s="31" t="s">
        <v>883</v>
      </c>
      <c r="D141" s="31" t="s">
        <v>884</v>
      </c>
      <c r="E141" s="31">
        <v>1</v>
      </c>
      <c r="F141" s="32">
        <v>1188000</v>
      </c>
      <c r="G141" s="31">
        <v>1</v>
      </c>
      <c r="H141" s="32">
        <v>158000</v>
      </c>
    </row>
    <row r="142" spans="1:8" x14ac:dyDescent="0.25">
      <c r="A142" s="31">
        <v>141</v>
      </c>
      <c r="B142" s="31">
        <v>13</v>
      </c>
      <c r="C142" s="31" t="s">
        <v>787</v>
      </c>
      <c r="D142" s="31" t="s">
        <v>788</v>
      </c>
      <c r="E142" s="31">
        <v>2</v>
      </c>
      <c r="F142" s="32">
        <v>5197000</v>
      </c>
      <c r="G142" s="31">
        <v>1</v>
      </c>
      <c r="H142" s="32">
        <v>131000</v>
      </c>
    </row>
    <row r="143" spans="1:8" x14ac:dyDescent="0.25">
      <c r="A143" s="33" t="s">
        <v>1040</v>
      </c>
      <c r="B143" s="33" t="s">
        <v>1040</v>
      </c>
      <c r="C143" s="31" t="s">
        <v>873</v>
      </c>
      <c r="D143" s="31" t="s">
        <v>995</v>
      </c>
      <c r="E143" s="31">
        <v>1</v>
      </c>
      <c r="F143" s="32">
        <v>199000</v>
      </c>
      <c r="G143" s="31">
        <v>0</v>
      </c>
      <c r="H143" s="32">
        <v>0</v>
      </c>
    </row>
    <row r="144" spans="1:8" x14ac:dyDescent="0.25">
      <c r="A144" s="33" t="s">
        <v>1040</v>
      </c>
      <c r="B144" s="33" t="s">
        <v>1040</v>
      </c>
      <c r="C144" s="31" t="s">
        <v>803</v>
      </c>
      <c r="D144" s="31" t="s">
        <v>1016</v>
      </c>
      <c r="E144" s="31">
        <v>3</v>
      </c>
      <c r="F144" s="32">
        <v>1206000</v>
      </c>
      <c r="G144" s="31">
        <v>0</v>
      </c>
      <c r="H144" s="32">
        <v>0</v>
      </c>
    </row>
    <row r="145" spans="1:8" x14ac:dyDescent="0.25">
      <c r="A145" s="33" t="s">
        <v>1040</v>
      </c>
      <c r="B145" s="33" t="s">
        <v>1040</v>
      </c>
      <c r="C145" s="31" t="s">
        <v>956</v>
      </c>
      <c r="D145" s="31" t="s">
        <v>972</v>
      </c>
      <c r="E145" s="31">
        <v>1</v>
      </c>
      <c r="F145" s="32">
        <v>359000</v>
      </c>
      <c r="G145" s="31">
        <v>0</v>
      </c>
      <c r="H145" s="32">
        <v>0</v>
      </c>
    </row>
    <row r="146" spans="1:8" x14ac:dyDescent="0.25">
      <c r="A146" s="33" t="s">
        <v>1040</v>
      </c>
      <c r="B146" s="33" t="s">
        <v>1040</v>
      </c>
      <c r="C146" s="31" t="s">
        <v>877</v>
      </c>
      <c r="D146" s="31" t="s">
        <v>962</v>
      </c>
      <c r="E146" s="31">
        <v>1</v>
      </c>
      <c r="F146" s="32">
        <v>230000</v>
      </c>
      <c r="G146" s="31">
        <v>0</v>
      </c>
      <c r="H146" s="32">
        <v>0</v>
      </c>
    </row>
    <row r="147" spans="1:8" x14ac:dyDescent="0.25">
      <c r="A147" s="33" t="s">
        <v>1040</v>
      </c>
      <c r="B147" s="33" t="s">
        <v>1040</v>
      </c>
      <c r="C147" s="31" t="s">
        <v>881</v>
      </c>
      <c r="D147" s="31" t="s">
        <v>882</v>
      </c>
      <c r="E147" s="31">
        <v>1</v>
      </c>
      <c r="F147" s="32">
        <v>172000</v>
      </c>
      <c r="G147" s="31">
        <v>0</v>
      </c>
      <c r="H147" s="32">
        <v>0</v>
      </c>
    </row>
    <row r="148" spans="1:8" x14ac:dyDescent="0.25">
      <c r="A148" s="33" t="s">
        <v>1040</v>
      </c>
      <c r="B148" s="33" t="s">
        <v>1040</v>
      </c>
      <c r="C148" s="31" t="s">
        <v>808</v>
      </c>
      <c r="D148" s="31" t="s">
        <v>1017</v>
      </c>
      <c r="E148" s="31">
        <v>1</v>
      </c>
      <c r="F148" s="32">
        <v>56000</v>
      </c>
      <c r="G148" s="31">
        <v>0</v>
      </c>
      <c r="H148" s="32">
        <v>0</v>
      </c>
    </row>
    <row r="149" spans="1:8" x14ac:dyDescent="0.25">
      <c r="A149" s="33" t="s">
        <v>1040</v>
      </c>
      <c r="B149" s="33" t="s">
        <v>1040</v>
      </c>
      <c r="C149" s="31" t="s">
        <v>868</v>
      </c>
      <c r="D149" s="31" t="s">
        <v>869</v>
      </c>
      <c r="E149" s="31">
        <v>3</v>
      </c>
      <c r="F149" s="32">
        <v>1124000</v>
      </c>
      <c r="G149" s="31">
        <v>0</v>
      </c>
      <c r="H149" s="32">
        <v>0</v>
      </c>
    </row>
    <row r="150" spans="1:8" x14ac:dyDescent="0.25">
      <c r="A150" s="33" t="s">
        <v>1040</v>
      </c>
      <c r="B150" s="33" t="s">
        <v>1040</v>
      </c>
      <c r="C150" s="31" t="s">
        <v>889</v>
      </c>
      <c r="D150" s="31" t="s">
        <v>1018</v>
      </c>
      <c r="E150" s="31">
        <v>1</v>
      </c>
      <c r="F150" s="32">
        <v>331000</v>
      </c>
      <c r="G150" s="31">
        <v>0</v>
      </c>
      <c r="H150" s="32">
        <v>0</v>
      </c>
    </row>
    <row r="151" spans="1:8" x14ac:dyDescent="0.25">
      <c r="A151" s="33" t="s">
        <v>1040</v>
      </c>
      <c r="B151" s="33" t="s">
        <v>1040</v>
      </c>
      <c r="C151" s="31" t="s">
        <v>904</v>
      </c>
      <c r="D151" s="31" t="s">
        <v>905</v>
      </c>
      <c r="E151" s="31">
        <v>4</v>
      </c>
      <c r="F151" s="32">
        <v>4613000</v>
      </c>
      <c r="G151" s="31">
        <v>0</v>
      </c>
      <c r="H151" s="32">
        <v>0</v>
      </c>
    </row>
    <row r="152" spans="1:8" x14ac:dyDescent="0.25">
      <c r="A152" s="33" t="s">
        <v>1040</v>
      </c>
      <c r="B152" s="33" t="s">
        <v>1040</v>
      </c>
      <c r="C152" s="31" t="s">
        <v>906</v>
      </c>
      <c r="D152" s="31" t="s">
        <v>988</v>
      </c>
      <c r="E152" s="31">
        <v>4</v>
      </c>
      <c r="F152" s="32">
        <v>1942000</v>
      </c>
      <c r="G152" s="31">
        <v>0</v>
      </c>
      <c r="H152" s="32">
        <v>0</v>
      </c>
    </row>
    <row r="153" spans="1:8" x14ac:dyDescent="0.25">
      <c r="A153" s="33" t="s">
        <v>1040</v>
      </c>
      <c r="B153" s="33" t="s">
        <v>1040</v>
      </c>
      <c r="C153" s="31" t="s">
        <v>894</v>
      </c>
      <c r="D153" s="31" t="s">
        <v>1004</v>
      </c>
      <c r="E153" s="31">
        <v>2</v>
      </c>
      <c r="F153" s="32">
        <v>2081000</v>
      </c>
      <c r="G153" s="31">
        <v>0</v>
      </c>
      <c r="H153" s="32">
        <v>0</v>
      </c>
    </row>
    <row r="154" spans="1:8" x14ac:dyDescent="0.25">
      <c r="A154" s="33" t="s">
        <v>1040</v>
      </c>
      <c r="B154" s="33" t="s">
        <v>1040</v>
      </c>
      <c r="C154" s="31" t="s">
        <v>824</v>
      </c>
      <c r="D154" s="5" t="s">
        <v>197</v>
      </c>
      <c r="E154" s="31">
        <v>1</v>
      </c>
      <c r="F154" s="32">
        <v>3311000</v>
      </c>
      <c r="G154" s="31">
        <v>0</v>
      </c>
      <c r="H154" s="32">
        <v>0</v>
      </c>
    </row>
    <row r="155" spans="1:8" x14ac:dyDescent="0.25">
      <c r="A155" s="33" t="s">
        <v>1040</v>
      </c>
      <c r="B155" s="33" t="s">
        <v>1040</v>
      </c>
      <c r="C155" s="31" t="s">
        <v>852</v>
      </c>
      <c r="D155" s="5" t="s">
        <v>267</v>
      </c>
      <c r="E155" s="22">
        <v>1</v>
      </c>
      <c r="F155" s="32">
        <v>465000</v>
      </c>
      <c r="G155" s="31">
        <v>0</v>
      </c>
      <c r="H155" s="32">
        <v>0</v>
      </c>
    </row>
    <row r="156" spans="1:8" x14ac:dyDescent="0.25">
      <c r="A156" s="33" t="s">
        <v>1040</v>
      </c>
      <c r="B156" s="33" t="s">
        <v>1040</v>
      </c>
      <c r="C156" s="31" t="s">
        <v>899</v>
      </c>
      <c r="D156" s="5" t="s">
        <v>957</v>
      </c>
      <c r="E156" s="22">
        <v>1</v>
      </c>
      <c r="F156" s="32">
        <v>452000</v>
      </c>
      <c r="G156" s="31">
        <v>0</v>
      </c>
      <c r="H156" s="32">
        <v>0</v>
      </c>
    </row>
    <row r="157" spans="1:8" x14ac:dyDescent="0.25">
      <c r="A157" s="33" t="s">
        <v>1040</v>
      </c>
      <c r="B157" s="33" t="s">
        <v>1040</v>
      </c>
      <c r="C157" s="31" t="s">
        <v>902</v>
      </c>
      <c r="D157" s="4" t="s">
        <v>903</v>
      </c>
      <c r="E157" s="22">
        <v>1</v>
      </c>
      <c r="F157" s="32">
        <v>432000</v>
      </c>
      <c r="G157" s="31">
        <v>0</v>
      </c>
      <c r="H157" s="32">
        <v>0</v>
      </c>
    </row>
    <row r="158" spans="1:8" x14ac:dyDescent="0.25">
      <c r="A158" s="33" t="s">
        <v>1040</v>
      </c>
      <c r="B158" s="33" t="s">
        <v>1040</v>
      </c>
      <c r="C158" s="31" t="s">
        <v>807</v>
      </c>
      <c r="D158" s="5" t="s">
        <v>108</v>
      </c>
      <c r="E158" s="22">
        <v>1</v>
      </c>
      <c r="F158" s="32">
        <v>224000</v>
      </c>
      <c r="G158" s="31">
        <v>0</v>
      </c>
      <c r="H158" s="32">
        <v>0</v>
      </c>
    </row>
    <row r="159" spans="1:8" x14ac:dyDescent="0.25">
      <c r="A159" s="33" t="s">
        <v>1040</v>
      </c>
      <c r="B159" s="33" t="s">
        <v>1040</v>
      </c>
      <c r="C159" s="31" t="s">
        <v>790</v>
      </c>
      <c r="D159" s="4" t="s">
        <v>185</v>
      </c>
      <c r="E159" s="22">
        <v>1</v>
      </c>
      <c r="F159" s="32">
        <v>130000</v>
      </c>
      <c r="G159" s="31">
        <v>0</v>
      </c>
      <c r="H159" s="32">
        <v>0</v>
      </c>
    </row>
    <row r="160" spans="1:8" x14ac:dyDescent="0.25">
      <c r="A160" s="33" t="s">
        <v>1040</v>
      </c>
      <c r="B160" s="33" t="s">
        <v>1040</v>
      </c>
      <c r="C160" s="31" t="s">
        <v>907</v>
      </c>
      <c r="D160" s="31" t="s">
        <v>975</v>
      </c>
      <c r="E160" s="31">
        <v>3</v>
      </c>
      <c r="F160" s="32">
        <v>1762000</v>
      </c>
      <c r="G160" s="31">
        <v>0</v>
      </c>
      <c r="H160" s="32">
        <v>0</v>
      </c>
    </row>
    <row r="161" spans="1:8" x14ac:dyDescent="0.25">
      <c r="A161" s="33" t="s">
        <v>1040</v>
      </c>
      <c r="B161" s="33" t="s">
        <v>1040</v>
      </c>
      <c r="C161" s="31" t="s">
        <v>910</v>
      </c>
      <c r="D161" s="31" t="s">
        <v>911</v>
      </c>
      <c r="E161" s="31">
        <v>1</v>
      </c>
      <c r="F161" s="32">
        <v>1012000</v>
      </c>
      <c r="G161" s="31">
        <v>0</v>
      </c>
      <c r="H161" s="32">
        <v>0</v>
      </c>
    </row>
    <row r="162" spans="1:8" x14ac:dyDescent="0.25">
      <c r="A162" s="33" t="s">
        <v>1040</v>
      </c>
      <c r="B162" s="33" t="s">
        <v>1040</v>
      </c>
      <c r="C162" s="31" t="s">
        <v>925</v>
      </c>
      <c r="D162" s="31" t="s">
        <v>926</v>
      </c>
      <c r="E162" s="31">
        <v>2</v>
      </c>
      <c r="F162" s="32">
        <v>1670000</v>
      </c>
      <c r="G162" s="31">
        <v>0</v>
      </c>
      <c r="H162" s="32">
        <v>0</v>
      </c>
    </row>
    <row r="163" spans="1:8" x14ac:dyDescent="0.25">
      <c r="A163" s="33" t="s">
        <v>1040</v>
      </c>
      <c r="B163" s="33" t="s">
        <v>1040</v>
      </c>
      <c r="C163" s="31" t="s">
        <v>837</v>
      </c>
      <c r="D163" s="31" t="s">
        <v>838</v>
      </c>
      <c r="E163" s="31">
        <v>2</v>
      </c>
      <c r="F163" s="32">
        <v>1318000</v>
      </c>
      <c r="G163" s="31">
        <v>0</v>
      </c>
      <c r="H163" s="32">
        <v>0</v>
      </c>
    </row>
    <row r="164" spans="1:8" x14ac:dyDescent="0.25">
      <c r="A164" s="33" t="s">
        <v>1040</v>
      </c>
      <c r="B164" s="33" t="s">
        <v>1040</v>
      </c>
      <c r="C164" s="31" t="s">
        <v>781</v>
      </c>
      <c r="D164" s="31" t="s">
        <v>126</v>
      </c>
      <c r="E164" s="31">
        <v>2</v>
      </c>
      <c r="F164" s="32">
        <v>873000</v>
      </c>
      <c r="G164" s="31">
        <v>0</v>
      </c>
      <c r="H164" s="32">
        <v>0</v>
      </c>
    </row>
    <row r="165" spans="1:8" x14ac:dyDescent="0.25">
      <c r="A165" s="33" t="s">
        <v>1040</v>
      </c>
      <c r="B165" s="33" t="s">
        <v>1040</v>
      </c>
      <c r="C165" s="31" t="s">
        <v>929</v>
      </c>
      <c r="D165" s="31" t="s">
        <v>930</v>
      </c>
      <c r="E165" s="31">
        <v>1</v>
      </c>
      <c r="F165" s="32">
        <v>1786000</v>
      </c>
      <c r="G165" s="31">
        <v>0</v>
      </c>
      <c r="H165" s="32">
        <v>0</v>
      </c>
    </row>
    <row r="166" spans="1:8" x14ac:dyDescent="0.25">
      <c r="A166" s="33" t="s">
        <v>1040</v>
      </c>
      <c r="B166" s="33" t="s">
        <v>1040</v>
      </c>
      <c r="C166" s="31" t="s">
        <v>812</v>
      </c>
      <c r="D166" s="31" t="s">
        <v>813</v>
      </c>
      <c r="E166" s="31">
        <v>1</v>
      </c>
      <c r="F166" s="32">
        <v>1628000</v>
      </c>
      <c r="G166" s="31">
        <v>0</v>
      </c>
      <c r="H166" s="32">
        <v>0</v>
      </c>
    </row>
    <row r="167" spans="1:8" x14ac:dyDescent="0.25">
      <c r="A167" s="33" t="s">
        <v>1040</v>
      </c>
      <c r="B167" s="33" t="s">
        <v>1040</v>
      </c>
      <c r="C167" s="31" t="s">
        <v>842</v>
      </c>
      <c r="D167" s="31" t="s">
        <v>843</v>
      </c>
      <c r="E167" s="31">
        <v>1</v>
      </c>
      <c r="F167" s="32">
        <v>820000</v>
      </c>
      <c r="G167" s="31">
        <v>0</v>
      </c>
      <c r="H167" s="32">
        <v>0</v>
      </c>
    </row>
    <row r="168" spans="1:8" x14ac:dyDescent="0.25">
      <c r="A168" s="33" t="s">
        <v>1040</v>
      </c>
      <c r="B168" s="33" t="s">
        <v>1040</v>
      </c>
      <c r="C168" s="31" t="s">
        <v>936</v>
      </c>
      <c r="D168" s="31" t="s">
        <v>937</v>
      </c>
      <c r="E168" s="31">
        <v>1</v>
      </c>
      <c r="F168" s="32">
        <v>433000</v>
      </c>
      <c r="G168" s="31">
        <v>0</v>
      </c>
      <c r="H168" s="32">
        <v>0</v>
      </c>
    </row>
    <row r="169" spans="1:8" x14ac:dyDescent="0.25">
      <c r="A169" s="33" t="s">
        <v>1040</v>
      </c>
      <c r="B169" s="33" t="s">
        <v>1040</v>
      </c>
      <c r="C169" s="31" t="s">
        <v>931</v>
      </c>
      <c r="D169" s="31" t="s">
        <v>991</v>
      </c>
      <c r="E169" s="31">
        <v>1</v>
      </c>
      <c r="F169" s="32">
        <v>309000</v>
      </c>
      <c r="G169" s="31">
        <v>0</v>
      </c>
      <c r="H169" s="32">
        <v>0</v>
      </c>
    </row>
    <row r="170" spans="1:8" x14ac:dyDescent="0.25">
      <c r="A170" s="33" t="s">
        <v>1040</v>
      </c>
      <c r="B170" s="33" t="s">
        <v>1040</v>
      </c>
      <c r="C170" s="31" t="s">
        <v>830</v>
      </c>
      <c r="D170" s="31" t="s">
        <v>831</v>
      </c>
      <c r="E170" s="31">
        <v>1</v>
      </c>
      <c r="F170" s="32">
        <v>248000</v>
      </c>
      <c r="G170" s="31">
        <v>0</v>
      </c>
      <c r="H170" s="32">
        <v>0</v>
      </c>
    </row>
    <row r="171" spans="1:8" x14ac:dyDescent="0.25">
      <c r="A171" s="33" t="s">
        <v>1040</v>
      </c>
      <c r="B171" s="33" t="s">
        <v>1040</v>
      </c>
      <c r="C171" s="31" t="s">
        <v>866</v>
      </c>
      <c r="D171" s="31" t="s">
        <v>1019</v>
      </c>
      <c r="E171" s="31">
        <v>1</v>
      </c>
      <c r="F171" s="32">
        <v>99000</v>
      </c>
      <c r="G171" s="31">
        <v>0</v>
      </c>
      <c r="H171" s="32">
        <v>0</v>
      </c>
    </row>
    <row r="172" spans="1:8" x14ac:dyDescent="0.25">
      <c r="A172" s="33" t="s">
        <v>1040</v>
      </c>
      <c r="B172" s="33" t="s">
        <v>1040</v>
      </c>
      <c r="C172" s="31" t="s">
        <v>941</v>
      </c>
      <c r="D172" s="31" t="s">
        <v>942</v>
      </c>
      <c r="E172" s="31">
        <v>3</v>
      </c>
      <c r="F172" s="32">
        <v>1247000</v>
      </c>
      <c r="G172" s="31">
        <v>0</v>
      </c>
      <c r="H172" s="32">
        <v>0</v>
      </c>
    </row>
    <row r="173" spans="1:8" x14ac:dyDescent="0.25">
      <c r="A173" s="33" t="s">
        <v>1040</v>
      </c>
      <c r="B173" s="33" t="s">
        <v>1040</v>
      </c>
      <c r="C173" s="31" t="s">
        <v>939</v>
      </c>
      <c r="D173" s="31" t="s">
        <v>940</v>
      </c>
      <c r="E173" s="31">
        <v>1</v>
      </c>
      <c r="F173" s="32">
        <v>121000</v>
      </c>
      <c r="G173" s="31">
        <v>0</v>
      </c>
      <c r="H173" s="32">
        <v>0</v>
      </c>
    </row>
    <row r="174" spans="1:8" x14ac:dyDescent="0.25">
      <c r="A174" s="33" t="s">
        <v>1040</v>
      </c>
      <c r="B174" s="33" t="s">
        <v>1040</v>
      </c>
      <c r="C174" s="31" t="s">
        <v>859</v>
      </c>
      <c r="D174" s="31" t="s">
        <v>277</v>
      </c>
      <c r="E174" s="31">
        <v>2</v>
      </c>
      <c r="F174" s="32">
        <v>1049000</v>
      </c>
      <c r="G174" s="31">
        <v>0</v>
      </c>
      <c r="H174" s="32">
        <v>0</v>
      </c>
    </row>
    <row r="175" spans="1:8" x14ac:dyDescent="0.25">
      <c r="A175" s="33" t="s">
        <v>1040</v>
      </c>
      <c r="B175" s="33" t="s">
        <v>1040</v>
      </c>
      <c r="C175" s="31" t="s">
        <v>949</v>
      </c>
      <c r="D175" s="31" t="s">
        <v>950</v>
      </c>
      <c r="E175" s="31">
        <v>2</v>
      </c>
      <c r="F175" s="32">
        <v>691000</v>
      </c>
      <c r="G175" s="31">
        <v>0</v>
      </c>
      <c r="H175" s="32">
        <v>0</v>
      </c>
    </row>
    <row r="176" spans="1:8" x14ac:dyDescent="0.25">
      <c r="A176" s="33" t="s">
        <v>1040</v>
      </c>
      <c r="B176" s="33" t="s">
        <v>1040</v>
      </c>
      <c r="C176" s="31" t="s">
        <v>946</v>
      </c>
      <c r="D176" s="31" t="s">
        <v>947</v>
      </c>
      <c r="E176" s="31">
        <v>1</v>
      </c>
      <c r="F176" s="32">
        <v>361000</v>
      </c>
      <c r="G176" s="31">
        <v>0</v>
      </c>
      <c r="H176" s="32">
        <v>0</v>
      </c>
    </row>
    <row r="177" spans="1:8" x14ac:dyDescent="0.25">
      <c r="A177" s="33" t="s">
        <v>1040</v>
      </c>
      <c r="B177" s="33" t="s">
        <v>1040</v>
      </c>
      <c r="C177" s="31" t="s">
        <v>952</v>
      </c>
      <c r="D177" s="31" t="s">
        <v>973</v>
      </c>
      <c r="E177" s="31">
        <v>3</v>
      </c>
      <c r="F177" s="32">
        <v>1339000</v>
      </c>
      <c r="G177" s="31">
        <v>0</v>
      </c>
      <c r="H177" s="32">
        <v>0</v>
      </c>
    </row>
    <row r="178" spans="1:8" x14ac:dyDescent="0.25">
      <c r="A178" s="33" t="s">
        <v>1040</v>
      </c>
      <c r="B178" s="33" t="s">
        <v>1040</v>
      </c>
      <c r="C178" s="31" t="s">
        <v>791</v>
      </c>
      <c r="D178" s="31" t="s">
        <v>961</v>
      </c>
      <c r="E178" s="31">
        <v>1</v>
      </c>
      <c r="F178" s="32">
        <v>457000</v>
      </c>
      <c r="G178" s="31">
        <v>0</v>
      </c>
      <c r="H178" s="32">
        <v>0</v>
      </c>
    </row>
    <row r="179" spans="1:8" ht="15.75" thickBot="1" x14ac:dyDescent="0.3">
      <c r="A179" s="33" t="s">
        <v>1040</v>
      </c>
      <c r="B179" s="33" t="s">
        <v>1040</v>
      </c>
      <c r="C179" s="31" t="s">
        <v>686</v>
      </c>
      <c r="D179" s="31" t="s">
        <v>1005</v>
      </c>
      <c r="E179" s="31">
        <v>1</v>
      </c>
      <c r="F179" s="32">
        <v>318000</v>
      </c>
      <c r="G179" s="31">
        <v>0</v>
      </c>
      <c r="H179" s="32">
        <v>0</v>
      </c>
    </row>
    <row r="180" spans="1:8" x14ac:dyDescent="0.25">
      <c r="A180" s="64" t="s">
        <v>1044</v>
      </c>
      <c r="B180" s="65"/>
      <c r="C180" s="65"/>
      <c r="D180" s="66"/>
      <c r="E180" s="46">
        <f>SUM(E2:E179)</f>
        <v>948</v>
      </c>
      <c r="F180" s="47">
        <f>SUM(F2:F179)</f>
        <v>725222000</v>
      </c>
      <c r="G180" s="46">
        <f>SUM(G2:G179)</f>
        <v>981</v>
      </c>
      <c r="H180" s="48">
        <f>SUM(H2:H179)</f>
        <v>821879000</v>
      </c>
    </row>
    <row r="181" spans="1:8" x14ac:dyDescent="0.25">
      <c r="A181" s="67" t="s">
        <v>1046</v>
      </c>
      <c r="B181" s="68"/>
      <c r="C181" s="68"/>
      <c r="D181" s="69"/>
      <c r="E181" s="45"/>
      <c r="F181" s="49"/>
      <c r="G181" s="50">
        <f>(G180-E180)/E180</f>
        <v>3.4810126582278479E-2</v>
      </c>
      <c r="H181" s="51">
        <f>(H180-F180)/F180</f>
        <v>0.13327918899316346</v>
      </c>
    </row>
    <row r="182" spans="1:8" x14ac:dyDescent="0.25">
      <c r="A182" s="67" t="s">
        <v>1047</v>
      </c>
      <c r="B182" s="68"/>
      <c r="C182" s="68"/>
      <c r="D182" s="69"/>
      <c r="E182" s="45"/>
      <c r="F182" s="41">
        <f>F180/E180</f>
        <v>765002.10970464139</v>
      </c>
      <c r="G182" s="49"/>
      <c r="H182" s="52">
        <f>H180/G180</f>
        <v>837797.14576962288</v>
      </c>
    </row>
    <row r="183" spans="1:8" x14ac:dyDescent="0.25">
      <c r="A183" s="61" t="s">
        <v>1048</v>
      </c>
      <c r="B183" s="62"/>
      <c r="C183" s="62"/>
      <c r="D183" s="63"/>
      <c r="E183" s="53"/>
      <c r="F183" s="53"/>
      <c r="G183" s="53"/>
      <c r="H183" s="51">
        <f>(H182-F182)/F182</f>
        <v>9.515664746739956E-2</v>
      </c>
    </row>
    <row r="184" spans="1:8" ht="15.75" thickBot="1" x14ac:dyDescent="0.3">
      <c r="A184" s="54" t="s">
        <v>1049</v>
      </c>
      <c r="B184" s="55"/>
      <c r="C184" s="55"/>
      <c r="D184" s="55"/>
      <c r="E184" s="56"/>
      <c r="F184" s="57"/>
      <c r="G184" s="58" t="s">
        <v>1050</v>
      </c>
      <c r="H184" s="59">
        <v>413939000</v>
      </c>
    </row>
    <row r="185" spans="1:8" x14ac:dyDescent="0.25">
      <c r="A185" s="42"/>
      <c r="B185" s="42"/>
      <c r="C185" s="42"/>
      <c r="D185" s="42"/>
      <c r="E185" s="42"/>
      <c r="F185" s="43"/>
      <c r="G185" s="42"/>
      <c r="H185" s="43"/>
    </row>
    <row r="186" spans="1:8" x14ac:dyDescent="0.25">
      <c r="A186" s="60" t="s">
        <v>1045</v>
      </c>
      <c r="B186" s="44"/>
      <c r="C186" s="44"/>
      <c r="D186" s="44"/>
      <c r="E186" s="44"/>
      <c r="F186" s="44"/>
      <c r="G186" s="44"/>
      <c r="H186" s="44"/>
    </row>
  </sheetData>
  <sortState ref="A2:H179">
    <sortCondition descending="1" ref="G2:G179"/>
    <sortCondition descending="1" ref="H2:H179"/>
  </sortState>
  <mergeCells count="4">
    <mergeCell ref="A183:D183"/>
    <mergeCell ref="A180:D180"/>
    <mergeCell ref="A181:D181"/>
    <mergeCell ref="A182:D182"/>
  </mergeCells>
  <pageMargins left="0.7" right="0.7" top="0.75" bottom="0.75" header="0.3" footer="0.3"/>
  <pageSetup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9"/>
  <sheetViews>
    <sheetView zoomScaleNormal="100" workbookViewId="0"/>
  </sheetViews>
  <sheetFormatPr defaultColWidth="9.140625" defaultRowHeight="15" x14ac:dyDescent="0.25"/>
  <cols>
    <col min="1" max="2" width="9.140625" style="12"/>
    <col min="3" max="3" width="10.28515625" style="12" customWidth="1"/>
    <col min="4" max="4" width="49" style="12" customWidth="1"/>
    <col min="5" max="5" width="15.42578125" style="12" customWidth="1"/>
    <col min="6" max="6" width="16.7109375" style="13" customWidth="1"/>
    <col min="7" max="7" width="16.5703125" style="12" customWidth="1"/>
    <col min="8" max="8" width="17.42578125" style="13" customWidth="1"/>
    <col min="9" max="10" width="17" style="12" bestFit="1" customWidth="1"/>
    <col min="11" max="16384" width="9.140625" style="12"/>
  </cols>
  <sheetData>
    <row r="1" spans="1:10" ht="29.45" thickBot="1" x14ac:dyDescent="0.4">
      <c r="A1" s="18" t="s">
        <v>1009</v>
      </c>
      <c r="B1" s="18" t="s">
        <v>1010</v>
      </c>
      <c r="C1" s="18" t="s">
        <v>685</v>
      </c>
      <c r="D1" s="19" t="s">
        <v>997</v>
      </c>
      <c r="E1" s="20" t="s">
        <v>1011</v>
      </c>
      <c r="F1" s="21" t="s">
        <v>1012</v>
      </c>
      <c r="G1" s="20" t="s">
        <v>1013</v>
      </c>
      <c r="H1" s="21" t="s">
        <v>1014</v>
      </c>
    </row>
    <row r="2" spans="1:10" thickBot="1" x14ac:dyDescent="0.4">
      <c r="A2" s="71" t="s">
        <v>1015</v>
      </c>
      <c r="B2" s="72"/>
      <c r="C2" s="72"/>
      <c r="D2" s="72"/>
      <c r="E2" s="72"/>
      <c r="F2" s="72"/>
      <c r="G2" s="72"/>
      <c r="H2" s="73"/>
    </row>
    <row r="3" spans="1:10" ht="14.45" x14ac:dyDescent="0.35">
      <c r="A3" s="23">
        <v>9</v>
      </c>
      <c r="B3" s="23">
        <v>1</v>
      </c>
      <c r="C3" s="23" t="s">
        <v>701</v>
      </c>
      <c r="D3" s="23" t="s">
        <v>702</v>
      </c>
      <c r="E3" s="23">
        <v>28</v>
      </c>
      <c r="F3" s="24">
        <v>12085000</v>
      </c>
      <c r="G3" s="23">
        <v>27</v>
      </c>
      <c r="H3" s="24">
        <v>11870000</v>
      </c>
    </row>
    <row r="4" spans="1:10" ht="14.45" x14ac:dyDescent="0.35">
      <c r="A4" s="14">
        <v>15</v>
      </c>
      <c r="B4" s="14">
        <v>2</v>
      </c>
      <c r="C4" s="14" t="s">
        <v>718</v>
      </c>
      <c r="D4" s="14" t="s">
        <v>719</v>
      </c>
      <c r="E4" s="14">
        <v>17</v>
      </c>
      <c r="F4" s="15">
        <v>7728000</v>
      </c>
      <c r="G4" s="14">
        <v>18</v>
      </c>
      <c r="H4" s="15">
        <v>8207000</v>
      </c>
    </row>
    <row r="5" spans="1:10" ht="14.45" x14ac:dyDescent="0.35">
      <c r="A5" s="14">
        <v>26</v>
      </c>
      <c r="B5" s="14">
        <v>3</v>
      </c>
      <c r="C5" s="14" t="s">
        <v>711</v>
      </c>
      <c r="D5" s="14" t="s">
        <v>712</v>
      </c>
      <c r="E5" s="14">
        <v>14</v>
      </c>
      <c r="F5" s="15">
        <v>7363000</v>
      </c>
      <c r="G5" s="14">
        <v>10</v>
      </c>
      <c r="H5" s="15">
        <v>12615000</v>
      </c>
    </row>
    <row r="6" spans="1:10" ht="14.45" x14ac:dyDescent="0.35">
      <c r="A6" s="14">
        <v>35</v>
      </c>
      <c r="B6" s="14">
        <v>4</v>
      </c>
      <c r="C6" s="14" t="s">
        <v>740</v>
      </c>
      <c r="D6" s="14" t="s">
        <v>999</v>
      </c>
      <c r="E6" s="14">
        <v>4</v>
      </c>
      <c r="F6" s="15">
        <v>1190000</v>
      </c>
      <c r="G6" s="14">
        <v>7</v>
      </c>
      <c r="H6" s="15">
        <v>3282000</v>
      </c>
    </row>
    <row r="7" spans="1:10" ht="14.45" x14ac:dyDescent="0.35">
      <c r="A7" s="14">
        <v>50</v>
      </c>
      <c r="B7" s="14">
        <v>5</v>
      </c>
      <c r="C7" s="14" t="s">
        <v>773</v>
      </c>
      <c r="D7" s="14" t="s">
        <v>987</v>
      </c>
      <c r="E7" s="14">
        <v>3</v>
      </c>
      <c r="F7" s="15">
        <v>1698000</v>
      </c>
      <c r="G7" s="14">
        <v>5</v>
      </c>
      <c r="H7" s="15">
        <v>1582000</v>
      </c>
    </row>
    <row r="8" spans="1:10" ht="14.45" x14ac:dyDescent="0.35">
      <c r="A8" s="14">
        <v>54</v>
      </c>
      <c r="B8" s="14">
        <v>6</v>
      </c>
      <c r="C8" s="14" t="s">
        <v>865</v>
      </c>
      <c r="D8" s="14" t="s">
        <v>990</v>
      </c>
      <c r="E8" s="14">
        <v>1</v>
      </c>
      <c r="F8" s="15">
        <v>822000</v>
      </c>
      <c r="G8" s="14">
        <v>4</v>
      </c>
      <c r="H8" s="15">
        <v>6300000</v>
      </c>
    </row>
    <row r="9" spans="1:10" ht="14.45" x14ac:dyDescent="0.35">
      <c r="A9" s="14">
        <v>85</v>
      </c>
      <c r="B9" s="14">
        <v>7</v>
      </c>
      <c r="C9" s="14" t="s">
        <v>844</v>
      </c>
      <c r="D9" s="14" t="s">
        <v>845</v>
      </c>
      <c r="E9" s="14">
        <v>4</v>
      </c>
      <c r="F9" s="15">
        <v>1891000</v>
      </c>
      <c r="G9" s="14">
        <v>3</v>
      </c>
      <c r="H9" s="15">
        <v>544000</v>
      </c>
    </row>
    <row r="10" spans="1:10" ht="14.45" x14ac:dyDescent="0.35">
      <c r="A10" s="14">
        <v>96</v>
      </c>
      <c r="B10" s="14">
        <v>8</v>
      </c>
      <c r="C10" s="14" t="s">
        <v>800</v>
      </c>
      <c r="D10" s="14" t="s">
        <v>801</v>
      </c>
      <c r="E10" s="14">
        <v>1</v>
      </c>
      <c r="F10" s="15">
        <v>531000</v>
      </c>
      <c r="G10" s="14">
        <v>2</v>
      </c>
      <c r="H10" s="15">
        <v>1044000</v>
      </c>
    </row>
    <row r="11" spans="1:10" thickBot="1" x14ac:dyDescent="0.4">
      <c r="A11" s="14">
        <v>108</v>
      </c>
      <c r="B11" s="14">
        <v>9</v>
      </c>
      <c r="C11" s="14" t="s">
        <v>874</v>
      </c>
      <c r="D11" s="14" t="s">
        <v>875</v>
      </c>
      <c r="E11" s="14">
        <v>2</v>
      </c>
      <c r="F11" s="15">
        <v>451000</v>
      </c>
      <c r="G11" s="14">
        <v>2</v>
      </c>
      <c r="H11" s="15">
        <v>288000</v>
      </c>
    </row>
    <row r="12" spans="1:10" ht="14.45" x14ac:dyDescent="0.35">
      <c r="A12" s="14">
        <v>134</v>
      </c>
      <c r="B12" s="14">
        <v>10</v>
      </c>
      <c r="C12" s="14" t="s">
        <v>876</v>
      </c>
      <c r="D12" s="14" t="s">
        <v>964</v>
      </c>
      <c r="E12" s="14">
        <v>1</v>
      </c>
      <c r="F12" s="15">
        <v>380000</v>
      </c>
      <c r="G12" s="14">
        <v>1</v>
      </c>
      <c r="H12" s="15">
        <v>227000</v>
      </c>
      <c r="I12" s="36" t="s">
        <v>1043</v>
      </c>
      <c r="J12" s="30" t="s">
        <v>1043</v>
      </c>
    </row>
    <row r="13" spans="1:10" thickBot="1" x14ac:dyDescent="0.4">
      <c r="A13" s="27" t="s">
        <v>1040</v>
      </c>
      <c r="B13" s="27" t="s">
        <v>1040</v>
      </c>
      <c r="C13" s="25" t="s">
        <v>873</v>
      </c>
      <c r="D13" s="25" t="s">
        <v>995</v>
      </c>
      <c r="E13" s="25">
        <v>1</v>
      </c>
      <c r="F13" s="26">
        <v>199000</v>
      </c>
      <c r="G13" s="25">
        <v>0</v>
      </c>
      <c r="H13" s="26">
        <v>0</v>
      </c>
      <c r="I13" s="37" t="s">
        <v>1041</v>
      </c>
      <c r="J13" s="38" t="s">
        <v>1042</v>
      </c>
    </row>
    <row r="14" spans="1:10" thickBot="1" x14ac:dyDescent="0.4">
      <c r="A14" s="70" t="s">
        <v>1029</v>
      </c>
      <c r="B14" s="70"/>
      <c r="C14" s="70"/>
      <c r="D14" s="70"/>
      <c r="E14" s="16">
        <f>SUM(E3:E13)</f>
        <v>76</v>
      </c>
      <c r="F14" s="17">
        <f>SUM(F3:F13)</f>
        <v>34338000</v>
      </c>
      <c r="G14" s="16">
        <f>SUM(G3:G13)</f>
        <v>79</v>
      </c>
      <c r="H14" s="17">
        <f>SUM(H3:H13)</f>
        <v>45959000</v>
      </c>
      <c r="I14" s="39">
        <f>(G14-E14)/E14</f>
        <v>3.9473684210526314E-2</v>
      </c>
      <c r="J14" s="40">
        <f>(H14-F14)/F14</f>
        <v>0.3384297279981362</v>
      </c>
    </row>
    <row r="15" spans="1:10" thickBot="1" x14ac:dyDescent="0.4">
      <c r="A15" s="70" t="s">
        <v>1020</v>
      </c>
      <c r="B15" s="70"/>
      <c r="C15" s="70"/>
      <c r="D15" s="70"/>
      <c r="E15" s="70"/>
      <c r="F15" s="70"/>
      <c r="G15" s="70"/>
      <c r="H15" s="70"/>
    </row>
    <row r="16" spans="1:10" ht="14.45" x14ac:dyDescent="0.35">
      <c r="A16" s="23">
        <v>1</v>
      </c>
      <c r="B16" s="23">
        <v>1</v>
      </c>
      <c r="C16" s="23" t="s">
        <v>697</v>
      </c>
      <c r="D16" s="23" t="s">
        <v>698</v>
      </c>
      <c r="E16" s="23">
        <v>31</v>
      </c>
      <c r="F16" s="24">
        <v>26078000</v>
      </c>
      <c r="G16" s="23">
        <v>52</v>
      </c>
      <c r="H16" s="24">
        <v>58098000</v>
      </c>
    </row>
    <row r="17" spans="1:10" ht="14.45" x14ac:dyDescent="0.35">
      <c r="A17" s="14">
        <v>28</v>
      </c>
      <c r="B17" s="14">
        <v>2</v>
      </c>
      <c r="C17" s="14" t="s">
        <v>847</v>
      </c>
      <c r="D17" s="14" t="s">
        <v>848</v>
      </c>
      <c r="E17" s="14">
        <v>9</v>
      </c>
      <c r="F17" s="15">
        <v>8217000</v>
      </c>
      <c r="G17" s="14">
        <v>9</v>
      </c>
      <c r="H17" s="15">
        <v>17448000</v>
      </c>
    </row>
    <row r="18" spans="1:10" ht="14.45" x14ac:dyDescent="0.35">
      <c r="A18" s="14">
        <v>82</v>
      </c>
      <c r="B18" s="14">
        <v>3</v>
      </c>
      <c r="C18" s="14" t="s">
        <v>758</v>
      </c>
      <c r="D18" s="14" t="s">
        <v>1003</v>
      </c>
      <c r="E18" s="14">
        <v>2</v>
      </c>
      <c r="F18" s="15">
        <v>1366000</v>
      </c>
      <c r="G18" s="14">
        <v>3</v>
      </c>
      <c r="H18" s="15">
        <v>837000</v>
      </c>
    </row>
    <row r="19" spans="1:10" ht="14.45" x14ac:dyDescent="0.35">
      <c r="A19" s="14">
        <v>84</v>
      </c>
      <c r="B19" s="14">
        <v>4</v>
      </c>
      <c r="C19" s="14" t="s">
        <v>880</v>
      </c>
      <c r="D19" s="14" t="s">
        <v>1030</v>
      </c>
      <c r="E19" s="14">
        <v>2</v>
      </c>
      <c r="F19" s="15">
        <v>5278000</v>
      </c>
      <c r="G19" s="14">
        <v>3</v>
      </c>
      <c r="H19" s="15">
        <v>670000</v>
      </c>
    </row>
    <row r="20" spans="1:10" ht="14.45" x14ac:dyDescent="0.35">
      <c r="A20" s="14">
        <v>104</v>
      </c>
      <c r="B20" s="14">
        <v>5</v>
      </c>
      <c r="C20" s="14" t="s">
        <v>804</v>
      </c>
      <c r="D20" s="14" t="s">
        <v>984</v>
      </c>
      <c r="E20" s="14">
        <v>0</v>
      </c>
      <c r="F20" s="15">
        <v>0</v>
      </c>
      <c r="G20" s="14">
        <v>2</v>
      </c>
      <c r="H20" s="15">
        <v>584000</v>
      </c>
    </row>
    <row r="21" spans="1:10" ht="14.45" x14ac:dyDescent="0.35">
      <c r="A21" s="14">
        <v>107</v>
      </c>
      <c r="B21" s="14">
        <v>6</v>
      </c>
      <c r="C21" s="14" t="s">
        <v>850</v>
      </c>
      <c r="D21" s="14" t="s">
        <v>979</v>
      </c>
      <c r="E21" s="14">
        <v>1</v>
      </c>
      <c r="F21" s="15">
        <v>301000</v>
      </c>
      <c r="G21" s="14">
        <v>2</v>
      </c>
      <c r="H21" s="15">
        <v>349000</v>
      </c>
    </row>
    <row r="22" spans="1:10" ht="14.45" x14ac:dyDescent="0.35">
      <c r="A22" s="14">
        <v>133</v>
      </c>
      <c r="B22" s="14">
        <v>7</v>
      </c>
      <c r="C22" s="14" t="s">
        <v>861</v>
      </c>
      <c r="D22" s="14" t="s">
        <v>985</v>
      </c>
      <c r="E22" s="14">
        <v>3</v>
      </c>
      <c r="F22" s="15">
        <v>1262000</v>
      </c>
      <c r="G22" s="14">
        <v>1</v>
      </c>
      <c r="H22" s="15">
        <v>228000</v>
      </c>
    </row>
    <row r="23" spans="1:10" ht="14.45" x14ac:dyDescent="0.35">
      <c r="A23" s="14">
        <v>139</v>
      </c>
      <c r="B23" s="14">
        <v>8</v>
      </c>
      <c r="C23" s="14" t="s">
        <v>878</v>
      </c>
      <c r="D23" s="14" t="s">
        <v>879</v>
      </c>
      <c r="E23" s="14">
        <v>0</v>
      </c>
      <c r="F23" s="15">
        <v>0</v>
      </c>
      <c r="G23" s="14">
        <v>1</v>
      </c>
      <c r="H23" s="15">
        <v>161000</v>
      </c>
    </row>
    <row r="24" spans="1:10" ht="14.45" x14ac:dyDescent="0.35">
      <c r="A24" s="27" t="s">
        <v>1040</v>
      </c>
      <c r="B24" s="27" t="s">
        <v>1040</v>
      </c>
      <c r="C24" s="14" t="s">
        <v>803</v>
      </c>
      <c r="D24" s="14" t="s">
        <v>1016</v>
      </c>
      <c r="E24" s="14">
        <v>3</v>
      </c>
      <c r="F24" s="15">
        <v>1206000</v>
      </c>
      <c r="G24" s="14">
        <v>0</v>
      </c>
      <c r="H24" s="15">
        <v>0</v>
      </c>
    </row>
    <row r="25" spans="1:10" ht="14.45" x14ac:dyDescent="0.35">
      <c r="A25" s="27" t="s">
        <v>1040</v>
      </c>
      <c r="B25" s="27" t="s">
        <v>1040</v>
      </c>
      <c r="C25" s="14" t="s">
        <v>956</v>
      </c>
      <c r="D25" s="14" t="s">
        <v>972</v>
      </c>
      <c r="E25" s="14">
        <v>1</v>
      </c>
      <c r="F25" s="15">
        <v>359000</v>
      </c>
      <c r="G25" s="14">
        <v>0</v>
      </c>
      <c r="H25" s="15">
        <v>0</v>
      </c>
    </row>
    <row r="26" spans="1:10" thickBot="1" x14ac:dyDescent="0.4">
      <c r="A26" s="27" t="s">
        <v>1040</v>
      </c>
      <c r="B26" s="27" t="s">
        <v>1040</v>
      </c>
      <c r="C26" s="14" t="s">
        <v>877</v>
      </c>
      <c r="D26" s="14" t="s">
        <v>962</v>
      </c>
      <c r="E26" s="14">
        <v>1</v>
      </c>
      <c r="F26" s="15">
        <v>230000</v>
      </c>
      <c r="G26" s="14">
        <v>0</v>
      </c>
      <c r="H26" s="15">
        <v>0</v>
      </c>
    </row>
    <row r="27" spans="1:10" ht="14.45" x14ac:dyDescent="0.35">
      <c r="A27" s="27" t="s">
        <v>1040</v>
      </c>
      <c r="B27" s="27" t="s">
        <v>1040</v>
      </c>
      <c r="C27" s="14" t="s">
        <v>881</v>
      </c>
      <c r="D27" s="14" t="s">
        <v>882</v>
      </c>
      <c r="E27" s="14">
        <v>1</v>
      </c>
      <c r="F27" s="15">
        <v>172000</v>
      </c>
      <c r="G27" s="14">
        <v>0</v>
      </c>
      <c r="H27" s="15">
        <v>0</v>
      </c>
      <c r="I27" s="36" t="s">
        <v>1043</v>
      </c>
      <c r="J27" s="30" t="s">
        <v>1043</v>
      </c>
    </row>
    <row r="28" spans="1:10" thickBot="1" x14ac:dyDescent="0.4">
      <c r="A28" s="27" t="s">
        <v>1040</v>
      </c>
      <c r="B28" s="27" t="s">
        <v>1040</v>
      </c>
      <c r="C28" s="25" t="s">
        <v>808</v>
      </c>
      <c r="D28" s="25" t="s">
        <v>1017</v>
      </c>
      <c r="E28" s="25">
        <v>1</v>
      </c>
      <c r="F28" s="26">
        <v>56000</v>
      </c>
      <c r="G28" s="25">
        <v>0</v>
      </c>
      <c r="H28" s="26">
        <v>0</v>
      </c>
      <c r="I28" s="37" t="s">
        <v>1041</v>
      </c>
      <c r="J28" s="38" t="s">
        <v>1042</v>
      </c>
    </row>
    <row r="29" spans="1:10" thickBot="1" x14ac:dyDescent="0.4">
      <c r="A29" s="70" t="s">
        <v>1031</v>
      </c>
      <c r="B29" s="70"/>
      <c r="C29" s="70"/>
      <c r="D29" s="70"/>
      <c r="E29" s="16">
        <f>SUM(E16:E28)</f>
        <v>55</v>
      </c>
      <c r="F29" s="17">
        <f>SUM(F16:F28)</f>
        <v>44525000</v>
      </c>
      <c r="G29" s="16">
        <f>SUM(G16:G28)</f>
        <v>73</v>
      </c>
      <c r="H29" s="17">
        <f>SUM(H16:H28)</f>
        <v>78375000</v>
      </c>
      <c r="I29" s="39">
        <f>(G29-E29)/E29</f>
        <v>0.32727272727272727</v>
      </c>
      <c r="J29" s="40">
        <f>(H29-F29)/F29</f>
        <v>0.76024705221785516</v>
      </c>
    </row>
    <row r="30" spans="1:10" thickBot="1" x14ac:dyDescent="0.4">
      <c r="A30" s="70" t="s">
        <v>1021</v>
      </c>
      <c r="B30" s="70"/>
      <c r="C30" s="70"/>
      <c r="D30" s="70"/>
      <c r="E30" s="70"/>
      <c r="F30" s="70"/>
      <c r="G30" s="70"/>
      <c r="H30" s="70"/>
    </row>
    <row r="31" spans="1:10" ht="14.45" x14ac:dyDescent="0.35">
      <c r="A31" s="23">
        <v>19</v>
      </c>
      <c r="B31" s="23">
        <v>1</v>
      </c>
      <c r="C31" s="23" t="s">
        <v>735</v>
      </c>
      <c r="D31" s="23" t="s">
        <v>971</v>
      </c>
      <c r="E31" s="23">
        <v>8</v>
      </c>
      <c r="F31" s="24">
        <v>8945000</v>
      </c>
      <c r="G31" s="23">
        <v>13</v>
      </c>
      <c r="H31" s="24">
        <v>13139000</v>
      </c>
    </row>
    <row r="32" spans="1:10" ht="14.45" x14ac:dyDescent="0.35">
      <c r="A32" s="14">
        <v>25</v>
      </c>
      <c r="B32" s="14">
        <v>2</v>
      </c>
      <c r="C32" s="14" t="s">
        <v>858</v>
      </c>
      <c r="D32" s="14" t="s">
        <v>994</v>
      </c>
      <c r="E32" s="14">
        <v>6</v>
      </c>
      <c r="F32" s="15">
        <v>6410000</v>
      </c>
      <c r="G32" s="14">
        <v>11</v>
      </c>
      <c r="H32" s="15">
        <v>4089000</v>
      </c>
    </row>
    <row r="33" spans="1:10" ht="14.45" x14ac:dyDescent="0.35">
      <c r="A33" s="14">
        <v>58</v>
      </c>
      <c r="B33" s="14">
        <v>3</v>
      </c>
      <c r="C33" s="14" t="s">
        <v>778</v>
      </c>
      <c r="D33" s="14" t="s">
        <v>779</v>
      </c>
      <c r="E33" s="14">
        <v>1</v>
      </c>
      <c r="F33" s="15">
        <v>341000</v>
      </c>
      <c r="G33" s="14">
        <v>4</v>
      </c>
      <c r="H33" s="15">
        <v>4356000</v>
      </c>
    </row>
    <row r="34" spans="1:10" ht="14.45" x14ac:dyDescent="0.35">
      <c r="A34" s="14">
        <v>69</v>
      </c>
      <c r="B34" s="14">
        <v>4</v>
      </c>
      <c r="C34" s="14" t="s">
        <v>763</v>
      </c>
      <c r="D34" s="14" t="s">
        <v>764</v>
      </c>
      <c r="E34" s="14">
        <v>7</v>
      </c>
      <c r="F34" s="15">
        <v>7265000</v>
      </c>
      <c r="G34" s="14">
        <v>3</v>
      </c>
      <c r="H34" s="15">
        <v>3973000</v>
      </c>
    </row>
    <row r="35" spans="1:10" ht="14.45" x14ac:dyDescent="0.35">
      <c r="A35" s="14">
        <v>70</v>
      </c>
      <c r="B35" s="14">
        <v>5</v>
      </c>
      <c r="C35" s="14" t="s">
        <v>774</v>
      </c>
      <c r="D35" s="14" t="s">
        <v>775</v>
      </c>
      <c r="E35" s="14">
        <v>1</v>
      </c>
      <c r="F35" s="15">
        <v>250000</v>
      </c>
      <c r="G35" s="14">
        <v>3</v>
      </c>
      <c r="H35" s="15">
        <v>2880000</v>
      </c>
    </row>
    <row r="36" spans="1:10" ht="14.45" x14ac:dyDescent="0.35">
      <c r="A36" s="14">
        <v>79</v>
      </c>
      <c r="B36" s="14">
        <v>6</v>
      </c>
      <c r="C36" s="14" t="s">
        <v>853</v>
      </c>
      <c r="D36" s="14" t="s">
        <v>996</v>
      </c>
      <c r="E36" s="14">
        <v>1</v>
      </c>
      <c r="F36" s="15">
        <v>371000</v>
      </c>
      <c r="G36" s="14">
        <v>3</v>
      </c>
      <c r="H36" s="15">
        <v>1408000</v>
      </c>
    </row>
    <row r="37" spans="1:10" ht="14.45" x14ac:dyDescent="0.35">
      <c r="A37" s="14">
        <v>99</v>
      </c>
      <c r="B37" s="14">
        <v>7</v>
      </c>
      <c r="C37" s="14" t="s">
        <v>887</v>
      </c>
      <c r="D37" s="14" t="s">
        <v>888</v>
      </c>
      <c r="E37" s="14">
        <v>0</v>
      </c>
      <c r="F37" s="15">
        <v>0</v>
      </c>
      <c r="G37" s="14">
        <v>2</v>
      </c>
      <c r="H37" s="15">
        <v>815000</v>
      </c>
    </row>
    <row r="38" spans="1:10" ht="14.45" x14ac:dyDescent="0.35">
      <c r="A38" s="14">
        <v>105</v>
      </c>
      <c r="B38" s="14">
        <v>8</v>
      </c>
      <c r="C38" s="14" t="s">
        <v>885</v>
      </c>
      <c r="D38" s="14" t="s">
        <v>886</v>
      </c>
      <c r="E38" s="14">
        <v>1</v>
      </c>
      <c r="F38" s="15">
        <v>144000</v>
      </c>
      <c r="G38" s="14">
        <v>2</v>
      </c>
      <c r="H38" s="15">
        <v>550000</v>
      </c>
    </row>
    <row r="39" spans="1:10" thickBot="1" x14ac:dyDescent="0.4">
      <c r="A39" s="14">
        <v>140</v>
      </c>
      <c r="B39" s="14">
        <v>9</v>
      </c>
      <c r="C39" s="14" t="s">
        <v>883</v>
      </c>
      <c r="D39" s="14" t="s">
        <v>884</v>
      </c>
      <c r="E39" s="14">
        <v>1</v>
      </c>
      <c r="F39" s="15">
        <v>1188000</v>
      </c>
      <c r="G39" s="14">
        <v>1</v>
      </c>
      <c r="H39" s="15">
        <v>158000</v>
      </c>
    </row>
    <row r="40" spans="1:10" ht="14.45" x14ac:dyDescent="0.35">
      <c r="A40" s="27" t="s">
        <v>1040</v>
      </c>
      <c r="B40" s="27" t="s">
        <v>1040</v>
      </c>
      <c r="C40" s="14" t="s">
        <v>868</v>
      </c>
      <c r="D40" s="14" t="s">
        <v>869</v>
      </c>
      <c r="E40" s="14">
        <v>3</v>
      </c>
      <c r="F40" s="15">
        <v>1124000</v>
      </c>
      <c r="G40" s="14">
        <v>0</v>
      </c>
      <c r="H40" s="15">
        <v>0</v>
      </c>
      <c r="I40" s="36" t="s">
        <v>1043</v>
      </c>
      <c r="J40" s="30" t="s">
        <v>1043</v>
      </c>
    </row>
    <row r="41" spans="1:10" thickBot="1" x14ac:dyDescent="0.4">
      <c r="A41" s="27" t="s">
        <v>1040</v>
      </c>
      <c r="B41" s="27" t="s">
        <v>1040</v>
      </c>
      <c r="C41" s="25" t="s">
        <v>889</v>
      </c>
      <c r="D41" s="25" t="s">
        <v>1018</v>
      </c>
      <c r="E41" s="25">
        <v>1</v>
      </c>
      <c r="F41" s="26">
        <v>331000</v>
      </c>
      <c r="G41" s="25">
        <v>0</v>
      </c>
      <c r="H41" s="26">
        <v>0</v>
      </c>
      <c r="I41" s="37" t="s">
        <v>1041</v>
      </c>
      <c r="J41" s="38" t="s">
        <v>1042</v>
      </c>
    </row>
    <row r="42" spans="1:10" thickBot="1" x14ac:dyDescent="0.4">
      <c r="A42" s="70" t="s">
        <v>1032</v>
      </c>
      <c r="B42" s="70"/>
      <c r="C42" s="70"/>
      <c r="D42" s="70"/>
      <c r="E42" s="16">
        <f>SUM(E31:E41)</f>
        <v>30</v>
      </c>
      <c r="F42" s="17">
        <f>SUM(F31:F41)</f>
        <v>26369000</v>
      </c>
      <c r="G42" s="16">
        <f>SUM(G31:G41)</f>
        <v>42</v>
      </c>
      <c r="H42" s="17">
        <f>SUM(H31:H41)</f>
        <v>31368000</v>
      </c>
      <c r="I42" s="39">
        <f>(G42-E42)/E42</f>
        <v>0.4</v>
      </c>
      <c r="J42" s="40">
        <f>(H42-F42)/F42</f>
        <v>0.1895786719253669</v>
      </c>
    </row>
    <row r="43" spans="1:10" thickBot="1" x14ac:dyDescent="0.4">
      <c r="A43" s="70" t="s">
        <v>1022</v>
      </c>
      <c r="B43" s="70"/>
      <c r="C43" s="70"/>
      <c r="D43" s="70"/>
      <c r="E43" s="70"/>
      <c r="F43" s="70"/>
      <c r="G43" s="70"/>
      <c r="H43" s="70"/>
    </row>
    <row r="44" spans="1:10" ht="14.45" x14ac:dyDescent="0.35">
      <c r="A44" s="23">
        <v>4</v>
      </c>
      <c r="B44" s="23">
        <v>1</v>
      </c>
      <c r="C44" s="23" t="s">
        <v>689</v>
      </c>
      <c r="D44" s="23" t="s">
        <v>690</v>
      </c>
      <c r="E44" s="23">
        <v>42</v>
      </c>
      <c r="F44" s="24">
        <v>26287000</v>
      </c>
      <c r="G44" s="23">
        <v>39</v>
      </c>
      <c r="H44" s="24">
        <v>36826000</v>
      </c>
    </row>
    <row r="45" spans="1:10" ht="14.45" x14ac:dyDescent="0.35">
      <c r="A45" s="14">
        <v>7</v>
      </c>
      <c r="B45" s="14">
        <v>2</v>
      </c>
      <c r="C45" s="14" t="s">
        <v>691</v>
      </c>
      <c r="D45" s="14" t="s">
        <v>692</v>
      </c>
      <c r="E45" s="14">
        <v>38</v>
      </c>
      <c r="F45" s="15">
        <v>37542000</v>
      </c>
      <c r="G45" s="14">
        <v>33</v>
      </c>
      <c r="H45" s="15">
        <v>30453000</v>
      </c>
    </row>
    <row r="46" spans="1:10" ht="14.45" x14ac:dyDescent="0.35">
      <c r="A46" s="14">
        <v>37</v>
      </c>
      <c r="B46" s="14">
        <v>3</v>
      </c>
      <c r="C46" s="14" t="s">
        <v>851</v>
      </c>
      <c r="D46" s="14" t="s">
        <v>1000</v>
      </c>
      <c r="E46" s="14">
        <v>4</v>
      </c>
      <c r="F46" s="15">
        <v>2146000</v>
      </c>
      <c r="G46" s="14">
        <v>7</v>
      </c>
      <c r="H46" s="15">
        <v>2562000</v>
      </c>
    </row>
    <row r="47" spans="1:10" ht="14.45" x14ac:dyDescent="0.35">
      <c r="A47" s="14">
        <v>39</v>
      </c>
      <c r="B47" s="14">
        <v>4</v>
      </c>
      <c r="C47" s="14" t="s">
        <v>833</v>
      </c>
      <c r="D47" s="14" t="s">
        <v>834</v>
      </c>
      <c r="E47" s="14">
        <v>3</v>
      </c>
      <c r="F47" s="15">
        <v>3145000</v>
      </c>
      <c r="G47" s="14">
        <v>6</v>
      </c>
      <c r="H47" s="15">
        <v>4837000</v>
      </c>
    </row>
    <row r="48" spans="1:10" ht="14.45" x14ac:dyDescent="0.35">
      <c r="A48" s="14">
        <v>57</v>
      </c>
      <c r="B48" s="14">
        <v>5</v>
      </c>
      <c r="C48" s="14" t="s">
        <v>872</v>
      </c>
      <c r="D48" s="14" t="s">
        <v>955</v>
      </c>
      <c r="E48" s="14">
        <v>4</v>
      </c>
      <c r="F48" s="15">
        <v>1905000</v>
      </c>
      <c r="G48" s="14">
        <v>4</v>
      </c>
      <c r="H48" s="15">
        <v>4656000</v>
      </c>
    </row>
    <row r="49" spans="1:8" ht="14.45" x14ac:dyDescent="0.35">
      <c r="A49" s="14">
        <v>64</v>
      </c>
      <c r="B49" s="14">
        <v>6</v>
      </c>
      <c r="C49" s="14" t="s">
        <v>752</v>
      </c>
      <c r="D49" s="14" t="s">
        <v>753</v>
      </c>
      <c r="E49" s="14">
        <v>6</v>
      </c>
      <c r="F49" s="15">
        <v>3415000</v>
      </c>
      <c r="G49" s="14">
        <v>4</v>
      </c>
      <c r="H49" s="15">
        <v>2493000</v>
      </c>
    </row>
    <row r="50" spans="1:8" ht="14.45" x14ac:dyDescent="0.35">
      <c r="A50" s="14">
        <v>66</v>
      </c>
      <c r="B50" s="14">
        <v>7</v>
      </c>
      <c r="C50" s="14" t="s">
        <v>863</v>
      </c>
      <c r="D50" s="14" t="s">
        <v>864</v>
      </c>
      <c r="E50" s="14">
        <v>11</v>
      </c>
      <c r="F50" s="15">
        <v>7230000</v>
      </c>
      <c r="G50" s="14">
        <v>4</v>
      </c>
      <c r="H50" s="15">
        <v>2119000</v>
      </c>
    </row>
    <row r="51" spans="1:8" ht="14.45" x14ac:dyDescent="0.35">
      <c r="A51" s="14">
        <v>71</v>
      </c>
      <c r="B51" s="14">
        <v>8</v>
      </c>
      <c r="C51" s="14" t="s">
        <v>789</v>
      </c>
      <c r="D51" s="14" t="s">
        <v>177</v>
      </c>
      <c r="E51" s="14">
        <v>5</v>
      </c>
      <c r="F51" s="15">
        <v>1733000</v>
      </c>
      <c r="G51" s="14">
        <v>3</v>
      </c>
      <c r="H51" s="15">
        <v>2611000</v>
      </c>
    </row>
    <row r="52" spans="1:8" ht="14.45" x14ac:dyDescent="0.35">
      <c r="A52" s="14">
        <v>76</v>
      </c>
      <c r="B52" s="14">
        <v>9</v>
      </c>
      <c r="C52" s="14" t="s">
        <v>867</v>
      </c>
      <c r="D52" s="14" t="s">
        <v>296</v>
      </c>
      <c r="E52" s="14">
        <v>5</v>
      </c>
      <c r="F52" s="15">
        <v>3115000</v>
      </c>
      <c r="G52" s="14">
        <v>3</v>
      </c>
      <c r="H52" s="15">
        <v>1743000</v>
      </c>
    </row>
    <row r="53" spans="1:8" ht="14.45" x14ac:dyDescent="0.35">
      <c r="A53" s="14">
        <v>86</v>
      </c>
      <c r="B53" s="14">
        <v>10</v>
      </c>
      <c r="C53" s="14" t="s">
        <v>895</v>
      </c>
      <c r="D53" s="14" t="s">
        <v>896</v>
      </c>
      <c r="E53" s="14">
        <v>1</v>
      </c>
      <c r="F53" s="15">
        <v>449000</v>
      </c>
      <c r="G53" s="14">
        <v>2</v>
      </c>
      <c r="H53" s="15">
        <v>2716000</v>
      </c>
    </row>
    <row r="54" spans="1:8" ht="14.45" x14ac:dyDescent="0.35">
      <c r="A54" s="14">
        <v>87</v>
      </c>
      <c r="B54" s="14">
        <v>11</v>
      </c>
      <c r="C54" s="14" t="s">
        <v>900</v>
      </c>
      <c r="D54" s="14" t="s">
        <v>901</v>
      </c>
      <c r="E54" s="14">
        <v>1</v>
      </c>
      <c r="F54" s="15">
        <v>1005000</v>
      </c>
      <c r="G54" s="14">
        <v>2</v>
      </c>
      <c r="H54" s="15">
        <v>2423000</v>
      </c>
    </row>
    <row r="55" spans="1:8" ht="14.45" x14ac:dyDescent="0.35">
      <c r="A55" s="14">
        <v>91</v>
      </c>
      <c r="B55" s="14">
        <v>12</v>
      </c>
      <c r="C55" s="14" t="s">
        <v>897</v>
      </c>
      <c r="D55" s="14" t="s">
        <v>898</v>
      </c>
      <c r="E55" s="14">
        <v>1</v>
      </c>
      <c r="F55" s="15">
        <v>975000</v>
      </c>
      <c r="G55" s="14">
        <v>2</v>
      </c>
      <c r="H55" s="15">
        <v>1719000</v>
      </c>
    </row>
    <row r="56" spans="1:8" ht="14.45" x14ac:dyDescent="0.35">
      <c r="A56" s="14">
        <v>109</v>
      </c>
      <c r="B56" s="14">
        <v>13</v>
      </c>
      <c r="C56" s="14" t="s">
        <v>890</v>
      </c>
      <c r="D56" s="14" t="s">
        <v>993</v>
      </c>
      <c r="E56" s="14">
        <v>0</v>
      </c>
      <c r="F56" s="15">
        <v>0</v>
      </c>
      <c r="G56" s="14">
        <v>1</v>
      </c>
      <c r="H56" s="15">
        <v>4993000</v>
      </c>
    </row>
    <row r="57" spans="1:8" ht="14.45" x14ac:dyDescent="0.35">
      <c r="A57" s="14">
        <v>110</v>
      </c>
      <c r="B57" s="14">
        <v>14</v>
      </c>
      <c r="C57" s="14" t="s">
        <v>806</v>
      </c>
      <c r="D57" s="14" t="s">
        <v>981</v>
      </c>
      <c r="E57" s="14">
        <v>0</v>
      </c>
      <c r="F57" s="15">
        <v>0</v>
      </c>
      <c r="G57" s="14">
        <v>1</v>
      </c>
      <c r="H57" s="15">
        <v>3714000</v>
      </c>
    </row>
    <row r="58" spans="1:8" ht="14.45" x14ac:dyDescent="0.35">
      <c r="A58" s="14">
        <v>111</v>
      </c>
      <c r="B58" s="14">
        <v>15</v>
      </c>
      <c r="C58" s="14" t="s">
        <v>891</v>
      </c>
      <c r="D58" s="14" t="s">
        <v>892</v>
      </c>
      <c r="E58" s="14">
        <v>0</v>
      </c>
      <c r="F58" s="15">
        <v>0</v>
      </c>
      <c r="G58" s="14">
        <v>1</v>
      </c>
      <c r="H58" s="15">
        <v>1262000</v>
      </c>
    </row>
    <row r="59" spans="1:8" ht="14.45" x14ac:dyDescent="0.35">
      <c r="A59" s="14">
        <v>116</v>
      </c>
      <c r="B59" s="14">
        <v>16</v>
      </c>
      <c r="C59" s="14" t="s">
        <v>893</v>
      </c>
      <c r="D59" s="14" t="s">
        <v>958</v>
      </c>
      <c r="E59" s="14">
        <v>1</v>
      </c>
      <c r="F59" s="15">
        <v>452000</v>
      </c>
      <c r="G59" s="14">
        <v>1</v>
      </c>
      <c r="H59" s="15">
        <v>694000</v>
      </c>
    </row>
    <row r="60" spans="1:8" ht="14.45" x14ac:dyDescent="0.35">
      <c r="A60" s="14">
        <v>123</v>
      </c>
      <c r="B60" s="14">
        <v>17</v>
      </c>
      <c r="C60" s="14" t="s">
        <v>841</v>
      </c>
      <c r="D60" s="14" t="s">
        <v>977</v>
      </c>
      <c r="E60" s="14">
        <v>8</v>
      </c>
      <c r="F60" s="15">
        <v>8317000</v>
      </c>
      <c r="G60" s="14">
        <v>1</v>
      </c>
      <c r="H60" s="15">
        <v>434000</v>
      </c>
    </row>
    <row r="61" spans="1:8" ht="14.45" x14ac:dyDescent="0.35">
      <c r="A61" s="14">
        <v>127</v>
      </c>
      <c r="B61" s="14">
        <v>18</v>
      </c>
      <c r="C61" s="14" t="s">
        <v>828</v>
      </c>
      <c r="D61" s="14" t="s">
        <v>829</v>
      </c>
      <c r="E61" s="14">
        <v>1</v>
      </c>
      <c r="F61" s="15">
        <v>291000</v>
      </c>
      <c r="G61" s="14">
        <v>1</v>
      </c>
      <c r="H61" s="15">
        <v>384000</v>
      </c>
    </row>
    <row r="62" spans="1:8" ht="14.45" x14ac:dyDescent="0.35">
      <c r="A62" s="27" t="s">
        <v>1040</v>
      </c>
      <c r="B62" s="27" t="s">
        <v>1040</v>
      </c>
      <c r="C62" s="14" t="s">
        <v>904</v>
      </c>
      <c r="D62" s="14" t="s">
        <v>905</v>
      </c>
      <c r="E62" s="14">
        <v>4</v>
      </c>
      <c r="F62" s="15">
        <v>4613000</v>
      </c>
      <c r="G62" s="14">
        <v>0</v>
      </c>
      <c r="H62" s="15">
        <v>0</v>
      </c>
    </row>
    <row r="63" spans="1:8" ht="14.45" x14ac:dyDescent="0.35">
      <c r="A63" s="27" t="s">
        <v>1040</v>
      </c>
      <c r="B63" s="27" t="s">
        <v>1040</v>
      </c>
      <c r="C63" s="14" t="s">
        <v>906</v>
      </c>
      <c r="D63" s="14" t="s">
        <v>988</v>
      </c>
      <c r="E63" s="14">
        <v>4</v>
      </c>
      <c r="F63" s="15">
        <v>1942000</v>
      </c>
      <c r="G63" s="14">
        <v>0</v>
      </c>
      <c r="H63" s="15">
        <v>0</v>
      </c>
    </row>
    <row r="64" spans="1:8" ht="14.45" x14ac:dyDescent="0.35">
      <c r="A64" s="27" t="s">
        <v>1040</v>
      </c>
      <c r="B64" s="27" t="s">
        <v>1040</v>
      </c>
      <c r="C64" s="14" t="s">
        <v>894</v>
      </c>
      <c r="D64" s="14" t="s">
        <v>1004</v>
      </c>
      <c r="E64" s="14">
        <v>2</v>
      </c>
      <c r="F64" s="15">
        <v>2081000</v>
      </c>
      <c r="G64" s="14">
        <v>0</v>
      </c>
      <c r="H64" s="15">
        <v>0</v>
      </c>
    </row>
    <row r="65" spans="1:10" ht="14.45" x14ac:dyDescent="0.35">
      <c r="A65" s="27" t="s">
        <v>1040</v>
      </c>
      <c r="B65" s="27" t="s">
        <v>1040</v>
      </c>
      <c r="C65" s="14" t="s">
        <v>824</v>
      </c>
      <c r="D65" s="5" t="s">
        <v>197</v>
      </c>
      <c r="E65" s="14">
        <v>1</v>
      </c>
      <c r="F65" s="15">
        <v>3311000</v>
      </c>
      <c r="G65" s="14">
        <v>0</v>
      </c>
      <c r="H65" s="15">
        <v>0</v>
      </c>
    </row>
    <row r="66" spans="1:10" ht="14.45" x14ac:dyDescent="0.35">
      <c r="A66" s="27" t="s">
        <v>1040</v>
      </c>
      <c r="B66" s="27" t="s">
        <v>1040</v>
      </c>
      <c r="C66" s="14" t="s">
        <v>852</v>
      </c>
      <c r="D66" s="5" t="s">
        <v>267</v>
      </c>
      <c r="E66" s="22">
        <v>1</v>
      </c>
      <c r="F66" s="15">
        <v>465000</v>
      </c>
      <c r="G66" s="14">
        <v>0</v>
      </c>
      <c r="H66" s="15">
        <v>0</v>
      </c>
    </row>
    <row r="67" spans="1:10" x14ac:dyDescent="0.25">
      <c r="A67" s="27" t="s">
        <v>1040</v>
      </c>
      <c r="B67" s="27" t="s">
        <v>1040</v>
      </c>
      <c r="C67" s="14" t="s">
        <v>899</v>
      </c>
      <c r="D67" s="5" t="s">
        <v>957</v>
      </c>
      <c r="E67" s="22">
        <v>1</v>
      </c>
      <c r="F67" s="15">
        <v>452000</v>
      </c>
      <c r="G67" s="14">
        <v>0</v>
      </c>
      <c r="H67" s="15">
        <v>0</v>
      </c>
    </row>
    <row r="68" spans="1:10" ht="15.75" thickBot="1" x14ac:dyDescent="0.3">
      <c r="A68" s="27" t="s">
        <v>1040</v>
      </c>
      <c r="B68" s="27" t="s">
        <v>1040</v>
      </c>
      <c r="C68" s="14" t="s">
        <v>902</v>
      </c>
      <c r="D68" s="4" t="s">
        <v>903</v>
      </c>
      <c r="E68" s="22">
        <v>1</v>
      </c>
      <c r="F68" s="15">
        <v>432000</v>
      </c>
      <c r="G68" s="14">
        <v>0</v>
      </c>
      <c r="H68" s="15">
        <v>0</v>
      </c>
    </row>
    <row r="69" spans="1:10" x14ac:dyDescent="0.25">
      <c r="A69" s="27" t="s">
        <v>1040</v>
      </c>
      <c r="B69" s="27" t="s">
        <v>1040</v>
      </c>
      <c r="C69" s="14" t="s">
        <v>807</v>
      </c>
      <c r="D69" s="5" t="s">
        <v>108</v>
      </c>
      <c r="E69" s="22">
        <v>1</v>
      </c>
      <c r="F69" s="15">
        <v>224000</v>
      </c>
      <c r="G69" s="14">
        <v>0</v>
      </c>
      <c r="H69" s="15">
        <v>0</v>
      </c>
      <c r="I69" s="36" t="s">
        <v>1043</v>
      </c>
      <c r="J69" s="30" t="s">
        <v>1043</v>
      </c>
    </row>
    <row r="70" spans="1:10" ht="15.75" thickBot="1" x14ac:dyDescent="0.3">
      <c r="A70" s="27" t="s">
        <v>1040</v>
      </c>
      <c r="B70" s="27" t="s">
        <v>1040</v>
      </c>
      <c r="C70" s="25" t="s">
        <v>790</v>
      </c>
      <c r="D70" s="28" t="s">
        <v>185</v>
      </c>
      <c r="E70" s="29">
        <v>1</v>
      </c>
      <c r="F70" s="26">
        <v>130000</v>
      </c>
      <c r="G70" s="25">
        <v>0</v>
      </c>
      <c r="H70" s="26">
        <v>0</v>
      </c>
      <c r="I70" s="37" t="s">
        <v>1041</v>
      </c>
      <c r="J70" s="38" t="s">
        <v>1042</v>
      </c>
    </row>
    <row r="71" spans="1:10" ht="15.75" thickBot="1" x14ac:dyDescent="0.3">
      <c r="A71" s="70" t="s">
        <v>1033</v>
      </c>
      <c r="B71" s="70"/>
      <c r="C71" s="70"/>
      <c r="D71" s="70"/>
      <c r="E71" s="16">
        <f>SUM(E44:E70)</f>
        <v>147</v>
      </c>
      <c r="F71" s="17">
        <f>SUM(F44:F70)</f>
        <v>111657000</v>
      </c>
      <c r="G71" s="16">
        <f>SUM(G44:G70)</f>
        <v>115</v>
      </c>
      <c r="H71" s="17">
        <f>SUM(H44:H70)</f>
        <v>106639000</v>
      </c>
      <c r="I71" s="39">
        <f>(G71-E71)/E71</f>
        <v>-0.21768707482993196</v>
      </c>
      <c r="J71" s="40">
        <f>(H71-F71)/F71</f>
        <v>-4.4941203865409243E-2</v>
      </c>
    </row>
    <row r="72" spans="1:10" ht="15.75" thickBot="1" x14ac:dyDescent="0.3">
      <c r="A72" s="70" t="s">
        <v>1023</v>
      </c>
      <c r="B72" s="70"/>
      <c r="C72" s="70"/>
      <c r="D72" s="70"/>
      <c r="E72" s="70"/>
      <c r="F72" s="70"/>
      <c r="G72" s="70"/>
      <c r="H72" s="70"/>
    </row>
    <row r="73" spans="1:10" x14ac:dyDescent="0.25">
      <c r="A73" s="23">
        <v>5</v>
      </c>
      <c r="B73" s="23">
        <v>1</v>
      </c>
      <c r="C73" s="23" t="s">
        <v>693</v>
      </c>
      <c r="D73" s="23" t="s">
        <v>694</v>
      </c>
      <c r="E73" s="23">
        <v>26</v>
      </c>
      <c r="F73" s="24">
        <v>27498000</v>
      </c>
      <c r="G73" s="23">
        <v>39</v>
      </c>
      <c r="H73" s="24">
        <v>33520000</v>
      </c>
    </row>
    <row r="74" spans="1:10" x14ac:dyDescent="0.25">
      <c r="A74" s="14">
        <v>10</v>
      </c>
      <c r="B74" s="14">
        <v>2</v>
      </c>
      <c r="C74" s="14" t="s">
        <v>707</v>
      </c>
      <c r="D74" s="14" t="s">
        <v>1006</v>
      </c>
      <c r="E74" s="14">
        <v>29</v>
      </c>
      <c r="F74" s="15">
        <v>24302000</v>
      </c>
      <c r="G74" s="14">
        <v>25</v>
      </c>
      <c r="H74" s="15">
        <v>16804000</v>
      </c>
    </row>
    <row r="75" spans="1:10" x14ac:dyDescent="0.25">
      <c r="A75" s="14">
        <v>11</v>
      </c>
      <c r="B75" s="14">
        <v>3</v>
      </c>
      <c r="C75" s="14" t="s">
        <v>705</v>
      </c>
      <c r="D75" s="14" t="s">
        <v>706</v>
      </c>
      <c r="E75" s="14">
        <v>8</v>
      </c>
      <c r="F75" s="15">
        <v>3729000</v>
      </c>
      <c r="G75" s="14">
        <v>25</v>
      </c>
      <c r="H75" s="15">
        <v>11530000</v>
      </c>
    </row>
    <row r="76" spans="1:10" x14ac:dyDescent="0.25">
      <c r="A76" s="14">
        <v>13</v>
      </c>
      <c r="B76" s="14">
        <v>4</v>
      </c>
      <c r="C76" s="14" t="s">
        <v>741</v>
      </c>
      <c r="D76" s="14" t="s">
        <v>742</v>
      </c>
      <c r="E76" s="14">
        <v>18</v>
      </c>
      <c r="F76" s="15">
        <v>8068000</v>
      </c>
      <c r="G76" s="14">
        <v>23</v>
      </c>
      <c r="H76" s="15">
        <v>16299000</v>
      </c>
    </row>
    <row r="77" spans="1:10" x14ac:dyDescent="0.25">
      <c r="A77" s="14">
        <v>18</v>
      </c>
      <c r="B77" s="14">
        <v>5</v>
      </c>
      <c r="C77" s="14" t="s">
        <v>709</v>
      </c>
      <c r="D77" s="14" t="s">
        <v>33</v>
      </c>
      <c r="E77" s="14">
        <v>19</v>
      </c>
      <c r="F77" s="15">
        <v>13727000</v>
      </c>
      <c r="G77" s="14">
        <v>15</v>
      </c>
      <c r="H77" s="15">
        <v>7434000</v>
      </c>
    </row>
    <row r="78" spans="1:10" x14ac:dyDescent="0.25">
      <c r="A78" s="14">
        <v>22</v>
      </c>
      <c r="B78" s="14">
        <v>6</v>
      </c>
      <c r="C78" s="14" t="s">
        <v>728</v>
      </c>
      <c r="D78" s="14" t="s">
        <v>729</v>
      </c>
      <c r="E78" s="14">
        <v>10</v>
      </c>
      <c r="F78" s="15">
        <v>6332000</v>
      </c>
      <c r="G78" s="14">
        <v>12</v>
      </c>
      <c r="H78" s="15">
        <v>6532000</v>
      </c>
    </row>
    <row r="79" spans="1:10" x14ac:dyDescent="0.25">
      <c r="A79" s="14">
        <v>27</v>
      </c>
      <c r="B79" s="14">
        <v>7</v>
      </c>
      <c r="C79" s="14" t="s">
        <v>708</v>
      </c>
      <c r="D79" s="14" t="s">
        <v>30</v>
      </c>
      <c r="E79" s="14">
        <v>7</v>
      </c>
      <c r="F79" s="15">
        <v>2650000</v>
      </c>
      <c r="G79" s="14">
        <v>10</v>
      </c>
      <c r="H79" s="15">
        <v>6192000</v>
      </c>
    </row>
    <row r="80" spans="1:10" x14ac:dyDescent="0.25">
      <c r="A80" s="14">
        <v>29</v>
      </c>
      <c r="B80" s="14">
        <v>8</v>
      </c>
      <c r="C80" s="14" t="s">
        <v>732</v>
      </c>
      <c r="D80" s="14" t="s">
        <v>92</v>
      </c>
      <c r="E80" s="14">
        <v>10</v>
      </c>
      <c r="F80" s="15">
        <v>7451000</v>
      </c>
      <c r="G80" s="14">
        <v>9</v>
      </c>
      <c r="H80" s="15">
        <v>7753000</v>
      </c>
    </row>
    <row r="81" spans="1:8" x14ac:dyDescent="0.25">
      <c r="A81" s="14">
        <v>30</v>
      </c>
      <c r="B81" s="14">
        <v>9</v>
      </c>
      <c r="C81" s="14" t="s">
        <v>736</v>
      </c>
      <c r="D81" s="14" t="s">
        <v>737</v>
      </c>
      <c r="E81" s="14">
        <v>4</v>
      </c>
      <c r="F81" s="15">
        <v>1861000</v>
      </c>
      <c r="G81" s="14">
        <v>8</v>
      </c>
      <c r="H81" s="15">
        <v>7844000</v>
      </c>
    </row>
    <row r="82" spans="1:8" x14ac:dyDescent="0.25">
      <c r="A82" s="14">
        <v>31</v>
      </c>
      <c r="B82" s="14">
        <v>10</v>
      </c>
      <c r="C82" s="14" t="s">
        <v>823</v>
      </c>
      <c r="D82" s="14" t="s">
        <v>974</v>
      </c>
      <c r="E82" s="14">
        <v>1</v>
      </c>
      <c r="F82" s="15">
        <v>126000</v>
      </c>
      <c r="G82" s="14">
        <v>8</v>
      </c>
      <c r="H82" s="15">
        <v>3561000</v>
      </c>
    </row>
    <row r="83" spans="1:8" x14ac:dyDescent="0.25">
      <c r="A83" s="14">
        <v>36</v>
      </c>
      <c r="B83" s="14">
        <v>11</v>
      </c>
      <c r="C83" s="14" t="s">
        <v>846</v>
      </c>
      <c r="D83" s="14" t="s">
        <v>250</v>
      </c>
      <c r="E83" s="14">
        <v>2</v>
      </c>
      <c r="F83" s="15">
        <v>559000</v>
      </c>
      <c r="G83" s="14">
        <v>7</v>
      </c>
      <c r="H83" s="15">
        <v>3268000</v>
      </c>
    </row>
    <row r="84" spans="1:8" x14ac:dyDescent="0.25">
      <c r="A84" s="14">
        <v>38</v>
      </c>
      <c r="B84" s="14">
        <v>12</v>
      </c>
      <c r="C84" s="14" t="s">
        <v>776</v>
      </c>
      <c r="D84" s="14" t="s">
        <v>777</v>
      </c>
      <c r="E84" s="14">
        <v>7</v>
      </c>
      <c r="F84" s="15">
        <v>4084000</v>
      </c>
      <c r="G84" s="14">
        <v>6</v>
      </c>
      <c r="H84" s="15">
        <v>8892000</v>
      </c>
    </row>
    <row r="85" spans="1:8" x14ac:dyDescent="0.25">
      <c r="A85" s="14">
        <v>41</v>
      </c>
      <c r="B85" s="14">
        <v>13</v>
      </c>
      <c r="C85" s="14" t="s">
        <v>751</v>
      </c>
      <c r="D85" s="14" t="s">
        <v>96</v>
      </c>
      <c r="E85" s="14">
        <v>4</v>
      </c>
      <c r="F85" s="15">
        <v>1908000</v>
      </c>
      <c r="G85" s="14">
        <v>6</v>
      </c>
      <c r="H85" s="15">
        <v>3144000</v>
      </c>
    </row>
    <row r="86" spans="1:8" x14ac:dyDescent="0.25">
      <c r="A86" s="14">
        <v>43</v>
      </c>
      <c r="B86" s="14">
        <v>14</v>
      </c>
      <c r="C86" s="14" t="s">
        <v>914</v>
      </c>
      <c r="D86" s="14" t="s">
        <v>915</v>
      </c>
      <c r="E86" s="14">
        <v>6</v>
      </c>
      <c r="F86" s="15">
        <v>3041000</v>
      </c>
      <c r="G86" s="14">
        <v>6</v>
      </c>
      <c r="H86" s="15">
        <v>2962000</v>
      </c>
    </row>
    <row r="87" spans="1:8" x14ac:dyDescent="0.25">
      <c r="A87" s="14">
        <v>45</v>
      </c>
      <c r="B87" s="14">
        <v>15</v>
      </c>
      <c r="C87" s="14" t="s">
        <v>797</v>
      </c>
      <c r="D87" s="14" t="s">
        <v>1001</v>
      </c>
      <c r="E87" s="14">
        <v>3</v>
      </c>
      <c r="F87" s="15">
        <v>2718000</v>
      </c>
      <c r="G87" s="14">
        <v>5</v>
      </c>
      <c r="H87" s="15">
        <v>6545000</v>
      </c>
    </row>
    <row r="88" spans="1:8" x14ac:dyDescent="0.25">
      <c r="A88" s="14">
        <v>46</v>
      </c>
      <c r="B88" s="14">
        <v>16</v>
      </c>
      <c r="C88" s="14" t="s">
        <v>792</v>
      </c>
      <c r="D88" s="14" t="s">
        <v>793</v>
      </c>
      <c r="E88" s="14">
        <v>5</v>
      </c>
      <c r="F88" s="15">
        <v>1344000</v>
      </c>
      <c r="G88" s="14">
        <v>5</v>
      </c>
      <c r="H88" s="15">
        <v>3377000</v>
      </c>
    </row>
    <row r="89" spans="1:8" x14ac:dyDescent="0.25">
      <c r="A89" s="14">
        <v>47</v>
      </c>
      <c r="B89" s="14">
        <v>17</v>
      </c>
      <c r="C89" s="14" t="s">
        <v>745</v>
      </c>
      <c r="D89" s="14" t="s">
        <v>170</v>
      </c>
      <c r="E89" s="14">
        <v>4</v>
      </c>
      <c r="F89" s="15">
        <v>2405000</v>
      </c>
      <c r="G89" s="14">
        <v>5</v>
      </c>
      <c r="H89" s="15">
        <v>2735000</v>
      </c>
    </row>
    <row r="90" spans="1:8" x14ac:dyDescent="0.25">
      <c r="A90" s="14">
        <v>56</v>
      </c>
      <c r="B90" s="14">
        <v>18</v>
      </c>
      <c r="C90" s="14" t="s">
        <v>912</v>
      </c>
      <c r="D90" s="14" t="s">
        <v>913</v>
      </c>
      <c r="E90" s="14">
        <v>1</v>
      </c>
      <c r="F90" s="15">
        <v>131000</v>
      </c>
      <c r="G90" s="14">
        <v>4</v>
      </c>
      <c r="H90" s="15">
        <v>5155000</v>
      </c>
    </row>
    <row r="91" spans="1:8" x14ac:dyDescent="0.25">
      <c r="A91" s="14">
        <v>65</v>
      </c>
      <c r="B91" s="14">
        <v>19</v>
      </c>
      <c r="C91" s="14" t="s">
        <v>749</v>
      </c>
      <c r="D91" s="14" t="s">
        <v>750</v>
      </c>
      <c r="E91" s="14">
        <v>1</v>
      </c>
      <c r="F91" s="15">
        <v>616000</v>
      </c>
      <c r="G91" s="14">
        <v>4</v>
      </c>
      <c r="H91" s="15">
        <v>2216000</v>
      </c>
    </row>
    <row r="92" spans="1:8" x14ac:dyDescent="0.25">
      <c r="A92" s="14">
        <v>68</v>
      </c>
      <c r="B92" s="14">
        <v>20</v>
      </c>
      <c r="C92" s="14" t="s">
        <v>922</v>
      </c>
      <c r="D92" s="14" t="s">
        <v>923</v>
      </c>
      <c r="E92" s="14">
        <v>6</v>
      </c>
      <c r="F92" s="15">
        <v>3554000</v>
      </c>
      <c r="G92" s="14">
        <v>4</v>
      </c>
      <c r="H92" s="15">
        <v>1244000</v>
      </c>
    </row>
    <row r="93" spans="1:8" x14ac:dyDescent="0.25">
      <c r="A93" s="14">
        <v>81</v>
      </c>
      <c r="B93" s="14">
        <v>21</v>
      </c>
      <c r="C93" s="14" t="s">
        <v>908</v>
      </c>
      <c r="D93" s="14" t="s">
        <v>909</v>
      </c>
      <c r="E93" s="14">
        <v>2</v>
      </c>
      <c r="F93" s="15">
        <v>550000</v>
      </c>
      <c r="G93" s="14">
        <v>3</v>
      </c>
      <c r="H93" s="15">
        <v>886000</v>
      </c>
    </row>
    <row r="94" spans="1:8" x14ac:dyDescent="0.25">
      <c r="A94" s="14">
        <v>89</v>
      </c>
      <c r="B94" s="14">
        <v>22</v>
      </c>
      <c r="C94" s="14" t="s">
        <v>862</v>
      </c>
      <c r="D94" s="14" t="s">
        <v>287</v>
      </c>
      <c r="E94" s="14">
        <v>1</v>
      </c>
      <c r="F94" s="15">
        <v>1588000</v>
      </c>
      <c r="G94" s="14">
        <v>2</v>
      </c>
      <c r="H94" s="15">
        <v>1940000</v>
      </c>
    </row>
    <row r="95" spans="1:8" x14ac:dyDescent="0.25">
      <c r="A95" s="14">
        <v>93</v>
      </c>
      <c r="B95" s="14">
        <v>23</v>
      </c>
      <c r="C95" s="14" t="s">
        <v>771</v>
      </c>
      <c r="D95" s="14" t="s">
        <v>772</v>
      </c>
      <c r="E95" s="14">
        <v>2</v>
      </c>
      <c r="F95" s="15">
        <v>712000</v>
      </c>
      <c r="G95" s="14">
        <v>2</v>
      </c>
      <c r="H95" s="15">
        <v>1400000</v>
      </c>
    </row>
    <row r="96" spans="1:8" x14ac:dyDescent="0.25">
      <c r="A96" s="14">
        <v>94</v>
      </c>
      <c r="B96" s="14">
        <v>24</v>
      </c>
      <c r="C96" s="14" t="s">
        <v>917</v>
      </c>
      <c r="D96" s="14" t="s">
        <v>967</v>
      </c>
      <c r="E96" s="14">
        <v>3</v>
      </c>
      <c r="F96" s="15">
        <v>901000</v>
      </c>
      <c r="G96" s="14">
        <v>2</v>
      </c>
      <c r="H96" s="15">
        <v>1393000</v>
      </c>
    </row>
    <row r="97" spans="1:10" x14ac:dyDescent="0.25">
      <c r="A97" s="14">
        <v>100</v>
      </c>
      <c r="B97" s="14">
        <v>25</v>
      </c>
      <c r="C97" s="14" t="s">
        <v>825</v>
      </c>
      <c r="D97" s="14" t="s">
        <v>201</v>
      </c>
      <c r="E97" s="14">
        <v>0</v>
      </c>
      <c r="F97" s="15">
        <v>0</v>
      </c>
      <c r="G97" s="14">
        <v>2</v>
      </c>
      <c r="H97" s="15">
        <v>807000</v>
      </c>
    </row>
    <row r="98" spans="1:10" x14ac:dyDescent="0.25">
      <c r="A98" s="14">
        <v>102</v>
      </c>
      <c r="B98" s="14">
        <v>26</v>
      </c>
      <c r="C98" s="14" t="s">
        <v>870</v>
      </c>
      <c r="D98" s="14" t="s">
        <v>871</v>
      </c>
      <c r="E98" s="14">
        <v>6</v>
      </c>
      <c r="F98" s="15">
        <v>2985000</v>
      </c>
      <c r="G98" s="14">
        <v>2</v>
      </c>
      <c r="H98" s="15">
        <v>751000</v>
      </c>
    </row>
    <row r="99" spans="1:10" x14ac:dyDescent="0.25">
      <c r="A99" s="14">
        <v>106</v>
      </c>
      <c r="B99" s="14">
        <v>27</v>
      </c>
      <c r="C99" s="14" t="s">
        <v>920</v>
      </c>
      <c r="D99" s="14" t="s">
        <v>921</v>
      </c>
      <c r="E99" s="14">
        <v>5</v>
      </c>
      <c r="F99" s="15">
        <v>2034000</v>
      </c>
      <c r="G99" s="14">
        <v>2</v>
      </c>
      <c r="H99" s="15">
        <v>533000</v>
      </c>
    </row>
    <row r="100" spans="1:10" x14ac:dyDescent="0.25">
      <c r="A100" s="14">
        <v>118</v>
      </c>
      <c r="B100" s="14">
        <v>28</v>
      </c>
      <c r="C100" s="14" t="s">
        <v>918</v>
      </c>
      <c r="D100" s="14" t="s">
        <v>919</v>
      </c>
      <c r="E100" s="14">
        <v>1</v>
      </c>
      <c r="F100" s="15">
        <v>1129000</v>
      </c>
      <c r="G100" s="14">
        <v>1</v>
      </c>
      <c r="H100" s="15">
        <v>549000</v>
      </c>
    </row>
    <row r="101" spans="1:10" x14ac:dyDescent="0.25">
      <c r="A101" s="14">
        <v>124</v>
      </c>
      <c r="B101" s="14">
        <v>29</v>
      </c>
      <c r="C101" s="14" t="s">
        <v>916</v>
      </c>
      <c r="D101" s="14" t="s">
        <v>1002</v>
      </c>
      <c r="E101" s="14">
        <v>1</v>
      </c>
      <c r="F101" s="15">
        <v>177000</v>
      </c>
      <c r="G101" s="14">
        <v>1</v>
      </c>
      <c r="H101" s="15">
        <v>431000</v>
      </c>
    </row>
    <row r="102" spans="1:10" ht="15.75" thickBot="1" x14ac:dyDescent="0.3">
      <c r="A102" s="14">
        <v>131</v>
      </c>
      <c r="B102" s="14">
        <v>30</v>
      </c>
      <c r="C102" s="14" t="s">
        <v>924</v>
      </c>
      <c r="D102" s="14" t="s">
        <v>986</v>
      </c>
      <c r="E102" s="14">
        <v>2</v>
      </c>
      <c r="F102" s="15">
        <v>894000</v>
      </c>
      <c r="G102" s="14">
        <v>1</v>
      </c>
      <c r="H102" s="15">
        <v>266000</v>
      </c>
    </row>
    <row r="103" spans="1:10" x14ac:dyDescent="0.25">
      <c r="A103" s="27" t="s">
        <v>1040</v>
      </c>
      <c r="B103" s="27" t="s">
        <v>1040</v>
      </c>
      <c r="C103" s="14" t="s">
        <v>907</v>
      </c>
      <c r="D103" s="14" t="s">
        <v>975</v>
      </c>
      <c r="E103" s="14">
        <v>3</v>
      </c>
      <c r="F103" s="15">
        <v>1762000</v>
      </c>
      <c r="G103" s="14">
        <v>0</v>
      </c>
      <c r="H103" s="15">
        <v>0</v>
      </c>
      <c r="I103" s="36" t="s">
        <v>1043</v>
      </c>
      <c r="J103" s="30" t="s">
        <v>1043</v>
      </c>
    </row>
    <row r="104" spans="1:10" ht="15.75" thickBot="1" x14ac:dyDescent="0.3">
      <c r="A104" s="27" t="s">
        <v>1040</v>
      </c>
      <c r="B104" s="27" t="s">
        <v>1040</v>
      </c>
      <c r="C104" s="25" t="s">
        <v>910</v>
      </c>
      <c r="D104" s="25" t="s">
        <v>911</v>
      </c>
      <c r="E104" s="25">
        <v>1</v>
      </c>
      <c r="F104" s="26">
        <v>1012000</v>
      </c>
      <c r="G104" s="25">
        <v>0</v>
      </c>
      <c r="H104" s="26">
        <v>0</v>
      </c>
      <c r="I104" s="37" t="s">
        <v>1041</v>
      </c>
      <c r="J104" s="38" t="s">
        <v>1042</v>
      </c>
    </row>
    <row r="105" spans="1:10" ht="15.75" thickBot="1" x14ac:dyDescent="0.3">
      <c r="A105" s="70" t="s">
        <v>1034</v>
      </c>
      <c r="B105" s="70"/>
      <c r="C105" s="70"/>
      <c r="D105" s="70"/>
      <c r="E105" s="16">
        <f>SUM(E73:E104)</f>
        <v>198</v>
      </c>
      <c r="F105" s="17">
        <f>SUM(F73:F104)</f>
        <v>129848000</v>
      </c>
      <c r="G105" s="16">
        <f>SUM(G73:G104)</f>
        <v>244</v>
      </c>
      <c r="H105" s="17">
        <f>SUM(H73:H104)</f>
        <v>165963000</v>
      </c>
      <c r="I105" s="39">
        <f>(G105-E105)/E105</f>
        <v>0.23232323232323232</v>
      </c>
      <c r="J105" s="40">
        <f>(H105-F105)/F105</f>
        <v>0.2781328938451112</v>
      </c>
    </row>
    <row r="106" spans="1:10" ht="15.75" thickBot="1" x14ac:dyDescent="0.3">
      <c r="A106" s="70" t="s">
        <v>1024</v>
      </c>
      <c r="B106" s="70"/>
      <c r="C106" s="70"/>
      <c r="D106" s="70"/>
      <c r="E106" s="70"/>
      <c r="F106" s="70"/>
      <c r="G106" s="70"/>
      <c r="H106" s="70"/>
    </row>
    <row r="107" spans="1:10" x14ac:dyDescent="0.25">
      <c r="A107" s="23">
        <v>32</v>
      </c>
      <c r="B107" s="23">
        <v>1</v>
      </c>
      <c r="C107" s="23" t="s">
        <v>713</v>
      </c>
      <c r="D107" s="23" t="s">
        <v>714</v>
      </c>
      <c r="E107" s="23">
        <v>18</v>
      </c>
      <c r="F107" s="24">
        <v>16333000</v>
      </c>
      <c r="G107" s="23">
        <v>7</v>
      </c>
      <c r="H107" s="24">
        <v>10346000</v>
      </c>
    </row>
    <row r="108" spans="1:10" x14ac:dyDescent="0.25">
      <c r="A108" s="14">
        <v>55</v>
      </c>
      <c r="B108" s="14">
        <v>2</v>
      </c>
      <c r="C108" s="14" t="s">
        <v>746</v>
      </c>
      <c r="D108" s="14" t="s">
        <v>747</v>
      </c>
      <c r="E108" s="14">
        <v>7</v>
      </c>
      <c r="F108" s="15">
        <v>7766000</v>
      </c>
      <c r="G108" s="14">
        <v>4</v>
      </c>
      <c r="H108" s="15">
        <v>5478000</v>
      </c>
    </row>
    <row r="109" spans="1:10" x14ac:dyDescent="0.25">
      <c r="A109" s="14">
        <v>59</v>
      </c>
      <c r="B109" s="14">
        <v>3</v>
      </c>
      <c r="C109" s="14" t="s">
        <v>748</v>
      </c>
      <c r="D109" s="14" t="s">
        <v>1007</v>
      </c>
      <c r="E109" s="14">
        <v>2</v>
      </c>
      <c r="F109" s="15">
        <v>949000</v>
      </c>
      <c r="G109" s="14">
        <v>4</v>
      </c>
      <c r="H109" s="15">
        <v>3774000</v>
      </c>
    </row>
    <row r="110" spans="1:10" x14ac:dyDescent="0.25">
      <c r="A110" s="14">
        <v>72</v>
      </c>
      <c r="B110" s="14">
        <v>4</v>
      </c>
      <c r="C110" s="14" t="s">
        <v>826</v>
      </c>
      <c r="D110" s="14" t="s">
        <v>827</v>
      </c>
      <c r="E110" s="14">
        <v>3</v>
      </c>
      <c r="F110" s="15">
        <v>1615000</v>
      </c>
      <c r="G110" s="14">
        <v>3</v>
      </c>
      <c r="H110" s="15">
        <v>2390000</v>
      </c>
    </row>
    <row r="111" spans="1:10" x14ac:dyDescent="0.25">
      <c r="A111" s="14">
        <v>90</v>
      </c>
      <c r="B111" s="14">
        <v>5</v>
      </c>
      <c r="C111" s="14" t="s">
        <v>733</v>
      </c>
      <c r="D111" s="14" t="s">
        <v>734</v>
      </c>
      <c r="E111" s="14">
        <v>6</v>
      </c>
      <c r="F111" s="15">
        <v>7250000</v>
      </c>
      <c r="G111" s="14">
        <v>2</v>
      </c>
      <c r="H111" s="15">
        <v>1860000</v>
      </c>
    </row>
    <row r="112" spans="1:10" x14ac:dyDescent="0.25">
      <c r="A112" s="14">
        <v>92</v>
      </c>
      <c r="B112" s="14">
        <v>6</v>
      </c>
      <c r="C112" s="14" t="s">
        <v>811</v>
      </c>
      <c r="D112" s="14" t="s">
        <v>137</v>
      </c>
      <c r="E112" s="14">
        <v>1</v>
      </c>
      <c r="F112" s="15">
        <v>789000</v>
      </c>
      <c r="G112" s="14">
        <v>2</v>
      </c>
      <c r="H112" s="15">
        <v>1622000</v>
      </c>
    </row>
    <row r="113" spans="1:10" x14ac:dyDescent="0.25">
      <c r="A113" s="14">
        <v>114</v>
      </c>
      <c r="B113" s="14">
        <v>7</v>
      </c>
      <c r="C113" s="14" t="s">
        <v>720</v>
      </c>
      <c r="D113" s="14" t="s">
        <v>960</v>
      </c>
      <c r="E113" s="14">
        <v>2</v>
      </c>
      <c r="F113" s="15">
        <v>3589000</v>
      </c>
      <c r="G113" s="14">
        <v>1</v>
      </c>
      <c r="H113" s="15">
        <v>923000</v>
      </c>
    </row>
    <row r="114" spans="1:10" x14ac:dyDescent="0.25">
      <c r="A114" s="14">
        <v>115</v>
      </c>
      <c r="B114" s="14">
        <v>8</v>
      </c>
      <c r="C114" s="14" t="s">
        <v>757</v>
      </c>
      <c r="D114" s="14" t="s">
        <v>983</v>
      </c>
      <c r="E114" s="14">
        <v>2</v>
      </c>
      <c r="F114" s="15">
        <v>819000</v>
      </c>
      <c r="G114" s="14">
        <v>1</v>
      </c>
      <c r="H114" s="15">
        <v>915000</v>
      </c>
    </row>
    <row r="115" spans="1:10" x14ac:dyDescent="0.25">
      <c r="A115" s="14">
        <v>121</v>
      </c>
      <c r="B115" s="14">
        <v>9</v>
      </c>
      <c r="C115" s="14" t="s">
        <v>784</v>
      </c>
      <c r="D115" s="14" t="s">
        <v>989</v>
      </c>
      <c r="E115" s="14">
        <v>1</v>
      </c>
      <c r="F115" s="15">
        <v>129000</v>
      </c>
      <c r="G115" s="14">
        <v>1</v>
      </c>
      <c r="H115" s="15">
        <v>462000</v>
      </c>
    </row>
    <row r="116" spans="1:10" x14ac:dyDescent="0.25">
      <c r="A116" s="14">
        <v>122</v>
      </c>
      <c r="B116" s="14">
        <v>10</v>
      </c>
      <c r="C116" s="14" t="s">
        <v>927</v>
      </c>
      <c r="D116" s="14" t="s">
        <v>928</v>
      </c>
      <c r="E116" s="14">
        <v>1</v>
      </c>
      <c r="F116" s="15">
        <v>1428000</v>
      </c>
      <c r="G116" s="14">
        <v>1</v>
      </c>
      <c r="H116" s="15">
        <v>455000</v>
      </c>
    </row>
    <row r="117" spans="1:10" x14ac:dyDescent="0.25">
      <c r="A117" s="14">
        <v>125</v>
      </c>
      <c r="B117" s="14">
        <v>11</v>
      </c>
      <c r="C117" s="14" t="s">
        <v>819</v>
      </c>
      <c r="D117" s="14" t="s">
        <v>820</v>
      </c>
      <c r="E117" s="14">
        <v>0</v>
      </c>
      <c r="F117" s="15">
        <v>0</v>
      </c>
      <c r="G117" s="14">
        <v>1</v>
      </c>
      <c r="H117" s="15">
        <v>407000</v>
      </c>
    </row>
    <row r="118" spans="1:10" x14ac:dyDescent="0.25">
      <c r="A118" s="27" t="s">
        <v>1040</v>
      </c>
      <c r="B118" s="27" t="s">
        <v>1040</v>
      </c>
      <c r="C118" s="14" t="s">
        <v>925</v>
      </c>
      <c r="D118" s="14" t="s">
        <v>926</v>
      </c>
      <c r="E118" s="14">
        <v>2</v>
      </c>
      <c r="F118" s="15">
        <v>1670000</v>
      </c>
      <c r="G118" s="14">
        <v>0</v>
      </c>
      <c r="H118" s="15">
        <v>0</v>
      </c>
    </row>
    <row r="119" spans="1:10" x14ac:dyDescent="0.25">
      <c r="A119" s="27" t="s">
        <v>1040</v>
      </c>
      <c r="B119" s="27" t="s">
        <v>1040</v>
      </c>
      <c r="C119" s="14" t="s">
        <v>837</v>
      </c>
      <c r="D119" s="14" t="s">
        <v>838</v>
      </c>
      <c r="E119" s="14">
        <v>2</v>
      </c>
      <c r="F119" s="15">
        <v>1318000</v>
      </c>
      <c r="G119" s="14">
        <v>0</v>
      </c>
      <c r="H119" s="15">
        <v>0</v>
      </c>
    </row>
    <row r="120" spans="1:10" x14ac:dyDescent="0.25">
      <c r="A120" s="27" t="s">
        <v>1040</v>
      </c>
      <c r="B120" s="27" t="s">
        <v>1040</v>
      </c>
      <c r="C120" s="14" t="s">
        <v>781</v>
      </c>
      <c r="D120" s="14" t="s">
        <v>126</v>
      </c>
      <c r="E120" s="14">
        <v>2</v>
      </c>
      <c r="F120" s="15">
        <v>873000</v>
      </c>
      <c r="G120" s="14">
        <v>0</v>
      </c>
      <c r="H120" s="15">
        <v>0</v>
      </c>
    </row>
    <row r="121" spans="1:10" ht="15.75" thickBot="1" x14ac:dyDescent="0.3">
      <c r="A121" s="27" t="s">
        <v>1040</v>
      </c>
      <c r="B121" s="27" t="s">
        <v>1040</v>
      </c>
      <c r="C121" s="14" t="s">
        <v>929</v>
      </c>
      <c r="D121" s="14" t="s">
        <v>930</v>
      </c>
      <c r="E121" s="14">
        <v>1</v>
      </c>
      <c r="F121" s="15">
        <v>1786000</v>
      </c>
      <c r="G121" s="14">
        <v>0</v>
      </c>
      <c r="H121" s="15">
        <v>0</v>
      </c>
    </row>
    <row r="122" spans="1:10" x14ac:dyDescent="0.25">
      <c r="A122" s="27" t="s">
        <v>1040</v>
      </c>
      <c r="B122" s="27" t="s">
        <v>1040</v>
      </c>
      <c r="C122" s="14" t="s">
        <v>812</v>
      </c>
      <c r="D122" s="14" t="s">
        <v>813</v>
      </c>
      <c r="E122" s="14">
        <v>1</v>
      </c>
      <c r="F122" s="15">
        <v>1628000</v>
      </c>
      <c r="G122" s="14">
        <v>0</v>
      </c>
      <c r="H122" s="15">
        <v>0</v>
      </c>
      <c r="I122" s="36" t="s">
        <v>1043</v>
      </c>
      <c r="J122" s="30" t="s">
        <v>1043</v>
      </c>
    </row>
    <row r="123" spans="1:10" ht="15.75" thickBot="1" x14ac:dyDescent="0.3">
      <c r="A123" s="27" t="s">
        <v>1040</v>
      </c>
      <c r="B123" s="27" t="s">
        <v>1040</v>
      </c>
      <c r="C123" s="25" t="s">
        <v>842</v>
      </c>
      <c r="D123" s="25" t="s">
        <v>843</v>
      </c>
      <c r="E123" s="25">
        <v>1</v>
      </c>
      <c r="F123" s="26">
        <v>820000</v>
      </c>
      <c r="G123" s="25">
        <v>0</v>
      </c>
      <c r="H123" s="26">
        <v>0</v>
      </c>
      <c r="I123" s="37" t="s">
        <v>1041</v>
      </c>
      <c r="J123" s="38" t="s">
        <v>1042</v>
      </c>
    </row>
    <row r="124" spans="1:10" ht="15.75" thickBot="1" x14ac:dyDescent="0.3">
      <c r="A124" s="70" t="s">
        <v>1035</v>
      </c>
      <c r="B124" s="70"/>
      <c r="C124" s="70"/>
      <c r="D124" s="70"/>
      <c r="E124" s="16">
        <f>SUM(E107:E123)</f>
        <v>52</v>
      </c>
      <c r="F124" s="17">
        <f>SUM(F107:F123)</f>
        <v>48762000</v>
      </c>
      <c r="G124" s="16">
        <f>SUM(G107:G123)</f>
        <v>27</v>
      </c>
      <c r="H124" s="17">
        <f>SUM(H107:H123)</f>
        <v>28632000</v>
      </c>
      <c r="I124" s="39">
        <f>(G124-E124)/E124</f>
        <v>-0.48076923076923078</v>
      </c>
      <c r="J124" s="40">
        <f>(H124-F124)/F124</f>
        <v>-0.41282145933308723</v>
      </c>
    </row>
    <row r="125" spans="1:10" ht="15.75" thickBot="1" x14ac:dyDescent="0.3">
      <c r="A125" s="70" t="s">
        <v>1025</v>
      </c>
      <c r="B125" s="70"/>
      <c r="C125" s="70"/>
      <c r="D125" s="70"/>
      <c r="E125" s="70"/>
      <c r="F125" s="70"/>
      <c r="G125" s="70"/>
      <c r="H125" s="70"/>
    </row>
    <row r="126" spans="1:10" x14ac:dyDescent="0.25">
      <c r="A126" s="23">
        <v>21</v>
      </c>
      <c r="B126" s="23">
        <v>1</v>
      </c>
      <c r="C126" s="23" t="s">
        <v>715</v>
      </c>
      <c r="D126" s="23" t="s">
        <v>56</v>
      </c>
      <c r="E126" s="23">
        <v>13</v>
      </c>
      <c r="F126" s="24">
        <v>10161000</v>
      </c>
      <c r="G126" s="23">
        <v>12</v>
      </c>
      <c r="H126" s="24">
        <v>9397000</v>
      </c>
    </row>
    <row r="127" spans="1:10" x14ac:dyDescent="0.25">
      <c r="A127" s="14">
        <v>44</v>
      </c>
      <c r="B127" s="14">
        <v>2</v>
      </c>
      <c r="C127" s="14" t="s">
        <v>935</v>
      </c>
      <c r="D127" s="14" t="s">
        <v>978</v>
      </c>
      <c r="E127" s="14">
        <v>2</v>
      </c>
      <c r="F127" s="15">
        <v>1796000</v>
      </c>
      <c r="G127" s="14">
        <v>6</v>
      </c>
      <c r="H127" s="15">
        <v>2000000</v>
      </c>
    </row>
    <row r="128" spans="1:10" x14ac:dyDescent="0.25">
      <c r="A128" s="14">
        <v>51</v>
      </c>
      <c r="B128" s="14">
        <v>3</v>
      </c>
      <c r="C128" s="14" t="s">
        <v>770</v>
      </c>
      <c r="D128" s="14" t="s">
        <v>965</v>
      </c>
      <c r="E128" s="14">
        <v>8</v>
      </c>
      <c r="F128" s="15">
        <v>4783000</v>
      </c>
      <c r="G128" s="14">
        <v>5</v>
      </c>
      <c r="H128" s="15">
        <v>1555000</v>
      </c>
    </row>
    <row r="129" spans="1:10" x14ac:dyDescent="0.25">
      <c r="A129" s="14">
        <v>53</v>
      </c>
      <c r="B129" s="14">
        <v>4</v>
      </c>
      <c r="C129" s="14" t="s">
        <v>805</v>
      </c>
      <c r="D129" s="14" t="s">
        <v>300</v>
      </c>
      <c r="E129" s="14">
        <v>1</v>
      </c>
      <c r="F129" s="15">
        <v>670000</v>
      </c>
      <c r="G129" s="14">
        <v>4</v>
      </c>
      <c r="H129" s="15">
        <v>6345000</v>
      </c>
    </row>
    <row r="130" spans="1:10" x14ac:dyDescent="0.25">
      <c r="A130" s="14">
        <v>61</v>
      </c>
      <c r="B130" s="14">
        <v>5</v>
      </c>
      <c r="C130" s="14" t="s">
        <v>840</v>
      </c>
      <c r="D130" s="14" t="s">
        <v>982</v>
      </c>
      <c r="E130" s="14">
        <v>4</v>
      </c>
      <c r="F130" s="15">
        <v>1960000</v>
      </c>
      <c r="G130" s="14">
        <v>4</v>
      </c>
      <c r="H130" s="15">
        <v>3482000</v>
      </c>
    </row>
    <row r="131" spans="1:10" x14ac:dyDescent="0.25">
      <c r="A131" s="14">
        <v>67</v>
      </c>
      <c r="B131" s="14">
        <v>6</v>
      </c>
      <c r="C131" s="14" t="s">
        <v>782</v>
      </c>
      <c r="D131" s="14" t="s">
        <v>783</v>
      </c>
      <c r="E131" s="14">
        <v>1</v>
      </c>
      <c r="F131" s="15">
        <v>448000</v>
      </c>
      <c r="G131" s="14">
        <v>4</v>
      </c>
      <c r="H131" s="15">
        <v>1866000</v>
      </c>
    </row>
    <row r="132" spans="1:10" x14ac:dyDescent="0.25">
      <c r="A132" s="14">
        <v>97</v>
      </c>
      <c r="B132" s="14">
        <v>7</v>
      </c>
      <c r="C132" s="14" t="s">
        <v>767</v>
      </c>
      <c r="D132" s="14" t="s">
        <v>980</v>
      </c>
      <c r="E132" s="14">
        <v>3</v>
      </c>
      <c r="F132" s="15">
        <v>2152000</v>
      </c>
      <c r="G132" s="14">
        <v>2</v>
      </c>
      <c r="H132" s="15">
        <v>825000</v>
      </c>
    </row>
    <row r="133" spans="1:10" x14ac:dyDescent="0.25">
      <c r="A133" s="14">
        <v>98</v>
      </c>
      <c r="B133" s="14">
        <v>8</v>
      </c>
      <c r="C133" s="14" t="s">
        <v>814</v>
      </c>
      <c r="D133" s="14" t="s">
        <v>998</v>
      </c>
      <c r="E133" s="14">
        <v>2</v>
      </c>
      <c r="F133" s="15">
        <v>721000</v>
      </c>
      <c r="G133" s="14">
        <v>2</v>
      </c>
      <c r="H133" s="15">
        <v>823000</v>
      </c>
    </row>
    <row r="134" spans="1:10" x14ac:dyDescent="0.25">
      <c r="A134" s="14">
        <v>112</v>
      </c>
      <c r="B134" s="14">
        <v>9</v>
      </c>
      <c r="C134" s="14" t="s">
        <v>849</v>
      </c>
      <c r="D134" s="14" t="s">
        <v>241</v>
      </c>
      <c r="E134" s="14">
        <v>2</v>
      </c>
      <c r="F134" s="15">
        <v>1052000</v>
      </c>
      <c r="G134" s="14">
        <v>1</v>
      </c>
      <c r="H134" s="15">
        <v>1001000</v>
      </c>
    </row>
    <row r="135" spans="1:10" x14ac:dyDescent="0.25">
      <c r="A135" s="14">
        <v>120</v>
      </c>
      <c r="B135" s="14">
        <v>10</v>
      </c>
      <c r="C135" s="14" t="s">
        <v>815</v>
      </c>
      <c r="D135" s="14" t="s">
        <v>816</v>
      </c>
      <c r="E135" s="14">
        <v>2</v>
      </c>
      <c r="F135" s="15">
        <v>386000</v>
      </c>
      <c r="G135" s="14">
        <v>1</v>
      </c>
      <c r="H135" s="15">
        <v>468000</v>
      </c>
    </row>
    <row r="136" spans="1:10" x14ac:dyDescent="0.25">
      <c r="A136" s="14">
        <v>128</v>
      </c>
      <c r="B136" s="14">
        <v>11</v>
      </c>
      <c r="C136" s="14" t="s">
        <v>856</v>
      </c>
      <c r="D136" s="14" t="s">
        <v>275</v>
      </c>
      <c r="E136" s="14">
        <v>2</v>
      </c>
      <c r="F136" s="15">
        <v>112000</v>
      </c>
      <c r="G136" s="14">
        <v>1</v>
      </c>
      <c r="H136" s="15">
        <v>273000</v>
      </c>
    </row>
    <row r="137" spans="1:10" x14ac:dyDescent="0.25">
      <c r="A137" s="14">
        <v>129</v>
      </c>
      <c r="B137" s="14">
        <v>12</v>
      </c>
      <c r="C137" s="14" t="s">
        <v>932</v>
      </c>
      <c r="D137" s="14" t="s">
        <v>976</v>
      </c>
      <c r="E137" s="14">
        <v>0</v>
      </c>
      <c r="F137" s="15">
        <v>0</v>
      </c>
      <c r="G137" s="14">
        <v>1</v>
      </c>
      <c r="H137" s="15">
        <v>271000</v>
      </c>
    </row>
    <row r="138" spans="1:10" x14ac:dyDescent="0.25">
      <c r="A138" s="14">
        <v>132</v>
      </c>
      <c r="B138" s="14">
        <v>13</v>
      </c>
      <c r="C138" s="14" t="s">
        <v>933</v>
      </c>
      <c r="D138" s="14" t="s">
        <v>934</v>
      </c>
      <c r="E138" s="14">
        <v>1</v>
      </c>
      <c r="F138" s="15">
        <v>621000</v>
      </c>
      <c r="G138" s="14">
        <v>1</v>
      </c>
      <c r="H138" s="15">
        <v>249000</v>
      </c>
    </row>
    <row r="139" spans="1:10" x14ac:dyDescent="0.25">
      <c r="A139" s="27" t="s">
        <v>1040</v>
      </c>
      <c r="B139" s="27" t="s">
        <v>1040</v>
      </c>
      <c r="C139" s="14" t="s">
        <v>936</v>
      </c>
      <c r="D139" s="14" t="s">
        <v>937</v>
      </c>
      <c r="E139" s="14">
        <v>1</v>
      </c>
      <c r="F139" s="15">
        <v>433000</v>
      </c>
      <c r="G139" s="14">
        <v>0</v>
      </c>
      <c r="H139" s="15">
        <v>0</v>
      </c>
    </row>
    <row r="140" spans="1:10" ht="15.75" thickBot="1" x14ac:dyDescent="0.3">
      <c r="A140" s="27" t="s">
        <v>1040</v>
      </c>
      <c r="B140" s="27" t="s">
        <v>1040</v>
      </c>
      <c r="C140" s="14" t="s">
        <v>931</v>
      </c>
      <c r="D140" s="14" t="s">
        <v>991</v>
      </c>
      <c r="E140" s="14">
        <v>1</v>
      </c>
      <c r="F140" s="15">
        <v>309000</v>
      </c>
      <c r="G140" s="14">
        <v>0</v>
      </c>
      <c r="H140" s="15">
        <v>0</v>
      </c>
    </row>
    <row r="141" spans="1:10" x14ac:dyDescent="0.25">
      <c r="A141" s="27" t="s">
        <v>1040</v>
      </c>
      <c r="B141" s="27" t="s">
        <v>1040</v>
      </c>
      <c r="C141" s="14" t="s">
        <v>830</v>
      </c>
      <c r="D141" s="14" t="s">
        <v>831</v>
      </c>
      <c r="E141" s="14">
        <v>1</v>
      </c>
      <c r="F141" s="15">
        <v>248000</v>
      </c>
      <c r="G141" s="14">
        <v>0</v>
      </c>
      <c r="H141" s="15">
        <v>0</v>
      </c>
      <c r="I141" s="36" t="s">
        <v>1043</v>
      </c>
      <c r="J141" s="30" t="s">
        <v>1043</v>
      </c>
    </row>
    <row r="142" spans="1:10" ht="15.75" thickBot="1" x14ac:dyDescent="0.3">
      <c r="A142" s="27" t="s">
        <v>1040</v>
      </c>
      <c r="B142" s="27" t="s">
        <v>1040</v>
      </c>
      <c r="C142" s="25" t="s">
        <v>866</v>
      </c>
      <c r="D142" s="25" t="s">
        <v>1019</v>
      </c>
      <c r="E142" s="25">
        <v>1</v>
      </c>
      <c r="F142" s="26">
        <v>99000</v>
      </c>
      <c r="G142" s="25">
        <v>0</v>
      </c>
      <c r="H142" s="26">
        <v>0</v>
      </c>
      <c r="I142" s="37" t="s">
        <v>1041</v>
      </c>
      <c r="J142" s="38" t="s">
        <v>1042</v>
      </c>
    </row>
    <row r="143" spans="1:10" ht="15.75" thickBot="1" x14ac:dyDescent="0.3">
      <c r="A143" s="70" t="s">
        <v>1036</v>
      </c>
      <c r="B143" s="70"/>
      <c r="C143" s="70"/>
      <c r="D143" s="70"/>
      <c r="E143" s="16">
        <f>SUM(E126:E142)</f>
        <v>45</v>
      </c>
      <c r="F143" s="17">
        <f>SUM(F126:F142)</f>
        <v>25951000</v>
      </c>
      <c r="G143" s="16">
        <f>SUM(G126:G142)</f>
        <v>44</v>
      </c>
      <c r="H143" s="17">
        <f>SUM(H126:H142)</f>
        <v>28555000</v>
      </c>
      <c r="I143" s="39">
        <f>(G143-E143)/E143</f>
        <v>-2.2222222222222223E-2</v>
      </c>
      <c r="J143" s="40">
        <f>(H143-F143)/F143</f>
        <v>0.10034295402874649</v>
      </c>
    </row>
    <row r="144" spans="1:10" ht="15.75" thickBot="1" x14ac:dyDescent="0.3">
      <c r="A144" s="70" t="s">
        <v>1026</v>
      </c>
      <c r="B144" s="70"/>
      <c r="C144" s="70"/>
      <c r="D144" s="70"/>
      <c r="E144" s="70"/>
      <c r="F144" s="70"/>
      <c r="G144" s="70"/>
      <c r="H144" s="70"/>
    </row>
    <row r="145" spans="1:10" x14ac:dyDescent="0.25">
      <c r="A145" s="23">
        <v>6</v>
      </c>
      <c r="B145" s="23">
        <v>1</v>
      </c>
      <c r="C145" s="23" t="s">
        <v>699</v>
      </c>
      <c r="D145" s="23" t="s">
        <v>35</v>
      </c>
      <c r="E145" s="23">
        <v>35</v>
      </c>
      <c r="F145" s="24">
        <v>22943000</v>
      </c>
      <c r="G145" s="23">
        <v>36</v>
      </c>
      <c r="H145" s="24">
        <v>23896000</v>
      </c>
    </row>
    <row r="146" spans="1:10" x14ac:dyDescent="0.25">
      <c r="A146" s="14">
        <v>14</v>
      </c>
      <c r="B146" s="14">
        <v>2</v>
      </c>
      <c r="C146" s="14" t="s">
        <v>716</v>
      </c>
      <c r="D146" s="14" t="s">
        <v>717</v>
      </c>
      <c r="E146" s="14">
        <v>19</v>
      </c>
      <c r="F146" s="15">
        <v>13561000</v>
      </c>
      <c r="G146" s="14">
        <v>21</v>
      </c>
      <c r="H146" s="15">
        <v>18180000</v>
      </c>
    </row>
    <row r="147" spans="1:10" x14ac:dyDescent="0.25">
      <c r="A147" s="14">
        <v>49</v>
      </c>
      <c r="B147" s="14">
        <v>3</v>
      </c>
      <c r="C147" s="14" t="s">
        <v>794</v>
      </c>
      <c r="D147" s="14" t="s">
        <v>795</v>
      </c>
      <c r="E147" s="14">
        <v>2</v>
      </c>
      <c r="F147" s="15">
        <v>1454000</v>
      </c>
      <c r="G147" s="14">
        <v>5</v>
      </c>
      <c r="H147" s="15">
        <v>2090000</v>
      </c>
    </row>
    <row r="148" spans="1:10" x14ac:dyDescent="0.25">
      <c r="A148" s="14">
        <v>52</v>
      </c>
      <c r="B148" s="14">
        <v>4</v>
      </c>
      <c r="C148" s="14" t="s">
        <v>943</v>
      </c>
      <c r="D148" s="14" t="s">
        <v>944</v>
      </c>
      <c r="E148" s="14">
        <v>7</v>
      </c>
      <c r="F148" s="15">
        <v>4476000</v>
      </c>
      <c r="G148" s="14">
        <v>5</v>
      </c>
      <c r="H148" s="15">
        <v>1447000</v>
      </c>
    </row>
    <row r="149" spans="1:10" x14ac:dyDescent="0.25">
      <c r="A149" s="14">
        <v>60</v>
      </c>
      <c r="B149" s="14">
        <v>5</v>
      </c>
      <c r="C149" s="14" t="s">
        <v>832</v>
      </c>
      <c r="D149" s="14" t="s">
        <v>959</v>
      </c>
      <c r="E149" s="14">
        <v>4</v>
      </c>
      <c r="F149" s="15">
        <v>2801000</v>
      </c>
      <c r="G149" s="14">
        <v>4</v>
      </c>
      <c r="H149" s="15">
        <v>3754000</v>
      </c>
    </row>
    <row r="150" spans="1:10" x14ac:dyDescent="0.25">
      <c r="A150" s="14">
        <v>62</v>
      </c>
      <c r="B150" s="14">
        <v>6</v>
      </c>
      <c r="C150" s="14" t="s">
        <v>726</v>
      </c>
      <c r="D150" s="14" t="s">
        <v>727</v>
      </c>
      <c r="E150" s="14">
        <v>5</v>
      </c>
      <c r="F150" s="15">
        <v>4348000</v>
      </c>
      <c r="G150" s="14">
        <v>4</v>
      </c>
      <c r="H150" s="15">
        <v>3347000</v>
      </c>
    </row>
    <row r="151" spans="1:10" x14ac:dyDescent="0.25">
      <c r="A151" s="14">
        <v>63</v>
      </c>
      <c r="B151" s="14">
        <v>7</v>
      </c>
      <c r="C151" s="14" t="s">
        <v>854</v>
      </c>
      <c r="D151" s="14" t="s">
        <v>855</v>
      </c>
      <c r="E151" s="14">
        <v>2</v>
      </c>
      <c r="F151" s="15">
        <v>940000</v>
      </c>
      <c r="G151" s="14">
        <v>4</v>
      </c>
      <c r="H151" s="15">
        <v>2730000</v>
      </c>
    </row>
    <row r="152" spans="1:10" x14ac:dyDescent="0.25">
      <c r="A152" s="14">
        <v>101</v>
      </c>
      <c r="B152" s="14">
        <v>8</v>
      </c>
      <c r="C152" s="14" t="s">
        <v>821</v>
      </c>
      <c r="D152" s="14" t="s">
        <v>822</v>
      </c>
      <c r="E152" s="14">
        <v>0</v>
      </c>
      <c r="F152" s="15">
        <v>0</v>
      </c>
      <c r="G152" s="14">
        <v>2</v>
      </c>
      <c r="H152" s="15">
        <v>769000</v>
      </c>
    </row>
    <row r="153" spans="1:10" x14ac:dyDescent="0.25">
      <c r="A153" s="14">
        <v>103</v>
      </c>
      <c r="B153" s="14">
        <v>9</v>
      </c>
      <c r="C153" s="14" t="s">
        <v>817</v>
      </c>
      <c r="D153" s="14" t="s">
        <v>818</v>
      </c>
      <c r="E153" s="14">
        <v>0</v>
      </c>
      <c r="F153" s="15">
        <v>0</v>
      </c>
      <c r="G153" s="14">
        <v>2</v>
      </c>
      <c r="H153" s="15">
        <v>597000</v>
      </c>
    </row>
    <row r="154" spans="1:10" x14ac:dyDescent="0.25">
      <c r="A154" s="14">
        <v>117</v>
      </c>
      <c r="B154" s="14">
        <v>10</v>
      </c>
      <c r="C154" s="14" t="s">
        <v>809</v>
      </c>
      <c r="D154" s="14" t="s">
        <v>810</v>
      </c>
      <c r="E154" s="14">
        <v>1</v>
      </c>
      <c r="F154" s="15">
        <v>1535000</v>
      </c>
      <c r="G154" s="14">
        <v>1</v>
      </c>
      <c r="H154" s="15">
        <v>660000</v>
      </c>
    </row>
    <row r="155" spans="1:10" x14ac:dyDescent="0.25">
      <c r="A155" s="14">
        <v>126</v>
      </c>
      <c r="B155" s="14">
        <v>11</v>
      </c>
      <c r="C155" s="14" t="s">
        <v>796</v>
      </c>
      <c r="D155" s="14" t="s">
        <v>969</v>
      </c>
      <c r="E155" s="14">
        <v>0</v>
      </c>
      <c r="F155" s="15">
        <v>0</v>
      </c>
      <c r="G155" s="14">
        <v>1</v>
      </c>
      <c r="H155" s="15">
        <v>390000</v>
      </c>
    </row>
    <row r="156" spans="1:10" x14ac:dyDescent="0.25">
      <c r="A156" s="14">
        <v>137</v>
      </c>
      <c r="B156" s="14">
        <v>12</v>
      </c>
      <c r="C156" s="14" t="s">
        <v>938</v>
      </c>
      <c r="D156" s="14" t="s">
        <v>970</v>
      </c>
      <c r="E156" s="14">
        <v>2</v>
      </c>
      <c r="F156" s="15">
        <v>1028000</v>
      </c>
      <c r="G156" s="14">
        <v>1</v>
      </c>
      <c r="H156" s="15">
        <v>183000</v>
      </c>
    </row>
    <row r="157" spans="1:10" ht="15.75" thickBot="1" x14ac:dyDescent="0.3">
      <c r="A157" s="14">
        <v>141</v>
      </c>
      <c r="B157" s="14">
        <v>13</v>
      </c>
      <c r="C157" s="14" t="s">
        <v>787</v>
      </c>
      <c r="D157" s="14" t="s">
        <v>788</v>
      </c>
      <c r="E157" s="14">
        <v>2</v>
      </c>
      <c r="F157" s="15">
        <v>5197000</v>
      </c>
      <c r="G157" s="14">
        <v>1</v>
      </c>
      <c r="H157" s="15">
        <v>131000</v>
      </c>
    </row>
    <row r="158" spans="1:10" x14ac:dyDescent="0.25">
      <c r="A158" s="27" t="s">
        <v>1040</v>
      </c>
      <c r="B158" s="27" t="s">
        <v>1040</v>
      </c>
      <c r="C158" s="14" t="s">
        <v>941</v>
      </c>
      <c r="D158" s="14" t="s">
        <v>942</v>
      </c>
      <c r="E158" s="14">
        <v>3</v>
      </c>
      <c r="F158" s="15">
        <v>1247000</v>
      </c>
      <c r="G158" s="14">
        <v>0</v>
      </c>
      <c r="H158" s="15">
        <v>0</v>
      </c>
      <c r="I158" s="36" t="s">
        <v>1043</v>
      </c>
      <c r="J158" s="30" t="s">
        <v>1043</v>
      </c>
    </row>
    <row r="159" spans="1:10" ht="15.75" thickBot="1" x14ac:dyDescent="0.3">
      <c r="A159" s="27" t="s">
        <v>1040</v>
      </c>
      <c r="B159" s="27" t="s">
        <v>1040</v>
      </c>
      <c r="C159" s="25" t="s">
        <v>939</v>
      </c>
      <c r="D159" s="25" t="s">
        <v>940</v>
      </c>
      <c r="E159" s="25">
        <v>1</v>
      </c>
      <c r="F159" s="26">
        <v>121000</v>
      </c>
      <c r="G159" s="25">
        <v>0</v>
      </c>
      <c r="H159" s="26">
        <v>0</v>
      </c>
      <c r="I159" s="37" t="s">
        <v>1041</v>
      </c>
      <c r="J159" s="38" t="s">
        <v>1042</v>
      </c>
    </row>
    <row r="160" spans="1:10" ht="15.75" thickBot="1" x14ac:dyDescent="0.3">
      <c r="A160" s="70" t="s">
        <v>1037</v>
      </c>
      <c r="B160" s="70"/>
      <c r="C160" s="70"/>
      <c r="D160" s="70"/>
      <c r="E160" s="16">
        <f>SUM(E145:E159)</f>
        <v>83</v>
      </c>
      <c r="F160" s="17">
        <f>SUM(F145:F159)</f>
        <v>59651000</v>
      </c>
      <c r="G160" s="16">
        <f>SUM(G145:G159)</f>
        <v>87</v>
      </c>
      <c r="H160" s="17">
        <f>SUM(H145:H159)</f>
        <v>58174000</v>
      </c>
      <c r="I160" s="39">
        <f>(G160-E160)/E160</f>
        <v>4.8192771084337352E-2</v>
      </c>
      <c r="J160" s="40">
        <f>(H160-F160)/F160</f>
        <v>-2.476069135471325E-2</v>
      </c>
    </row>
    <row r="161" spans="1:8" ht="15.75" thickBot="1" x14ac:dyDescent="0.3">
      <c r="A161" s="70" t="s">
        <v>1027</v>
      </c>
      <c r="B161" s="70"/>
      <c r="C161" s="70"/>
      <c r="D161" s="70"/>
      <c r="E161" s="70"/>
      <c r="F161" s="70"/>
      <c r="G161" s="70"/>
      <c r="H161" s="70"/>
    </row>
    <row r="162" spans="1:8" x14ac:dyDescent="0.25">
      <c r="A162" s="23">
        <v>2</v>
      </c>
      <c r="B162" s="23">
        <v>1</v>
      </c>
      <c r="C162" s="23" t="s">
        <v>687</v>
      </c>
      <c r="D162" s="23" t="s">
        <v>688</v>
      </c>
      <c r="E162" s="23">
        <v>50</v>
      </c>
      <c r="F162" s="24">
        <v>48787000</v>
      </c>
      <c r="G162" s="23">
        <v>49</v>
      </c>
      <c r="H162" s="24">
        <v>72873000</v>
      </c>
    </row>
    <row r="163" spans="1:8" x14ac:dyDescent="0.25">
      <c r="A163" s="14">
        <v>3</v>
      </c>
      <c r="B163" s="14">
        <v>2</v>
      </c>
      <c r="C163" s="14" t="s">
        <v>695</v>
      </c>
      <c r="D163" s="14" t="s">
        <v>696</v>
      </c>
      <c r="E163" s="14">
        <v>37</v>
      </c>
      <c r="F163" s="15">
        <v>32526000</v>
      </c>
      <c r="G163" s="14">
        <v>41</v>
      </c>
      <c r="H163" s="15">
        <v>44695000</v>
      </c>
    </row>
    <row r="164" spans="1:8" x14ac:dyDescent="0.25">
      <c r="A164" s="14">
        <v>8</v>
      </c>
      <c r="B164" s="14">
        <v>3</v>
      </c>
      <c r="C164" s="14" t="s">
        <v>703</v>
      </c>
      <c r="D164" s="14" t="s">
        <v>704</v>
      </c>
      <c r="E164" s="14">
        <v>18</v>
      </c>
      <c r="F164" s="15">
        <v>21895000</v>
      </c>
      <c r="G164" s="14">
        <v>29</v>
      </c>
      <c r="H164" s="15">
        <v>37643000</v>
      </c>
    </row>
    <row r="165" spans="1:8" x14ac:dyDescent="0.25">
      <c r="A165" s="14">
        <v>12</v>
      </c>
      <c r="B165" s="14">
        <v>4</v>
      </c>
      <c r="C165" s="14" t="s">
        <v>721</v>
      </c>
      <c r="D165" s="14" t="s">
        <v>722</v>
      </c>
      <c r="E165" s="14">
        <v>15</v>
      </c>
      <c r="F165" s="15">
        <v>15323000</v>
      </c>
      <c r="G165" s="14">
        <v>23</v>
      </c>
      <c r="H165" s="15">
        <v>24340000</v>
      </c>
    </row>
    <row r="166" spans="1:8" x14ac:dyDescent="0.25">
      <c r="A166" s="14">
        <v>16</v>
      </c>
      <c r="B166" s="14">
        <v>5</v>
      </c>
      <c r="C166" s="14" t="s">
        <v>755</v>
      </c>
      <c r="D166" s="14" t="s">
        <v>756</v>
      </c>
      <c r="E166" s="14">
        <v>13</v>
      </c>
      <c r="F166" s="15">
        <v>15517000</v>
      </c>
      <c r="G166" s="14">
        <v>16</v>
      </c>
      <c r="H166" s="15">
        <v>12665000</v>
      </c>
    </row>
    <row r="167" spans="1:8" x14ac:dyDescent="0.25">
      <c r="A167" s="14">
        <v>20</v>
      </c>
      <c r="B167" s="14">
        <v>6</v>
      </c>
      <c r="C167" s="14" t="s">
        <v>723</v>
      </c>
      <c r="D167" s="14" t="s">
        <v>968</v>
      </c>
      <c r="E167" s="14">
        <v>9</v>
      </c>
      <c r="F167" s="15">
        <v>9449000</v>
      </c>
      <c r="G167" s="14">
        <v>12</v>
      </c>
      <c r="H167" s="15">
        <v>12783000</v>
      </c>
    </row>
    <row r="168" spans="1:8" x14ac:dyDescent="0.25">
      <c r="A168" s="14">
        <v>23</v>
      </c>
      <c r="B168" s="14">
        <v>7</v>
      </c>
      <c r="C168" s="14" t="s">
        <v>754</v>
      </c>
      <c r="D168" s="14" t="s">
        <v>122</v>
      </c>
      <c r="E168" s="14">
        <v>12</v>
      </c>
      <c r="F168" s="15">
        <v>20897000</v>
      </c>
      <c r="G168" s="14">
        <v>11</v>
      </c>
      <c r="H168" s="15">
        <v>17484000</v>
      </c>
    </row>
    <row r="169" spans="1:8" x14ac:dyDescent="0.25">
      <c r="A169" s="14">
        <v>24</v>
      </c>
      <c r="B169" s="14">
        <v>8</v>
      </c>
      <c r="C169" s="14" t="s">
        <v>730</v>
      </c>
      <c r="D169" s="14" t="s">
        <v>731</v>
      </c>
      <c r="E169" s="14">
        <v>8</v>
      </c>
      <c r="F169" s="15">
        <v>6946000</v>
      </c>
      <c r="G169" s="14">
        <v>11</v>
      </c>
      <c r="H169" s="15">
        <v>8466000</v>
      </c>
    </row>
    <row r="170" spans="1:8" x14ac:dyDescent="0.25">
      <c r="A170" s="14">
        <v>34</v>
      </c>
      <c r="B170" s="14">
        <v>9</v>
      </c>
      <c r="C170" s="14" t="s">
        <v>738</v>
      </c>
      <c r="D170" s="14" t="s">
        <v>739</v>
      </c>
      <c r="E170" s="14">
        <v>11</v>
      </c>
      <c r="F170" s="15">
        <v>5804000</v>
      </c>
      <c r="G170" s="14">
        <v>7</v>
      </c>
      <c r="H170" s="15">
        <v>3632000</v>
      </c>
    </row>
    <row r="171" spans="1:8" x14ac:dyDescent="0.25">
      <c r="A171" s="14">
        <v>40</v>
      </c>
      <c r="B171" s="14">
        <v>10</v>
      </c>
      <c r="C171" s="14" t="s">
        <v>724</v>
      </c>
      <c r="D171" s="14" t="s">
        <v>725</v>
      </c>
      <c r="E171" s="14">
        <v>9</v>
      </c>
      <c r="F171" s="15">
        <v>5183000</v>
      </c>
      <c r="G171" s="14">
        <v>6</v>
      </c>
      <c r="H171" s="15">
        <v>3643000</v>
      </c>
    </row>
    <row r="172" spans="1:8" x14ac:dyDescent="0.25">
      <c r="A172" s="14">
        <v>48</v>
      </c>
      <c r="B172" s="14">
        <v>11</v>
      </c>
      <c r="C172" s="14" t="s">
        <v>761</v>
      </c>
      <c r="D172" s="14" t="s">
        <v>762</v>
      </c>
      <c r="E172" s="14">
        <v>6</v>
      </c>
      <c r="F172" s="15">
        <v>4804000</v>
      </c>
      <c r="G172" s="14">
        <v>5</v>
      </c>
      <c r="H172" s="15">
        <v>2176000</v>
      </c>
    </row>
    <row r="173" spans="1:8" x14ac:dyDescent="0.25">
      <c r="A173" s="14">
        <v>73</v>
      </c>
      <c r="B173" s="14">
        <v>12</v>
      </c>
      <c r="C173" s="14" t="s">
        <v>759</v>
      </c>
      <c r="D173" s="14" t="s">
        <v>760</v>
      </c>
      <c r="E173" s="14">
        <v>3</v>
      </c>
      <c r="F173" s="15">
        <v>1419000</v>
      </c>
      <c r="G173" s="14">
        <v>3</v>
      </c>
      <c r="H173" s="15">
        <v>2287000</v>
      </c>
    </row>
    <row r="174" spans="1:8" x14ac:dyDescent="0.25">
      <c r="A174" s="14">
        <v>74</v>
      </c>
      <c r="B174" s="14">
        <v>13</v>
      </c>
      <c r="C174" s="14" t="s">
        <v>798</v>
      </c>
      <c r="D174" s="14" t="s">
        <v>799</v>
      </c>
      <c r="E174" s="14">
        <v>2</v>
      </c>
      <c r="F174" s="15">
        <v>1133000</v>
      </c>
      <c r="G174" s="14">
        <v>3</v>
      </c>
      <c r="H174" s="15">
        <v>2010000</v>
      </c>
    </row>
    <row r="175" spans="1:8" x14ac:dyDescent="0.25">
      <c r="A175" s="14">
        <v>77</v>
      </c>
      <c r="B175" s="14">
        <v>14</v>
      </c>
      <c r="C175" s="14" t="s">
        <v>963</v>
      </c>
      <c r="D175" s="14" t="s">
        <v>945</v>
      </c>
      <c r="E175" s="14">
        <v>1</v>
      </c>
      <c r="F175" s="15">
        <v>2002000</v>
      </c>
      <c r="G175" s="14">
        <v>3</v>
      </c>
      <c r="H175" s="15">
        <v>1509000</v>
      </c>
    </row>
    <row r="176" spans="1:8" x14ac:dyDescent="0.25">
      <c r="A176" s="14">
        <v>78</v>
      </c>
      <c r="B176" s="14">
        <v>15</v>
      </c>
      <c r="C176" s="14" t="s">
        <v>948</v>
      </c>
      <c r="D176" s="14" t="s">
        <v>992</v>
      </c>
      <c r="E176" s="14">
        <v>2</v>
      </c>
      <c r="F176" s="15">
        <v>779000</v>
      </c>
      <c r="G176" s="14">
        <v>3</v>
      </c>
      <c r="H176" s="15">
        <v>1463000</v>
      </c>
    </row>
    <row r="177" spans="1:10" x14ac:dyDescent="0.25">
      <c r="A177" s="14">
        <v>80</v>
      </c>
      <c r="B177" s="14">
        <v>16</v>
      </c>
      <c r="C177" s="14" t="s">
        <v>768</v>
      </c>
      <c r="D177" s="14" t="s">
        <v>769</v>
      </c>
      <c r="E177" s="14">
        <v>4</v>
      </c>
      <c r="F177" s="15">
        <v>1828000</v>
      </c>
      <c r="G177" s="14">
        <v>3</v>
      </c>
      <c r="H177" s="15">
        <v>1263000</v>
      </c>
    </row>
    <row r="178" spans="1:10" x14ac:dyDescent="0.25">
      <c r="A178" s="14">
        <v>83</v>
      </c>
      <c r="B178" s="14">
        <v>17</v>
      </c>
      <c r="C178" s="14" t="s">
        <v>857</v>
      </c>
      <c r="D178" s="14" t="s">
        <v>273</v>
      </c>
      <c r="E178" s="14">
        <v>2</v>
      </c>
      <c r="F178" s="15">
        <v>1997000</v>
      </c>
      <c r="G178" s="14">
        <v>3</v>
      </c>
      <c r="H178" s="15">
        <v>813000</v>
      </c>
    </row>
    <row r="179" spans="1:10" x14ac:dyDescent="0.25">
      <c r="A179" s="14">
        <v>88</v>
      </c>
      <c r="B179" s="14">
        <v>18</v>
      </c>
      <c r="C179" s="14" t="s">
        <v>765</v>
      </c>
      <c r="D179" s="14" t="s">
        <v>766</v>
      </c>
      <c r="E179" s="14">
        <v>3</v>
      </c>
      <c r="F179" s="15">
        <v>832000</v>
      </c>
      <c r="G179" s="14">
        <v>2</v>
      </c>
      <c r="H179" s="15">
        <v>2103000</v>
      </c>
    </row>
    <row r="180" spans="1:10" x14ac:dyDescent="0.25">
      <c r="A180" s="14">
        <v>95</v>
      </c>
      <c r="B180" s="14">
        <v>19</v>
      </c>
      <c r="C180" s="14" t="s">
        <v>743</v>
      </c>
      <c r="D180" s="14" t="s">
        <v>744</v>
      </c>
      <c r="E180" s="14">
        <v>3</v>
      </c>
      <c r="F180" s="15">
        <v>3797000</v>
      </c>
      <c r="G180" s="14">
        <v>2</v>
      </c>
      <c r="H180" s="15">
        <v>1130000</v>
      </c>
    </row>
    <row r="181" spans="1:10" x14ac:dyDescent="0.25">
      <c r="A181" s="14">
        <v>113</v>
      </c>
      <c r="B181" s="14">
        <v>20</v>
      </c>
      <c r="C181" s="14" t="s">
        <v>839</v>
      </c>
      <c r="D181" s="14" t="s">
        <v>229</v>
      </c>
      <c r="E181" s="14">
        <v>1</v>
      </c>
      <c r="F181" s="15">
        <v>138000</v>
      </c>
      <c r="G181" s="14">
        <v>1</v>
      </c>
      <c r="H181" s="15">
        <v>954000</v>
      </c>
    </row>
    <row r="182" spans="1:10" x14ac:dyDescent="0.25">
      <c r="A182" s="14">
        <v>119</v>
      </c>
      <c r="B182" s="14">
        <v>21</v>
      </c>
      <c r="C182" s="14" t="s">
        <v>860</v>
      </c>
      <c r="D182" s="14" t="s">
        <v>966</v>
      </c>
      <c r="E182" s="14">
        <v>3</v>
      </c>
      <c r="F182" s="15">
        <v>1594000</v>
      </c>
      <c r="G182" s="14">
        <v>1</v>
      </c>
      <c r="H182" s="15">
        <v>497000</v>
      </c>
    </row>
    <row r="183" spans="1:10" x14ac:dyDescent="0.25">
      <c r="A183" s="14">
        <v>135</v>
      </c>
      <c r="B183" s="14">
        <v>22</v>
      </c>
      <c r="C183" s="14" t="s">
        <v>785</v>
      </c>
      <c r="D183" s="14" t="s">
        <v>786</v>
      </c>
      <c r="E183" s="14">
        <v>2</v>
      </c>
      <c r="F183" s="15">
        <v>1825000</v>
      </c>
      <c r="G183" s="14">
        <v>1</v>
      </c>
      <c r="H183" s="15">
        <v>194000</v>
      </c>
    </row>
    <row r="184" spans="1:10" x14ac:dyDescent="0.25">
      <c r="A184" s="14">
        <v>136</v>
      </c>
      <c r="B184" s="14">
        <v>23</v>
      </c>
      <c r="C184" s="14" t="s">
        <v>951</v>
      </c>
      <c r="D184" s="14" t="s">
        <v>1008</v>
      </c>
      <c r="E184" s="14">
        <v>0</v>
      </c>
      <c r="F184" s="15">
        <v>0</v>
      </c>
      <c r="G184" s="14">
        <v>1</v>
      </c>
      <c r="H184" s="15">
        <v>189000</v>
      </c>
    </row>
    <row r="185" spans="1:10" ht="15.75" thickBot="1" x14ac:dyDescent="0.3">
      <c r="A185" s="27" t="s">
        <v>1040</v>
      </c>
      <c r="B185" s="27" t="s">
        <v>1040</v>
      </c>
      <c r="C185" s="14" t="s">
        <v>859</v>
      </c>
      <c r="D185" s="14" t="s">
        <v>277</v>
      </c>
      <c r="E185" s="14">
        <v>2</v>
      </c>
      <c r="F185" s="15">
        <v>1049000</v>
      </c>
      <c r="G185" s="14">
        <v>0</v>
      </c>
      <c r="H185" s="15">
        <v>0</v>
      </c>
    </row>
    <row r="186" spans="1:10" x14ac:dyDescent="0.25">
      <c r="A186" s="27" t="s">
        <v>1040</v>
      </c>
      <c r="B186" s="27" t="s">
        <v>1040</v>
      </c>
      <c r="C186" s="14" t="s">
        <v>949</v>
      </c>
      <c r="D186" s="14" t="s">
        <v>950</v>
      </c>
      <c r="E186" s="14">
        <v>2</v>
      </c>
      <c r="F186" s="15">
        <v>691000</v>
      </c>
      <c r="G186" s="14">
        <v>0</v>
      </c>
      <c r="H186" s="15">
        <v>0</v>
      </c>
      <c r="I186" s="36" t="s">
        <v>1043</v>
      </c>
      <c r="J186" s="30" t="s">
        <v>1043</v>
      </c>
    </row>
    <row r="187" spans="1:10" ht="15.75" thickBot="1" x14ac:dyDescent="0.3">
      <c r="A187" s="27" t="s">
        <v>1040</v>
      </c>
      <c r="B187" s="27" t="s">
        <v>1040</v>
      </c>
      <c r="C187" s="25" t="s">
        <v>946</v>
      </c>
      <c r="D187" s="25" t="s">
        <v>947</v>
      </c>
      <c r="E187" s="25">
        <v>1</v>
      </c>
      <c r="F187" s="26">
        <v>361000</v>
      </c>
      <c r="G187" s="25">
        <v>0</v>
      </c>
      <c r="H187" s="26">
        <v>0</v>
      </c>
      <c r="I187" s="37" t="s">
        <v>1041</v>
      </c>
      <c r="J187" s="38" t="s">
        <v>1042</v>
      </c>
    </row>
    <row r="188" spans="1:10" ht="15.75" thickBot="1" x14ac:dyDescent="0.3">
      <c r="A188" s="70" t="s">
        <v>1038</v>
      </c>
      <c r="B188" s="70"/>
      <c r="C188" s="70"/>
      <c r="D188" s="70"/>
      <c r="E188" s="16">
        <f>SUM(E162:E187)</f>
        <v>219</v>
      </c>
      <c r="F188" s="17">
        <f>SUM(F162:F187)</f>
        <v>206576000</v>
      </c>
      <c r="G188" s="16">
        <f>SUM(G162:G187)</f>
        <v>236</v>
      </c>
      <c r="H188" s="17">
        <f>SUM(H162:H187)</f>
        <v>254812000</v>
      </c>
      <c r="I188" s="39">
        <f>(G188-E188)/E188</f>
        <v>7.7625570776255703E-2</v>
      </c>
      <c r="J188" s="40">
        <f>(H188-F188)/F188</f>
        <v>0.23350243978003252</v>
      </c>
    </row>
    <row r="189" spans="1:10" ht="15.75" thickBot="1" x14ac:dyDescent="0.3">
      <c r="A189" s="70" t="s">
        <v>1028</v>
      </c>
      <c r="B189" s="70"/>
      <c r="C189" s="70"/>
      <c r="D189" s="70"/>
      <c r="E189" s="70"/>
      <c r="F189" s="70"/>
      <c r="G189" s="70"/>
      <c r="H189" s="70"/>
    </row>
    <row r="190" spans="1:10" x14ac:dyDescent="0.25">
      <c r="A190" s="23">
        <v>17</v>
      </c>
      <c r="B190" s="23">
        <v>1</v>
      </c>
      <c r="C190" s="23" t="s">
        <v>700</v>
      </c>
      <c r="D190" s="23" t="s">
        <v>41</v>
      </c>
      <c r="E190" s="23">
        <v>16</v>
      </c>
      <c r="F190" s="24">
        <v>16380000</v>
      </c>
      <c r="G190" s="23">
        <v>16</v>
      </c>
      <c r="H190" s="24">
        <v>12077000</v>
      </c>
    </row>
    <row r="191" spans="1:10" x14ac:dyDescent="0.25">
      <c r="A191" s="14">
        <v>33</v>
      </c>
      <c r="B191" s="14">
        <v>2</v>
      </c>
      <c r="C191" s="14" t="s">
        <v>802</v>
      </c>
      <c r="D191" s="14" t="s">
        <v>264</v>
      </c>
      <c r="E191" s="14">
        <v>5</v>
      </c>
      <c r="F191" s="15">
        <v>5048000</v>
      </c>
      <c r="G191" s="14">
        <v>7</v>
      </c>
      <c r="H191" s="15">
        <v>5862000</v>
      </c>
    </row>
    <row r="192" spans="1:10" x14ac:dyDescent="0.25">
      <c r="A192" s="14">
        <v>42</v>
      </c>
      <c r="B192" s="14">
        <v>3</v>
      </c>
      <c r="C192" s="14" t="s">
        <v>710</v>
      </c>
      <c r="D192" s="14" t="s">
        <v>78</v>
      </c>
      <c r="E192" s="14">
        <v>12</v>
      </c>
      <c r="F192" s="15">
        <v>10159000</v>
      </c>
      <c r="G192" s="14">
        <v>6</v>
      </c>
      <c r="H192" s="15">
        <v>3029000</v>
      </c>
    </row>
    <row r="193" spans="1:10" x14ac:dyDescent="0.25">
      <c r="A193" s="14">
        <v>75</v>
      </c>
      <c r="B193" s="14">
        <v>4</v>
      </c>
      <c r="C193" s="14" t="s">
        <v>780</v>
      </c>
      <c r="D193" s="14" t="s">
        <v>120</v>
      </c>
      <c r="E193" s="14">
        <v>2</v>
      </c>
      <c r="F193" s="15">
        <v>2261000</v>
      </c>
      <c r="G193" s="14">
        <v>3</v>
      </c>
      <c r="H193" s="15">
        <v>2001000</v>
      </c>
    </row>
    <row r="194" spans="1:10" x14ac:dyDescent="0.25">
      <c r="A194" s="14">
        <v>130</v>
      </c>
      <c r="B194" s="14">
        <v>5</v>
      </c>
      <c r="C194" s="14" t="s">
        <v>835</v>
      </c>
      <c r="D194" s="14" t="s">
        <v>836</v>
      </c>
      <c r="E194" s="14">
        <v>1</v>
      </c>
      <c r="F194" s="15">
        <v>1132000</v>
      </c>
      <c r="G194" s="14">
        <v>1</v>
      </c>
      <c r="H194" s="15">
        <v>267000</v>
      </c>
    </row>
    <row r="195" spans="1:10" x14ac:dyDescent="0.25">
      <c r="A195" s="14">
        <v>138</v>
      </c>
      <c r="B195" s="14">
        <v>6</v>
      </c>
      <c r="C195" s="14" t="s">
        <v>953</v>
      </c>
      <c r="D195" s="14" t="s">
        <v>954</v>
      </c>
      <c r="E195" s="14">
        <v>2</v>
      </c>
      <c r="F195" s="15">
        <v>451000</v>
      </c>
      <c r="G195" s="14">
        <v>1</v>
      </c>
      <c r="H195" s="15">
        <v>166000</v>
      </c>
    </row>
    <row r="196" spans="1:10" ht="15.75" thickBot="1" x14ac:dyDescent="0.3">
      <c r="A196" s="27" t="s">
        <v>1040</v>
      </c>
      <c r="B196" s="27" t="s">
        <v>1040</v>
      </c>
      <c r="C196" s="14" t="s">
        <v>952</v>
      </c>
      <c r="D196" s="14" t="s">
        <v>973</v>
      </c>
      <c r="E196" s="14">
        <v>3</v>
      </c>
      <c r="F196" s="15">
        <v>1339000</v>
      </c>
      <c r="G196" s="14">
        <v>0</v>
      </c>
      <c r="H196" s="15">
        <v>0</v>
      </c>
    </row>
    <row r="197" spans="1:10" x14ac:dyDescent="0.25">
      <c r="A197" s="27" t="s">
        <v>1040</v>
      </c>
      <c r="B197" s="27" t="s">
        <v>1040</v>
      </c>
      <c r="C197" s="14" t="s">
        <v>791</v>
      </c>
      <c r="D197" s="14" t="s">
        <v>961</v>
      </c>
      <c r="E197" s="14">
        <v>1</v>
      </c>
      <c r="F197" s="15">
        <v>457000</v>
      </c>
      <c r="G197" s="14">
        <v>0</v>
      </c>
      <c r="H197" s="15">
        <v>0</v>
      </c>
      <c r="I197" s="36" t="s">
        <v>1043</v>
      </c>
      <c r="J197" s="30" t="s">
        <v>1043</v>
      </c>
    </row>
    <row r="198" spans="1:10" ht="15.75" thickBot="1" x14ac:dyDescent="0.3">
      <c r="A198" s="27" t="s">
        <v>1040</v>
      </c>
      <c r="B198" s="27" t="s">
        <v>1040</v>
      </c>
      <c r="C198" s="25" t="s">
        <v>686</v>
      </c>
      <c r="D198" s="25" t="s">
        <v>1005</v>
      </c>
      <c r="E198" s="25">
        <v>1</v>
      </c>
      <c r="F198" s="26">
        <v>318000</v>
      </c>
      <c r="G198" s="25">
        <v>0</v>
      </c>
      <c r="H198" s="26">
        <v>0</v>
      </c>
      <c r="I198" s="37" t="s">
        <v>1041</v>
      </c>
      <c r="J198" s="38" t="s">
        <v>1042</v>
      </c>
    </row>
    <row r="199" spans="1:10" ht="15.75" thickBot="1" x14ac:dyDescent="0.3">
      <c r="A199" s="70" t="s">
        <v>1039</v>
      </c>
      <c r="B199" s="70"/>
      <c r="C199" s="70"/>
      <c r="D199" s="70"/>
      <c r="E199" s="16">
        <f>SUM(E190:E198)</f>
        <v>43</v>
      </c>
      <c r="F199" s="17">
        <f>SUM(F190:F198)</f>
        <v>37545000</v>
      </c>
      <c r="G199" s="16">
        <f>SUM(G190:G198)</f>
        <v>34</v>
      </c>
      <c r="H199" s="17">
        <f>SUM(H190:H198)</f>
        <v>23402000</v>
      </c>
      <c r="I199" s="39">
        <f>(G199-E199)/E199</f>
        <v>-0.20930232558139536</v>
      </c>
      <c r="J199" s="40">
        <f>(H199-F199)/F199</f>
        <v>-0.37669463310693835</v>
      </c>
    </row>
  </sheetData>
  <mergeCells count="20">
    <mergeCell ref="A124:D124"/>
    <mergeCell ref="A2:H2"/>
    <mergeCell ref="A14:D14"/>
    <mergeCell ref="A15:H15"/>
    <mergeCell ref="A29:D29"/>
    <mergeCell ref="A30:H30"/>
    <mergeCell ref="A42:D42"/>
    <mergeCell ref="A43:H43"/>
    <mergeCell ref="A71:D71"/>
    <mergeCell ref="A72:H72"/>
    <mergeCell ref="A105:D105"/>
    <mergeCell ref="A106:H106"/>
    <mergeCell ref="A189:H189"/>
    <mergeCell ref="A199:D199"/>
    <mergeCell ref="A125:H125"/>
    <mergeCell ref="A143:D143"/>
    <mergeCell ref="A144:H144"/>
    <mergeCell ref="A160:D160"/>
    <mergeCell ref="A161:H161"/>
    <mergeCell ref="A188:D188"/>
  </mergeCell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2019-04-24T17:17:20Z</dcterms:modified>
</cp:coreProperties>
</file>