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adley\Documents\"/>
    </mc:Choice>
  </mc:AlternateContent>
  <bookViews>
    <workbookView xWindow="0" yWindow="0" windowWidth="20490" windowHeight="7755"/>
  </bookViews>
  <sheets>
    <sheet name="Inventory" sheetId="1" r:id="rId1"/>
    <sheet name="Sheet1" sheetId="2" r:id="rId2"/>
  </sheets>
  <definedNames>
    <definedName name="Z_78C63A3A_A687_4144_8760_BBA238487138_.wvu.Cols" localSheetId="0" hidden="1">Inventory!$D:$D,Inventory!$F:$F,Inventory!$I:$I,Inventory!$K:$K,Inventory!$N:$N,Inventory!$P:$P,Inventory!$S:$T</definedName>
  </definedNames>
  <calcPr calcId="152511"/>
  <customWorkbookViews>
    <customWorkbookView name="user - Personal View" guid="{78C63A3A-A687-4144-8760-BBA238487138}" mergeInterval="0" personalView="1" maximized="1" xWindow="1" yWindow="1" windowWidth="1600" windowHeight="670" activeSheetId="1"/>
  </customWorkbookViews>
</workbook>
</file>

<file path=xl/calcChain.xml><?xml version="1.0" encoding="utf-8"?>
<calcChain xmlns="http://schemas.openxmlformats.org/spreadsheetml/2006/main">
  <c r="F25" i="1" l="1"/>
  <c r="T70" i="1"/>
  <c r="T69" i="1"/>
  <c r="T68" i="1"/>
  <c r="T76" i="1"/>
  <c r="P29" i="1"/>
  <c r="K76" i="1"/>
  <c r="F58" i="1"/>
  <c r="K25" i="1"/>
  <c r="P25" i="1"/>
  <c r="T25" i="1"/>
  <c r="F26" i="1"/>
  <c r="K26" i="1"/>
  <c r="P26" i="1"/>
  <c r="T26" i="1"/>
  <c r="F27" i="1"/>
  <c r="K27" i="1"/>
  <c r="P27" i="1"/>
  <c r="T27" i="1"/>
  <c r="F28" i="1"/>
  <c r="K28" i="1"/>
  <c r="P28" i="1"/>
  <c r="T28" i="1"/>
  <c r="F29" i="1"/>
  <c r="K29" i="1"/>
  <c r="T29" i="1"/>
  <c r="F30" i="1"/>
  <c r="K30" i="1"/>
  <c r="P30" i="1"/>
  <c r="T30" i="1"/>
  <c r="F31" i="1"/>
  <c r="K31" i="1"/>
  <c r="P31" i="1"/>
  <c r="T31" i="1"/>
  <c r="K32" i="1"/>
  <c r="P32" i="1"/>
  <c r="T32" i="1"/>
  <c r="F33" i="1"/>
  <c r="K33" i="1"/>
  <c r="P33" i="1"/>
  <c r="T33" i="1"/>
  <c r="F34" i="1"/>
  <c r="K34" i="1"/>
  <c r="P34" i="1"/>
  <c r="F35" i="1"/>
  <c r="K35" i="1"/>
  <c r="P35" i="1"/>
  <c r="F36" i="1"/>
  <c r="K36" i="1"/>
  <c r="P36" i="1"/>
  <c r="T36" i="1"/>
  <c r="F37" i="1"/>
  <c r="K37" i="1"/>
  <c r="P37" i="1"/>
  <c r="T37" i="1"/>
  <c r="F38" i="1"/>
  <c r="K38" i="1"/>
  <c r="P38" i="1"/>
  <c r="T38" i="1"/>
  <c r="F39" i="1"/>
  <c r="K39" i="1"/>
  <c r="P39" i="1"/>
  <c r="T39" i="1"/>
  <c r="F40" i="1"/>
  <c r="K40" i="1"/>
  <c r="P40" i="1"/>
  <c r="T40" i="1"/>
  <c r="F41" i="1"/>
  <c r="K41" i="1"/>
  <c r="P41" i="1"/>
  <c r="F42" i="1"/>
  <c r="K42" i="1"/>
  <c r="P42" i="1"/>
  <c r="F43" i="1"/>
  <c r="K43" i="1"/>
  <c r="P43" i="1"/>
  <c r="F44" i="1"/>
  <c r="K44" i="1"/>
  <c r="P44" i="1"/>
  <c r="T41" i="1"/>
  <c r="F45" i="1"/>
  <c r="K45" i="1"/>
  <c r="P45" i="1"/>
  <c r="T42" i="1"/>
  <c r="K46" i="1"/>
  <c r="T43" i="1"/>
  <c r="F47" i="1"/>
  <c r="K47" i="1"/>
  <c r="P47" i="1"/>
  <c r="T44" i="1"/>
  <c r="F48" i="1"/>
  <c r="K48" i="1"/>
  <c r="P48" i="1"/>
  <c r="T45" i="1"/>
  <c r="F49" i="1"/>
  <c r="K49" i="1"/>
  <c r="P49" i="1"/>
  <c r="T46" i="1"/>
  <c r="F50" i="1"/>
  <c r="K50" i="1"/>
  <c r="P50" i="1"/>
  <c r="T47" i="1"/>
  <c r="F51" i="1"/>
  <c r="K51" i="1"/>
  <c r="P51" i="1"/>
  <c r="T48" i="1"/>
  <c r="F52" i="1"/>
  <c r="K52" i="1"/>
  <c r="P52" i="1"/>
  <c r="T49" i="1"/>
  <c r="F53" i="1"/>
  <c r="P53" i="1"/>
  <c r="T50" i="1"/>
  <c r="F54" i="1"/>
  <c r="P54" i="1"/>
  <c r="T51" i="1"/>
  <c r="F55" i="1"/>
  <c r="K55" i="1"/>
  <c r="P55" i="1"/>
  <c r="T52" i="1"/>
  <c r="F56" i="1"/>
  <c r="K56" i="1"/>
  <c r="P56" i="1"/>
  <c r="T53" i="1"/>
  <c r="K57" i="1"/>
  <c r="P57" i="1"/>
  <c r="T54" i="1"/>
  <c r="K58" i="1"/>
  <c r="P58" i="1"/>
  <c r="T55" i="1"/>
  <c r="F59" i="1"/>
  <c r="K59" i="1"/>
  <c r="P59" i="1"/>
  <c r="T56" i="1"/>
  <c r="F60" i="1"/>
  <c r="K60" i="1"/>
  <c r="P60" i="1"/>
  <c r="T57" i="1"/>
  <c r="F61" i="1"/>
  <c r="K61" i="1"/>
  <c r="P61" i="1"/>
  <c r="T58" i="1"/>
  <c r="F62" i="1"/>
  <c r="K62" i="1"/>
  <c r="P62" i="1"/>
  <c r="T59" i="1"/>
  <c r="F63" i="1"/>
  <c r="K63" i="1"/>
  <c r="P63" i="1"/>
  <c r="T60" i="1"/>
  <c r="F64" i="1"/>
  <c r="K64" i="1"/>
  <c r="P64" i="1"/>
  <c r="T61" i="1"/>
  <c r="F65" i="1"/>
  <c r="K65" i="1"/>
  <c r="P65" i="1"/>
  <c r="T62" i="1"/>
  <c r="F66" i="1"/>
  <c r="K66" i="1"/>
  <c r="P66" i="1"/>
  <c r="T63" i="1"/>
  <c r="F67" i="1"/>
  <c r="K67" i="1"/>
  <c r="P67" i="1"/>
  <c r="T64" i="1"/>
  <c r="F68" i="1"/>
  <c r="K68" i="1"/>
  <c r="P68" i="1"/>
  <c r="T65" i="1"/>
  <c r="F69" i="1"/>
  <c r="K69" i="1"/>
  <c r="P69" i="1"/>
  <c r="T66" i="1"/>
  <c r="F70" i="1"/>
  <c r="K70" i="1"/>
  <c r="P70" i="1"/>
  <c r="T67" i="1"/>
  <c r="F71" i="1"/>
  <c r="K71" i="1"/>
  <c r="P71" i="1"/>
  <c r="F72" i="1"/>
  <c r="K72" i="1"/>
  <c r="P72" i="1"/>
  <c r="F73" i="1"/>
  <c r="K73" i="1"/>
  <c r="P73" i="1"/>
  <c r="F74" i="1"/>
  <c r="K74" i="1"/>
  <c r="P74" i="1"/>
  <c r="F75" i="1"/>
  <c r="K75" i="1"/>
  <c r="P75" i="1"/>
  <c r="F76" i="1"/>
  <c r="P76" i="1"/>
  <c r="F77" i="1"/>
  <c r="K77" i="1"/>
  <c r="P77" i="1"/>
  <c r="T71" i="1" l="1"/>
  <c r="T77" i="1" s="1"/>
  <c r="F78" i="1"/>
  <c r="T74" i="1" s="1"/>
  <c r="K78" i="1"/>
  <c r="T75" i="1" s="1"/>
  <c r="P78" i="1"/>
  <c r="T78" i="1" l="1"/>
  <c r="R78" i="1" s="1"/>
</calcChain>
</file>

<file path=xl/sharedStrings.xml><?xml version="1.0" encoding="utf-8"?>
<sst xmlns="http://schemas.openxmlformats.org/spreadsheetml/2006/main" count="250" uniqueCount="230">
  <si>
    <t>Name:</t>
  </si>
  <si>
    <t>Cell:</t>
  </si>
  <si>
    <t>Moving To:</t>
  </si>
  <si>
    <t>DESCRIPTION</t>
  </si>
  <si>
    <t>ENTRANCE HALL</t>
  </si>
  <si>
    <t>LOUNGE</t>
  </si>
  <si>
    <t>KITCHEN/APPLIANCE</t>
  </si>
  <si>
    <t>Chair</t>
  </si>
  <si>
    <t>1 Seater</t>
  </si>
  <si>
    <t>Clock: wall</t>
  </si>
  <si>
    <t>Bench</t>
  </si>
  <si>
    <t>2 Seater</t>
  </si>
  <si>
    <t>Bed (Double)</t>
  </si>
  <si>
    <t>Ent Hall Table</t>
  </si>
  <si>
    <t>Bed (Single)</t>
  </si>
  <si>
    <t>Clothes Dry stand</t>
  </si>
  <si>
    <t>Chairs</t>
  </si>
  <si>
    <t>Hat / Coat Stand</t>
  </si>
  <si>
    <t>Daybed/Sofa/Bench</t>
  </si>
  <si>
    <t>Dishwasher</t>
  </si>
  <si>
    <t>Dres Table</t>
  </si>
  <si>
    <t>Tel Table</t>
  </si>
  <si>
    <t>Chair: Arm/wing/Lazy</t>
  </si>
  <si>
    <t>Fans &amp; Heaters</t>
  </si>
  <si>
    <t>T.V.</t>
  </si>
  <si>
    <t>DINING ROOM</t>
  </si>
  <si>
    <t>Dstv,DvD,VcR, Cd rack</t>
  </si>
  <si>
    <t>Freezer: Chest</t>
  </si>
  <si>
    <t>Table</t>
  </si>
  <si>
    <t>Cabinet L</t>
  </si>
  <si>
    <t>Hi-Fi</t>
  </si>
  <si>
    <t>Fridge: Upright</t>
  </si>
  <si>
    <t>Cabinet M</t>
  </si>
  <si>
    <t>D/Room Chair</t>
  </si>
  <si>
    <t>Fridge Side by Side</t>
  </si>
  <si>
    <t>MISCELLANEOUS</t>
  </si>
  <si>
    <t>Hi-Fi Stand/Cabinet</t>
  </si>
  <si>
    <t>Ironing Board</t>
  </si>
  <si>
    <t>Bean Bag</t>
  </si>
  <si>
    <t>Bags:</t>
  </si>
  <si>
    <t>Microwave Oven</t>
  </si>
  <si>
    <t>Organ</t>
  </si>
  <si>
    <t>Canoe / Paddle Ski</t>
  </si>
  <si>
    <t>Ottoman</t>
  </si>
  <si>
    <t>Stove</t>
  </si>
  <si>
    <t xml:space="preserve">Carpets   </t>
  </si>
  <si>
    <t>Piano: Grand</t>
  </si>
  <si>
    <t>BOXES - Large</t>
  </si>
  <si>
    <t>Piano: Upright</t>
  </si>
  <si>
    <t>Tumble Drier</t>
  </si>
  <si>
    <t>Vacuum-Cleaner</t>
  </si>
  <si>
    <t>Tea Trolley</t>
  </si>
  <si>
    <t>Children Chair &amp; Table</t>
  </si>
  <si>
    <t>Welshdresser</t>
  </si>
  <si>
    <t>Washing Machine</t>
  </si>
  <si>
    <t>Fish Tank</t>
  </si>
  <si>
    <t>FAMILY ROOM</t>
  </si>
  <si>
    <t>T.V.: Big Screen</t>
  </si>
  <si>
    <t>GARAGE/GARDEN</t>
  </si>
  <si>
    <t xml:space="preserve">Glass Tops </t>
  </si>
  <si>
    <t>T.V.: Flatscreen</t>
  </si>
  <si>
    <t>Bicycle</t>
  </si>
  <si>
    <t>Heater: Patio</t>
  </si>
  <si>
    <t>Bin: Garbage</t>
  </si>
  <si>
    <t>Jungle Gym</t>
  </si>
  <si>
    <t>Bar Fridge / Stool</t>
  </si>
  <si>
    <t>Bird Cage</t>
  </si>
  <si>
    <t>Motor Bike / Quad</t>
  </si>
  <si>
    <t>Birdbath</t>
  </si>
  <si>
    <t>Plastic  Black Bags</t>
  </si>
  <si>
    <t>Chair - Plastic</t>
  </si>
  <si>
    <t>Chair - Stackable</t>
  </si>
  <si>
    <t>Portable Aircon</t>
  </si>
  <si>
    <t>BEDROOMS</t>
  </si>
  <si>
    <t xml:space="preserve">Pot Plant Stands   </t>
  </si>
  <si>
    <t>Bed (King)</t>
  </si>
  <si>
    <t>Side Table</t>
  </si>
  <si>
    <t>Bed (Queen)</t>
  </si>
  <si>
    <t>Cooler Box</t>
  </si>
  <si>
    <t>STUDY / OFFICE</t>
  </si>
  <si>
    <t>Bed (Double or 3/4)</t>
  </si>
  <si>
    <t>Cabinet/ File (2 Draw)</t>
  </si>
  <si>
    <t>Fishing Rods</t>
  </si>
  <si>
    <t>Prams</t>
  </si>
  <si>
    <t>Cabinet File (4 Draw)</t>
  </si>
  <si>
    <t>Bed (Sleeper Couch)</t>
  </si>
  <si>
    <t>Garden Bench</t>
  </si>
  <si>
    <t xml:space="preserve">Safes / RIFFLE </t>
  </si>
  <si>
    <t>Bed (double Bunker)</t>
  </si>
  <si>
    <t>Garden Ornaments</t>
  </si>
  <si>
    <t>Sandpit</t>
  </si>
  <si>
    <t>Computer Stand</t>
  </si>
  <si>
    <t>Bed Lamps</t>
  </si>
  <si>
    <t>Garden Tools</t>
  </si>
  <si>
    <t>Satellite Dish</t>
  </si>
  <si>
    <t xml:space="preserve">ComputerPrinter/Fax </t>
  </si>
  <si>
    <t>Golf Bag  / Cart</t>
  </si>
  <si>
    <t>Snooker / Pool Table (1/4)</t>
  </si>
  <si>
    <t>Hose Pipe</t>
  </si>
  <si>
    <t>Snooker / Pool Table (1/2)</t>
  </si>
  <si>
    <t>Cheval Mirror</t>
  </si>
  <si>
    <t>Snooker Table (FS)</t>
  </si>
  <si>
    <t>Suitcase</t>
  </si>
  <si>
    <t>Cot / Compactum</t>
  </si>
  <si>
    <t>Doors/Tops/ Selves</t>
  </si>
  <si>
    <t>Lawn Mower</t>
  </si>
  <si>
    <t>Drawing Board /Table</t>
  </si>
  <si>
    <t>Dulmp Valet</t>
  </si>
  <si>
    <t>Lounger</t>
  </si>
  <si>
    <t>Umbrella &amp; Stand</t>
  </si>
  <si>
    <t>Easels</t>
  </si>
  <si>
    <t>Futon - Single</t>
  </si>
  <si>
    <t>Steel Shelving Rack</t>
  </si>
  <si>
    <t>Wendy House</t>
  </si>
  <si>
    <t>Exercise Bike/walker</t>
  </si>
  <si>
    <t>Futon - Double</t>
  </si>
  <si>
    <t>Table - Plastic</t>
  </si>
  <si>
    <t>XXXXXXXXXXXXXXXXXXXXXXX</t>
  </si>
  <si>
    <t>Exercise:T/mill/H/Walker</t>
  </si>
  <si>
    <t>Headboard</t>
  </si>
  <si>
    <t>Gym - ALL in One</t>
  </si>
  <si>
    <t>Kist/ Toy Box</t>
  </si>
  <si>
    <t>Toolbox / Trunk</t>
  </si>
  <si>
    <t>OFFICE USE ONLY:</t>
  </si>
  <si>
    <t>Office Chair</t>
  </si>
  <si>
    <t>Column 1</t>
  </si>
  <si>
    <t>Room Divider</t>
  </si>
  <si>
    <t>Tall Boy Drawer</t>
  </si>
  <si>
    <t>Welder/Compressor</t>
  </si>
  <si>
    <t>Column 2</t>
  </si>
  <si>
    <t>Wheelbarrow</t>
  </si>
  <si>
    <t>Column 3</t>
  </si>
  <si>
    <t>Work /  Saw Bench</t>
  </si>
  <si>
    <t>Column 4</t>
  </si>
  <si>
    <t>XXXXXXXXXXXXXXXX</t>
  </si>
  <si>
    <t>XXXXXXXXXXXXXXXXX</t>
  </si>
  <si>
    <t>XXXXXXXXXXXXXXXXXX</t>
  </si>
  <si>
    <t>TOTAL VOLUME</t>
  </si>
  <si>
    <t>Moving Date:</t>
  </si>
  <si>
    <t>Accessibility Comments:</t>
  </si>
  <si>
    <t xml:space="preserve">Half Moon/corner </t>
  </si>
  <si>
    <t>Server/Sideboard</t>
  </si>
  <si>
    <t xml:space="preserve"> FLATLET</t>
  </si>
  <si>
    <t>Liquor Cab /Wine rack</t>
  </si>
  <si>
    <t>Sewing Machine</t>
  </si>
  <si>
    <t>Carpet Cleaner</t>
  </si>
  <si>
    <t>Brooms/Mops /Buckets</t>
  </si>
  <si>
    <t>Cupboard:Kitchen Unit</t>
  </si>
  <si>
    <t xml:space="preserve">Fridge/Freezer </t>
  </si>
  <si>
    <t>Veggie Rack/Dust Bin</t>
  </si>
  <si>
    <r>
      <rPr>
        <sz val="8"/>
        <rFont val="Calibri"/>
        <family val="2"/>
        <scheme val="minor"/>
      </rPr>
      <t>Table/Butchers Block</t>
    </r>
    <r>
      <rPr>
        <sz val="9"/>
        <rFont val="Calibri"/>
        <family val="2"/>
        <scheme val="minor"/>
      </rPr>
      <t xml:space="preserve"> </t>
    </r>
  </si>
  <si>
    <t>Braai/Weber</t>
  </si>
  <si>
    <t>Chair-Wood/Cast  Iron</t>
  </si>
  <si>
    <t>Concrete Bench/Table</t>
  </si>
  <si>
    <t>Weedeater</t>
  </si>
  <si>
    <t>Table -Wood/Cast Iron</t>
  </si>
  <si>
    <t>Water features/Statues</t>
  </si>
  <si>
    <t xml:space="preserve">Paintings/Pictures/Mirrors  </t>
  </si>
  <si>
    <t>Plastic/Storage Crates</t>
  </si>
  <si>
    <t>Camp Stool/Table Folding</t>
  </si>
  <si>
    <t>Pedestal /B/side table</t>
  </si>
  <si>
    <r>
      <rPr>
        <sz val="8"/>
        <rFont val="Calibri"/>
        <family val="2"/>
        <scheme val="minor"/>
      </rPr>
      <t>Clothing</t>
    </r>
    <r>
      <rPr>
        <sz val="9"/>
        <rFont val="Calibri"/>
        <family val="2"/>
        <scheme val="minor"/>
      </rPr>
      <t>/</t>
    </r>
    <r>
      <rPr>
        <sz val="8"/>
        <rFont val="Calibri"/>
        <family val="2"/>
        <scheme val="minor"/>
      </rPr>
      <t>Laun Basket</t>
    </r>
  </si>
  <si>
    <t>2 DOOR Filing Cab</t>
  </si>
  <si>
    <t xml:space="preserve"> </t>
  </si>
  <si>
    <t>xxx    PLEASE COMPLETE GREEN AREAS ONLY    xxx</t>
  </si>
  <si>
    <t>CUSTOMER DETAILS</t>
  </si>
  <si>
    <t xml:space="preserve">Moving From: </t>
  </si>
  <si>
    <t>ACCESSIBILITY COMMENTS</t>
  </si>
  <si>
    <t>Is there a lift or stairs that we may use during the collection?</t>
  </si>
  <si>
    <t>Is there a lift or stairs that we may use during the delivery?</t>
  </si>
  <si>
    <t>Clock: Grand Father</t>
  </si>
  <si>
    <t>Qty</t>
  </si>
  <si>
    <t>What floor at the collection address (eg. Ground, 1st, 2nd floor)?</t>
  </si>
  <si>
    <t>What floor at the delivery address (eg. Ground, 1st, 2nd floor)?</t>
  </si>
  <si>
    <t>INVENTORY LIST</t>
  </si>
  <si>
    <t>QUOTE IS BASED ON YOUR INVENTORY LIST ABOVE</t>
  </si>
  <si>
    <t>3 Seater</t>
  </si>
  <si>
    <t>4 Seater</t>
  </si>
  <si>
    <t>6 Seater Corner Unit</t>
  </si>
  <si>
    <t>Wardrobe (2 Door)</t>
  </si>
  <si>
    <t>Hi-Fi Speakers L</t>
  </si>
  <si>
    <t>Hi-Fi Speakers S</t>
  </si>
  <si>
    <t>D/Table (10 seater)</t>
  </si>
  <si>
    <t>D/Table (8 seater)</t>
  </si>
  <si>
    <t>Lamp: Large</t>
  </si>
  <si>
    <t>D/Table (6 seater)</t>
  </si>
  <si>
    <t>Lamp: Small</t>
  </si>
  <si>
    <t>D/Table (4 seater)</t>
  </si>
  <si>
    <t>D/Table round (8 seat)</t>
  </si>
  <si>
    <t>D/Table round (6 seat)</t>
  </si>
  <si>
    <t>BOXES - Medium</t>
  </si>
  <si>
    <t>ShowCase/Display-L</t>
  </si>
  <si>
    <t>BOXES - Small</t>
  </si>
  <si>
    <t xml:space="preserve">ShowCase/Display - M </t>
  </si>
  <si>
    <t>Bar Unit L</t>
  </si>
  <si>
    <t>Bar Unit M</t>
  </si>
  <si>
    <t>TV Cab/ Plasma - L</t>
  </si>
  <si>
    <t>TV Cab/ Plasma -M</t>
  </si>
  <si>
    <t>Bookcase L</t>
  </si>
  <si>
    <t>Wall Unit (1pc)</t>
  </si>
  <si>
    <t>Bookcase M</t>
  </si>
  <si>
    <t>Wall Unit (2pc)</t>
  </si>
  <si>
    <t>Coffee Table L</t>
  </si>
  <si>
    <t>Wall Unit (3pc)</t>
  </si>
  <si>
    <t>Coffee Table M</t>
  </si>
  <si>
    <t>Glass table L</t>
  </si>
  <si>
    <t>Glass table M</t>
  </si>
  <si>
    <t xml:space="preserve">Pot Plants (L)  </t>
  </si>
  <si>
    <t xml:space="preserve">Pot Plants (M)   </t>
  </si>
  <si>
    <t xml:space="preserve">Pot Plants (S)   </t>
  </si>
  <si>
    <t>Chest of Drawers - L</t>
  </si>
  <si>
    <t>Credenza - L</t>
  </si>
  <si>
    <t>Chest of Drawers - M</t>
  </si>
  <si>
    <t>Credenza - M</t>
  </si>
  <si>
    <t>Kennel - L</t>
  </si>
  <si>
    <t>Desk - L</t>
  </si>
  <si>
    <t>Kennel - M</t>
  </si>
  <si>
    <t>Desk - M</t>
  </si>
  <si>
    <t>Ladder - L</t>
  </si>
  <si>
    <t>Tent / GAZEBO</t>
  </si>
  <si>
    <t>Desk L-shape</t>
  </si>
  <si>
    <t>Dressing Table (L)</t>
  </si>
  <si>
    <t>Ladder - S</t>
  </si>
  <si>
    <t>trampoline - L</t>
  </si>
  <si>
    <t>Dressing Table (M)</t>
  </si>
  <si>
    <t>Trampoline - S</t>
  </si>
  <si>
    <t>Safe - L</t>
  </si>
  <si>
    <t>Safe - M</t>
  </si>
  <si>
    <t>Wardrobe (3 Door)</t>
  </si>
  <si>
    <t xml:space="preserve">            Email:    info@jhbremovals.co.za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</si>
</sst>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8"/>
      <name val="Arial"/>
      <family val="2"/>
    </font>
    <font>
      <sz val="7"/>
      <color rgb="FFFF0000"/>
      <name val="Arial"/>
      <family val="2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u/>
      <sz val="9"/>
      <color rgb="FFC00000"/>
      <name val="Calibri"/>
      <family val="2"/>
      <scheme val="minor"/>
    </font>
    <font>
      <sz val="11"/>
      <name val="Arial Black"/>
      <family val="2"/>
    </font>
    <font>
      <b/>
      <sz val="14"/>
      <color rgb="FF0033CC"/>
      <name val="Arial"/>
      <family val="2"/>
    </font>
    <font>
      <b/>
      <sz val="10"/>
      <color theme="1"/>
      <name val="Arial"/>
      <family val="2"/>
    </font>
    <font>
      <b/>
      <sz val="10"/>
      <name val="AR ESSENCE"/>
    </font>
    <font>
      <b/>
      <sz val="9"/>
      <color rgb="FFFF0000"/>
      <name val="Arial"/>
      <family val="2"/>
    </font>
    <font>
      <sz val="8"/>
      <color rgb="FFFF0000"/>
      <name val="Arial"/>
      <family val="2"/>
    </font>
    <font>
      <b/>
      <sz val="12"/>
      <color theme="1"/>
      <name val="Arial"/>
      <family val="2"/>
    </font>
    <font>
      <b/>
      <sz val="9"/>
      <color rgb="FF0033CC"/>
      <name val="Arial"/>
      <family val="2"/>
    </font>
    <font>
      <b/>
      <sz val="11"/>
      <color rgb="FF0033CC"/>
      <name val="Arial"/>
      <family val="2"/>
    </font>
    <font>
      <sz val="9"/>
      <color indexed="6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1F21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/>
    <xf numFmtId="0" fontId="6" fillId="0" borderId="0" xfId="0" applyFont="1"/>
    <xf numFmtId="0" fontId="5" fillId="0" borderId="7" xfId="0" applyFont="1" applyBorder="1"/>
    <xf numFmtId="0" fontId="5" fillId="0" borderId="10" xfId="0" applyFont="1" applyBorder="1"/>
    <xf numFmtId="0" fontId="5" fillId="0" borderId="2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0" xfId="0" applyFont="1" applyBorder="1"/>
    <xf numFmtId="0" fontId="6" fillId="0" borderId="0" xfId="0" applyFont="1" applyBorder="1"/>
    <xf numFmtId="0" fontId="6" fillId="0" borderId="0" xfId="0" applyFont="1" applyAlignment="1">
      <alignment horizontal="center"/>
    </xf>
    <xf numFmtId="0" fontId="8" fillId="0" borderId="0" xfId="0" applyFont="1"/>
    <xf numFmtId="0" fontId="4" fillId="0" borderId="0" xfId="0" applyFont="1"/>
    <xf numFmtId="0" fontId="4" fillId="0" borderId="0" xfId="0" applyFont="1" applyBorder="1"/>
    <xf numFmtId="0" fontId="5" fillId="5" borderId="24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7" fillId="0" borderId="7" xfId="0" applyFont="1" applyBorder="1"/>
    <xf numFmtId="0" fontId="7" fillId="0" borderId="10" xfId="0" applyFont="1" applyBorder="1"/>
    <xf numFmtId="0" fontId="9" fillId="0" borderId="7" xfId="0" applyFont="1" applyBorder="1"/>
    <xf numFmtId="0" fontId="9" fillId="0" borderId="10" xfId="0" applyFont="1" applyBorder="1"/>
    <xf numFmtId="0" fontId="11" fillId="0" borderId="10" xfId="0" applyFont="1" applyBorder="1"/>
    <xf numFmtId="0" fontId="12" fillId="0" borderId="7" xfId="0" applyFont="1" applyBorder="1"/>
    <xf numFmtId="0" fontId="12" fillId="0" borderId="10" xfId="0" applyFont="1" applyBorder="1"/>
    <xf numFmtId="0" fontId="13" fillId="0" borderId="10" xfId="0" applyFont="1" applyBorder="1"/>
    <xf numFmtId="0" fontId="12" fillId="0" borderId="10" xfId="0" applyFont="1" applyBorder="1" applyAlignment="1"/>
    <xf numFmtId="0" fontId="12" fillId="0" borderId="2" xfId="0" applyFont="1" applyBorder="1"/>
    <xf numFmtId="0" fontId="11" fillId="0" borderId="7" xfId="0" applyFont="1" applyBorder="1"/>
    <xf numFmtId="0" fontId="1" fillId="0" borderId="34" xfId="0" applyFont="1" applyBorder="1" applyAlignment="1">
      <alignment horizontal="left" vertical="center"/>
    </xf>
    <xf numFmtId="0" fontId="6" fillId="4" borderId="0" xfId="0" applyFont="1" applyFill="1" applyBorder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8" fillId="0" borderId="0" xfId="0" applyFont="1" applyFill="1" applyBorder="1"/>
    <xf numFmtId="0" fontId="14" fillId="4" borderId="16" xfId="0" applyFont="1" applyFill="1" applyBorder="1" applyAlignment="1"/>
    <xf numFmtId="0" fontId="6" fillId="0" borderId="0" xfId="0" applyFont="1" applyFill="1" applyBorder="1"/>
    <xf numFmtId="0" fontId="1" fillId="0" borderId="49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3" fillId="8" borderId="1" xfId="0" applyFont="1" applyFill="1" applyBorder="1" applyAlignment="1">
      <alignment horizontal="center"/>
    </xf>
    <xf numFmtId="0" fontId="3" fillId="8" borderId="16" xfId="0" applyFont="1" applyFill="1" applyBorder="1" applyAlignment="1">
      <alignment horizontal="center"/>
    </xf>
    <xf numFmtId="0" fontId="3" fillId="8" borderId="13" xfId="0" applyFont="1" applyFill="1" applyBorder="1" applyAlignment="1">
      <alignment horizontal="center"/>
    </xf>
    <xf numFmtId="0" fontId="3" fillId="8" borderId="51" xfId="0" applyFont="1" applyFill="1" applyBorder="1" applyAlignment="1">
      <alignment horizontal="center"/>
    </xf>
    <xf numFmtId="0" fontId="3" fillId="8" borderId="17" xfId="0" applyFont="1" applyFill="1" applyBorder="1" applyAlignment="1">
      <alignment horizontal="center"/>
    </xf>
    <xf numFmtId="0" fontId="7" fillId="0" borderId="2" xfId="0" applyFont="1" applyBorder="1"/>
    <xf numFmtId="0" fontId="5" fillId="0" borderId="0" xfId="0" applyFont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10" fillId="5" borderId="25" xfId="0" applyFont="1" applyFill="1" applyBorder="1" applyAlignment="1">
      <alignment horizontal="center"/>
    </xf>
    <xf numFmtId="0" fontId="12" fillId="0" borderId="38" xfId="0" applyFont="1" applyBorder="1"/>
    <xf numFmtId="0" fontId="11" fillId="0" borderId="38" xfId="0" applyFont="1" applyBorder="1"/>
    <xf numFmtId="0" fontId="9" fillId="0" borderId="2" xfId="0" applyFont="1" applyBorder="1"/>
    <xf numFmtId="0" fontId="5" fillId="5" borderId="4" xfId="0" applyFont="1" applyFill="1" applyBorder="1" applyAlignment="1">
      <alignment horizontal="center"/>
    </xf>
    <xf numFmtId="0" fontId="12" fillId="0" borderId="27" xfId="0" applyFont="1" applyBorder="1"/>
    <xf numFmtId="0" fontId="5" fillId="0" borderId="16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19" fillId="5" borderId="25" xfId="0" applyFont="1" applyFill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10" fillId="5" borderId="24" xfId="0" applyFont="1" applyFill="1" applyBorder="1" applyAlignment="1">
      <alignment horizontal="center"/>
    </xf>
    <xf numFmtId="0" fontId="5" fillId="0" borderId="21" xfId="0" applyFont="1" applyBorder="1"/>
    <xf numFmtId="0" fontId="9" fillId="0" borderId="1" xfId="0" applyFont="1" applyBorder="1" applyAlignment="1">
      <alignment vertical="center"/>
    </xf>
    <xf numFmtId="0" fontId="5" fillId="0" borderId="29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10" fillId="5" borderId="26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3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14" fillId="4" borderId="31" xfId="0" applyFont="1" applyFill="1" applyBorder="1" applyAlignment="1"/>
    <xf numFmtId="0" fontId="14" fillId="4" borderId="17" xfId="0" applyFont="1" applyFill="1" applyBorder="1" applyAlignment="1"/>
    <xf numFmtId="0" fontId="22" fillId="4" borderId="22" xfId="0" applyFont="1" applyFill="1" applyBorder="1" applyAlignment="1">
      <alignment horizontal="center" vertical="center"/>
    </xf>
    <xf numFmtId="0" fontId="22" fillId="4" borderId="23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left" vertical="center"/>
    </xf>
    <xf numFmtId="0" fontId="16" fillId="4" borderId="42" xfId="0" applyFont="1" applyFill="1" applyBorder="1" applyAlignment="1">
      <alignment horizontal="left" vertical="center"/>
    </xf>
    <xf numFmtId="0" fontId="5" fillId="5" borderId="35" xfId="0" applyFont="1" applyFill="1" applyBorder="1" applyAlignment="1"/>
    <xf numFmtId="0" fontId="5" fillId="5" borderId="5" xfId="0" applyFont="1" applyFill="1" applyBorder="1" applyAlignment="1"/>
    <xf numFmtId="0" fontId="5" fillId="5" borderId="33" xfId="0" applyFont="1" applyFill="1" applyBorder="1" applyAlignment="1"/>
    <xf numFmtId="0" fontId="1" fillId="6" borderId="44" xfId="0" applyFont="1" applyFill="1" applyBorder="1" applyAlignment="1">
      <alignment horizontal="left" vertical="center"/>
    </xf>
    <xf numFmtId="0" fontId="1" fillId="6" borderId="45" xfId="0" applyFont="1" applyFill="1" applyBorder="1" applyAlignment="1">
      <alignment horizontal="left" vertical="center"/>
    </xf>
    <xf numFmtId="0" fontId="6" fillId="4" borderId="31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1" fillId="0" borderId="31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1" fillId="6" borderId="25" xfId="0" applyFont="1" applyFill="1" applyBorder="1" applyAlignment="1">
      <alignment horizontal="left" vertical="center"/>
    </xf>
    <xf numFmtId="0" fontId="1" fillId="6" borderId="18" xfId="0" applyFont="1" applyFill="1" applyBorder="1" applyAlignment="1">
      <alignment horizontal="left" vertical="center"/>
    </xf>
    <xf numFmtId="0" fontId="1" fillId="6" borderId="43" xfId="0" applyFont="1" applyFill="1" applyBorder="1" applyAlignment="1">
      <alignment horizontal="left" vertical="center"/>
    </xf>
    <xf numFmtId="0" fontId="4" fillId="6" borderId="37" xfId="0" applyFont="1" applyFill="1" applyBorder="1" applyAlignment="1">
      <alignment horizontal="left" vertical="center"/>
    </xf>
    <xf numFmtId="0" fontId="4" fillId="6" borderId="39" xfId="0" applyFont="1" applyFill="1" applyBorder="1" applyAlignment="1">
      <alignment horizontal="left" vertical="center"/>
    </xf>
    <xf numFmtId="0" fontId="22" fillId="7" borderId="31" xfId="0" applyFont="1" applyFill="1" applyBorder="1" applyAlignment="1">
      <alignment horizontal="center" vertical="center"/>
    </xf>
    <xf numFmtId="0" fontId="22" fillId="7" borderId="16" xfId="0" applyFont="1" applyFill="1" applyBorder="1" applyAlignment="1">
      <alignment horizontal="center" vertical="center"/>
    </xf>
    <xf numFmtId="0" fontId="22" fillId="7" borderId="17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left" vertical="center"/>
    </xf>
    <xf numFmtId="0" fontId="4" fillId="6" borderId="43" xfId="0" applyFont="1" applyFill="1" applyBorder="1" applyAlignment="1">
      <alignment horizontal="left" vertical="center"/>
    </xf>
    <xf numFmtId="0" fontId="18" fillId="2" borderId="31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20" fillId="5" borderId="31" xfId="0" applyFont="1" applyFill="1" applyBorder="1" applyAlignment="1">
      <alignment horizontal="center" vertical="center"/>
    </xf>
    <xf numFmtId="0" fontId="20" fillId="5" borderId="16" xfId="0" applyFont="1" applyFill="1" applyBorder="1" applyAlignment="1">
      <alignment horizontal="center" vertical="center"/>
    </xf>
    <xf numFmtId="0" fontId="20" fillId="5" borderId="17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7" fillId="0" borderId="3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7" fillId="6" borderId="29" xfId="0" applyFont="1" applyFill="1" applyBorder="1" applyAlignment="1">
      <alignment horizontal="left" vertical="center"/>
    </xf>
    <xf numFmtId="0" fontId="17" fillId="6" borderId="44" xfId="0" applyFont="1" applyFill="1" applyBorder="1" applyAlignment="1">
      <alignment horizontal="left" vertical="center"/>
    </xf>
    <xf numFmtId="0" fontId="17" fillId="6" borderId="45" xfId="0" applyFont="1" applyFill="1" applyBorder="1" applyAlignment="1">
      <alignment horizontal="left" vertical="center"/>
    </xf>
    <xf numFmtId="49" fontId="1" fillId="6" borderId="30" xfId="0" applyNumberFormat="1" applyFont="1" applyFill="1" applyBorder="1" applyAlignment="1">
      <alignment horizontal="left" vertical="center"/>
    </xf>
    <xf numFmtId="49" fontId="1" fillId="6" borderId="37" xfId="0" applyNumberFormat="1" applyFont="1" applyFill="1" applyBorder="1" applyAlignment="1">
      <alignment horizontal="left" vertical="center"/>
    </xf>
    <xf numFmtId="49" fontId="1" fillId="6" borderId="39" xfId="0" applyNumberFormat="1" applyFont="1" applyFill="1" applyBorder="1" applyAlignment="1">
      <alignment horizontal="left" vertical="center"/>
    </xf>
    <xf numFmtId="0" fontId="4" fillId="4" borderId="31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1" fillId="4" borderId="50" xfId="0" applyFont="1" applyFill="1" applyBorder="1" applyAlignment="1">
      <alignment horizontal="left" vertical="center"/>
    </xf>
    <xf numFmtId="0" fontId="1" fillId="4" borderId="21" xfId="0" applyFont="1" applyFill="1" applyBorder="1" applyAlignment="1">
      <alignment horizontal="left" vertical="center"/>
    </xf>
    <xf numFmtId="0" fontId="1" fillId="4" borderId="27" xfId="0" applyFont="1" applyFill="1" applyBorder="1" applyAlignment="1">
      <alignment horizontal="left" vertical="center"/>
    </xf>
    <xf numFmtId="0" fontId="1" fillId="4" borderId="32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41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2" fillId="6" borderId="30" xfId="0" applyFont="1" applyFill="1" applyBorder="1" applyAlignment="1">
      <alignment horizontal="left"/>
    </xf>
    <xf numFmtId="0" fontId="2" fillId="6" borderId="37" xfId="0" applyFont="1" applyFill="1" applyBorder="1" applyAlignment="1">
      <alignment horizontal="left"/>
    </xf>
    <xf numFmtId="0" fontId="2" fillId="6" borderId="39" xfId="0" applyFont="1" applyFill="1" applyBorder="1" applyAlignment="1">
      <alignment horizontal="left"/>
    </xf>
    <xf numFmtId="0" fontId="3" fillId="0" borderId="46" xfId="0" applyFont="1" applyFill="1" applyBorder="1" applyAlignment="1">
      <alignment horizontal="left" vertical="center"/>
    </xf>
    <xf numFmtId="0" fontId="3" fillId="0" borderId="44" xfId="0" applyFont="1" applyFill="1" applyBorder="1" applyAlignment="1">
      <alignment horizontal="left" vertical="center"/>
    </xf>
    <xf numFmtId="0" fontId="3" fillId="0" borderId="47" xfId="0" applyFont="1" applyFill="1" applyBorder="1" applyAlignment="1">
      <alignment horizontal="left" vertical="center"/>
    </xf>
    <xf numFmtId="0" fontId="3" fillId="4" borderId="48" xfId="0" applyFont="1" applyFill="1" applyBorder="1" applyAlignment="1">
      <alignment horizontal="left" vertical="center"/>
    </xf>
    <xf numFmtId="0" fontId="3" fillId="4" borderId="18" xfId="0" applyFont="1" applyFill="1" applyBorder="1" applyAlignment="1">
      <alignment horizontal="left" vertical="center"/>
    </xf>
    <xf numFmtId="0" fontId="3" fillId="4" borderId="38" xfId="0" applyFont="1" applyFill="1" applyBorder="1" applyAlignment="1">
      <alignment horizontal="left" vertical="center"/>
    </xf>
    <xf numFmtId="0" fontId="1" fillId="6" borderId="29" xfId="0" applyFont="1" applyFill="1" applyBorder="1" applyAlignment="1">
      <alignment horizontal="center" vertical="center"/>
    </xf>
    <xf numFmtId="0" fontId="1" fillId="6" borderId="44" xfId="0" applyFont="1" applyFill="1" applyBorder="1" applyAlignment="1">
      <alignment horizontal="center" vertical="center"/>
    </xf>
    <xf numFmtId="0" fontId="1" fillId="6" borderId="4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71F21A"/>
      <color rgb="FF00FF00"/>
      <color rgb="FFA9F874"/>
      <color rgb="FF98F658"/>
      <color rgb="FF0033CC"/>
      <color rgb="FF91F54D"/>
      <color rgb="FF82FA90"/>
      <color rgb="FF003399"/>
      <color rgb="FFBEE3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200026</xdr:colOff>
      <xdr:row>1</xdr:row>
      <xdr:rowOff>9526</xdr:rowOff>
    </xdr:from>
    <xdr:to>
      <xdr:col>2</xdr:col>
      <xdr:colOff>200025</xdr:colOff>
      <xdr:row>1</xdr:row>
      <xdr:rowOff>895350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1" y="123826"/>
          <a:ext cx="1181099" cy="885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81"/>
  <sheetViews>
    <sheetView showGridLines="0" showRowColHeaders="0" tabSelected="1" topLeftCell="A37" zoomScaleNormal="100" zoomScaleSheetLayoutView="100" workbookViewId="0">
      <selection activeCell="R67" sqref="R67"/>
    </sheetView>
  </sheetViews>
  <sheetFormatPr defaultRowHeight="12.75"/>
  <cols>
    <col min="1" max="1" width="2.7109375" style="2" customWidth="1"/>
    <col min="2" max="2" width="17.7109375" style="2" customWidth="1"/>
    <col min="3" max="3" width="4.7109375" style="2" customWidth="1"/>
    <col min="4" max="4" width="4.7109375" style="2" hidden="1" customWidth="1"/>
    <col min="5" max="5" width="1.140625" style="9" hidden="1" customWidth="1"/>
    <col min="6" max="6" width="4.7109375" style="2" customWidth="1"/>
    <col min="7" max="7" width="18.7109375" style="2" customWidth="1"/>
    <col min="8" max="8" width="4.7109375" style="2" customWidth="1"/>
    <col min="9" max="9" width="4.7109375" style="2" hidden="1" customWidth="1"/>
    <col min="10" max="10" width="0.140625" style="9" customWidth="1"/>
    <col min="11" max="11" width="4.7109375" style="2" customWidth="1"/>
    <col min="12" max="12" width="16.7109375" style="2" customWidth="1"/>
    <col min="13" max="13" width="4.7109375" style="2" customWidth="1"/>
    <col min="14" max="14" width="4.7109375" style="2" hidden="1" customWidth="1"/>
    <col min="15" max="15" width="0.140625" style="9" customWidth="1"/>
    <col min="16" max="16" width="4.7109375" style="2" customWidth="1"/>
    <col min="17" max="17" width="21.7109375" style="2" customWidth="1"/>
    <col min="18" max="18" width="4.7109375" style="2" customWidth="1"/>
    <col min="19" max="19" width="4.7109375" style="2" hidden="1" customWidth="1"/>
    <col min="20" max="20" width="4.7109375" style="2" customWidth="1"/>
    <col min="21" max="16384" width="9.140625" style="2"/>
  </cols>
  <sheetData>
    <row r="1" spans="1:21" ht="9" customHeight="1" thickBot="1">
      <c r="A1" s="31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9"/>
    </row>
    <row r="2" spans="1:21" ht="75" customHeight="1" thickBot="1">
      <c r="A2" s="31"/>
      <c r="B2" s="97" t="s">
        <v>229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9"/>
    </row>
    <row r="3" spans="1:21" ht="18" customHeight="1" thickBot="1">
      <c r="A3" s="31"/>
      <c r="B3" s="119" t="s">
        <v>164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1"/>
    </row>
    <row r="4" spans="1:21" ht="18" customHeight="1" thickBot="1">
      <c r="A4" s="31"/>
      <c r="B4" s="134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6"/>
      <c r="U4" s="9"/>
    </row>
    <row r="5" spans="1:21" ht="18" customHeight="1" thickBot="1">
      <c r="A5" s="31"/>
      <c r="B5" s="111" t="s">
        <v>165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3"/>
    </row>
    <row r="6" spans="1:21" ht="18" customHeight="1">
      <c r="A6" s="31"/>
      <c r="B6" s="37" t="s">
        <v>0</v>
      </c>
      <c r="C6" s="128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30"/>
    </row>
    <row r="7" spans="1:21" ht="18" customHeight="1" thickBot="1">
      <c r="A7" s="32"/>
      <c r="B7" s="36" t="s">
        <v>1</v>
      </c>
      <c r="C7" s="131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3"/>
    </row>
    <row r="8" spans="1:21" s="10" customFormat="1" ht="18" customHeight="1" thickBot="1">
      <c r="A8" s="32"/>
      <c r="B8" s="94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6"/>
    </row>
    <row r="9" spans="1:21" s="10" customFormat="1" ht="18" customHeight="1">
      <c r="A9" s="32"/>
      <c r="B9" s="29" t="s">
        <v>138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3"/>
    </row>
    <row r="10" spans="1:21" ht="18" customHeight="1">
      <c r="A10" s="31"/>
      <c r="B10" s="87" t="s">
        <v>166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5"/>
    </row>
    <row r="11" spans="1:21" ht="18" customHeight="1" thickBot="1">
      <c r="A11" s="31"/>
      <c r="B11" s="88" t="s">
        <v>2</v>
      </c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10"/>
    </row>
    <row r="12" spans="1:21" s="11" customFormat="1" ht="18" customHeight="1" thickBot="1">
      <c r="A12" s="33"/>
      <c r="B12" s="8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84"/>
    </row>
    <row r="13" spans="1:21" ht="18" customHeight="1" thickBot="1">
      <c r="A13" s="31"/>
      <c r="B13" s="111" t="s">
        <v>167</v>
      </c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3"/>
    </row>
    <row r="14" spans="1:21" ht="18" customHeight="1">
      <c r="A14" s="31"/>
      <c r="B14" s="154" t="s">
        <v>172</v>
      </c>
      <c r="C14" s="155"/>
      <c r="D14" s="155"/>
      <c r="E14" s="155"/>
      <c r="F14" s="155"/>
      <c r="G14" s="155"/>
      <c r="H14" s="155"/>
      <c r="I14" s="155"/>
      <c r="J14" s="155"/>
      <c r="K14" s="156"/>
      <c r="L14" s="160"/>
      <c r="M14" s="161"/>
      <c r="N14" s="161"/>
      <c r="O14" s="161"/>
      <c r="P14" s="161"/>
      <c r="Q14" s="161"/>
      <c r="R14" s="161"/>
      <c r="S14" s="161"/>
      <c r="T14" s="162"/>
    </row>
    <row r="15" spans="1:21" ht="18" customHeight="1">
      <c r="A15" s="31"/>
      <c r="B15" s="157" t="s">
        <v>168</v>
      </c>
      <c r="C15" s="158"/>
      <c r="D15" s="158"/>
      <c r="E15" s="158"/>
      <c r="F15" s="158"/>
      <c r="G15" s="158"/>
      <c r="H15" s="158"/>
      <c r="I15" s="158"/>
      <c r="J15" s="158"/>
      <c r="K15" s="159"/>
      <c r="L15" s="106"/>
      <c r="M15" s="107"/>
      <c r="N15" s="107"/>
      <c r="O15" s="107"/>
      <c r="P15" s="107"/>
      <c r="Q15" s="107"/>
      <c r="R15" s="107"/>
      <c r="S15" s="107"/>
      <c r="T15" s="108"/>
    </row>
    <row r="16" spans="1:21" ht="18" customHeight="1">
      <c r="A16" s="31"/>
      <c r="B16" s="157" t="s">
        <v>173</v>
      </c>
      <c r="C16" s="158"/>
      <c r="D16" s="158"/>
      <c r="E16" s="158"/>
      <c r="F16" s="158"/>
      <c r="G16" s="158"/>
      <c r="H16" s="158"/>
      <c r="I16" s="158"/>
      <c r="J16" s="158"/>
      <c r="K16" s="159"/>
      <c r="L16" s="106"/>
      <c r="M16" s="107"/>
      <c r="N16" s="107"/>
      <c r="O16" s="107"/>
      <c r="P16" s="107"/>
      <c r="Q16" s="107"/>
      <c r="R16" s="107"/>
      <c r="S16" s="107"/>
      <c r="T16" s="108"/>
    </row>
    <row r="17" spans="1:21" ht="18" customHeight="1">
      <c r="A17" s="31"/>
      <c r="B17" s="157" t="s">
        <v>169</v>
      </c>
      <c r="C17" s="158"/>
      <c r="D17" s="158"/>
      <c r="E17" s="158"/>
      <c r="F17" s="158"/>
      <c r="G17" s="158"/>
      <c r="H17" s="158"/>
      <c r="I17" s="158"/>
      <c r="J17" s="158"/>
      <c r="K17" s="159"/>
      <c r="L17" s="106"/>
      <c r="M17" s="107"/>
      <c r="N17" s="107"/>
      <c r="O17" s="107"/>
      <c r="P17" s="107"/>
      <c r="Q17" s="107"/>
      <c r="R17" s="107"/>
      <c r="S17" s="107"/>
      <c r="T17" s="108"/>
    </row>
    <row r="18" spans="1:21" ht="18" customHeight="1">
      <c r="A18" s="31"/>
      <c r="B18" s="137" t="s">
        <v>139</v>
      </c>
      <c r="C18" s="138"/>
      <c r="D18" s="138"/>
      <c r="E18" s="138"/>
      <c r="F18" s="138"/>
      <c r="G18" s="138"/>
      <c r="H18" s="138"/>
      <c r="I18" s="138"/>
      <c r="J18" s="138"/>
      <c r="K18" s="139"/>
      <c r="L18" s="106"/>
      <c r="M18" s="107"/>
      <c r="N18" s="107"/>
      <c r="O18" s="107"/>
      <c r="P18" s="107"/>
      <c r="Q18" s="107"/>
      <c r="R18" s="107"/>
      <c r="S18" s="107"/>
      <c r="T18" s="108"/>
    </row>
    <row r="19" spans="1:21" ht="18" customHeight="1" thickBot="1">
      <c r="A19" s="31"/>
      <c r="B19" s="140"/>
      <c r="C19" s="141"/>
      <c r="D19" s="141"/>
      <c r="E19" s="141"/>
      <c r="F19" s="141"/>
      <c r="G19" s="141"/>
      <c r="H19" s="141"/>
      <c r="I19" s="141"/>
      <c r="J19" s="141"/>
      <c r="K19" s="142"/>
      <c r="L19" s="151"/>
      <c r="M19" s="152"/>
      <c r="N19" s="152"/>
      <c r="O19" s="152"/>
      <c r="P19" s="152"/>
      <c r="Q19" s="152"/>
      <c r="R19" s="152"/>
      <c r="S19" s="152"/>
      <c r="T19" s="153"/>
      <c r="U19" s="31"/>
    </row>
    <row r="20" spans="1:21" ht="18" customHeight="1" thickBot="1">
      <c r="A20" s="38"/>
      <c r="B20" s="122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4"/>
      <c r="U20" s="38"/>
    </row>
    <row r="21" spans="1:21" ht="18" customHeight="1" thickBot="1">
      <c r="A21" s="35"/>
      <c r="B21" s="111" t="s">
        <v>174</v>
      </c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3"/>
      <c r="U21" s="35"/>
    </row>
    <row r="22" spans="1:21" ht="9.9499999999999993" customHeight="1" thickBot="1">
      <c r="A22" s="35"/>
      <c r="B22" s="85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86"/>
      <c r="U22" s="30"/>
    </row>
    <row r="23" spans="1:21" ht="13.5" thickBot="1">
      <c r="A23" s="31"/>
      <c r="B23" s="39" t="s">
        <v>3</v>
      </c>
      <c r="C23" s="41" t="s">
        <v>171</v>
      </c>
      <c r="D23" s="40"/>
      <c r="E23" s="40"/>
      <c r="F23" s="43" t="s">
        <v>163</v>
      </c>
      <c r="G23" s="39" t="s">
        <v>3</v>
      </c>
      <c r="H23" s="41" t="s">
        <v>171</v>
      </c>
      <c r="I23" s="40" t="s">
        <v>163</v>
      </c>
      <c r="J23" s="40" t="s">
        <v>163</v>
      </c>
      <c r="K23" s="40" t="s">
        <v>163</v>
      </c>
      <c r="L23" s="39" t="s">
        <v>3</v>
      </c>
      <c r="M23" s="41" t="s">
        <v>171</v>
      </c>
      <c r="N23" s="42"/>
      <c r="O23" s="40"/>
      <c r="P23" s="40" t="s">
        <v>163</v>
      </c>
      <c r="Q23" s="39" t="s">
        <v>3</v>
      </c>
      <c r="R23" s="41" t="s">
        <v>171</v>
      </c>
      <c r="S23" s="42"/>
      <c r="T23" s="43" t="s">
        <v>163</v>
      </c>
      <c r="U23" s="31"/>
    </row>
    <row r="24" spans="1:21" ht="13.5" thickBot="1">
      <c r="A24" s="31"/>
      <c r="B24" s="103" t="s">
        <v>4</v>
      </c>
      <c r="C24" s="104"/>
      <c r="D24" s="104"/>
      <c r="E24" s="104"/>
      <c r="F24" s="105"/>
      <c r="G24" s="103" t="s">
        <v>5</v>
      </c>
      <c r="H24" s="104"/>
      <c r="I24" s="104"/>
      <c r="J24" s="104"/>
      <c r="K24" s="105"/>
      <c r="L24" s="103" t="s">
        <v>6</v>
      </c>
      <c r="M24" s="104"/>
      <c r="N24" s="104"/>
      <c r="O24" s="104"/>
      <c r="P24" s="105"/>
      <c r="Q24" s="103" t="s">
        <v>142</v>
      </c>
      <c r="R24" s="104"/>
      <c r="S24" s="104"/>
      <c r="T24" s="105"/>
    </row>
    <row r="25" spans="1:21">
      <c r="A25" s="31"/>
      <c r="B25" s="18" t="s">
        <v>7</v>
      </c>
      <c r="C25" s="89"/>
      <c r="D25" s="64">
        <v>0.2</v>
      </c>
      <c r="E25" s="45"/>
      <c r="F25" s="47">
        <f t="shared" ref="F25:F31" si="0">SUM(C25*D25)</f>
        <v>0</v>
      </c>
      <c r="G25" s="23" t="s">
        <v>8</v>
      </c>
      <c r="H25" s="14"/>
      <c r="I25" s="70">
        <v>0.6</v>
      </c>
      <c r="J25" s="72"/>
      <c r="K25" s="46">
        <f t="shared" ref="K25:K52" si="1">SUM(H25:H25)*(I25)</f>
        <v>0</v>
      </c>
      <c r="L25" s="28" t="s">
        <v>146</v>
      </c>
      <c r="M25" s="14"/>
      <c r="N25" s="70">
        <v>0.2</v>
      </c>
      <c r="O25" s="72"/>
      <c r="P25" s="46">
        <f t="shared" ref="P25:P45" si="2">SUM(M25*N25)</f>
        <v>0</v>
      </c>
      <c r="Q25" s="20" t="s">
        <v>8</v>
      </c>
      <c r="R25" s="16"/>
      <c r="S25" s="62">
        <v>0.6</v>
      </c>
      <c r="T25" s="49">
        <f t="shared" ref="T25:T33" si="3">SUM(R25*S25)</f>
        <v>0</v>
      </c>
    </row>
    <row r="26" spans="1:21">
      <c r="A26" s="31"/>
      <c r="B26" s="19" t="s">
        <v>9</v>
      </c>
      <c r="C26" s="90"/>
      <c r="D26" s="63">
        <v>0.1</v>
      </c>
      <c r="E26" s="45"/>
      <c r="F26" s="47">
        <f t="shared" si="0"/>
        <v>0</v>
      </c>
      <c r="G26" s="24" t="s">
        <v>11</v>
      </c>
      <c r="H26" s="15"/>
      <c r="I26" s="71">
        <v>1.2</v>
      </c>
      <c r="J26" s="73"/>
      <c r="K26" s="47">
        <f t="shared" si="1"/>
        <v>0</v>
      </c>
      <c r="L26" s="24" t="s">
        <v>10</v>
      </c>
      <c r="M26" s="15"/>
      <c r="N26" s="71">
        <v>0.5</v>
      </c>
      <c r="O26" s="73"/>
      <c r="P26" s="47">
        <f t="shared" si="2"/>
        <v>0</v>
      </c>
      <c r="Q26" s="21" t="s">
        <v>11</v>
      </c>
      <c r="R26" s="17"/>
      <c r="S26" s="63">
        <v>1.2</v>
      </c>
      <c r="T26" s="50">
        <f t="shared" si="3"/>
        <v>0</v>
      </c>
    </row>
    <row r="27" spans="1:21">
      <c r="A27" s="31"/>
      <c r="B27" s="21" t="s">
        <v>170</v>
      </c>
      <c r="C27" s="90"/>
      <c r="D27" s="63">
        <v>0.3</v>
      </c>
      <c r="E27" s="45"/>
      <c r="F27" s="47">
        <f t="shared" si="0"/>
        <v>0</v>
      </c>
      <c r="G27" s="24" t="s">
        <v>176</v>
      </c>
      <c r="H27" s="15"/>
      <c r="I27" s="71">
        <v>1.8</v>
      </c>
      <c r="J27" s="73"/>
      <c r="K27" s="47">
        <f t="shared" si="1"/>
        <v>0</v>
      </c>
      <c r="L27" s="22" t="s">
        <v>147</v>
      </c>
      <c r="M27" s="15"/>
      <c r="N27" s="71">
        <v>1</v>
      </c>
      <c r="O27" s="73"/>
      <c r="P27" s="47">
        <f t="shared" si="2"/>
        <v>0</v>
      </c>
      <c r="Q27" s="21" t="s">
        <v>12</v>
      </c>
      <c r="R27" s="17"/>
      <c r="S27" s="63">
        <v>1.4</v>
      </c>
      <c r="T27" s="50">
        <f t="shared" si="3"/>
        <v>0</v>
      </c>
    </row>
    <row r="28" spans="1:21">
      <c r="A28" s="31"/>
      <c r="B28" s="19" t="s">
        <v>13</v>
      </c>
      <c r="C28" s="90"/>
      <c r="D28" s="63">
        <v>0.2</v>
      </c>
      <c r="E28" s="45"/>
      <c r="F28" s="47">
        <f t="shared" si="0"/>
        <v>0</v>
      </c>
      <c r="G28" s="24" t="s">
        <v>177</v>
      </c>
      <c r="H28" s="15"/>
      <c r="I28" s="71">
        <v>2.4</v>
      </c>
      <c r="J28" s="73"/>
      <c r="K28" s="47">
        <f t="shared" si="1"/>
        <v>0</v>
      </c>
      <c r="L28" s="24" t="s">
        <v>7</v>
      </c>
      <c r="M28" s="15"/>
      <c r="N28" s="71">
        <v>0.2</v>
      </c>
      <c r="O28" s="73"/>
      <c r="P28" s="47">
        <f t="shared" si="2"/>
        <v>0</v>
      </c>
      <c r="Q28" s="21" t="s">
        <v>14</v>
      </c>
      <c r="R28" s="17"/>
      <c r="S28" s="63">
        <v>0.9</v>
      </c>
      <c r="T28" s="50">
        <f t="shared" si="3"/>
        <v>0</v>
      </c>
    </row>
    <row r="29" spans="1:21">
      <c r="A29" s="31"/>
      <c r="B29" s="19" t="s">
        <v>140</v>
      </c>
      <c r="C29" s="90"/>
      <c r="D29" s="63">
        <v>0.1</v>
      </c>
      <c r="E29" s="45"/>
      <c r="F29" s="47">
        <f t="shared" si="0"/>
        <v>0</v>
      </c>
      <c r="G29" s="24" t="s">
        <v>178</v>
      </c>
      <c r="H29" s="15"/>
      <c r="I29" s="71">
        <v>3.6</v>
      </c>
      <c r="J29" s="73"/>
      <c r="K29" s="47">
        <f t="shared" si="1"/>
        <v>0</v>
      </c>
      <c r="L29" s="24" t="s">
        <v>15</v>
      </c>
      <c r="M29" s="15"/>
      <c r="N29" s="71">
        <v>7.0000000000000007E-2</v>
      </c>
      <c r="O29" s="73"/>
      <c r="P29" s="47">
        <f>SUM(M29*N29)</f>
        <v>0</v>
      </c>
      <c r="Q29" s="21" t="s">
        <v>16</v>
      </c>
      <c r="R29" s="17"/>
      <c r="S29" s="63">
        <v>0.2</v>
      </c>
      <c r="T29" s="50">
        <f t="shared" si="3"/>
        <v>0</v>
      </c>
    </row>
    <row r="30" spans="1:21">
      <c r="A30" s="31"/>
      <c r="B30" s="19" t="s">
        <v>17</v>
      </c>
      <c r="C30" s="90"/>
      <c r="D30" s="63">
        <v>0.14000000000000001</v>
      </c>
      <c r="E30" s="45"/>
      <c r="F30" s="47">
        <f t="shared" si="0"/>
        <v>0</v>
      </c>
      <c r="G30" s="24" t="s">
        <v>18</v>
      </c>
      <c r="H30" s="15"/>
      <c r="I30" s="71">
        <v>1</v>
      </c>
      <c r="J30" s="73"/>
      <c r="K30" s="47">
        <f t="shared" si="1"/>
        <v>0</v>
      </c>
      <c r="L30" s="24" t="s">
        <v>19</v>
      </c>
      <c r="M30" s="15"/>
      <c r="N30" s="71">
        <v>0.3</v>
      </c>
      <c r="O30" s="73"/>
      <c r="P30" s="47">
        <f t="shared" si="2"/>
        <v>0</v>
      </c>
      <c r="Q30" s="21" t="s">
        <v>20</v>
      </c>
      <c r="R30" s="17"/>
      <c r="S30" s="63">
        <v>0.5</v>
      </c>
      <c r="T30" s="50">
        <f t="shared" si="3"/>
        <v>0</v>
      </c>
    </row>
    <row r="31" spans="1:21" ht="13.5" thickBot="1">
      <c r="A31" s="31"/>
      <c r="B31" s="44" t="s">
        <v>21</v>
      </c>
      <c r="C31" s="91"/>
      <c r="D31" s="66">
        <v>0.25</v>
      </c>
      <c r="E31" s="45"/>
      <c r="F31" s="48">
        <f t="shared" si="0"/>
        <v>0</v>
      </c>
      <c r="G31" s="24" t="s">
        <v>22</v>
      </c>
      <c r="H31" s="15"/>
      <c r="I31" s="71">
        <v>1</v>
      </c>
      <c r="J31" s="73"/>
      <c r="K31" s="47">
        <f t="shared" si="1"/>
        <v>0</v>
      </c>
      <c r="L31" s="24" t="s">
        <v>23</v>
      </c>
      <c r="M31" s="15"/>
      <c r="N31" s="71">
        <v>0.12</v>
      </c>
      <c r="O31" s="73"/>
      <c r="P31" s="47">
        <f t="shared" si="2"/>
        <v>0</v>
      </c>
      <c r="Q31" s="21" t="s">
        <v>24</v>
      </c>
      <c r="R31" s="17"/>
      <c r="S31" s="63">
        <v>0.3</v>
      </c>
      <c r="T31" s="50">
        <f t="shared" si="3"/>
        <v>0</v>
      </c>
    </row>
    <row r="32" spans="1:21" ht="13.5" thickBot="1">
      <c r="A32" s="31"/>
      <c r="B32" s="103" t="s">
        <v>25</v>
      </c>
      <c r="C32" s="104"/>
      <c r="D32" s="104"/>
      <c r="E32" s="104"/>
      <c r="F32" s="105"/>
      <c r="G32" s="24" t="s">
        <v>26</v>
      </c>
      <c r="H32" s="15"/>
      <c r="I32" s="71">
        <v>0.01</v>
      </c>
      <c r="J32" s="73"/>
      <c r="K32" s="47">
        <f t="shared" si="1"/>
        <v>0</v>
      </c>
      <c r="L32" s="24" t="s">
        <v>27</v>
      </c>
      <c r="M32" s="15"/>
      <c r="N32" s="71">
        <v>0.5</v>
      </c>
      <c r="O32" s="73"/>
      <c r="P32" s="47">
        <f t="shared" si="2"/>
        <v>0</v>
      </c>
      <c r="Q32" s="21" t="s">
        <v>28</v>
      </c>
      <c r="R32" s="17"/>
      <c r="S32" s="63">
        <v>0.6</v>
      </c>
      <c r="T32" s="50">
        <f t="shared" si="3"/>
        <v>0</v>
      </c>
    </row>
    <row r="33" spans="1:20">
      <c r="A33" s="31"/>
      <c r="B33" s="23" t="s">
        <v>29</v>
      </c>
      <c r="C33" s="14"/>
      <c r="D33" s="64">
        <v>0.7</v>
      </c>
      <c r="E33" s="45"/>
      <c r="F33" s="46">
        <f>SUM(C33*D33)</f>
        <v>0</v>
      </c>
      <c r="G33" s="24" t="s">
        <v>30</v>
      </c>
      <c r="H33" s="15"/>
      <c r="I33" s="71">
        <v>6.5000000000000002E-2</v>
      </c>
      <c r="J33" s="73"/>
      <c r="K33" s="47">
        <f t="shared" si="1"/>
        <v>0</v>
      </c>
      <c r="L33" s="24" t="s">
        <v>31</v>
      </c>
      <c r="M33" s="54"/>
      <c r="N33" s="71">
        <v>0.6</v>
      </c>
      <c r="O33" s="73"/>
      <c r="P33" s="47">
        <f t="shared" si="2"/>
        <v>0</v>
      </c>
      <c r="Q33" s="21" t="s">
        <v>179</v>
      </c>
      <c r="R33" s="17"/>
      <c r="S33" s="63">
        <v>1</v>
      </c>
      <c r="T33" s="50">
        <f t="shared" si="3"/>
        <v>0</v>
      </c>
    </row>
    <row r="34" spans="1:20" ht="13.5" thickBot="1">
      <c r="A34" s="31"/>
      <c r="B34" s="24" t="s">
        <v>32</v>
      </c>
      <c r="C34" s="15"/>
      <c r="D34" s="63">
        <v>0.5</v>
      </c>
      <c r="E34" s="45"/>
      <c r="F34" s="47">
        <f t="shared" ref="F34:F45" si="4">SUM(C34*D34)</f>
        <v>0</v>
      </c>
      <c r="G34" s="24" t="s">
        <v>180</v>
      </c>
      <c r="H34" s="15"/>
      <c r="I34" s="71">
        <v>6.5000000000000002E-2</v>
      </c>
      <c r="J34" s="73"/>
      <c r="K34" s="47">
        <f t="shared" si="1"/>
        <v>0</v>
      </c>
      <c r="L34" s="24" t="s">
        <v>148</v>
      </c>
      <c r="M34" s="15"/>
      <c r="N34" s="71">
        <v>0.8</v>
      </c>
      <c r="O34" s="73"/>
      <c r="P34" s="47">
        <f t="shared" si="2"/>
        <v>0</v>
      </c>
      <c r="Q34" s="144"/>
      <c r="R34" s="145"/>
      <c r="S34" s="145"/>
      <c r="T34" s="146"/>
    </row>
    <row r="35" spans="1:20" ht="13.5" thickBot="1">
      <c r="A35" s="31"/>
      <c r="B35" s="24" t="s">
        <v>33</v>
      </c>
      <c r="C35" s="15"/>
      <c r="D35" s="63">
        <v>0.2</v>
      </c>
      <c r="E35" s="45"/>
      <c r="F35" s="47">
        <f t="shared" si="4"/>
        <v>0</v>
      </c>
      <c r="G35" s="24" t="s">
        <v>181</v>
      </c>
      <c r="H35" s="15"/>
      <c r="I35" s="71">
        <v>4.4999999999999998E-2</v>
      </c>
      <c r="J35" s="73"/>
      <c r="K35" s="47">
        <f t="shared" si="1"/>
        <v>0</v>
      </c>
      <c r="L35" s="24" t="s">
        <v>34</v>
      </c>
      <c r="M35" s="15"/>
      <c r="N35" s="71">
        <v>1.5</v>
      </c>
      <c r="O35" s="73"/>
      <c r="P35" s="47">
        <f t="shared" si="2"/>
        <v>0</v>
      </c>
      <c r="Q35" s="103" t="s">
        <v>35</v>
      </c>
      <c r="R35" s="104"/>
      <c r="S35" s="104"/>
      <c r="T35" s="105"/>
    </row>
    <row r="36" spans="1:20">
      <c r="A36" s="31"/>
      <c r="B36" s="24" t="s">
        <v>182</v>
      </c>
      <c r="C36" s="15"/>
      <c r="D36" s="63">
        <v>2</v>
      </c>
      <c r="E36" s="45"/>
      <c r="F36" s="47">
        <f t="shared" si="4"/>
        <v>0</v>
      </c>
      <c r="G36" s="24" t="s">
        <v>36</v>
      </c>
      <c r="H36" s="15"/>
      <c r="I36" s="71">
        <v>0.1</v>
      </c>
      <c r="J36" s="73"/>
      <c r="K36" s="47">
        <f t="shared" si="1"/>
        <v>0</v>
      </c>
      <c r="L36" s="24" t="s">
        <v>37</v>
      </c>
      <c r="M36" s="15"/>
      <c r="N36" s="71">
        <v>0.05</v>
      </c>
      <c r="O36" s="73"/>
      <c r="P36" s="47">
        <f t="shared" si="2"/>
        <v>0</v>
      </c>
      <c r="Q36" s="23" t="s">
        <v>38</v>
      </c>
      <c r="R36" s="16"/>
      <c r="S36" s="62">
        <v>0.12</v>
      </c>
      <c r="T36" s="49">
        <f t="shared" ref="T36:T40" si="5">SUM(R36*S36)</f>
        <v>0</v>
      </c>
    </row>
    <row r="37" spans="1:20">
      <c r="A37" s="31"/>
      <c r="B37" s="24" t="s">
        <v>183</v>
      </c>
      <c r="C37" s="15"/>
      <c r="D37" s="63">
        <v>1.1000000000000001</v>
      </c>
      <c r="E37" s="45"/>
      <c r="F37" s="47">
        <f t="shared" si="4"/>
        <v>0</v>
      </c>
      <c r="G37" s="24" t="s">
        <v>184</v>
      </c>
      <c r="H37" s="15"/>
      <c r="I37" s="71">
        <v>0.15</v>
      </c>
      <c r="J37" s="73"/>
      <c r="K37" s="47">
        <f t="shared" si="1"/>
        <v>0</v>
      </c>
      <c r="L37" s="24" t="s">
        <v>144</v>
      </c>
      <c r="M37" s="15"/>
      <c r="N37" s="71">
        <v>0.06</v>
      </c>
      <c r="O37" s="73"/>
      <c r="P37" s="47">
        <f t="shared" si="2"/>
        <v>0</v>
      </c>
      <c r="Q37" s="24" t="s">
        <v>39</v>
      </c>
      <c r="R37" s="17"/>
      <c r="S37" s="63">
        <v>0.06</v>
      </c>
      <c r="T37" s="50">
        <f t="shared" si="5"/>
        <v>0</v>
      </c>
    </row>
    <row r="38" spans="1:20">
      <c r="A38" s="31"/>
      <c r="B38" s="24" t="s">
        <v>185</v>
      </c>
      <c r="C38" s="15"/>
      <c r="D38" s="63">
        <v>1</v>
      </c>
      <c r="E38" s="45"/>
      <c r="F38" s="47">
        <f t="shared" si="4"/>
        <v>0</v>
      </c>
      <c r="G38" s="24" t="s">
        <v>186</v>
      </c>
      <c r="H38" s="15"/>
      <c r="I38" s="71">
        <v>0.1</v>
      </c>
      <c r="J38" s="73"/>
      <c r="K38" s="47">
        <f t="shared" si="1"/>
        <v>0</v>
      </c>
      <c r="L38" s="24" t="s">
        <v>40</v>
      </c>
      <c r="M38" s="15"/>
      <c r="N38" s="71">
        <v>0.08</v>
      </c>
      <c r="O38" s="73"/>
      <c r="P38" s="47">
        <f t="shared" si="2"/>
        <v>0</v>
      </c>
      <c r="Q38" s="24" t="s">
        <v>159</v>
      </c>
      <c r="R38" s="17"/>
      <c r="S38" s="63">
        <v>0.1</v>
      </c>
      <c r="T38" s="50">
        <f t="shared" si="5"/>
        <v>0</v>
      </c>
    </row>
    <row r="39" spans="1:20">
      <c r="A39" s="31"/>
      <c r="B39" s="24" t="s">
        <v>187</v>
      </c>
      <c r="C39" s="15"/>
      <c r="D39" s="63">
        <v>0.8</v>
      </c>
      <c r="E39" s="45"/>
      <c r="F39" s="47">
        <f t="shared" si="4"/>
        <v>0</v>
      </c>
      <c r="G39" s="24" t="s">
        <v>41</v>
      </c>
      <c r="H39" s="54"/>
      <c r="I39" s="71">
        <v>0.8</v>
      </c>
      <c r="J39" s="73"/>
      <c r="K39" s="47">
        <f t="shared" si="1"/>
        <v>0</v>
      </c>
      <c r="L39" s="24" t="s">
        <v>145</v>
      </c>
      <c r="M39" s="15"/>
      <c r="N39" s="71">
        <v>0.1</v>
      </c>
      <c r="O39" s="73"/>
      <c r="P39" s="47">
        <f t="shared" si="2"/>
        <v>0</v>
      </c>
      <c r="Q39" s="24" t="s">
        <v>42</v>
      </c>
      <c r="R39" s="17"/>
      <c r="S39" s="63">
        <v>0.2</v>
      </c>
      <c r="T39" s="50">
        <f t="shared" si="5"/>
        <v>0</v>
      </c>
    </row>
    <row r="40" spans="1:20">
      <c r="A40" s="31"/>
      <c r="B40" s="22" t="s">
        <v>188</v>
      </c>
      <c r="C40" s="15"/>
      <c r="D40" s="63">
        <v>1.1000000000000001</v>
      </c>
      <c r="E40" s="45"/>
      <c r="F40" s="47">
        <f t="shared" si="4"/>
        <v>0</v>
      </c>
      <c r="G40" s="24" t="s">
        <v>43</v>
      </c>
      <c r="H40" s="15"/>
      <c r="I40" s="71">
        <v>5.6000000000000001E-2</v>
      </c>
      <c r="J40" s="73"/>
      <c r="K40" s="47">
        <f t="shared" si="1"/>
        <v>0</v>
      </c>
      <c r="L40" s="24" t="s">
        <v>44</v>
      </c>
      <c r="M40" s="15"/>
      <c r="N40" s="71">
        <v>0.5</v>
      </c>
      <c r="O40" s="73"/>
      <c r="P40" s="47">
        <f t="shared" si="2"/>
        <v>0</v>
      </c>
      <c r="Q40" s="24" t="s">
        <v>45</v>
      </c>
      <c r="R40" s="17"/>
      <c r="S40" s="63">
        <v>0.6</v>
      </c>
      <c r="T40" s="50">
        <f t="shared" si="5"/>
        <v>0</v>
      </c>
    </row>
    <row r="41" spans="1:20">
      <c r="A41" s="31"/>
      <c r="B41" s="22" t="s">
        <v>189</v>
      </c>
      <c r="C41" s="15"/>
      <c r="D41" s="63">
        <v>0.8</v>
      </c>
      <c r="E41" s="45"/>
      <c r="F41" s="47">
        <f t="shared" si="4"/>
        <v>0</v>
      </c>
      <c r="G41" s="24" t="s">
        <v>46</v>
      </c>
      <c r="H41" s="65"/>
      <c r="I41" s="71">
        <v>3.15</v>
      </c>
      <c r="J41" s="73"/>
      <c r="K41" s="47">
        <f t="shared" si="1"/>
        <v>0</v>
      </c>
      <c r="L41" s="24" t="s">
        <v>150</v>
      </c>
      <c r="M41" s="15"/>
      <c r="N41" s="71">
        <v>0.6</v>
      </c>
      <c r="O41" s="73"/>
      <c r="P41" s="47">
        <f t="shared" si="2"/>
        <v>0</v>
      </c>
      <c r="Q41" s="24" t="s">
        <v>52</v>
      </c>
      <c r="R41" s="17"/>
      <c r="S41" s="63">
        <v>0.12</v>
      </c>
      <c r="T41" s="50">
        <f t="shared" ref="T41:T50" si="6">SUM(R41*S41)</f>
        <v>0</v>
      </c>
    </row>
    <row r="42" spans="1:20">
      <c r="A42" s="31"/>
      <c r="B42" s="22" t="s">
        <v>143</v>
      </c>
      <c r="C42" s="15"/>
      <c r="D42" s="63">
        <v>0.5</v>
      </c>
      <c r="E42" s="45"/>
      <c r="F42" s="47">
        <f t="shared" si="4"/>
        <v>0</v>
      </c>
      <c r="G42" s="24" t="s">
        <v>48</v>
      </c>
      <c r="H42" s="65"/>
      <c r="I42" s="71">
        <v>1</v>
      </c>
      <c r="J42" s="73"/>
      <c r="K42" s="47">
        <f t="shared" si="1"/>
        <v>0</v>
      </c>
      <c r="L42" s="24" t="s">
        <v>49</v>
      </c>
      <c r="M42" s="15"/>
      <c r="N42" s="71">
        <v>0.3</v>
      </c>
      <c r="O42" s="73"/>
      <c r="P42" s="47">
        <f t="shared" si="2"/>
        <v>0</v>
      </c>
      <c r="Q42" s="24" t="s">
        <v>55</v>
      </c>
      <c r="R42" s="17"/>
      <c r="S42" s="63">
        <v>0.12</v>
      </c>
      <c r="T42" s="50">
        <f t="shared" si="6"/>
        <v>0</v>
      </c>
    </row>
    <row r="43" spans="1:20">
      <c r="A43" s="31"/>
      <c r="B43" s="24" t="s">
        <v>141</v>
      </c>
      <c r="C43" s="15"/>
      <c r="D43" s="63">
        <v>0.6</v>
      </c>
      <c r="E43" s="45"/>
      <c r="F43" s="47">
        <f>SUM(C43*D43)</f>
        <v>0</v>
      </c>
      <c r="G43" s="24" t="s">
        <v>191</v>
      </c>
      <c r="H43" s="15"/>
      <c r="I43" s="71">
        <v>0.6</v>
      </c>
      <c r="J43" s="73"/>
      <c r="K43" s="47">
        <f t="shared" si="1"/>
        <v>0</v>
      </c>
      <c r="L43" s="24" t="s">
        <v>50</v>
      </c>
      <c r="M43" s="15"/>
      <c r="N43" s="71">
        <v>0.06</v>
      </c>
      <c r="O43" s="73"/>
      <c r="P43" s="47">
        <f t="shared" si="2"/>
        <v>0</v>
      </c>
      <c r="Q43" s="24" t="s">
        <v>59</v>
      </c>
      <c r="R43" s="17"/>
      <c r="S43" s="63">
        <v>0.05</v>
      </c>
      <c r="T43" s="50">
        <f t="shared" si="6"/>
        <v>0</v>
      </c>
    </row>
    <row r="44" spans="1:20">
      <c r="A44" s="31"/>
      <c r="B44" s="24" t="s">
        <v>51</v>
      </c>
      <c r="C44" s="15"/>
      <c r="D44" s="63">
        <v>0.5</v>
      </c>
      <c r="E44" s="45"/>
      <c r="F44" s="47">
        <f t="shared" si="4"/>
        <v>0</v>
      </c>
      <c r="G44" s="24" t="s">
        <v>193</v>
      </c>
      <c r="H44" s="15"/>
      <c r="I44" s="71">
        <v>0.4</v>
      </c>
      <c r="J44" s="73"/>
      <c r="K44" s="47">
        <f t="shared" si="1"/>
        <v>0</v>
      </c>
      <c r="L44" s="22" t="s">
        <v>149</v>
      </c>
      <c r="M44" s="15"/>
      <c r="N44" s="71">
        <v>0.15</v>
      </c>
      <c r="O44" s="73"/>
      <c r="P44" s="47">
        <f t="shared" si="2"/>
        <v>0</v>
      </c>
      <c r="Q44" s="24" t="s">
        <v>62</v>
      </c>
      <c r="R44" s="17"/>
      <c r="S44" s="63">
        <v>0.2</v>
      </c>
      <c r="T44" s="50">
        <f t="shared" si="6"/>
        <v>0</v>
      </c>
    </row>
    <row r="45" spans="1:20" ht="13.5" thickBot="1">
      <c r="A45" s="31"/>
      <c r="B45" s="27" t="s">
        <v>53</v>
      </c>
      <c r="C45" s="53"/>
      <c r="D45" s="66">
        <v>1</v>
      </c>
      <c r="E45" s="45"/>
      <c r="F45" s="48">
        <f t="shared" si="4"/>
        <v>0</v>
      </c>
      <c r="G45" s="24" t="s">
        <v>24</v>
      </c>
      <c r="H45" s="15"/>
      <c r="I45" s="71">
        <v>0.3</v>
      </c>
      <c r="J45" s="73"/>
      <c r="K45" s="47">
        <f t="shared" si="1"/>
        <v>0</v>
      </c>
      <c r="L45" s="27" t="s">
        <v>54</v>
      </c>
      <c r="M45" s="53"/>
      <c r="N45" s="75">
        <v>0.3</v>
      </c>
      <c r="O45" s="74"/>
      <c r="P45" s="48">
        <f t="shared" si="2"/>
        <v>0</v>
      </c>
      <c r="Q45" s="24" t="s">
        <v>64</v>
      </c>
      <c r="R45" s="17"/>
      <c r="S45" s="63">
        <v>7</v>
      </c>
      <c r="T45" s="50">
        <f t="shared" si="6"/>
        <v>0</v>
      </c>
    </row>
    <row r="46" spans="1:20" ht="13.5" thickBot="1">
      <c r="A46" s="31"/>
      <c r="B46" s="103" t="s">
        <v>56</v>
      </c>
      <c r="C46" s="104"/>
      <c r="D46" s="104"/>
      <c r="E46" s="104"/>
      <c r="F46" s="105"/>
      <c r="G46" s="19" t="s">
        <v>57</v>
      </c>
      <c r="H46" s="15"/>
      <c r="I46" s="71">
        <v>0.6</v>
      </c>
      <c r="J46" s="73"/>
      <c r="K46" s="47">
        <f t="shared" si="1"/>
        <v>0</v>
      </c>
      <c r="L46" s="103" t="s">
        <v>58</v>
      </c>
      <c r="M46" s="104"/>
      <c r="N46" s="104"/>
      <c r="O46" s="104"/>
      <c r="P46" s="105"/>
      <c r="Q46" s="24" t="s">
        <v>67</v>
      </c>
      <c r="R46" s="17"/>
      <c r="S46" s="63">
        <v>0.55000000000000004</v>
      </c>
      <c r="T46" s="50">
        <f t="shared" si="6"/>
        <v>0</v>
      </c>
    </row>
    <row r="47" spans="1:20">
      <c r="A47" s="31"/>
      <c r="B47" s="23" t="s">
        <v>194</v>
      </c>
      <c r="C47" s="67"/>
      <c r="D47" s="64">
        <v>2.5</v>
      </c>
      <c r="E47" s="8"/>
      <c r="F47" s="46">
        <f>SUM(C47*D47)</f>
        <v>0</v>
      </c>
      <c r="G47" s="19" t="s">
        <v>60</v>
      </c>
      <c r="H47" s="15"/>
      <c r="I47" s="71">
        <v>0.03</v>
      </c>
      <c r="J47" s="73"/>
      <c r="K47" s="47">
        <f t="shared" si="1"/>
        <v>0</v>
      </c>
      <c r="L47" s="23" t="s">
        <v>61</v>
      </c>
      <c r="M47" s="14"/>
      <c r="N47" s="64">
        <v>0.3</v>
      </c>
      <c r="O47" s="8"/>
      <c r="P47" s="46">
        <f t="shared" ref="P47:P77" si="7">SUM(M47*N47)</f>
        <v>0</v>
      </c>
      <c r="Q47" s="24" t="s">
        <v>157</v>
      </c>
      <c r="R47" s="17"/>
      <c r="S47" s="63">
        <v>0.05</v>
      </c>
      <c r="T47" s="50">
        <f t="shared" si="6"/>
        <v>0</v>
      </c>
    </row>
    <row r="48" spans="1:20">
      <c r="A48" s="31"/>
      <c r="B48" s="24" t="s">
        <v>195</v>
      </c>
      <c r="C48" s="15"/>
      <c r="D48" s="63">
        <v>1.25</v>
      </c>
      <c r="E48" s="8"/>
      <c r="F48" s="47">
        <f t="shared" ref="F48:F56" si="8">SUM(C48*D48)</f>
        <v>0</v>
      </c>
      <c r="G48" s="19" t="s">
        <v>196</v>
      </c>
      <c r="H48" s="15"/>
      <c r="I48" s="71">
        <v>0.4</v>
      </c>
      <c r="J48" s="73"/>
      <c r="K48" s="47">
        <f t="shared" si="1"/>
        <v>0</v>
      </c>
      <c r="L48" s="24" t="s">
        <v>63</v>
      </c>
      <c r="M48" s="15"/>
      <c r="N48" s="63">
        <v>0.25</v>
      </c>
      <c r="O48" s="8"/>
      <c r="P48" s="47">
        <f t="shared" si="7"/>
        <v>0</v>
      </c>
      <c r="Q48" s="24" t="s">
        <v>69</v>
      </c>
      <c r="R48" s="17"/>
      <c r="S48" s="63">
        <v>0.1</v>
      </c>
      <c r="T48" s="50">
        <f t="shared" si="6"/>
        <v>0</v>
      </c>
    </row>
    <row r="49" spans="1:23">
      <c r="A49" s="31"/>
      <c r="B49" s="24" t="s">
        <v>65</v>
      </c>
      <c r="C49" s="15"/>
      <c r="D49" s="63">
        <v>0.2</v>
      </c>
      <c r="E49" s="8"/>
      <c r="F49" s="47">
        <f>SUM(C49*D49)</f>
        <v>0</v>
      </c>
      <c r="G49" s="19" t="s">
        <v>197</v>
      </c>
      <c r="H49" s="15"/>
      <c r="I49" s="71">
        <v>0.3</v>
      </c>
      <c r="J49" s="73"/>
      <c r="K49" s="47">
        <f t="shared" si="1"/>
        <v>0</v>
      </c>
      <c r="L49" s="24" t="s">
        <v>66</v>
      </c>
      <c r="M49" s="15"/>
      <c r="N49" s="63">
        <v>0.1</v>
      </c>
      <c r="O49" s="8"/>
      <c r="P49" s="47">
        <f t="shared" si="7"/>
        <v>0</v>
      </c>
      <c r="Q49" s="26" t="s">
        <v>158</v>
      </c>
      <c r="R49" s="17"/>
      <c r="S49" s="63">
        <v>0.17</v>
      </c>
      <c r="T49" s="50">
        <f t="shared" si="6"/>
        <v>0</v>
      </c>
    </row>
    <row r="50" spans="1:23">
      <c r="A50" s="31"/>
      <c r="B50" s="24" t="s">
        <v>198</v>
      </c>
      <c r="C50" s="15"/>
      <c r="D50" s="63">
        <v>1</v>
      </c>
      <c r="E50" s="8"/>
      <c r="F50" s="47">
        <f t="shared" si="8"/>
        <v>0</v>
      </c>
      <c r="G50" s="19" t="s">
        <v>199</v>
      </c>
      <c r="H50" s="15"/>
      <c r="I50" s="71">
        <v>0.5</v>
      </c>
      <c r="J50" s="73"/>
      <c r="K50" s="47">
        <f t="shared" si="1"/>
        <v>0</v>
      </c>
      <c r="L50" s="24" t="s">
        <v>68</v>
      </c>
      <c r="M50" s="15"/>
      <c r="N50" s="63">
        <v>0.05</v>
      </c>
      <c r="O50" s="8"/>
      <c r="P50" s="47">
        <f t="shared" si="7"/>
        <v>0</v>
      </c>
      <c r="Q50" s="24" t="s">
        <v>72</v>
      </c>
      <c r="R50" s="17"/>
      <c r="S50" s="63">
        <v>0.15</v>
      </c>
      <c r="T50" s="50">
        <f t="shared" si="6"/>
        <v>0</v>
      </c>
      <c r="U50" s="12"/>
      <c r="V50" s="12"/>
      <c r="W50" s="12"/>
    </row>
    <row r="51" spans="1:23">
      <c r="A51" s="31"/>
      <c r="B51" s="24" t="s">
        <v>200</v>
      </c>
      <c r="C51" s="15"/>
      <c r="D51" s="63">
        <v>0.5</v>
      </c>
      <c r="E51" s="8"/>
      <c r="F51" s="47">
        <f t="shared" si="8"/>
        <v>0</v>
      </c>
      <c r="G51" s="19" t="s">
        <v>201</v>
      </c>
      <c r="H51" s="15"/>
      <c r="I51" s="71">
        <v>1</v>
      </c>
      <c r="J51" s="73"/>
      <c r="K51" s="47">
        <f t="shared" si="1"/>
        <v>0</v>
      </c>
      <c r="L51" s="24" t="s">
        <v>151</v>
      </c>
      <c r="M51" s="15"/>
      <c r="N51" s="63">
        <v>0.4</v>
      </c>
      <c r="O51" s="8"/>
      <c r="P51" s="47">
        <f t="shared" si="7"/>
        <v>0</v>
      </c>
      <c r="Q51" s="24" t="s">
        <v>74</v>
      </c>
      <c r="R51" s="17"/>
      <c r="S51" s="63">
        <v>0.15</v>
      </c>
      <c r="T51" s="50">
        <f t="shared" ref="T51:T67" si="9">SUM(R51*S51)</f>
        <v>0</v>
      </c>
      <c r="U51" s="12"/>
      <c r="V51" s="12"/>
      <c r="W51" s="12"/>
    </row>
    <row r="52" spans="1:23">
      <c r="A52" s="31"/>
      <c r="B52" s="24" t="s">
        <v>202</v>
      </c>
      <c r="C52" s="15"/>
      <c r="D52" s="63">
        <v>0.4</v>
      </c>
      <c r="E52" s="8"/>
      <c r="F52" s="47">
        <f t="shared" si="8"/>
        <v>0</v>
      </c>
      <c r="G52" s="19" t="s">
        <v>203</v>
      </c>
      <c r="H52" s="15"/>
      <c r="I52" s="71">
        <v>1.5</v>
      </c>
      <c r="J52" s="73"/>
      <c r="K52" s="47">
        <f t="shared" si="1"/>
        <v>0</v>
      </c>
      <c r="L52" s="24" t="s">
        <v>70</v>
      </c>
      <c r="M52" s="15"/>
      <c r="N52" s="63">
        <v>0.2</v>
      </c>
      <c r="O52" s="8"/>
      <c r="P52" s="47">
        <f t="shared" si="7"/>
        <v>0</v>
      </c>
      <c r="Q52" s="24" t="s">
        <v>207</v>
      </c>
      <c r="R52" s="17"/>
      <c r="S52" s="63">
        <v>0.6</v>
      </c>
      <c r="T52" s="50">
        <f t="shared" si="9"/>
        <v>0</v>
      </c>
      <c r="U52" s="12"/>
      <c r="V52" s="12"/>
      <c r="W52" s="12"/>
    </row>
    <row r="53" spans="1:23" ht="13.5" thickBot="1">
      <c r="A53" s="31"/>
      <c r="B53" s="24" t="s">
        <v>204</v>
      </c>
      <c r="C53" s="15"/>
      <c r="D53" s="63">
        <v>0.2</v>
      </c>
      <c r="E53" s="8"/>
      <c r="F53" s="47">
        <f t="shared" si="8"/>
        <v>0</v>
      </c>
      <c r="G53" s="125"/>
      <c r="H53" s="126"/>
      <c r="I53" s="126"/>
      <c r="J53" s="126"/>
      <c r="K53" s="127"/>
      <c r="L53" s="24" t="s">
        <v>71</v>
      </c>
      <c r="M53" s="15"/>
      <c r="N53" s="63">
        <v>0.15</v>
      </c>
      <c r="O53" s="8"/>
      <c r="P53" s="47">
        <f t="shared" si="7"/>
        <v>0</v>
      </c>
      <c r="Q53" s="24" t="s">
        <v>208</v>
      </c>
      <c r="R53" s="17"/>
      <c r="S53" s="63">
        <v>0.4</v>
      </c>
      <c r="T53" s="50">
        <f t="shared" si="9"/>
        <v>0</v>
      </c>
      <c r="U53" s="12"/>
      <c r="V53" s="12"/>
      <c r="W53" s="12"/>
    </row>
    <row r="54" spans="1:23" ht="13.5" thickBot="1">
      <c r="A54" s="31"/>
      <c r="B54" s="24" t="s">
        <v>205</v>
      </c>
      <c r="C54" s="15"/>
      <c r="D54" s="63">
        <v>1</v>
      </c>
      <c r="E54" s="8"/>
      <c r="F54" s="47">
        <f t="shared" si="8"/>
        <v>0</v>
      </c>
      <c r="G54" s="103" t="s">
        <v>73</v>
      </c>
      <c r="H54" s="104"/>
      <c r="I54" s="104"/>
      <c r="J54" s="104"/>
      <c r="K54" s="105"/>
      <c r="L54" s="22" t="s">
        <v>152</v>
      </c>
      <c r="M54" s="54"/>
      <c r="N54" s="63">
        <v>0.3</v>
      </c>
      <c r="O54" s="8"/>
      <c r="P54" s="47">
        <f t="shared" si="7"/>
        <v>0</v>
      </c>
      <c r="Q54" s="24" t="s">
        <v>209</v>
      </c>
      <c r="R54" s="17"/>
      <c r="S54" s="63">
        <v>0.2</v>
      </c>
      <c r="T54" s="50">
        <f t="shared" si="9"/>
        <v>0</v>
      </c>
      <c r="U54" s="12"/>
      <c r="V54" s="12"/>
      <c r="W54" s="12"/>
    </row>
    <row r="55" spans="1:23">
      <c r="A55" s="31"/>
      <c r="B55" s="24" t="s">
        <v>206</v>
      </c>
      <c r="C55" s="15"/>
      <c r="D55" s="63">
        <v>0.6</v>
      </c>
      <c r="E55" s="8"/>
      <c r="F55" s="47">
        <f t="shared" si="8"/>
        <v>0</v>
      </c>
      <c r="G55" s="23" t="s">
        <v>75</v>
      </c>
      <c r="H55" s="16" t="s">
        <v>163</v>
      </c>
      <c r="I55" s="64">
        <v>2</v>
      </c>
      <c r="J55" s="8"/>
      <c r="K55" s="46">
        <f t="shared" ref="K55:K77" si="10">SUM(H55:H55)*(I55)</f>
        <v>0</v>
      </c>
      <c r="L55" s="22" t="s">
        <v>153</v>
      </c>
      <c r="M55" s="15"/>
      <c r="N55" s="63">
        <v>0.15</v>
      </c>
      <c r="O55" s="8"/>
      <c r="P55" s="47">
        <f t="shared" si="7"/>
        <v>0</v>
      </c>
      <c r="Q55" s="24" t="s">
        <v>83</v>
      </c>
      <c r="R55" s="17"/>
      <c r="S55" s="63">
        <v>0.3</v>
      </c>
      <c r="T55" s="50">
        <f t="shared" si="9"/>
        <v>0</v>
      </c>
      <c r="U55" s="12"/>
      <c r="V55" s="12"/>
      <c r="W55" s="12"/>
    </row>
    <row r="56" spans="1:23" ht="13.5" thickBot="1">
      <c r="A56" s="31"/>
      <c r="B56" s="27" t="s">
        <v>76</v>
      </c>
      <c r="C56" s="53"/>
      <c r="D56" s="66">
        <v>0.2</v>
      </c>
      <c r="E56" s="8"/>
      <c r="F56" s="48">
        <f t="shared" si="8"/>
        <v>0</v>
      </c>
      <c r="G56" s="24" t="s">
        <v>77</v>
      </c>
      <c r="H56" s="17"/>
      <c r="I56" s="63">
        <v>1.6</v>
      </c>
      <c r="J56" s="8"/>
      <c r="K56" s="47">
        <f t="shared" si="10"/>
        <v>0</v>
      </c>
      <c r="L56" s="24" t="s">
        <v>78</v>
      </c>
      <c r="M56" s="15"/>
      <c r="N56" s="63">
        <v>0.12</v>
      </c>
      <c r="O56" s="8"/>
      <c r="P56" s="47">
        <f t="shared" si="7"/>
        <v>0</v>
      </c>
      <c r="Q56" s="24" t="s">
        <v>87</v>
      </c>
      <c r="R56" s="17"/>
      <c r="S56" s="63">
        <v>0.113</v>
      </c>
      <c r="T56" s="50">
        <f t="shared" si="9"/>
        <v>0</v>
      </c>
      <c r="U56" s="12"/>
      <c r="V56" s="12"/>
      <c r="W56" s="12"/>
    </row>
    <row r="57" spans="1:23" ht="13.5" thickBot="1">
      <c r="A57" s="31"/>
      <c r="B57" s="103" t="s">
        <v>79</v>
      </c>
      <c r="C57" s="104"/>
      <c r="D57" s="104"/>
      <c r="E57" s="104"/>
      <c r="F57" s="105"/>
      <c r="G57" s="24" t="s">
        <v>80</v>
      </c>
      <c r="H57" s="17"/>
      <c r="I57" s="63">
        <v>1.4</v>
      </c>
      <c r="J57" s="8"/>
      <c r="K57" s="47">
        <f t="shared" si="10"/>
        <v>0</v>
      </c>
      <c r="L57" s="24" t="s">
        <v>154</v>
      </c>
      <c r="M57" s="15"/>
      <c r="N57" s="63">
        <v>0.12</v>
      </c>
      <c r="O57" s="8"/>
      <c r="P57" s="47">
        <f t="shared" si="7"/>
        <v>0</v>
      </c>
      <c r="Q57" s="24" t="s">
        <v>90</v>
      </c>
      <c r="R57" s="17"/>
      <c r="S57" s="63">
        <v>0.11</v>
      </c>
      <c r="T57" s="50">
        <f t="shared" si="9"/>
        <v>0</v>
      </c>
      <c r="U57" s="12"/>
      <c r="V57" s="12"/>
      <c r="W57" s="12"/>
    </row>
    <row r="58" spans="1:23">
      <c r="A58" s="31"/>
      <c r="B58" s="20" t="s">
        <v>81</v>
      </c>
      <c r="C58" s="14"/>
      <c r="D58" s="64">
        <v>0.2</v>
      </c>
      <c r="E58" s="8"/>
      <c r="F58" s="78">
        <f>SUM(C58*D58)</f>
        <v>0</v>
      </c>
      <c r="G58" s="55" t="s">
        <v>14</v>
      </c>
      <c r="H58" s="17"/>
      <c r="I58" s="63">
        <v>0.9</v>
      </c>
      <c r="J58" s="8"/>
      <c r="K58" s="47">
        <f t="shared" si="10"/>
        <v>0</v>
      </c>
      <c r="L58" s="24" t="s">
        <v>82</v>
      </c>
      <c r="M58" s="15"/>
      <c r="N58" s="63">
        <v>0.1</v>
      </c>
      <c r="O58" s="8"/>
      <c r="P58" s="47">
        <f t="shared" si="7"/>
        <v>0</v>
      </c>
      <c r="Q58" s="24" t="s">
        <v>94</v>
      </c>
      <c r="R58" s="17"/>
      <c r="S58" s="63">
        <v>0.18</v>
      </c>
      <c r="T58" s="50">
        <f t="shared" si="9"/>
        <v>0</v>
      </c>
      <c r="U58" s="12"/>
      <c r="V58" s="12"/>
      <c r="W58" s="4"/>
    </row>
    <row r="59" spans="1:23">
      <c r="A59" s="31"/>
      <c r="B59" s="21" t="s">
        <v>84</v>
      </c>
      <c r="C59" s="15"/>
      <c r="D59" s="63">
        <v>0.4</v>
      </c>
      <c r="E59" s="8"/>
      <c r="F59" s="79">
        <f t="shared" ref="F59:F77" si="11">SUM(C59*D59)</f>
        <v>0</v>
      </c>
      <c r="G59" s="55" t="s">
        <v>85</v>
      </c>
      <c r="H59" s="17"/>
      <c r="I59" s="63">
        <v>1</v>
      </c>
      <c r="J59" s="8"/>
      <c r="K59" s="47">
        <f t="shared" si="10"/>
        <v>0</v>
      </c>
      <c r="L59" s="24" t="s">
        <v>86</v>
      </c>
      <c r="M59" s="54"/>
      <c r="N59" s="63">
        <v>0.5</v>
      </c>
      <c r="O59" s="8"/>
      <c r="P59" s="47">
        <f t="shared" si="7"/>
        <v>0</v>
      </c>
      <c r="Q59" s="24" t="s">
        <v>97</v>
      </c>
      <c r="R59" s="17"/>
      <c r="S59" s="63">
        <v>0.25</v>
      </c>
      <c r="T59" s="50">
        <f t="shared" si="9"/>
        <v>0</v>
      </c>
      <c r="U59" s="12"/>
      <c r="V59" s="12"/>
      <c r="W59" s="12"/>
    </row>
    <row r="60" spans="1:23">
      <c r="A60" s="31"/>
      <c r="B60" s="21" t="s">
        <v>162</v>
      </c>
      <c r="C60" s="15"/>
      <c r="D60" s="63">
        <v>1</v>
      </c>
      <c r="E60" s="8"/>
      <c r="F60" s="79">
        <f t="shared" si="11"/>
        <v>0</v>
      </c>
      <c r="G60" s="55" t="s">
        <v>88</v>
      </c>
      <c r="H60" s="17"/>
      <c r="I60" s="63">
        <v>1.8</v>
      </c>
      <c r="J60" s="8"/>
      <c r="K60" s="47">
        <f t="shared" si="10"/>
        <v>0</v>
      </c>
      <c r="L60" s="24" t="s">
        <v>89</v>
      </c>
      <c r="M60" s="54"/>
      <c r="N60" s="63">
        <v>0.15</v>
      </c>
      <c r="O60" s="8"/>
      <c r="P60" s="47">
        <f t="shared" si="7"/>
        <v>0</v>
      </c>
      <c r="Q60" s="24" t="s">
        <v>99</v>
      </c>
      <c r="R60" s="17"/>
      <c r="S60" s="63">
        <v>1.4</v>
      </c>
      <c r="T60" s="50">
        <f t="shared" si="9"/>
        <v>0</v>
      </c>
      <c r="U60" s="12"/>
      <c r="V60" s="12"/>
      <c r="W60" s="12"/>
    </row>
    <row r="61" spans="1:23">
      <c r="A61" s="31"/>
      <c r="B61" s="21" t="s">
        <v>91</v>
      </c>
      <c r="C61" s="15"/>
      <c r="D61" s="63">
        <v>0.4</v>
      </c>
      <c r="E61" s="8"/>
      <c r="F61" s="79">
        <f t="shared" si="11"/>
        <v>0</v>
      </c>
      <c r="G61" s="55" t="s">
        <v>92</v>
      </c>
      <c r="H61" s="17"/>
      <c r="I61" s="63">
        <v>0.03</v>
      </c>
      <c r="J61" s="8"/>
      <c r="K61" s="47">
        <f t="shared" si="10"/>
        <v>0</v>
      </c>
      <c r="L61" s="24" t="s">
        <v>93</v>
      </c>
      <c r="M61" s="54"/>
      <c r="N61" s="63">
        <v>0.2</v>
      </c>
      <c r="O61" s="8"/>
      <c r="P61" s="47">
        <f t="shared" si="7"/>
        <v>0</v>
      </c>
      <c r="Q61" s="24" t="s">
        <v>101</v>
      </c>
      <c r="R61" s="17"/>
      <c r="S61" s="63">
        <v>2</v>
      </c>
      <c r="T61" s="50">
        <f t="shared" si="9"/>
        <v>0</v>
      </c>
      <c r="U61" s="12"/>
      <c r="V61" s="12"/>
      <c r="W61" s="12"/>
    </row>
    <row r="62" spans="1:23">
      <c r="A62" s="31"/>
      <c r="B62" s="21" t="s">
        <v>95</v>
      </c>
      <c r="C62" s="15"/>
      <c r="D62" s="63">
        <v>0.03</v>
      </c>
      <c r="E62" s="8"/>
      <c r="F62" s="79">
        <f t="shared" si="11"/>
        <v>0</v>
      </c>
      <c r="G62" s="55" t="s">
        <v>210</v>
      </c>
      <c r="H62" s="17"/>
      <c r="I62" s="63">
        <v>1</v>
      </c>
      <c r="J62" s="8"/>
      <c r="K62" s="47">
        <f t="shared" si="10"/>
        <v>0</v>
      </c>
      <c r="L62" s="24" t="s">
        <v>96</v>
      </c>
      <c r="M62" s="15"/>
      <c r="N62" s="63">
        <v>0.2</v>
      </c>
      <c r="O62" s="8"/>
      <c r="P62" s="47">
        <f t="shared" si="7"/>
        <v>0</v>
      </c>
      <c r="Q62" s="24" t="s">
        <v>102</v>
      </c>
      <c r="R62" s="17"/>
      <c r="S62" s="63">
        <v>0.2</v>
      </c>
      <c r="T62" s="50">
        <f t="shared" si="9"/>
        <v>0</v>
      </c>
      <c r="U62" s="12"/>
      <c r="V62" s="12"/>
      <c r="W62" s="12"/>
    </row>
    <row r="63" spans="1:23">
      <c r="A63" s="31"/>
      <c r="B63" s="21" t="s">
        <v>211</v>
      </c>
      <c r="C63" s="15"/>
      <c r="D63" s="63">
        <v>1</v>
      </c>
      <c r="E63" s="8"/>
      <c r="F63" s="79">
        <f t="shared" si="11"/>
        <v>0</v>
      </c>
      <c r="G63" s="55" t="s">
        <v>212</v>
      </c>
      <c r="H63" s="17"/>
      <c r="I63" s="63">
        <v>0.5</v>
      </c>
      <c r="J63" s="8"/>
      <c r="K63" s="47">
        <f t="shared" si="10"/>
        <v>0</v>
      </c>
      <c r="L63" s="24" t="s">
        <v>98</v>
      </c>
      <c r="M63" s="15"/>
      <c r="N63" s="63">
        <v>0.1</v>
      </c>
      <c r="O63" s="8"/>
      <c r="P63" s="47">
        <f t="shared" si="7"/>
        <v>0</v>
      </c>
      <c r="Q63" s="24" t="s">
        <v>219</v>
      </c>
      <c r="R63" s="17"/>
      <c r="S63" s="63">
        <v>0.13</v>
      </c>
      <c r="T63" s="50">
        <f t="shared" si="9"/>
        <v>0</v>
      </c>
      <c r="U63" s="12"/>
      <c r="V63" s="12"/>
      <c r="W63" s="12"/>
    </row>
    <row r="64" spans="1:23">
      <c r="A64" s="31"/>
      <c r="B64" s="21" t="s">
        <v>213</v>
      </c>
      <c r="C64" s="15"/>
      <c r="D64" s="63">
        <v>0.8</v>
      </c>
      <c r="E64" s="8"/>
      <c r="F64" s="79">
        <f t="shared" si="11"/>
        <v>0</v>
      </c>
      <c r="G64" s="55" t="s">
        <v>100</v>
      </c>
      <c r="H64" s="17"/>
      <c r="I64" s="63">
        <v>0.2</v>
      </c>
      <c r="J64" s="8"/>
      <c r="K64" s="47">
        <f t="shared" si="10"/>
        <v>0</v>
      </c>
      <c r="L64" s="24" t="s">
        <v>214</v>
      </c>
      <c r="M64" s="15"/>
      <c r="N64" s="63">
        <v>1</v>
      </c>
      <c r="O64" s="8"/>
      <c r="P64" s="47">
        <f t="shared" si="7"/>
        <v>0</v>
      </c>
      <c r="Q64" s="24" t="s">
        <v>223</v>
      </c>
      <c r="R64" s="17"/>
      <c r="S64" s="63">
        <v>1.5</v>
      </c>
      <c r="T64" s="50">
        <f t="shared" si="9"/>
        <v>0</v>
      </c>
      <c r="U64" s="12"/>
      <c r="V64" s="12"/>
      <c r="W64" s="12"/>
    </row>
    <row r="65" spans="1:23">
      <c r="A65" s="31"/>
      <c r="B65" s="21" t="s">
        <v>215</v>
      </c>
      <c r="C65" s="15"/>
      <c r="D65" s="63">
        <v>0.9</v>
      </c>
      <c r="E65" s="8"/>
      <c r="F65" s="79">
        <f t="shared" si="11"/>
        <v>0</v>
      </c>
      <c r="G65" s="55" t="s">
        <v>161</v>
      </c>
      <c r="H65" s="17"/>
      <c r="I65" s="63">
        <v>0.1</v>
      </c>
      <c r="J65" s="8"/>
      <c r="K65" s="47">
        <f t="shared" si="10"/>
        <v>0</v>
      </c>
      <c r="L65" s="24" t="s">
        <v>216</v>
      </c>
      <c r="M65" s="15"/>
      <c r="N65" s="63">
        <v>0.5</v>
      </c>
      <c r="O65" s="8"/>
      <c r="P65" s="47">
        <f t="shared" si="7"/>
        <v>0</v>
      </c>
      <c r="Q65" s="24" t="s">
        <v>225</v>
      </c>
      <c r="R65" s="17"/>
      <c r="S65" s="63">
        <v>0.5</v>
      </c>
      <c r="T65" s="50">
        <f t="shared" si="9"/>
        <v>0</v>
      </c>
      <c r="U65" s="12"/>
      <c r="V65" s="12"/>
      <c r="W65" s="12"/>
    </row>
    <row r="66" spans="1:23">
      <c r="A66" s="31"/>
      <c r="B66" s="21" t="s">
        <v>217</v>
      </c>
      <c r="C66" s="15"/>
      <c r="D66" s="63">
        <v>0.6</v>
      </c>
      <c r="E66" s="8"/>
      <c r="F66" s="79">
        <f t="shared" si="11"/>
        <v>0</v>
      </c>
      <c r="G66" s="55" t="s">
        <v>103</v>
      </c>
      <c r="H66" s="17"/>
      <c r="I66" s="63">
        <v>1</v>
      </c>
      <c r="J66" s="8"/>
      <c r="K66" s="47">
        <f t="shared" si="10"/>
        <v>0</v>
      </c>
      <c r="L66" s="24" t="s">
        <v>218</v>
      </c>
      <c r="M66" s="15"/>
      <c r="N66" s="63">
        <v>0.5</v>
      </c>
      <c r="O66" s="8"/>
      <c r="P66" s="47">
        <f t="shared" si="7"/>
        <v>0</v>
      </c>
      <c r="Q66" s="24" t="s">
        <v>109</v>
      </c>
      <c r="R66" s="17"/>
      <c r="S66" s="63">
        <v>0.25</v>
      </c>
      <c r="T66" s="50">
        <f t="shared" si="9"/>
        <v>0</v>
      </c>
    </row>
    <row r="67" spans="1:23">
      <c r="A67" s="31"/>
      <c r="B67" s="21" t="s">
        <v>220</v>
      </c>
      <c r="C67" s="15"/>
      <c r="D67" s="63">
        <v>1</v>
      </c>
      <c r="E67" s="8"/>
      <c r="F67" s="79">
        <f t="shared" si="11"/>
        <v>0</v>
      </c>
      <c r="G67" s="55" t="s">
        <v>221</v>
      </c>
      <c r="H67" s="17"/>
      <c r="I67" s="63">
        <v>0.75</v>
      </c>
      <c r="J67" s="8"/>
      <c r="K67" s="47">
        <f t="shared" si="10"/>
        <v>0</v>
      </c>
      <c r="L67" s="24" t="s">
        <v>222</v>
      </c>
      <c r="M67" s="15"/>
      <c r="N67" s="63">
        <v>0.25</v>
      </c>
      <c r="O67" s="8"/>
      <c r="P67" s="47">
        <f t="shared" si="7"/>
        <v>0</v>
      </c>
      <c r="Q67" s="24" t="s">
        <v>113</v>
      </c>
      <c r="R67" s="17"/>
      <c r="S67" s="63">
        <v>4.5</v>
      </c>
      <c r="T67" s="50">
        <f t="shared" si="9"/>
        <v>0</v>
      </c>
    </row>
    <row r="68" spans="1:23">
      <c r="A68" s="31"/>
      <c r="B68" s="21" t="s">
        <v>104</v>
      </c>
      <c r="C68" s="15"/>
      <c r="D68" s="63">
        <v>7.0000000000000007E-2</v>
      </c>
      <c r="E68" s="8"/>
      <c r="F68" s="79">
        <f t="shared" si="11"/>
        <v>0</v>
      </c>
      <c r="G68" s="55" t="s">
        <v>224</v>
      </c>
      <c r="H68" s="17"/>
      <c r="I68" s="63">
        <v>0.5</v>
      </c>
      <c r="J68" s="8"/>
      <c r="K68" s="47">
        <f t="shared" si="10"/>
        <v>0</v>
      </c>
      <c r="L68" s="24" t="s">
        <v>105</v>
      </c>
      <c r="M68" s="54"/>
      <c r="N68" s="63">
        <v>5</v>
      </c>
      <c r="O68" s="8"/>
      <c r="P68" s="47">
        <f t="shared" si="7"/>
        <v>0</v>
      </c>
      <c r="Q68" s="25" t="s">
        <v>47</v>
      </c>
      <c r="R68" s="17">
        <v>28</v>
      </c>
      <c r="S68" s="63">
        <v>0.25</v>
      </c>
      <c r="T68" s="50">
        <f t="shared" ref="T68:T70" si="12">SUM(R68*S68)</f>
        <v>7</v>
      </c>
    </row>
    <row r="69" spans="1:23">
      <c r="A69" s="31"/>
      <c r="B69" s="21" t="s">
        <v>106</v>
      </c>
      <c r="C69" s="15"/>
      <c r="D69" s="63">
        <v>7.0000000000000007E-2</v>
      </c>
      <c r="E69" s="8"/>
      <c r="F69" s="79">
        <f t="shared" si="11"/>
        <v>0</v>
      </c>
      <c r="G69" s="55" t="s">
        <v>107</v>
      </c>
      <c r="H69" s="17"/>
      <c r="I69" s="63">
        <v>0.8</v>
      </c>
      <c r="J69" s="8"/>
      <c r="K69" s="47">
        <f t="shared" si="10"/>
        <v>0</v>
      </c>
      <c r="L69" s="24" t="s">
        <v>108</v>
      </c>
      <c r="M69" s="15"/>
      <c r="N69" s="63">
        <v>0.12</v>
      </c>
      <c r="O69" s="8"/>
      <c r="P69" s="47">
        <f t="shared" si="7"/>
        <v>0</v>
      </c>
      <c r="Q69" s="25" t="s">
        <v>190</v>
      </c>
      <c r="R69" s="17">
        <v>28</v>
      </c>
      <c r="S69" s="63">
        <v>0.1</v>
      </c>
      <c r="T69" s="50">
        <f t="shared" si="12"/>
        <v>2.8000000000000003</v>
      </c>
    </row>
    <row r="70" spans="1:23" ht="13.5" thickBot="1">
      <c r="A70" s="31"/>
      <c r="B70" s="21" t="s">
        <v>110</v>
      </c>
      <c r="C70" s="15"/>
      <c r="D70" s="63">
        <v>7.0000000000000007E-2</v>
      </c>
      <c r="E70" s="8"/>
      <c r="F70" s="79">
        <f t="shared" si="11"/>
        <v>0</v>
      </c>
      <c r="G70" s="55" t="s">
        <v>111</v>
      </c>
      <c r="H70" s="17" t="s">
        <v>163</v>
      </c>
      <c r="I70" s="63">
        <v>1</v>
      </c>
      <c r="J70" s="8"/>
      <c r="K70" s="47">
        <f t="shared" si="10"/>
        <v>0</v>
      </c>
      <c r="L70" s="24" t="s">
        <v>112</v>
      </c>
      <c r="M70" s="15"/>
      <c r="N70" s="63">
        <v>0.12</v>
      </c>
      <c r="O70" s="8"/>
      <c r="P70" s="47">
        <f t="shared" si="7"/>
        <v>0</v>
      </c>
      <c r="Q70" s="25" t="s">
        <v>192</v>
      </c>
      <c r="R70" s="17">
        <v>10</v>
      </c>
      <c r="S70" s="63">
        <v>0.05</v>
      </c>
      <c r="T70" s="50">
        <f t="shared" si="12"/>
        <v>0.5</v>
      </c>
    </row>
    <row r="71" spans="1:23" ht="13.5" thickBot="1">
      <c r="A71" s="31"/>
      <c r="B71" s="21" t="s">
        <v>114</v>
      </c>
      <c r="C71" s="54"/>
      <c r="D71" s="63">
        <v>0.6</v>
      </c>
      <c r="E71" s="8"/>
      <c r="F71" s="79">
        <f t="shared" si="11"/>
        <v>0</v>
      </c>
      <c r="G71" s="55" t="s">
        <v>115</v>
      </c>
      <c r="H71" s="17"/>
      <c r="I71" s="63">
        <v>1.5</v>
      </c>
      <c r="J71" s="8"/>
      <c r="K71" s="47">
        <f t="shared" si="10"/>
        <v>0</v>
      </c>
      <c r="L71" s="24" t="s">
        <v>116</v>
      </c>
      <c r="M71" s="15"/>
      <c r="N71" s="63">
        <v>0.1</v>
      </c>
      <c r="O71" s="8"/>
      <c r="P71" s="47">
        <f t="shared" si="7"/>
        <v>0</v>
      </c>
      <c r="Q71" s="147" t="s">
        <v>117</v>
      </c>
      <c r="R71" s="148"/>
      <c r="S71" s="150"/>
      <c r="T71" s="77">
        <f>SUM(T25:T70)</f>
        <v>10.3</v>
      </c>
    </row>
    <row r="72" spans="1:23" ht="13.5" thickBot="1">
      <c r="A72" s="31"/>
      <c r="B72" s="22" t="s">
        <v>118</v>
      </c>
      <c r="C72" s="54"/>
      <c r="D72" s="63">
        <v>1</v>
      </c>
      <c r="E72" s="8"/>
      <c r="F72" s="79">
        <f t="shared" si="11"/>
        <v>0</v>
      </c>
      <c r="G72" s="55" t="s">
        <v>119</v>
      </c>
      <c r="H72" s="17"/>
      <c r="I72" s="63">
        <v>0.4</v>
      </c>
      <c r="J72" s="8"/>
      <c r="K72" s="47">
        <f t="shared" si="10"/>
        <v>0</v>
      </c>
      <c r="L72" s="22" t="s">
        <v>155</v>
      </c>
      <c r="M72" s="15"/>
      <c r="N72" s="63">
        <v>0.3</v>
      </c>
      <c r="O72" s="8"/>
      <c r="P72" s="47">
        <f t="shared" si="7"/>
        <v>0</v>
      </c>
      <c r="Q72" s="147" t="s">
        <v>117</v>
      </c>
      <c r="R72" s="148"/>
      <c r="S72" s="150"/>
      <c r="T72" s="6"/>
    </row>
    <row r="73" spans="1:23" ht="13.5" thickBot="1">
      <c r="A73" s="31"/>
      <c r="B73" s="21" t="s">
        <v>120</v>
      </c>
      <c r="C73" s="15"/>
      <c r="D73" s="63">
        <v>3.7</v>
      </c>
      <c r="E73" s="8"/>
      <c r="F73" s="79">
        <f t="shared" si="11"/>
        <v>0</v>
      </c>
      <c r="G73" s="55" t="s">
        <v>121</v>
      </c>
      <c r="H73" s="17"/>
      <c r="I73" s="63">
        <v>0.25</v>
      </c>
      <c r="J73" s="8"/>
      <c r="K73" s="47">
        <f t="shared" si="10"/>
        <v>0</v>
      </c>
      <c r="L73" s="24" t="s">
        <v>122</v>
      </c>
      <c r="M73" s="15"/>
      <c r="N73" s="63">
        <v>0.25</v>
      </c>
      <c r="O73" s="8"/>
      <c r="P73" s="47">
        <f t="shared" si="7"/>
        <v>0</v>
      </c>
      <c r="Q73" s="100" t="s">
        <v>123</v>
      </c>
      <c r="R73" s="101"/>
      <c r="S73" s="101"/>
      <c r="T73" s="102"/>
    </row>
    <row r="74" spans="1:23">
      <c r="A74" s="31"/>
      <c r="B74" s="21" t="s">
        <v>124</v>
      </c>
      <c r="C74" s="54"/>
      <c r="D74" s="63">
        <v>0.2</v>
      </c>
      <c r="E74" s="8"/>
      <c r="F74" s="79">
        <f t="shared" si="11"/>
        <v>0</v>
      </c>
      <c r="G74" s="56" t="s">
        <v>160</v>
      </c>
      <c r="H74" s="17"/>
      <c r="I74" s="63">
        <v>0.15</v>
      </c>
      <c r="J74" s="8"/>
      <c r="K74" s="47">
        <f t="shared" si="10"/>
        <v>0</v>
      </c>
      <c r="L74" s="22" t="s">
        <v>156</v>
      </c>
      <c r="M74" s="15"/>
      <c r="N74" s="63">
        <v>0.16</v>
      </c>
      <c r="O74" s="8"/>
      <c r="P74" s="47">
        <f t="shared" si="7"/>
        <v>0</v>
      </c>
      <c r="Q74" s="3" t="s">
        <v>125</v>
      </c>
      <c r="R74" s="62"/>
      <c r="S74" s="62"/>
      <c r="T74" s="49">
        <f>SUM(F78)</f>
        <v>0</v>
      </c>
    </row>
    <row r="75" spans="1:23">
      <c r="A75" s="31"/>
      <c r="B75" s="21" t="s">
        <v>126</v>
      </c>
      <c r="C75" s="54"/>
      <c r="D75" s="63">
        <v>0.1</v>
      </c>
      <c r="E75" s="8"/>
      <c r="F75" s="79">
        <f t="shared" si="11"/>
        <v>0</v>
      </c>
      <c r="G75" s="55" t="s">
        <v>127</v>
      </c>
      <c r="H75" s="17"/>
      <c r="I75" s="63">
        <v>0.4</v>
      </c>
      <c r="J75" s="8"/>
      <c r="K75" s="47">
        <f t="shared" si="10"/>
        <v>0</v>
      </c>
      <c r="L75" s="24" t="s">
        <v>128</v>
      </c>
      <c r="M75" s="15"/>
      <c r="N75" s="63">
        <v>0.16</v>
      </c>
      <c r="O75" s="8"/>
      <c r="P75" s="47">
        <f t="shared" si="7"/>
        <v>0</v>
      </c>
      <c r="Q75" s="4" t="s">
        <v>129</v>
      </c>
      <c r="R75" s="63"/>
      <c r="S75" s="63"/>
      <c r="T75" s="50">
        <f>SUM(K78)</f>
        <v>0</v>
      </c>
    </row>
    <row r="76" spans="1:23">
      <c r="A76" s="31"/>
      <c r="B76" s="21" t="s">
        <v>226</v>
      </c>
      <c r="C76" s="54"/>
      <c r="D76" s="63">
        <v>0.3</v>
      </c>
      <c r="E76" s="8"/>
      <c r="F76" s="79">
        <f t="shared" si="11"/>
        <v>0</v>
      </c>
      <c r="G76" s="55" t="s">
        <v>179</v>
      </c>
      <c r="H76" s="17"/>
      <c r="I76" s="63">
        <v>1</v>
      </c>
      <c r="J76" s="8"/>
      <c r="K76" s="47">
        <f t="shared" si="10"/>
        <v>0</v>
      </c>
      <c r="L76" s="24" t="s">
        <v>130</v>
      </c>
      <c r="M76" s="15"/>
      <c r="N76" s="63">
        <v>0.3</v>
      </c>
      <c r="O76" s="8"/>
      <c r="P76" s="47">
        <f t="shared" si="7"/>
        <v>0</v>
      </c>
      <c r="Q76" s="4" t="s">
        <v>131</v>
      </c>
      <c r="R76" s="63"/>
      <c r="S76" s="63"/>
      <c r="T76" s="50">
        <f>SUM(K79)</f>
        <v>0</v>
      </c>
    </row>
    <row r="77" spans="1:23" ht="13.5" thickBot="1">
      <c r="A77" s="31"/>
      <c r="B77" s="57" t="s">
        <v>227</v>
      </c>
      <c r="C77" s="58"/>
      <c r="D77" s="68">
        <v>0.15</v>
      </c>
      <c r="E77" s="8"/>
      <c r="F77" s="80">
        <f t="shared" si="11"/>
        <v>0</v>
      </c>
      <c r="G77" s="59" t="s">
        <v>228</v>
      </c>
      <c r="H77" s="58"/>
      <c r="I77" s="66">
        <v>1.5</v>
      </c>
      <c r="J77" s="13"/>
      <c r="K77" s="48">
        <f t="shared" si="10"/>
        <v>0</v>
      </c>
      <c r="L77" s="27" t="s">
        <v>132</v>
      </c>
      <c r="M77" s="76"/>
      <c r="N77" s="66">
        <v>0.7</v>
      </c>
      <c r="O77" s="8"/>
      <c r="P77" s="48">
        <f t="shared" si="7"/>
        <v>0</v>
      </c>
      <c r="Q77" s="5" t="s">
        <v>133</v>
      </c>
      <c r="R77" s="52"/>
      <c r="S77" s="52"/>
      <c r="T77" s="82">
        <f>SUM(T71)</f>
        <v>10.3</v>
      </c>
    </row>
    <row r="78" spans="1:23" ht="13.5" thickBot="1">
      <c r="A78" s="31"/>
      <c r="B78" s="147" t="s">
        <v>134</v>
      </c>
      <c r="C78" s="148"/>
      <c r="D78" s="148"/>
      <c r="E78" s="7"/>
      <c r="F78" s="81">
        <f>SUM(F25:F77)</f>
        <v>0</v>
      </c>
      <c r="G78" s="149" t="s">
        <v>135</v>
      </c>
      <c r="H78" s="148"/>
      <c r="I78" s="148"/>
      <c r="J78" s="7"/>
      <c r="K78" s="77">
        <f>SUM(K25:K77)</f>
        <v>0</v>
      </c>
      <c r="L78" s="147" t="s">
        <v>136</v>
      </c>
      <c r="M78" s="148"/>
      <c r="N78" s="148"/>
      <c r="O78" s="7"/>
      <c r="P78" s="77">
        <f>SUM(P25:P77)</f>
        <v>0</v>
      </c>
      <c r="Q78" s="69" t="s">
        <v>137</v>
      </c>
      <c r="R78" s="61">
        <f>SUM(T78)</f>
        <v>10.3</v>
      </c>
      <c r="S78" s="60"/>
      <c r="T78" s="77">
        <f>SUM(T74:T77)</f>
        <v>10.3</v>
      </c>
    </row>
    <row r="79" spans="1:23" ht="18" customHeight="1" thickBot="1">
      <c r="A79" s="31"/>
      <c r="B79" s="116" t="s">
        <v>175</v>
      </c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8"/>
    </row>
    <row r="80" spans="1:23">
      <c r="A80" s="31"/>
      <c r="B80" s="12"/>
      <c r="C80" s="12"/>
      <c r="D80" s="12"/>
      <c r="E80" s="13"/>
      <c r="F80" s="12"/>
      <c r="G80" s="8"/>
      <c r="H80" s="8"/>
      <c r="I80" s="12"/>
      <c r="J80" s="13"/>
      <c r="K80" s="12"/>
      <c r="L80" s="12"/>
      <c r="M80" s="12"/>
      <c r="N80" s="12"/>
      <c r="O80" s="13"/>
      <c r="P80" s="12"/>
      <c r="Q80" s="1"/>
      <c r="R80" s="12"/>
      <c r="S80" s="12"/>
      <c r="T80" s="12"/>
    </row>
    <row r="81" spans="1:1">
      <c r="A81" s="31"/>
    </row>
  </sheetData>
  <protectedRanges>
    <protectedRange sqref="R25:R33 M47:M77 H25:H52 C33:C44 C25:C30 G9 B12 H55:H77 C47:C56 C58:C78 C17:C18 M25:M45 C14:C15 C6:C7 F16 R36:R70" name="Range1"/>
  </protectedRanges>
  <customSheetViews>
    <customSheetView guid="{78C63A3A-A687-4144-8760-BBA238487138}" hiddenColumns="1">
      <selection activeCell="N5" sqref="N5:T5"/>
      <rowBreaks count="1" manualBreakCount="1">
        <brk id="64" max="16383" man="1"/>
      </rowBreaks>
      <pageMargins left="0" right="0" top="0" bottom="0" header="0" footer="0"/>
      <printOptions horizontalCentered="1" verticalCentered="1"/>
      <pageSetup paperSize="9" scale="98" fitToHeight="2" orientation="portrait" horizontalDpi="300" verticalDpi="300" r:id="rId1"/>
      <headerFooter alignWithMargins="0"/>
    </customSheetView>
  </customSheetViews>
  <mergeCells count="44">
    <mergeCell ref="B1:T1"/>
    <mergeCell ref="Q34:T34"/>
    <mergeCell ref="B78:D78"/>
    <mergeCell ref="G78:I78"/>
    <mergeCell ref="L78:N78"/>
    <mergeCell ref="Q71:S71"/>
    <mergeCell ref="Q72:S72"/>
    <mergeCell ref="B21:T21"/>
    <mergeCell ref="L18:T18"/>
    <mergeCell ref="L19:T19"/>
    <mergeCell ref="B14:K14"/>
    <mergeCell ref="B15:K15"/>
    <mergeCell ref="B16:K16"/>
    <mergeCell ref="B17:K17"/>
    <mergeCell ref="L14:T14"/>
    <mergeCell ref="L15:T15"/>
    <mergeCell ref="B79:T79"/>
    <mergeCell ref="B3:T3"/>
    <mergeCell ref="B20:T20"/>
    <mergeCell ref="B24:F24"/>
    <mergeCell ref="G24:K24"/>
    <mergeCell ref="L24:P24"/>
    <mergeCell ref="B32:F32"/>
    <mergeCell ref="B46:F46"/>
    <mergeCell ref="L46:P46"/>
    <mergeCell ref="G53:K53"/>
    <mergeCell ref="B57:F57"/>
    <mergeCell ref="C6:T6"/>
    <mergeCell ref="C7:T7"/>
    <mergeCell ref="B5:T5"/>
    <mergeCell ref="B4:T4"/>
    <mergeCell ref="B18:K19"/>
    <mergeCell ref="C9:T9"/>
    <mergeCell ref="B8:T8"/>
    <mergeCell ref="B2:T2"/>
    <mergeCell ref="Q73:T73"/>
    <mergeCell ref="Q35:T35"/>
    <mergeCell ref="Q24:T24"/>
    <mergeCell ref="G54:K54"/>
    <mergeCell ref="L16:T16"/>
    <mergeCell ref="L17:T17"/>
    <mergeCell ref="C11:T11"/>
    <mergeCell ref="B13:T13"/>
    <mergeCell ref="C10:T10"/>
  </mergeCells>
  <phoneticPr fontId="0" type="noConversion"/>
  <printOptions horizontalCentered="1" verticalCentered="1"/>
  <pageMargins left="0.23622047244094491" right="0.23622047244094491" top="0.15748031496062992" bottom="0.23622047244094491" header="0.11811023622047245" footer="0.19685039370078741"/>
  <pageSetup paperSize="9" scale="71" fitToHeight="2" orientation="portrait" horizontalDpi="300" verticalDpi="300" r:id="rId2"/>
  <headerFooter alignWithMargins="0"/>
  <colBreaks count="1" manualBreakCount="1">
    <brk id="20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customSheetViews>
    <customSheetView guid="{78C63A3A-A687-4144-8760-BBA238487138}">
      <pageMargins left="0" right="0" top="0" bottom="0" header="0" footer="0"/>
    </customSheetView>
  </customSheetViews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Inventory</vt:lpstr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Hannes</dc:creator>
  <cp:keywords/>
  <dc:description/>
  <cp:lastModifiedBy>Bradley</cp:lastModifiedBy>
  <cp:revision/>
  <cp:lastPrinted>2016-10-06T19:10:03Z</cp:lastPrinted>
  <dcterms:created xsi:type="dcterms:W3CDTF">1996-10-14T23:33:28Z</dcterms:created>
  <dcterms:modified xsi:type="dcterms:W3CDTF">2017-05-26T07:34:04Z</dcterms:modified>
  <cp:category/>
  <cp:contentStatus/>
</cp:coreProperties>
</file>