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ATA\Bowls\C &amp; D Website\2025\League and Cups\"/>
    </mc:Choice>
  </mc:AlternateContent>
  <xr:revisionPtr revIDLastSave="0" documentId="8_{4D8F37D9-91BD-4FDA-AB72-143DA597256B}" xr6:coauthVersionLast="47" xr6:coauthVersionMax="47" xr10:uidLastSave="{00000000-0000-0000-0000-000000000000}"/>
  <bookViews>
    <workbookView xWindow="12690" yWindow="4395" windowWidth="22245" windowHeight="15885" xr2:uid="{1002789F-C761-44BA-94EF-19AC4A6F901E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6" i="1" l="1"/>
  <c r="K36" i="1"/>
  <c r="F36" i="1"/>
  <c r="F18" i="1"/>
  <c r="A18" i="1"/>
  <c r="F34" i="1"/>
  <c r="E34" i="1"/>
  <c r="E30" i="1"/>
  <c r="F30" i="1"/>
  <c r="F29" i="1"/>
  <c r="E29" i="1"/>
  <c r="E23" i="1"/>
  <c r="F23" i="1"/>
  <c r="E24" i="1"/>
  <c r="F24" i="1"/>
  <c r="E25" i="1"/>
  <c r="F25" i="1"/>
  <c r="F22" i="1"/>
  <c r="E22" i="1"/>
  <c r="F16" i="1"/>
  <c r="E16" i="1"/>
  <c r="E12" i="1"/>
  <c r="F12" i="1"/>
  <c r="F11" i="1"/>
  <c r="E11" i="1"/>
  <c r="K5" i="1"/>
  <c r="L5" i="1"/>
  <c r="K6" i="1"/>
  <c r="L6" i="1"/>
  <c r="K7" i="1"/>
  <c r="L7" i="1"/>
  <c r="K8" i="1"/>
  <c r="L8" i="1"/>
  <c r="K9" i="1"/>
  <c r="L9" i="1"/>
  <c r="K10" i="1"/>
  <c r="L10" i="1"/>
  <c r="K11" i="1"/>
  <c r="L11" i="1"/>
  <c r="K12" i="1"/>
  <c r="L12" i="1"/>
  <c r="K13" i="1"/>
  <c r="L13" i="1"/>
  <c r="K14" i="1"/>
  <c r="L14" i="1"/>
  <c r="K15" i="1"/>
  <c r="L15" i="1"/>
  <c r="K16" i="1"/>
  <c r="L16" i="1"/>
  <c r="K17" i="1"/>
  <c r="L17" i="1"/>
  <c r="K18" i="1"/>
  <c r="L18" i="1"/>
  <c r="K19" i="1"/>
  <c r="L19" i="1"/>
  <c r="K20" i="1"/>
  <c r="L20" i="1"/>
  <c r="K21" i="1"/>
  <c r="L21" i="1"/>
  <c r="K22" i="1"/>
  <c r="L22" i="1"/>
  <c r="K23" i="1"/>
  <c r="L23" i="1"/>
  <c r="K24" i="1"/>
  <c r="L24" i="1"/>
  <c r="K25" i="1"/>
  <c r="L25" i="1"/>
  <c r="K26" i="1"/>
  <c r="L26" i="1"/>
  <c r="K27" i="1"/>
  <c r="L27" i="1"/>
  <c r="K28" i="1"/>
  <c r="L28" i="1"/>
  <c r="K29" i="1"/>
  <c r="L29" i="1"/>
  <c r="K30" i="1"/>
  <c r="L30" i="1"/>
  <c r="K31" i="1"/>
  <c r="L31" i="1"/>
  <c r="K32" i="1"/>
  <c r="L32" i="1"/>
  <c r="K33" i="1"/>
  <c r="L33" i="1"/>
  <c r="K34" i="1"/>
  <c r="L34" i="1"/>
  <c r="L4" i="1"/>
  <c r="K4" i="1"/>
  <c r="B34" i="1"/>
  <c r="C34" i="1"/>
  <c r="D34" i="1"/>
  <c r="G34" i="1"/>
  <c r="H34" i="1"/>
  <c r="I34" i="1"/>
  <c r="J34" i="1"/>
  <c r="A34" i="1"/>
  <c r="A33" i="1"/>
  <c r="A32" i="1"/>
  <c r="B29" i="1"/>
  <c r="C29" i="1"/>
  <c r="D29" i="1"/>
  <c r="G29" i="1"/>
  <c r="H29" i="1"/>
  <c r="I29" i="1"/>
  <c r="J29" i="1"/>
  <c r="B30" i="1"/>
  <c r="C30" i="1"/>
  <c r="D30" i="1"/>
  <c r="G30" i="1"/>
  <c r="H30" i="1"/>
  <c r="I30" i="1"/>
  <c r="J30" i="1"/>
  <c r="A30" i="1"/>
  <c r="A29" i="1"/>
  <c r="A28" i="1"/>
  <c r="A27" i="1"/>
  <c r="B22" i="1"/>
  <c r="C22" i="1"/>
  <c r="D22" i="1"/>
  <c r="G22" i="1"/>
  <c r="H22" i="1"/>
  <c r="I22" i="1"/>
  <c r="J22" i="1"/>
  <c r="B23" i="1"/>
  <c r="C23" i="1"/>
  <c r="D23" i="1"/>
  <c r="G23" i="1"/>
  <c r="H23" i="1"/>
  <c r="I23" i="1"/>
  <c r="J23" i="1"/>
  <c r="B24" i="1"/>
  <c r="C24" i="1"/>
  <c r="D24" i="1"/>
  <c r="G24" i="1"/>
  <c r="H24" i="1"/>
  <c r="I24" i="1"/>
  <c r="J24" i="1"/>
  <c r="B25" i="1"/>
  <c r="C25" i="1"/>
  <c r="D25" i="1"/>
  <c r="G25" i="1"/>
  <c r="H25" i="1"/>
  <c r="I25" i="1"/>
  <c r="J25" i="1"/>
  <c r="A23" i="1"/>
  <c r="A24" i="1"/>
  <c r="A25" i="1"/>
  <c r="A22" i="1"/>
  <c r="A21" i="1"/>
  <c r="A20" i="1"/>
  <c r="B16" i="1"/>
  <c r="C16" i="1"/>
  <c r="D16" i="1"/>
  <c r="G16" i="1"/>
  <c r="H16" i="1"/>
  <c r="I16" i="1"/>
  <c r="J16" i="1"/>
  <c r="A16" i="1"/>
  <c r="A15" i="1"/>
  <c r="A14" i="1"/>
  <c r="B11" i="1"/>
  <c r="C11" i="1"/>
  <c r="D11" i="1"/>
  <c r="G11" i="1"/>
  <c r="H11" i="1"/>
  <c r="I11" i="1"/>
  <c r="J11" i="1"/>
  <c r="B12" i="1"/>
  <c r="C12" i="1"/>
  <c r="D12" i="1"/>
  <c r="G12" i="1"/>
  <c r="H12" i="1"/>
  <c r="I12" i="1"/>
  <c r="J12" i="1"/>
  <c r="A12" i="1"/>
  <c r="A11" i="1"/>
  <c r="A10" i="1"/>
  <c r="A9" i="1"/>
  <c r="A2" i="1"/>
  <c r="A1" i="1"/>
  <c r="B4" i="1"/>
  <c r="C4" i="1"/>
  <c r="D4" i="1"/>
  <c r="E4" i="1"/>
  <c r="F4" i="1"/>
  <c r="G4" i="1"/>
  <c r="H4" i="1"/>
  <c r="I4" i="1"/>
  <c r="J4" i="1"/>
  <c r="B5" i="1"/>
  <c r="C5" i="1"/>
  <c r="D5" i="1"/>
  <c r="E5" i="1"/>
  <c r="F5" i="1"/>
  <c r="G5" i="1"/>
  <c r="H5" i="1"/>
  <c r="I5" i="1"/>
  <c r="J5" i="1"/>
  <c r="B6" i="1"/>
  <c r="C6" i="1"/>
  <c r="D6" i="1"/>
  <c r="E6" i="1"/>
  <c r="F6" i="1"/>
  <c r="G6" i="1"/>
  <c r="H6" i="1"/>
  <c r="I6" i="1"/>
  <c r="J6" i="1"/>
  <c r="B7" i="1"/>
  <c r="C7" i="1"/>
  <c r="D7" i="1"/>
  <c r="E7" i="1"/>
  <c r="F7" i="1"/>
  <c r="G7" i="1"/>
  <c r="H7" i="1"/>
  <c r="I7" i="1"/>
  <c r="J7" i="1"/>
  <c r="A5" i="1"/>
  <c r="A6" i="1"/>
  <c r="A7" i="1"/>
  <c r="A4" i="1"/>
</calcChain>
</file>

<file path=xl/sharedStrings.xml><?xml version="1.0" encoding="utf-8"?>
<sst xmlns="http://schemas.openxmlformats.org/spreadsheetml/2006/main" count="9" uniqueCount="9">
  <si>
    <t>Straight Draw applies to all rounds other than the final</t>
  </si>
  <si>
    <t>Notice to Captains</t>
  </si>
  <si>
    <t>Atkinson Shield and Marconi cups: Both sets of score cards must be returned, duly signed by both</t>
  </si>
  <si>
    <t>captains to Mike Lenard (Hon League Secretary) 22 Ridgeway, Ingatestone Essex, CM4 9AS</t>
  </si>
  <si>
    <t xml:space="preserve">Tel 01277 352458/07707 685008  email mike.cdbowls@gmail.com. </t>
  </si>
  <si>
    <t xml:space="preserve">Please note that the ‘default date’ for the first round of the Atkinson Shield and Marconi Cup is </t>
  </si>
  <si>
    <t>in the same week can be considered. Please notify the League Secretary of any alternative dates.</t>
  </si>
  <si>
    <t>Wednesday 25th June but should rink availability be a problem for some clubs an alternative evening</t>
  </si>
  <si>
    <t>Final 7th September AM venue Writtle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</si>
</sst>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Times New Roman"/>
      <family val="2"/>
    </font>
    <font>
      <sz val="12"/>
      <name val="Times New Roman"/>
      <family val="2"/>
    </font>
    <font>
      <b/>
      <sz val="12"/>
      <name val="Times New Roman"/>
      <family val="1"/>
    </font>
    <font>
      <sz val="11"/>
      <name val="Calibri"/>
      <family val="2"/>
      <scheme val="minor"/>
    </font>
    <font>
      <sz val="12"/>
      <name val="Times New Roman"/>
      <family val="1"/>
    </font>
    <font>
      <b/>
      <sz val="12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trike/>
      <sz val="12"/>
      <name val="Times New Roman"/>
      <family val="1"/>
    </font>
    <font>
      <sz val="12"/>
      <color rgb="FFEE0000"/>
      <name val="Times New Roman"/>
      <family val="1"/>
    </font>
    <font>
      <sz val="12"/>
      <color rgb="FFFF0000"/>
      <name val="Times New Roman"/>
      <family val="1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0" fillId="0" borderId="1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1" fillId="0" borderId="3" xfId="0" applyFont="1" applyBorder="1"/>
    <xf numFmtId="0" fontId="11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jbud\Documents\_My%20files\_Bowls\C&amp;D\2025\Scores\2025%20League%20Tables.xlsm" TargetMode="External"/><Relationship Id="rId1" Type="http://schemas.openxmlformats.org/officeDocument/2006/relationships/externalLinkPath" Target="file:///C:\Users\mjbud\Documents\_My%20files\_Bowls\C&amp;D\2025\Scores\2025%20League%20Table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eague Positions"/>
      <sheetName val="Div 1"/>
      <sheetName val="Div 2"/>
      <sheetName val="Div 3"/>
      <sheetName val="Div 4"/>
      <sheetName val="Cups"/>
      <sheetName val="WinnerLossers"/>
      <sheetName val="Cum results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Competition Draw 2025 TEAM KNOCKOUT</v>
          </cell>
        </row>
        <row r="2">
          <cell r="A2" t="str">
            <v>The "ATKINSON" SHIELD</v>
          </cell>
        </row>
        <row r="4">
          <cell r="A4" t="str">
            <v>Game 1</v>
          </cell>
          <cell r="B4" t="str">
            <v>Stock A</v>
          </cell>
          <cell r="C4" t="str">
            <v>v</v>
          </cell>
          <cell r="D4" t="str">
            <v>Billericay</v>
          </cell>
          <cell r="E4" t="str">
            <v>-</v>
          </cell>
          <cell r="F4" t="str">
            <v>-</v>
          </cell>
          <cell r="G4" t="str">
            <v>Game 2</v>
          </cell>
          <cell r="H4" t="str">
            <v>Writtle B</v>
          </cell>
          <cell r="I4" t="str">
            <v>v</v>
          </cell>
          <cell r="J4" t="str">
            <v>Writtle A</v>
          </cell>
          <cell r="K4">
            <v>34</v>
          </cell>
          <cell r="L4">
            <v>99</v>
          </cell>
        </row>
        <row r="5">
          <cell r="A5" t="str">
            <v>Game 3</v>
          </cell>
          <cell r="B5" t="str">
            <v>Maldon B</v>
          </cell>
          <cell r="C5" t="str">
            <v>v</v>
          </cell>
          <cell r="D5" t="str">
            <v>Falcon A</v>
          </cell>
          <cell r="E5">
            <v>57</v>
          </cell>
          <cell r="F5">
            <v>46</v>
          </cell>
          <cell r="G5" t="str">
            <v>Game 4</v>
          </cell>
          <cell r="H5" t="str">
            <v>Danbury A</v>
          </cell>
          <cell r="I5" t="str">
            <v>v</v>
          </cell>
          <cell r="J5" t="str">
            <v>Falcon B</v>
          </cell>
          <cell r="K5">
            <v>61</v>
          </cell>
          <cell r="L5">
            <v>31</v>
          </cell>
        </row>
        <row r="6">
          <cell r="A6" t="str">
            <v>Game 5</v>
          </cell>
          <cell r="B6" t="str">
            <v>Southminster</v>
          </cell>
          <cell r="C6" t="str">
            <v>v</v>
          </cell>
          <cell r="D6" t="str">
            <v>Maldon A</v>
          </cell>
          <cell r="E6">
            <v>60</v>
          </cell>
          <cell r="F6">
            <v>46</v>
          </cell>
          <cell r="G6" t="str">
            <v>Game 6</v>
          </cell>
          <cell r="H6" t="str">
            <v>Gt_Baddow A</v>
          </cell>
          <cell r="I6" t="str">
            <v>v</v>
          </cell>
          <cell r="J6" t="str">
            <v>Chelmsford A</v>
          </cell>
          <cell r="K6">
            <v>55</v>
          </cell>
          <cell r="L6">
            <v>57</v>
          </cell>
        </row>
        <row r="7">
          <cell r="A7" t="str">
            <v>Game 7</v>
          </cell>
          <cell r="B7" t="str">
            <v>Stock B</v>
          </cell>
          <cell r="C7" t="str">
            <v>v</v>
          </cell>
          <cell r="D7" t="str">
            <v>Burnham A</v>
          </cell>
          <cell r="E7">
            <v>47</v>
          </cell>
          <cell r="F7">
            <v>58</v>
          </cell>
          <cell r="G7" t="str">
            <v>Game 8</v>
          </cell>
          <cell r="H7" t="str">
            <v>SWF</v>
          </cell>
          <cell r="I7" t="str">
            <v>v</v>
          </cell>
          <cell r="J7" t="str">
            <v>Tillingham</v>
          </cell>
          <cell r="K7">
            <v>51</v>
          </cell>
          <cell r="L7">
            <v>56</v>
          </cell>
        </row>
        <row r="9">
          <cell r="A9" t="str">
            <v>Quarter-Final    play by date 23rd July</v>
          </cell>
        </row>
        <row r="10">
          <cell r="A10" t="str">
            <v>Winner of games from round 1</v>
          </cell>
        </row>
        <row r="11">
          <cell r="A11" t="str">
            <v>Game A</v>
          </cell>
          <cell r="B11" t="str">
            <v>Writtle A</v>
          </cell>
          <cell r="C11" t="str">
            <v>v</v>
          </cell>
          <cell r="D11" t="str">
            <v>Southminster</v>
          </cell>
          <cell r="E11">
            <v>64</v>
          </cell>
          <cell r="F11">
            <v>43</v>
          </cell>
          <cell r="G11" t="str">
            <v>Game B</v>
          </cell>
          <cell r="H11" t="str">
            <v>Chelmsford A</v>
          </cell>
          <cell r="I11" t="str">
            <v>v</v>
          </cell>
          <cell r="J11" t="str">
            <v>Maldon B</v>
          </cell>
          <cell r="K11">
            <v>77</v>
          </cell>
          <cell r="L11">
            <v>44</v>
          </cell>
        </row>
        <row r="12">
          <cell r="A12" t="str">
            <v>Game C</v>
          </cell>
          <cell r="B12" t="str">
            <v>Tillingham</v>
          </cell>
          <cell r="C12" t="str">
            <v>v</v>
          </cell>
          <cell r="D12" t="str">
            <v>Burnham A</v>
          </cell>
          <cell r="E12">
            <v>45</v>
          </cell>
          <cell r="F12">
            <v>72</v>
          </cell>
          <cell r="G12" t="str">
            <v>Game D</v>
          </cell>
          <cell r="H12" t="str">
            <v>Stock A</v>
          </cell>
          <cell r="I12" t="str">
            <v>v</v>
          </cell>
          <cell r="J12" t="str">
            <v>Danbury A</v>
          </cell>
          <cell r="K12">
            <v>44</v>
          </cell>
          <cell r="L12">
            <v>69</v>
          </cell>
        </row>
        <row r="14">
          <cell r="A14" t="str">
            <v>Semi-Final   play by date 20th August</v>
          </cell>
        </row>
        <row r="15">
          <cell r="A15" t="str">
            <v>Winner of games from Quarter-Final</v>
          </cell>
        </row>
        <row r="16">
          <cell r="A16" t="str">
            <v>Game E</v>
          </cell>
          <cell r="B16" t="str">
            <v>Burnham A</v>
          </cell>
          <cell r="C16" t="str">
            <v>v</v>
          </cell>
          <cell r="D16" t="str">
            <v>Writtle A</v>
          </cell>
          <cell r="E16">
            <v>31</v>
          </cell>
          <cell r="F16">
            <v>60</v>
          </cell>
          <cell r="G16" t="str">
            <v>Game F</v>
          </cell>
          <cell r="H16" t="str">
            <v>Chelmsford A</v>
          </cell>
          <cell r="I16" t="str">
            <v>v</v>
          </cell>
          <cell r="J16" t="str">
            <v>Danbury A</v>
          </cell>
          <cell r="K16">
            <v>49</v>
          </cell>
          <cell r="L16">
            <v>64</v>
          </cell>
        </row>
        <row r="18">
          <cell r="A18" t="str">
            <v>Final 7th September AM venue Stock</v>
          </cell>
          <cell r="F18" t="str">
            <v>Danbury A v Writtle A</v>
          </cell>
          <cell r="K18">
            <v>48</v>
          </cell>
          <cell r="L18">
            <v>59</v>
          </cell>
        </row>
        <row r="20">
          <cell r="A20" t="str">
            <v>LEAGUE (Marconi) CUP</v>
          </cell>
        </row>
        <row r="21">
          <cell r="A21" t="str">
            <v>First Round</v>
          </cell>
        </row>
        <row r="22">
          <cell r="A22" t="str">
            <v>Game 1</v>
          </cell>
          <cell r="B22" t="str">
            <v>Gt_Baddow B</v>
          </cell>
          <cell r="C22" t="str">
            <v>v</v>
          </cell>
          <cell r="D22" t="str">
            <v>RHP A</v>
          </cell>
          <cell r="E22">
            <v>47</v>
          </cell>
          <cell r="F22">
            <v>46</v>
          </cell>
          <cell r="G22" t="str">
            <v>Game 2</v>
          </cell>
          <cell r="H22" t="str">
            <v>Stock C</v>
          </cell>
          <cell r="I22" t="str">
            <v>v</v>
          </cell>
          <cell r="J22" t="str">
            <v>Bye</v>
          </cell>
          <cell r="K22" t="str">
            <v>-</v>
          </cell>
          <cell r="L22" t="str">
            <v>-</v>
          </cell>
        </row>
        <row r="23">
          <cell r="A23" t="str">
            <v>Game 3</v>
          </cell>
          <cell r="B23" t="str">
            <v>Ingatestone</v>
          </cell>
          <cell r="C23" t="str">
            <v>v</v>
          </cell>
          <cell r="D23" t="str">
            <v>Bye</v>
          </cell>
          <cell r="E23" t="str">
            <v>-</v>
          </cell>
          <cell r="F23" t="str">
            <v>-</v>
          </cell>
          <cell r="G23" t="str">
            <v>Game 4</v>
          </cell>
          <cell r="H23" t="str">
            <v>Writtle C</v>
          </cell>
          <cell r="I23" t="str">
            <v>v</v>
          </cell>
          <cell r="J23" t="str">
            <v>Bye</v>
          </cell>
          <cell r="K23" t="str">
            <v>-</v>
          </cell>
          <cell r="L23" t="str">
            <v>-</v>
          </cell>
        </row>
        <row r="24">
          <cell r="A24" t="str">
            <v>Game 5</v>
          </cell>
          <cell r="B24" t="str">
            <v>Falcon C</v>
          </cell>
          <cell r="C24" t="str">
            <v>v</v>
          </cell>
          <cell r="D24" t="str">
            <v>Gt_Baddow C</v>
          </cell>
          <cell r="E24" t="str">
            <v>-</v>
          </cell>
          <cell r="F24" t="str">
            <v>-</v>
          </cell>
          <cell r="G24" t="str">
            <v>Game 6</v>
          </cell>
          <cell r="H24" t="str">
            <v>PML</v>
          </cell>
          <cell r="I24" t="str">
            <v>v</v>
          </cell>
          <cell r="J24" t="str">
            <v>Danbury B</v>
          </cell>
          <cell r="K24">
            <v>70</v>
          </cell>
          <cell r="L24">
            <v>36</v>
          </cell>
        </row>
        <row r="25">
          <cell r="A25" t="str">
            <v>Game 7</v>
          </cell>
          <cell r="B25" t="str">
            <v>Maldon C</v>
          </cell>
          <cell r="C25" t="str">
            <v>v</v>
          </cell>
          <cell r="D25" t="str">
            <v>Burnham B</v>
          </cell>
          <cell r="E25">
            <v>50</v>
          </cell>
          <cell r="F25">
            <v>58</v>
          </cell>
          <cell r="G25" t="str">
            <v>Game 8</v>
          </cell>
          <cell r="H25" t="str">
            <v>Lionmede</v>
          </cell>
          <cell r="I25" t="str">
            <v>v</v>
          </cell>
          <cell r="J25" t="str">
            <v>Chelmsford B</v>
          </cell>
          <cell r="K25">
            <v>64</v>
          </cell>
          <cell r="L25">
            <v>28</v>
          </cell>
        </row>
        <row r="27">
          <cell r="A27" t="str">
            <v>Quarter-Final    play by date 23rd July</v>
          </cell>
        </row>
        <row r="28">
          <cell r="A28" t="str">
            <v>Winner of games from round 1</v>
          </cell>
        </row>
        <row r="29">
          <cell r="A29" t="str">
            <v>Game A</v>
          </cell>
          <cell r="B29" t="str">
            <v>Burnham B</v>
          </cell>
          <cell r="C29" t="str">
            <v>v</v>
          </cell>
          <cell r="D29" t="str">
            <v>PML</v>
          </cell>
          <cell r="E29">
            <v>61</v>
          </cell>
          <cell r="F29">
            <v>51</v>
          </cell>
          <cell r="G29" t="str">
            <v>Game B</v>
          </cell>
          <cell r="H29" t="str">
            <v>Writtle C</v>
          </cell>
          <cell r="I29" t="str">
            <v>v</v>
          </cell>
          <cell r="J29" t="str">
            <v>Lionmede</v>
          </cell>
          <cell r="K29">
            <v>32</v>
          </cell>
          <cell r="L29">
            <v>66</v>
          </cell>
        </row>
        <row r="30">
          <cell r="A30" t="str">
            <v>Game C</v>
          </cell>
          <cell r="B30" t="str">
            <v>Ingatestone</v>
          </cell>
          <cell r="C30" t="str">
            <v>v</v>
          </cell>
          <cell r="D30" t="str">
            <v>Stock C</v>
          </cell>
          <cell r="E30">
            <v>51</v>
          </cell>
          <cell r="F30">
            <v>48</v>
          </cell>
          <cell r="G30" t="str">
            <v>Game D</v>
          </cell>
          <cell r="H30" t="str">
            <v>Gt_Baddow B</v>
          </cell>
          <cell r="I30" t="str">
            <v>v</v>
          </cell>
          <cell r="J30" t="str">
            <v>Gt_Baddow C</v>
          </cell>
          <cell r="K30">
            <v>54</v>
          </cell>
          <cell r="L30">
            <v>43</v>
          </cell>
        </row>
        <row r="32">
          <cell r="A32" t="str">
            <v>Semi-Final   play by date 20th August</v>
          </cell>
        </row>
        <row r="33">
          <cell r="A33" t="str">
            <v>Winner of games from Quarter-Final</v>
          </cell>
        </row>
        <row r="34">
          <cell r="A34" t="str">
            <v>Game E</v>
          </cell>
          <cell r="B34" t="str">
            <v>Ingatestone</v>
          </cell>
          <cell r="C34" t="str">
            <v>v</v>
          </cell>
          <cell r="D34" t="str">
            <v>Gt_Baddow B</v>
          </cell>
          <cell r="E34">
            <v>33</v>
          </cell>
          <cell r="F34">
            <v>62</v>
          </cell>
          <cell r="G34" t="str">
            <v>Game F</v>
          </cell>
          <cell r="H34" t="str">
            <v>Burnham B</v>
          </cell>
          <cell r="I34" t="str">
            <v>v</v>
          </cell>
          <cell r="J34" t="str">
            <v>Lionmede</v>
          </cell>
          <cell r="K34">
            <v>51</v>
          </cell>
          <cell r="L34">
            <v>47</v>
          </cell>
        </row>
        <row r="36">
          <cell r="F36" t="str">
            <v>Gt Baddow B v Burnham B</v>
          </cell>
          <cell r="K36">
            <v>59</v>
          </cell>
          <cell r="L36">
            <v>60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A1FA5-EC3F-42D5-894F-75A6C6C4B458}">
  <dimension ref="A1:P47"/>
  <sheetViews>
    <sheetView tabSelected="1" zoomScale="80" zoomScaleNormal="80" workbookViewId="0">
      <selection activeCell="M32" sqref="M32"/>
    </sheetView>
  </sheetViews>
  <sheetFormatPr defaultColWidth="8" defaultRowHeight="15" x14ac:dyDescent="0.25"/>
  <cols>
    <col min="1" max="1" width="8" style="4"/>
    <col min="2" max="2" width="13.875" style="4" customWidth="1"/>
    <col min="3" max="3" width="2.125" style="4" customWidth="1"/>
    <col min="4" max="4" width="13.875" style="4" customWidth="1"/>
    <col min="5" max="6" width="4.375" style="4" customWidth="1"/>
    <col min="7" max="7" width="9.25" style="4" customWidth="1"/>
    <col min="8" max="8" width="13.875" style="4" customWidth="1"/>
    <col min="9" max="9" width="2.125" style="4" customWidth="1"/>
    <col min="10" max="10" width="14.75" style="4" customWidth="1"/>
    <col min="11" max="12" width="4.375" style="4" customWidth="1"/>
    <col min="13" max="13" width="11.375" style="4" customWidth="1"/>
    <col min="14" max="14" width="0" style="4" hidden="1" customWidth="1"/>
    <col min="15" max="15" width="15" style="4" hidden="1" customWidth="1"/>
    <col min="16" max="16" width="0" style="4" hidden="1" customWidth="1"/>
    <col min="17" max="16384" width="8" style="4"/>
  </cols>
  <sheetData>
    <row r="1" spans="1:16" ht="15.75" x14ac:dyDescent="0.25">
      <c r="A1" s="17" t="str">
        <f>[1]Cups!A1:J1</f>
        <v>Competition Draw 2025 TEAM KNOCKOUT</v>
      </c>
      <c r="B1" s="17"/>
      <c r="C1" s="17"/>
      <c r="D1" s="17"/>
      <c r="E1" s="17"/>
      <c r="F1" s="17"/>
      <c r="G1" s="17"/>
      <c r="H1" s="17"/>
      <c r="I1" s="17"/>
      <c r="J1" s="17"/>
    </row>
    <row r="2" spans="1:16" ht="15.75" x14ac:dyDescent="0.25">
      <c r="A2" s="17" t="str">
        <f>[1]Cups!A2:J2</f>
        <v>The "ATKINSON" SHIELD</v>
      </c>
      <c r="B2" s="17"/>
      <c r="C2" s="17"/>
      <c r="D2" s="17"/>
      <c r="E2" s="17"/>
      <c r="F2" s="17"/>
      <c r="G2" s="17"/>
      <c r="H2" s="17"/>
      <c r="I2" s="17"/>
      <c r="J2" s="17"/>
    </row>
    <row r="3" spans="1:16" ht="15.75" x14ac:dyDescent="0.25">
      <c r="A3" s="18"/>
      <c r="B3" s="18"/>
      <c r="C3" s="18"/>
      <c r="D3" s="18"/>
      <c r="E3" s="18"/>
      <c r="F3" s="18"/>
      <c r="G3" s="18"/>
      <c r="H3" s="18"/>
      <c r="I3" s="18"/>
      <c r="J3" s="18"/>
    </row>
    <row r="4" spans="1:16" ht="15.75" x14ac:dyDescent="0.25">
      <c r="A4" s="5" t="str">
        <f>[1]Cups!A4</f>
        <v>Game 1</v>
      </c>
      <c r="B4" s="5" t="str">
        <f>[1]Cups!B4</f>
        <v>Stock A</v>
      </c>
      <c r="C4" s="5" t="str">
        <f>[1]Cups!C4</f>
        <v>v</v>
      </c>
      <c r="D4" s="9" t="str">
        <f>[1]Cups!D4</f>
        <v>Billericay</v>
      </c>
      <c r="E4" s="11" t="str">
        <f>[1]Cups!E4</f>
        <v>-</v>
      </c>
      <c r="F4" s="11" t="str">
        <f>[1]Cups!F4</f>
        <v>-</v>
      </c>
      <c r="G4" s="5" t="str">
        <f>[1]Cups!G4</f>
        <v>Game 2</v>
      </c>
      <c r="H4" s="5" t="str">
        <f>[1]Cups!H4</f>
        <v>Writtle B</v>
      </c>
      <c r="I4" s="5" t="str">
        <f>[1]Cups!I4</f>
        <v>v</v>
      </c>
      <c r="J4" s="5" t="str">
        <f>[1]Cups!J4</f>
        <v>Writtle A</v>
      </c>
      <c r="K4" s="11">
        <f>IF([1]Cups!K4=0,"",[1]Cups!K4)</f>
        <v>34</v>
      </c>
      <c r="L4" s="11">
        <f>IF([1]Cups!L4=0,"",[1]Cups!L4)</f>
        <v>99</v>
      </c>
      <c r="N4" s="1"/>
      <c r="O4" s="1"/>
      <c r="P4" s="1"/>
    </row>
    <row r="5" spans="1:16" ht="15.75" x14ac:dyDescent="0.25">
      <c r="A5" s="5" t="str">
        <f>[1]Cups!A5</f>
        <v>Game 3</v>
      </c>
      <c r="B5" s="5" t="str">
        <f>[1]Cups!B5</f>
        <v>Maldon B</v>
      </c>
      <c r="C5" s="5" t="str">
        <f>[1]Cups!C5</f>
        <v>v</v>
      </c>
      <c r="D5" s="5" t="str">
        <f>[1]Cups!D5</f>
        <v>Falcon A</v>
      </c>
      <c r="E5" s="11">
        <f>[1]Cups!E5</f>
        <v>57</v>
      </c>
      <c r="F5" s="11">
        <f>[1]Cups!F5</f>
        <v>46</v>
      </c>
      <c r="G5" s="5" t="str">
        <f>[1]Cups!G5</f>
        <v>Game 4</v>
      </c>
      <c r="H5" s="5" t="str">
        <f>[1]Cups!H5</f>
        <v>Danbury A</v>
      </c>
      <c r="I5" s="5" t="str">
        <f>[1]Cups!I5</f>
        <v>v</v>
      </c>
      <c r="J5" s="5" t="str">
        <f>[1]Cups!J5</f>
        <v>Falcon B</v>
      </c>
      <c r="K5" s="11">
        <f>IF([1]Cups!K5=0,"",[1]Cups!K5)</f>
        <v>61</v>
      </c>
      <c r="L5" s="11">
        <f>IF([1]Cups!L5=0,"",[1]Cups!L5)</f>
        <v>31</v>
      </c>
      <c r="N5" s="1"/>
      <c r="O5" s="1"/>
      <c r="P5" s="1"/>
    </row>
    <row r="6" spans="1:16" ht="15.75" x14ac:dyDescent="0.25">
      <c r="A6" s="5" t="str">
        <f>[1]Cups!A6</f>
        <v>Game 5</v>
      </c>
      <c r="B6" s="5" t="str">
        <f>[1]Cups!B6</f>
        <v>Southminster</v>
      </c>
      <c r="C6" s="5" t="str">
        <f>[1]Cups!C6</f>
        <v>v</v>
      </c>
      <c r="D6" s="5" t="str">
        <f>[1]Cups!D6</f>
        <v>Maldon A</v>
      </c>
      <c r="E6" s="11">
        <f>[1]Cups!E6</f>
        <v>60</v>
      </c>
      <c r="F6" s="11">
        <f>[1]Cups!F6</f>
        <v>46</v>
      </c>
      <c r="G6" s="5" t="str">
        <f>[1]Cups!G6</f>
        <v>Game 6</v>
      </c>
      <c r="H6" s="5" t="str">
        <f>[1]Cups!H6</f>
        <v>Gt_Baddow A</v>
      </c>
      <c r="I6" s="5" t="str">
        <f>[1]Cups!I6</f>
        <v>v</v>
      </c>
      <c r="J6" s="5" t="str">
        <f>[1]Cups!J6</f>
        <v>Chelmsford A</v>
      </c>
      <c r="K6" s="11">
        <f>IF([1]Cups!K6=0,"",[1]Cups!K6)</f>
        <v>55</v>
      </c>
      <c r="L6" s="11">
        <f>IF([1]Cups!L6=0,"",[1]Cups!L6)</f>
        <v>57</v>
      </c>
      <c r="N6" s="1"/>
      <c r="O6" s="1"/>
      <c r="P6" s="1"/>
    </row>
    <row r="7" spans="1:16" ht="15.75" x14ac:dyDescent="0.25">
      <c r="A7" s="5" t="str">
        <f>[1]Cups!A7</f>
        <v>Game 7</v>
      </c>
      <c r="B7" s="5" t="str">
        <f>[1]Cups!B7</f>
        <v>Stock B</v>
      </c>
      <c r="C7" s="5" t="str">
        <f>[1]Cups!C7</f>
        <v>v</v>
      </c>
      <c r="D7" s="5" t="str">
        <f>[1]Cups!D7</f>
        <v>Burnham A</v>
      </c>
      <c r="E7" s="11">
        <f>[1]Cups!E7</f>
        <v>47</v>
      </c>
      <c r="F7" s="11">
        <f>[1]Cups!F7</f>
        <v>58</v>
      </c>
      <c r="G7" s="5" t="str">
        <f>[1]Cups!G7</f>
        <v>Game 8</v>
      </c>
      <c r="H7" s="5" t="str">
        <f>[1]Cups!H7</f>
        <v>SWF</v>
      </c>
      <c r="I7" s="5" t="str">
        <f>[1]Cups!I7</f>
        <v>v</v>
      </c>
      <c r="J7" s="5" t="str">
        <f>[1]Cups!J7</f>
        <v>Tillingham</v>
      </c>
      <c r="K7" s="11">
        <f>IF([1]Cups!K7=0,"",[1]Cups!K7)</f>
        <v>51</v>
      </c>
      <c r="L7" s="11">
        <f>IF([1]Cups!L7=0,"",[1]Cups!L7)</f>
        <v>56</v>
      </c>
      <c r="N7" s="1"/>
      <c r="O7" s="1"/>
      <c r="P7" s="1"/>
    </row>
    <row r="8" spans="1:16" ht="12.6" customHeight="1" x14ac:dyDescent="0.25">
      <c r="K8" s="3" t="str">
        <f>IF([1]Cups!K8=0,"",[1]Cups!K8)</f>
        <v/>
      </c>
      <c r="L8" s="3" t="str">
        <f>IF([1]Cups!L8=0,"",[1]Cups!L8)</f>
        <v/>
      </c>
      <c r="N8" s="1"/>
      <c r="O8" s="1"/>
      <c r="P8" s="1"/>
    </row>
    <row r="9" spans="1:16" ht="15.75" x14ac:dyDescent="0.25">
      <c r="A9" s="18" t="str">
        <f>[1]Cups!A9:J9</f>
        <v>Quarter-Final    play by date 23rd July</v>
      </c>
      <c r="B9" s="18"/>
      <c r="C9" s="18"/>
      <c r="D9" s="18"/>
      <c r="E9" s="18"/>
      <c r="F9" s="18"/>
      <c r="G9" s="18"/>
      <c r="H9" s="18"/>
      <c r="I9" s="18"/>
      <c r="J9" s="18"/>
      <c r="K9" s="3" t="str">
        <f>IF([1]Cups!K9=0,"",[1]Cups!K9)</f>
        <v/>
      </c>
      <c r="L9" s="3" t="str">
        <f>IF([1]Cups!L9=0,"",[1]Cups!L9)</f>
        <v/>
      </c>
      <c r="N9" s="1"/>
      <c r="O9" s="1"/>
      <c r="P9" s="1"/>
    </row>
    <row r="10" spans="1:16" ht="15.75" x14ac:dyDescent="0.25">
      <c r="A10" s="18" t="str">
        <f>[1]Cups!A10:J10</f>
        <v>Winner of games from round 1</v>
      </c>
      <c r="B10" s="18"/>
      <c r="C10" s="18"/>
      <c r="D10" s="18"/>
      <c r="E10" s="18"/>
      <c r="F10" s="18"/>
      <c r="G10" s="18"/>
      <c r="H10" s="18"/>
      <c r="I10" s="18"/>
      <c r="J10" s="18"/>
      <c r="K10" s="3" t="str">
        <f>IF([1]Cups!K10=0,"",[1]Cups!K10)</f>
        <v/>
      </c>
      <c r="L10" s="3" t="str">
        <f>IF([1]Cups!L10=0,"",[1]Cups!L10)</f>
        <v/>
      </c>
      <c r="N10" s="1"/>
      <c r="O10" s="1"/>
      <c r="P10" s="1"/>
    </row>
    <row r="11" spans="1:16" ht="15.75" x14ac:dyDescent="0.25">
      <c r="A11" s="5" t="str">
        <f>[1]Cups!A11</f>
        <v>Game A</v>
      </c>
      <c r="B11" s="5" t="str">
        <f>[1]Cups!B11</f>
        <v>Writtle A</v>
      </c>
      <c r="C11" s="5" t="str">
        <f>[1]Cups!C11</f>
        <v>v</v>
      </c>
      <c r="D11" s="5" t="str">
        <f>[1]Cups!D11</f>
        <v>Southminster</v>
      </c>
      <c r="E11" s="11">
        <f>IF([1]Cups!E11=0,"",[1]Cups!E11)</f>
        <v>64</v>
      </c>
      <c r="F11" s="11">
        <f>IF([1]Cups!F11=0,"",[1]Cups!F11)</f>
        <v>43</v>
      </c>
      <c r="G11" s="5" t="str">
        <f>[1]Cups!G11</f>
        <v>Game B</v>
      </c>
      <c r="H11" s="5" t="str">
        <f>[1]Cups!H11</f>
        <v>Chelmsford A</v>
      </c>
      <c r="I11" s="5" t="str">
        <f>[1]Cups!I11</f>
        <v>v</v>
      </c>
      <c r="J11" s="5" t="str">
        <f>[1]Cups!J11</f>
        <v>Maldon B</v>
      </c>
      <c r="K11" s="11">
        <f>IF([1]Cups!K11=0,"",[1]Cups!K11)</f>
        <v>77</v>
      </c>
      <c r="L11" s="11">
        <f>IF([1]Cups!L11=0,"",[1]Cups!L11)</f>
        <v>44</v>
      </c>
      <c r="N11" s="1"/>
      <c r="O11" s="1"/>
      <c r="P11" s="1"/>
    </row>
    <row r="12" spans="1:16" ht="15.75" x14ac:dyDescent="0.25">
      <c r="A12" s="5" t="str">
        <f>[1]Cups!A12</f>
        <v>Game C</v>
      </c>
      <c r="B12" s="5" t="str">
        <f>[1]Cups!B12</f>
        <v>Tillingham</v>
      </c>
      <c r="C12" s="5" t="str">
        <f>[1]Cups!C12</f>
        <v>v</v>
      </c>
      <c r="D12" s="5" t="str">
        <f>[1]Cups!D12</f>
        <v>Burnham A</v>
      </c>
      <c r="E12" s="11">
        <f>IF([1]Cups!E12=0,"",[1]Cups!E12)</f>
        <v>45</v>
      </c>
      <c r="F12" s="11">
        <f>IF([1]Cups!F12=0,"",[1]Cups!F12)</f>
        <v>72</v>
      </c>
      <c r="G12" s="5" t="str">
        <f>[1]Cups!G12</f>
        <v>Game D</v>
      </c>
      <c r="H12" s="5" t="str">
        <f>[1]Cups!H12</f>
        <v>Stock A</v>
      </c>
      <c r="I12" s="5" t="str">
        <f>[1]Cups!I12</f>
        <v>v</v>
      </c>
      <c r="J12" s="5" t="str">
        <f>[1]Cups!J12</f>
        <v>Danbury A</v>
      </c>
      <c r="K12" s="11">
        <f>IF([1]Cups!K12=0,"",[1]Cups!K12)</f>
        <v>44</v>
      </c>
      <c r="L12" s="11">
        <f>IF([1]Cups!L12=0,"",[1]Cups!L12)</f>
        <v>69</v>
      </c>
      <c r="N12" s="1"/>
      <c r="O12" s="1"/>
      <c r="P12" s="1"/>
    </row>
    <row r="13" spans="1:16" ht="15.75" x14ac:dyDescent="0.25">
      <c r="K13" s="10" t="str">
        <f>IF([1]Cups!K13=0,"",[1]Cups!K13)</f>
        <v/>
      </c>
      <c r="L13" s="10" t="str">
        <f>IF([1]Cups!L13=0,"",[1]Cups!L13)</f>
        <v/>
      </c>
      <c r="N13" s="1"/>
      <c r="O13" s="1"/>
      <c r="P13" s="1"/>
    </row>
    <row r="14" spans="1:16" ht="15.75" x14ac:dyDescent="0.25">
      <c r="A14" s="18" t="str">
        <f>[1]Cups!A14:J14</f>
        <v>Semi-Final   play by date 20th August</v>
      </c>
      <c r="B14" s="18"/>
      <c r="C14" s="18"/>
      <c r="D14" s="18"/>
      <c r="E14" s="18"/>
      <c r="F14" s="18"/>
      <c r="G14" s="18"/>
      <c r="H14" s="18"/>
      <c r="I14" s="18"/>
      <c r="J14" s="18"/>
      <c r="K14" s="10" t="str">
        <f>IF([1]Cups!K14=0,"",[1]Cups!K14)</f>
        <v/>
      </c>
      <c r="L14" s="10" t="str">
        <f>IF([1]Cups!L14=0,"",[1]Cups!L14)</f>
        <v/>
      </c>
      <c r="N14" s="1"/>
      <c r="O14" s="1"/>
      <c r="P14" s="1"/>
    </row>
    <row r="15" spans="1:16" ht="15.75" x14ac:dyDescent="0.25">
      <c r="A15" s="18" t="str">
        <f>[1]Cups!A15:J15</f>
        <v>Winner of games from Quarter-Final</v>
      </c>
      <c r="B15" s="18"/>
      <c r="C15" s="18"/>
      <c r="D15" s="18"/>
      <c r="E15" s="18"/>
      <c r="F15" s="18"/>
      <c r="G15" s="18"/>
      <c r="H15" s="18"/>
      <c r="I15" s="18"/>
      <c r="J15" s="18"/>
      <c r="K15" s="10" t="str">
        <f>IF([1]Cups!K15=0,"",[1]Cups!K15)</f>
        <v/>
      </c>
      <c r="L15" s="10" t="str">
        <f>IF([1]Cups!L15=0,"",[1]Cups!L15)</f>
        <v/>
      </c>
      <c r="N15" s="1"/>
      <c r="O15" s="1"/>
      <c r="P15" s="1"/>
    </row>
    <row r="16" spans="1:16" ht="15.75" x14ac:dyDescent="0.25">
      <c r="A16" s="5" t="str">
        <f>[1]Cups!A16</f>
        <v>Game E</v>
      </c>
      <c r="B16" s="5" t="str">
        <f>[1]Cups!B16</f>
        <v>Burnham A</v>
      </c>
      <c r="C16" s="5" t="str">
        <f>[1]Cups!C16</f>
        <v>v</v>
      </c>
      <c r="D16" s="5" t="str">
        <f>[1]Cups!D16</f>
        <v>Writtle A</v>
      </c>
      <c r="E16" s="11">
        <f>IF([1]Cups!E16=0,"",[1]Cups!E16)</f>
        <v>31</v>
      </c>
      <c r="F16" s="11">
        <f>IF([1]Cups!F16=0,"",[1]Cups!F16)</f>
        <v>60</v>
      </c>
      <c r="G16" s="5" t="str">
        <f>[1]Cups!G16</f>
        <v>Game F</v>
      </c>
      <c r="H16" s="5" t="str">
        <f>[1]Cups!H16</f>
        <v>Chelmsford A</v>
      </c>
      <c r="I16" s="5" t="str">
        <f>[1]Cups!I16</f>
        <v>v</v>
      </c>
      <c r="J16" s="5" t="str">
        <f>[1]Cups!J16</f>
        <v>Danbury A</v>
      </c>
      <c r="K16" s="11">
        <f>IF([1]Cups!K16=0,"",[1]Cups!K16)</f>
        <v>49</v>
      </c>
      <c r="L16" s="11">
        <f>IF([1]Cups!L16=0,"",[1]Cups!L16)</f>
        <v>64</v>
      </c>
      <c r="N16" s="1"/>
      <c r="O16" s="1"/>
      <c r="P16" s="1"/>
    </row>
    <row r="17" spans="1:16" ht="13.15" customHeight="1" x14ac:dyDescent="0.25">
      <c r="A17" s="3"/>
      <c r="B17" s="1"/>
      <c r="C17" s="6"/>
      <c r="D17" s="1"/>
      <c r="G17" s="3"/>
      <c r="H17" s="1"/>
      <c r="J17" s="1"/>
      <c r="K17" s="10" t="str">
        <f>IF([1]Cups!K17=0,"",[1]Cups!K17)</f>
        <v/>
      </c>
      <c r="L17" s="10" t="str">
        <f>IF([1]Cups!L17=0,"",[1]Cups!L17)</f>
        <v/>
      </c>
      <c r="N17" s="1"/>
      <c r="O17" s="1"/>
      <c r="P17" s="1"/>
    </row>
    <row r="18" spans="1:16" s="7" customFormat="1" ht="20.45" customHeight="1" x14ac:dyDescent="0.25">
      <c r="A18" s="21" t="str">
        <f>[1]Cups!$A$18:$D$18</f>
        <v>Final 7th September AM venue Stock</v>
      </c>
      <c r="B18" s="22"/>
      <c r="C18" s="22"/>
      <c r="D18" s="22"/>
      <c r="E18" s="12"/>
      <c r="F18" s="23" t="str">
        <f>[1]Cups!$F$18:$J$18</f>
        <v>Danbury A v Writtle A</v>
      </c>
      <c r="G18" s="23"/>
      <c r="H18" s="23"/>
      <c r="I18" s="23"/>
      <c r="J18" s="24"/>
      <c r="K18" s="14">
        <f>IF([1]Cups!K18=0,"",[1]Cups!K18)</f>
        <v>48</v>
      </c>
      <c r="L18" s="14">
        <f>IF([1]Cups!L18=0,"",[1]Cups!L18)</f>
        <v>59</v>
      </c>
      <c r="M18" s="2"/>
      <c r="N18" s="2"/>
      <c r="O18" s="2"/>
    </row>
    <row r="19" spans="1:16" s="7" customFormat="1" ht="15.75" x14ac:dyDescent="0.25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10" t="str">
        <f>IF([1]Cups!K19=0,"",[1]Cups!K19)</f>
        <v/>
      </c>
      <c r="L19" s="10" t="str">
        <f>IF([1]Cups!L19=0,"",[1]Cups!L19)</f>
        <v/>
      </c>
      <c r="M19" s="2"/>
      <c r="N19" s="2"/>
      <c r="O19" s="2"/>
    </row>
    <row r="20" spans="1:16" s="7" customFormat="1" ht="15.75" x14ac:dyDescent="0.25">
      <c r="A20" s="19" t="str">
        <f>[1]Cups!A20:J20</f>
        <v>LEAGUE (Marconi) CUP</v>
      </c>
      <c r="B20" s="19"/>
      <c r="C20" s="19"/>
      <c r="D20" s="19"/>
      <c r="E20" s="19"/>
      <c r="F20" s="19"/>
      <c r="G20" s="19"/>
      <c r="H20" s="19"/>
      <c r="I20" s="19"/>
      <c r="J20" s="19"/>
      <c r="K20" s="10" t="str">
        <f>IF([1]Cups!K20=0,"",[1]Cups!K20)</f>
        <v/>
      </c>
      <c r="L20" s="10" t="str">
        <f>IF([1]Cups!L20=0,"",[1]Cups!L20)</f>
        <v/>
      </c>
      <c r="M20" s="2"/>
      <c r="N20" s="2"/>
      <c r="O20" s="2"/>
    </row>
    <row r="21" spans="1:16" ht="15.75" x14ac:dyDescent="0.25">
      <c r="A21" s="19" t="str">
        <f>[1]Cups!A21:J21</f>
        <v>First Round</v>
      </c>
      <c r="B21" s="19"/>
      <c r="C21" s="19"/>
      <c r="D21" s="19"/>
      <c r="E21" s="19"/>
      <c r="F21" s="19"/>
      <c r="G21" s="19"/>
      <c r="H21" s="19"/>
      <c r="I21" s="19"/>
      <c r="J21" s="19"/>
      <c r="K21" s="10" t="str">
        <f>IF([1]Cups!K21=0,"",[1]Cups!K21)</f>
        <v/>
      </c>
      <c r="L21" s="10" t="str">
        <f>IF([1]Cups!L21=0,"",[1]Cups!L21)</f>
        <v/>
      </c>
      <c r="N21" s="1"/>
      <c r="O21" s="1"/>
      <c r="P21" s="1"/>
    </row>
    <row r="22" spans="1:16" ht="15.75" x14ac:dyDescent="0.25">
      <c r="A22" s="5" t="str">
        <f>[1]Cups!A22</f>
        <v>Game 1</v>
      </c>
      <c r="B22" s="5" t="str">
        <f>[1]Cups!B22</f>
        <v>Gt_Baddow B</v>
      </c>
      <c r="C22" s="5" t="str">
        <f>[1]Cups!C22</f>
        <v>v</v>
      </c>
      <c r="D22" s="5" t="str">
        <f>[1]Cups!D22</f>
        <v>RHP A</v>
      </c>
      <c r="E22" s="11">
        <f>IF([1]Cups!E22=0,"",[1]Cups!E22)</f>
        <v>47</v>
      </c>
      <c r="F22" s="11">
        <f>IF([1]Cups!F22=0,"",[1]Cups!F22)</f>
        <v>46</v>
      </c>
      <c r="G22" s="5" t="str">
        <f>[1]Cups!G22</f>
        <v>Game 2</v>
      </c>
      <c r="H22" s="5" t="str">
        <f>[1]Cups!H22</f>
        <v>Stock C</v>
      </c>
      <c r="I22" s="5" t="str">
        <f>[1]Cups!I22</f>
        <v>v</v>
      </c>
      <c r="J22" s="5" t="str">
        <f>[1]Cups!J22</f>
        <v>Bye</v>
      </c>
      <c r="K22" s="11" t="str">
        <f>IF([1]Cups!K22=0,"",[1]Cups!K22)</f>
        <v>-</v>
      </c>
      <c r="L22" s="11" t="str">
        <f>IF([1]Cups!L22=0,"",[1]Cups!L22)</f>
        <v>-</v>
      </c>
    </row>
    <row r="23" spans="1:16" ht="15.75" x14ac:dyDescent="0.25">
      <c r="A23" s="5" t="str">
        <f>[1]Cups!A23</f>
        <v>Game 3</v>
      </c>
      <c r="B23" s="5" t="str">
        <f>[1]Cups!B23</f>
        <v>Ingatestone</v>
      </c>
      <c r="C23" s="5" t="str">
        <f>[1]Cups!C23</f>
        <v>v</v>
      </c>
      <c r="D23" s="5" t="str">
        <f>[1]Cups!D23</f>
        <v>Bye</v>
      </c>
      <c r="E23" s="11" t="str">
        <f>IF([1]Cups!E23=0,"",[1]Cups!E23)</f>
        <v>-</v>
      </c>
      <c r="F23" s="11" t="str">
        <f>IF([1]Cups!F23=0,"",[1]Cups!F23)</f>
        <v>-</v>
      </c>
      <c r="G23" s="5" t="str">
        <f>[1]Cups!G23</f>
        <v>Game 4</v>
      </c>
      <c r="H23" s="5" t="str">
        <f>[1]Cups!H23</f>
        <v>Writtle C</v>
      </c>
      <c r="I23" s="5" t="str">
        <f>[1]Cups!I23</f>
        <v>v</v>
      </c>
      <c r="J23" s="5" t="str">
        <f>[1]Cups!J23</f>
        <v>Bye</v>
      </c>
      <c r="K23" s="11" t="str">
        <f>IF([1]Cups!K23=0,"",[1]Cups!K23)</f>
        <v>-</v>
      </c>
      <c r="L23" s="11" t="str">
        <f>IF([1]Cups!L23=0,"",[1]Cups!L23)</f>
        <v>-</v>
      </c>
    </row>
    <row r="24" spans="1:16" ht="15.75" x14ac:dyDescent="0.25">
      <c r="A24" s="5" t="str">
        <f>[1]Cups!A24</f>
        <v>Game 5</v>
      </c>
      <c r="B24" s="9" t="str">
        <f>[1]Cups!B24</f>
        <v>Falcon C</v>
      </c>
      <c r="C24" s="5" t="str">
        <f>[1]Cups!C24</f>
        <v>v</v>
      </c>
      <c r="D24" s="5" t="str">
        <f>[1]Cups!D24</f>
        <v>Gt_Baddow C</v>
      </c>
      <c r="E24" s="11" t="str">
        <f>IF([1]Cups!E24=0,"",[1]Cups!E24)</f>
        <v>-</v>
      </c>
      <c r="F24" s="11" t="str">
        <f>IF([1]Cups!F24=0,"",[1]Cups!F24)</f>
        <v>-</v>
      </c>
      <c r="G24" s="5" t="str">
        <f>[1]Cups!G24</f>
        <v>Game 6</v>
      </c>
      <c r="H24" s="5" t="str">
        <f>[1]Cups!H24</f>
        <v>PML</v>
      </c>
      <c r="I24" s="5" t="str">
        <f>[1]Cups!I24</f>
        <v>v</v>
      </c>
      <c r="J24" s="5" t="str">
        <f>[1]Cups!J24</f>
        <v>Danbury B</v>
      </c>
      <c r="K24" s="11">
        <f>IF([1]Cups!K24=0,"",[1]Cups!K24)</f>
        <v>70</v>
      </c>
      <c r="L24" s="11">
        <f>IF([1]Cups!L24=0,"",[1]Cups!L24)</f>
        <v>36</v>
      </c>
    </row>
    <row r="25" spans="1:16" ht="15.75" x14ac:dyDescent="0.25">
      <c r="A25" s="5" t="str">
        <f>[1]Cups!A25</f>
        <v>Game 7</v>
      </c>
      <c r="B25" s="5" t="str">
        <f>[1]Cups!B25</f>
        <v>Maldon C</v>
      </c>
      <c r="C25" s="5" t="str">
        <f>[1]Cups!C25</f>
        <v>v</v>
      </c>
      <c r="D25" s="5" t="str">
        <f>[1]Cups!D25</f>
        <v>Burnham B</v>
      </c>
      <c r="E25" s="11">
        <f>IF([1]Cups!E25=0,"",[1]Cups!E25)</f>
        <v>50</v>
      </c>
      <c r="F25" s="11">
        <f>IF([1]Cups!F25=0,"",[1]Cups!F25)</f>
        <v>58</v>
      </c>
      <c r="G25" s="5" t="str">
        <f>[1]Cups!G25</f>
        <v>Game 8</v>
      </c>
      <c r="H25" s="5" t="str">
        <f>[1]Cups!H25</f>
        <v>Lionmede</v>
      </c>
      <c r="I25" s="5" t="str">
        <f>[1]Cups!I25</f>
        <v>v</v>
      </c>
      <c r="J25" s="5" t="str">
        <f>[1]Cups!J25</f>
        <v>Chelmsford B</v>
      </c>
      <c r="K25" s="11">
        <f>IF([1]Cups!K25=0,"",[1]Cups!K25)</f>
        <v>64</v>
      </c>
      <c r="L25" s="11">
        <f>IF([1]Cups!L25=0,"",[1]Cups!L25)</f>
        <v>28</v>
      </c>
    </row>
    <row r="26" spans="1:16" ht="15.75" x14ac:dyDescent="0.25">
      <c r="K26" s="10" t="str">
        <f>IF([1]Cups!K26=0,"",[1]Cups!K26)</f>
        <v/>
      </c>
      <c r="L26" s="10" t="str">
        <f>IF([1]Cups!L26=0,"",[1]Cups!L26)</f>
        <v/>
      </c>
    </row>
    <row r="27" spans="1:16" ht="15.75" x14ac:dyDescent="0.25">
      <c r="A27" s="18" t="str">
        <f>[1]Cups!A27:J27</f>
        <v>Quarter-Final    play by date 23rd July</v>
      </c>
      <c r="B27" s="18"/>
      <c r="C27" s="18"/>
      <c r="D27" s="18"/>
      <c r="E27" s="18"/>
      <c r="F27" s="18"/>
      <c r="G27" s="18"/>
      <c r="H27" s="18"/>
      <c r="I27" s="18"/>
      <c r="J27" s="18"/>
      <c r="K27" s="10" t="str">
        <f>IF([1]Cups!K27=0,"",[1]Cups!K27)</f>
        <v/>
      </c>
      <c r="L27" s="10" t="str">
        <f>IF([1]Cups!L27=0,"",[1]Cups!L27)</f>
        <v/>
      </c>
    </row>
    <row r="28" spans="1:16" ht="15.75" x14ac:dyDescent="0.25">
      <c r="A28" s="18" t="str">
        <f>[1]Cups!A28:J28</f>
        <v>Winner of games from round 1</v>
      </c>
      <c r="B28" s="18"/>
      <c r="C28" s="18"/>
      <c r="D28" s="18"/>
      <c r="E28" s="18"/>
      <c r="F28" s="18"/>
      <c r="G28" s="18"/>
      <c r="H28" s="18"/>
      <c r="I28" s="18"/>
      <c r="J28" s="18"/>
      <c r="K28" s="10" t="str">
        <f>IF([1]Cups!K28=0,"",[1]Cups!K28)</f>
        <v/>
      </c>
      <c r="L28" s="10" t="str">
        <f>IF([1]Cups!L28=0,"",[1]Cups!L28)</f>
        <v/>
      </c>
    </row>
    <row r="29" spans="1:16" ht="15.75" x14ac:dyDescent="0.25">
      <c r="A29" s="5" t="str">
        <f>[1]Cups!A29</f>
        <v>Game A</v>
      </c>
      <c r="B29" s="5" t="str">
        <f>[1]Cups!B29</f>
        <v>Burnham B</v>
      </c>
      <c r="C29" s="5" t="str">
        <f>[1]Cups!C29</f>
        <v>v</v>
      </c>
      <c r="D29" s="5" t="str">
        <f>[1]Cups!D29</f>
        <v>PML</v>
      </c>
      <c r="E29" s="11">
        <f>IF([1]Cups!E29=0,"",[1]Cups!E29)</f>
        <v>61</v>
      </c>
      <c r="F29" s="11">
        <f>IF([1]Cups!F29=0,"",[1]Cups!F29)</f>
        <v>51</v>
      </c>
      <c r="G29" s="5" t="str">
        <f>[1]Cups!G29</f>
        <v>Game B</v>
      </c>
      <c r="H29" s="5" t="str">
        <f>[1]Cups!H29</f>
        <v>Writtle C</v>
      </c>
      <c r="I29" s="5" t="str">
        <f>[1]Cups!I29</f>
        <v>v</v>
      </c>
      <c r="J29" s="5" t="str">
        <f>[1]Cups!J29</f>
        <v>Lionmede</v>
      </c>
      <c r="K29" s="11">
        <f>IF([1]Cups!K29=0,"",[1]Cups!K29)</f>
        <v>32</v>
      </c>
      <c r="L29" s="11">
        <f>IF([1]Cups!L29=0,"",[1]Cups!L29)</f>
        <v>66</v>
      </c>
    </row>
    <row r="30" spans="1:16" ht="15.75" x14ac:dyDescent="0.25">
      <c r="A30" s="5" t="str">
        <f>[1]Cups!A30</f>
        <v>Game C</v>
      </c>
      <c r="B30" s="5" t="str">
        <f>[1]Cups!B30</f>
        <v>Ingatestone</v>
      </c>
      <c r="C30" s="5" t="str">
        <f>[1]Cups!C30</f>
        <v>v</v>
      </c>
      <c r="D30" s="5" t="str">
        <f>[1]Cups!D30</f>
        <v>Stock C</v>
      </c>
      <c r="E30" s="11">
        <f>IF([1]Cups!E30=0,"",[1]Cups!E30)</f>
        <v>51</v>
      </c>
      <c r="F30" s="11">
        <f>IF([1]Cups!F30=0,"",[1]Cups!F30)</f>
        <v>48</v>
      </c>
      <c r="G30" s="5" t="str">
        <f>[1]Cups!G30</f>
        <v>Game D</v>
      </c>
      <c r="H30" s="5" t="str">
        <f>[1]Cups!H30</f>
        <v>Gt_Baddow B</v>
      </c>
      <c r="I30" s="5" t="str">
        <f>[1]Cups!I30</f>
        <v>v</v>
      </c>
      <c r="J30" s="5" t="str">
        <f>[1]Cups!J30</f>
        <v>Gt_Baddow C</v>
      </c>
      <c r="K30" s="11">
        <f>IF([1]Cups!K30=0,"",[1]Cups!K30)</f>
        <v>54</v>
      </c>
      <c r="L30" s="11">
        <f>IF([1]Cups!L30=0,"",[1]Cups!L30)</f>
        <v>43</v>
      </c>
    </row>
    <row r="31" spans="1:16" ht="15.75" x14ac:dyDescent="0.25">
      <c r="K31" s="10" t="str">
        <f>IF([1]Cups!K31=0,"",[1]Cups!K31)</f>
        <v/>
      </c>
      <c r="L31" s="10" t="str">
        <f>IF([1]Cups!L31=0,"",[1]Cups!L31)</f>
        <v/>
      </c>
    </row>
    <row r="32" spans="1:16" ht="15.75" x14ac:dyDescent="0.25">
      <c r="A32" s="18" t="str">
        <f>[1]Cups!A32:J32</f>
        <v>Semi-Final   play by date 20th August</v>
      </c>
      <c r="B32" s="18"/>
      <c r="C32" s="18"/>
      <c r="D32" s="18"/>
      <c r="E32" s="18"/>
      <c r="F32" s="18"/>
      <c r="G32" s="18"/>
      <c r="H32" s="18"/>
      <c r="I32" s="18"/>
      <c r="J32" s="18"/>
      <c r="K32" s="10" t="str">
        <f>IF([1]Cups!K32=0,"",[1]Cups!K32)</f>
        <v/>
      </c>
      <c r="L32" s="10" t="str">
        <f>IF([1]Cups!L32=0,"",[1]Cups!L32)</f>
        <v/>
      </c>
    </row>
    <row r="33" spans="1:12" ht="15.75" x14ac:dyDescent="0.25">
      <c r="A33" s="18" t="str">
        <f>[1]Cups!A33:J33</f>
        <v>Winner of games from Quarter-Final</v>
      </c>
      <c r="B33" s="18"/>
      <c r="C33" s="18"/>
      <c r="D33" s="18"/>
      <c r="E33" s="18"/>
      <c r="F33" s="18"/>
      <c r="G33" s="18"/>
      <c r="H33" s="18"/>
      <c r="I33" s="18"/>
      <c r="J33" s="18"/>
      <c r="K33" s="10" t="str">
        <f>IF([1]Cups!K33=0,"",[1]Cups!K33)</f>
        <v/>
      </c>
      <c r="L33" s="10" t="str">
        <f>IF([1]Cups!L33=0,"",[1]Cups!L33)</f>
        <v/>
      </c>
    </row>
    <row r="34" spans="1:12" ht="15.75" x14ac:dyDescent="0.25">
      <c r="A34" s="5" t="str">
        <f>[1]Cups!A34</f>
        <v>Game E</v>
      </c>
      <c r="B34" s="5" t="str">
        <f>[1]Cups!B34</f>
        <v>Ingatestone</v>
      </c>
      <c r="C34" s="5" t="str">
        <f>[1]Cups!C34</f>
        <v>v</v>
      </c>
      <c r="D34" s="5" t="str">
        <f>[1]Cups!D34</f>
        <v>Gt_Baddow B</v>
      </c>
      <c r="E34" s="11">
        <f>IF([1]Cups!E34=0,"",[1]Cups!E34)</f>
        <v>33</v>
      </c>
      <c r="F34" s="11">
        <f>IF([1]Cups!F34=0,"",[1]Cups!F34)</f>
        <v>62</v>
      </c>
      <c r="G34" s="5" t="str">
        <f>[1]Cups!G34</f>
        <v>Game F</v>
      </c>
      <c r="H34" s="5" t="str">
        <f>[1]Cups!H34</f>
        <v>Burnham B</v>
      </c>
      <c r="I34" s="5" t="str">
        <f>[1]Cups!I34</f>
        <v>v</v>
      </c>
      <c r="J34" s="5" t="str">
        <f>[1]Cups!J34</f>
        <v>Lionmede</v>
      </c>
      <c r="K34" s="11">
        <f>IF([1]Cups!K34=0,"",[1]Cups!K34)</f>
        <v>51</v>
      </c>
      <c r="L34" s="11">
        <f>IF([1]Cups!L34=0,"",[1]Cups!L34)</f>
        <v>47</v>
      </c>
    </row>
    <row r="36" spans="1:12" ht="15.75" x14ac:dyDescent="0.25">
      <c r="A36" s="25" t="s">
        <v>8</v>
      </c>
      <c r="B36" s="26"/>
      <c r="C36" s="26"/>
      <c r="D36" s="26"/>
      <c r="E36" s="13"/>
      <c r="F36" s="26" t="str">
        <f>[1]Cups!$F$36:$J$36</f>
        <v>Gt Baddow B v Burnham B</v>
      </c>
      <c r="G36" s="26"/>
      <c r="H36" s="26"/>
      <c r="I36" s="26"/>
      <c r="J36" s="27"/>
      <c r="K36" s="15">
        <f>[1]Cups!$K$36</f>
        <v>59</v>
      </c>
      <c r="L36" s="15">
        <f>[1]Cups!$L$36</f>
        <v>60</v>
      </c>
    </row>
    <row r="37" spans="1:12" ht="15.75" x14ac:dyDescent="0.25">
      <c r="A37" s="1"/>
      <c r="B37" s="1"/>
      <c r="C37" s="1"/>
      <c r="D37" s="1"/>
      <c r="E37" s="1"/>
    </row>
    <row r="38" spans="1:12" s="7" customFormat="1" ht="15.75" x14ac:dyDescent="0.25">
      <c r="A38" s="28" t="s">
        <v>0</v>
      </c>
      <c r="B38" s="28"/>
      <c r="C38" s="28"/>
      <c r="D38" s="28"/>
      <c r="E38" s="28"/>
      <c r="F38" s="28"/>
      <c r="G38" s="28"/>
      <c r="H38" s="28"/>
      <c r="I38" s="28"/>
      <c r="J38" s="28"/>
    </row>
    <row r="39" spans="1:12" s="7" customFormat="1" ht="15.75" x14ac:dyDescent="0.25">
      <c r="A39" s="28"/>
      <c r="B39" s="28"/>
      <c r="C39" s="28"/>
      <c r="D39" s="28"/>
      <c r="E39" s="28"/>
      <c r="F39" s="28"/>
      <c r="G39" s="28"/>
      <c r="H39" s="28"/>
      <c r="I39" s="28"/>
      <c r="J39" s="28"/>
    </row>
    <row r="40" spans="1:12" s="7" customFormat="1" ht="15.75" x14ac:dyDescent="0.25">
      <c r="A40" s="19" t="s">
        <v>1</v>
      </c>
      <c r="B40" s="19"/>
      <c r="C40" s="19"/>
      <c r="D40" s="19"/>
      <c r="E40" s="19"/>
      <c r="F40" s="19"/>
      <c r="G40" s="19"/>
      <c r="H40" s="19"/>
      <c r="I40" s="19"/>
      <c r="J40" s="19"/>
    </row>
    <row r="41" spans="1:12" s="7" customFormat="1" ht="15.75" x14ac:dyDescent="0.25">
      <c r="A41" s="16" t="s">
        <v>2</v>
      </c>
      <c r="B41" s="16"/>
      <c r="C41" s="16"/>
      <c r="D41" s="16"/>
      <c r="E41" s="16"/>
      <c r="F41" s="16"/>
      <c r="G41" s="16"/>
      <c r="H41" s="16"/>
      <c r="I41" s="16"/>
      <c r="J41" s="16"/>
    </row>
    <row r="42" spans="1:12" s="7" customFormat="1" ht="15.75" x14ac:dyDescent="0.25">
      <c r="A42" s="16" t="s">
        <v>3</v>
      </c>
      <c r="B42" s="16"/>
      <c r="C42" s="16"/>
      <c r="D42" s="16"/>
      <c r="E42" s="16"/>
      <c r="F42" s="16"/>
      <c r="G42" s="16"/>
      <c r="H42" s="16"/>
      <c r="I42" s="16"/>
      <c r="J42" s="16"/>
    </row>
    <row r="43" spans="1:12" s="7" customFormat="1" ht="15.75" x14ac:dyDescent="0.25">
      <c r="A43" s="16" t="s">
        <v>4</v>
      </c>
      <c r="B43" s="16"/>
      <c r="C43" s="16"/>
      <c r="D43" s="16"/>
      <c r="E43" s="16"/>
      <c r="F43" s="16"/>
      <c r="G43" s="16"/>
      <c r="H43" s="16"/>
      <c r="I43" s="16"/>
      <c r="J43" s="16"/>
    </row>
    <row r="44" spans="1:12" s="7" customFormat="1" ht="15.75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2" s="7" customFormat="1" ht="15.75" x14ac:dyDescent="0.25">
      <c r="A45" s="16" t="s">
        <v>5</v>
      </c>
      <c r="B45" s="16"/>
      <c r="C45" s="16"/>
      <c r="D45" s="16"/>
      <c r="E45" s="16"/>
      <c r="F45" s="16"/>
      <c r="G45" s="16"/>
      <c r="H45" s="16"/>
      <c r="I45" s="16"/>
      <c r="J45" s="16"/>
    </row>
    <row r="46" spans="1:12" s="7" customFormat="1" ht="15.75" x14ac:dyDescent="0.25">
      <c r="A46" s="16" t="s">
        <v>7</v>
      </c>
      <c r="B46" s="16"/>
      <c r="C46" s="16"/>
      <c r="D46" s="16"/>
      <c r="E46" s="16"/>
      <c r="F46" s="16"/>
      <c r="G46" s="16"/>
      <c r="H46" s="16"/>
      <c r="I46" s="16"/>
      <c r="J46" s="16"/>
    </row>
    <row r="47" spans="1:12" s="7" customFormat="1" ht="15.75" x14ac:dyDescent="0.25">
      <c r="A47" s="16" t="s">
        <v>6</v>
      </c>
      <c r="B47" s="16"/>
      <c r="C47" s="16"/>
      <c r="D47" s="16"/>
      <c r="E47" s="16"/>
      <c r="F47" s="16"/>
      <c r="G47" s="16"/>
      <c r="H47" s="16"/>
      <c r="I47" s="16"/>
      <c r="J47" s="16"/>
    </row>
  </sheetData>
  <mergeCells count="27">
    <mergeCell ref="A18:D18"/>
    <mergeCell ref="F18:J18"/>
    <mergeCell ref="A36:D36"/>
    <mergeCell ref="F36:J36"/>
    <mergeCell ref="A46:J46"/>
    <mergeCell ref="A38:J38"/>
    <mergeCell ref="A40:J40"/>
    <mergeCell ref="A45:J45"/>
    <mergeCell ref="A32:J32"/>
    <mergeCell ref="A33:J33"/>
    <mergeCell ref="A39:J39"/>
    <mergeCell ref="A47:J47"/>
    <mergeCell ref="A1:J1"/>
    <mergeCell ref="A2:J2"/>
    <mergeCell ref="A3:J3"/>
    <mergeCell ref="A9:J9"/>
    <mergeCell ref="A10:J10"/>
    <mergeCell ref="A14:J14"/>
    <mergeCell ref="A15:J15"/>
    <mergeCell ref="A21:J21"/>
    <mergeCell ref="A27:J27"/>
    <mergeCell ref="A41:J41"/>
    <mergeCell ref="A42:J42"/>
    <mergeCell ref="A43:J43"/>
    <mergeCell ref="A28:J28"/>
    <mergeCell ref="A19:J19"/>
    <mergeCell ref="A20:J2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mjbud</dc:creator>
  <cp:lastModifiedBy>Dee HAWKINS</cp:lastModifiedBy>
  <cp:lastPrinted>2025-06-26T15:30:16Z</cp:lastPrinted>
  <dcterms:created xsi:type="dcterms:W3CDTF">2023-06-16T15:35:28Z</dcterms:created>
  <dcterms:modified xsi:type="dcterms:W3CDTF">2025-09-09T09:03:03Z</dcterms:modified>
</cp:coreProperties>
</file>