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8800" windowHeight="12435"/>
  </bookViews>
  <sheets>
    <sheet name="Plantilla Notas" sheetId="1" r:id="rId1"/>
    <sheet name="Formulario Notas" sheetId="2" r:id="rId2"/>
  </sheets>
  <calcPr calcId="152511"/>
</workbook>
</file>

<file path=xl/calcChain.xml><?xml version="1.0" encoding="utf-8"?>
<calcChain xmlns="http://schemas.openxmlformats.org/spreadsheetml/2006/main">
  <c r="H115" i="1" l="1"/>
  <c r="K107" i="1"/>
  <c r="H107" i="1"/>
  <c r="K468" i="1" l="1"/>
  <c r="K449" i="1"/>
  <c r="K477" i="1" s="1"/>
  <c r="K432" i="1" l="1"/>
  <c r="K425" i="1"/>
  <c r="I368" i="1"/>
  <c r="J368" i="1"/>
  <c r="K438" i="1" l="1"/>
  <c r="J198" i="1"/>
  <c r="H70" i="1"/>
  <c r="K63" i="1" s="1"/>
  <c r="K64" i="1" l="1"/>
  <c r="K68" i="1"/>
  <c r="K69" i="1"/>
  <c r="K67" i="1"/>
  <c r="K70" i="1"/>
  <c r="K65" i="1"/>
  <c r="K66" i="1"/>
  <c r="K328" i="1" l="1"/>
  <c r="K335" i="1" s="1"/>
  <c r="H48" i="1"/>
  <c r="K48" i="1"/>
  <c r="K293" i="1" l="1"/>
  <c r="K291" i="1"/>
  <c r="K289" i="1"/>
  <c r="K287" i="1"/>
  <c r="K283" i="1"/>
  <c r="K206" i="1"/>
  <c r="J186" i="1"/>
  <c r="I186" i="1"/>
  <c r="K120" i="1"/>
  <c r="H120" i="1"/>
  <c r="K118" i="1"/>
  <c r="H118" i="1"/>
  <c r="H121" i="1" s="1"/>
  <c r="K115" i="1"/>
  <c r="H58" i="1"/>
  <c r="K55" i="1" s="1"/>
  <c r="H40" i="1"/>
  <c r="I32" i="1"/>
  <c r="I23" i="1"/>
  <c r="J16" i="1"/>
  <c r="I16" i="1"/>
  <c r="K54" i="1" l="1"/>
  <c r="K121" i="1"/>
  <c r="K333" i="1"/>
  <c r="K334" i="1"/>
  <c r="K294" i="1"/>
  <c r="K56" i="1"/>
  <c r="K53" i="1"/>
  <c r="K57" i="1"/>
  <c r="K58" i="1" l="1"/>
</calcChain>
</file>

<file path=xl/sharedStrings.xml><?xml version="1.0" encoding="utf-8"?>
<sst xmlns="http://schemas.openxmlformats.org/spreadsheetml/2006/main" count="575" uniqueCount="444">
  <si>
    <t>Otros Activos</t>
  </si>
  <si>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</si>
  <si>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</si>
  <si>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</si>
  <si>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</si>
  <si>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</si>
  <si>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</si>
  <si>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</si>
  <si>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</si>
  <si>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t>·</t>
  </si>
  <si>
    <t>Concepto</t>
  </si>
  <si>
    <t>#NOMBRE(1112)</t>
  </si>
  <si>
    <t>Suma</t>
  </si>
  <si>
    <t>Bancos/Tesorería</t>
  </si>
  <si>
    <t>Banco</t>
  </si>
  <si>
    <t>Importe</t>
  </si>
  <si>
    <t>Inversiones Temporales</t>
  </si>
  <si>
    <t>Fondos con Afectación Específica</t>
  </si>
  <si>
    <t>Las Cuentas por Cobrar a Corto Plazo se integran por:</t>
  </si>
  <si>
    <t>%</t>
  </si>
  <si>
    <t>Activo Diferido</t>
  </si>
  <si>
    <t>Suma de Pasivo</t>
  </si>
  <si>
    <t>Pasivo Circulante</t>
  </si>
  <si>
    <t>Destacan entre las principales partidas del Pasivo Circulante las siguientes:</t>
  </si>
  <si>
    <t>Pasivo No Circulante</t>
  </si>
  <si>
    <t>Destacan entre las principales partidas del Pasivo No Circulante las siguientes:</t>
  </si>
  <si>
    <t>Suma de Pasivos a Largo Plazo</t>
  </si>
  <si>
    <t>Subtotal Aportaciones</t>
  </si>
  <si>
    <t>Subtotal Capacitación y Consultoría</t>
  </si>
  <si>
    <t>Subtotal Venta de Publicaciones</t>
  </si>
  <si>
    <t>Subtotal Productos Financieros</t>
  </si>
  <si>
    <t>A su vez se presentan aquellos rubros que en forma individual representan el 8.0% o más del total de los gastos:</t>
  </si>
  <si>
    <t>Subtotal Otros</t>
  </si>
  <si>
    <t>Funciones de Catálogo</t>
  </si>
  <si>
    <t>Función</t>
  </si>
  <si>
    <t>Nombre</t>
  </si>
  <si>
    <t>Descripción</t>
  </si>
  <si>
    <t>Nomenclatura</t>
  </si>
  <si>
    <t>Ejemplo</t>
  </si>
  <si>
    <t>NOMBRE</t>
  </si>
  <si>
    <t>Nombre de la cuenta contable</t>
  </si>
  <si>
    <t xml:space="preserve">Obtiene el nombre  de la cuenta específicada. </t>
  </si>
  <si>
    <t>#NOMBRE(Cuenta)</t>
  </si>
  <si>
    <t>FECHA</t>
  </si>
  <si>
    <t>Fecha de corte</t>
  </si>
  <si>
    <t>Muestra en formato de título la fecha de corte indicada</t>
  </si>
  <si>
    <t>#FECHA()</t>
  </si>
  <si>
    <t>BANCO</t>
  </si>
  <si>
    <t>Nombre del banco</t>
  </si>
  <si>
    <t>Obtiene el banco al que pertence la cuenta especificada.</t>
  </si>
  <si>
    <t>#BANCO(Cuenta)</t>
  </si>
  <si>
    <t>#BANCO(1112-01-01)</t>
  </si>
  <si>
    <t>CUENTA</t>
  </si>
  <si>
    <t>Número de cuenta bancaria</t>
  </si>
  <si>
    <t>Obtiene el número de cuenta bancaria asociado a la cuenta contable.</t>
  </si>
  <si>
    <t>#CUENTA(Cuenta)</t>
  </si>
  <si>
    <t>#CUENTA(1112-01-01)</t>
  </si>
  <si>
    <t>TIPO</t>
  </si>
  <si>
    <t>Nombre de la cuenta bancaria</t>
  </si>
  <si>
    <t>Obtiene nombre y tipo de la cuenta bancaria especificada.</t>
  </si>
  <si>
    <t>#TIPO(Cuenta)</t>
  </si>
  <si>
    <t>#TIPO(1112-01-01)</t>
  </si>
  <si>
    <t xml:space="preserve">Funciones de Saldos </t>
  </si>
  <si>
    <t>SIE</t>
  </si>
  <si>
    <t xml:space="preserve">Saldo inicial del ejercicio </t>
  </si>
  <si>
    <t>Obtiene el saldo inicial del ejercicio de una cuenta determinada. (Parametros externos: Fecha Final)</t>
  </si>
  <si>
    <t>SIP</t>
  </si>
  <si>
    <t xml:space="preserve">Saldo inicial del periodo </t>
  </si>
  <si>
    <t>Obtiene el saldo inicial del periodo de una cuenta determinada. (Parametros externos: Fecha Final)</t>
  </si>
  <si>
    <t>SFP</t>
  </si>
  <si>
    <t xml:space="preserve">Saldo final del periodo </t>
  </si>
  <si>
    <t>Obtiene el saldo final del periodo de una cuenta determinada. (Parametros externos: Fecha Final)</t>
  </si>
  <si>
    <t>Funciones de Movimientos</t>
  </si>
  <si>
    <t>MC</t>
  </si>
  <si>
    <t>Movimientos de cargo</t>
  </si>
  <si>
    <t>Obtiene el importe total de movimientos de cargo de una cuenta, en un rango de fechas determinado. (Parametros externos: Fecha de Inicio, Fecha Final)</t>
  </si>
  <si>
    <t>MA</t>
  </si>
  <si>
    <t>Movimientos de abono</t>
  </si>
  <si>
    <t>Obtiene el importe total de movimientos de abono de una cuenta, en un rango de fechas determinado. (Parametros externos: Fecha de Inicio, Fecha Final)</t>
  </si>
  <si>
    <t>MN</t>
  </si>
  <si>
    <t>Movimiento neto</t>
  </si>
  <si>
    <t>Obtiene el movimiento neto de una cuenta en un rango de fechas determinado. En caso de cuentas deudoras se suman los cargos y se restan los abonos, en caso de cuentas acreedoras  la operación es inversa. (Parametros externos: Fecha de Inicio, Fecha Final)</t>
  </si>
  <si>
    <t>#MC(Cuenta, FechaInicio, FechaFin)</t>
  </si>
  <si>
    <t>#MA(Cuenta, FechaInicio, FechaFin)</t>
  </si>
  <si>
    <t>#MN(Cuenta, FechaInicio, FechaFin)</t>
  </si>
  <si>
    <t>#MC(1112-001,01-01-2017,31-01-2017)</t>
  </si>
  <si>
    <t>#MA(1112-001,01-01-2017,31-01-2017)</t>
  </si>
  <si>
    <t>#MN(1112-001,01-01-2017,27-01-2017)</t>
  </si>
  <si>
    <t>FORMULARIO</t>
  </si>
  <si>
    <t>NOTAS A LOS ESTADOS FINANCIEROS SAACG.NET</t>
  </si>
  <si>
    <t>Descripción:</t>
  </si>
  <si>
    <t>El presente formulario proporciona a los usuarios del SAACG.Net las funciones necesarias para la Emisión de las Notas a los Estados Financieros, de manera que se establezca un vínculo entre un libro de Excel y el Sistema facilitando la construcción de la información para el contenido de dichas Notas.</t>
  </si>
  <si>
    <t>INDETEC 2018</t>
  </si>
  <si>
    <t>EJERCICIO</t>
  </si>
  <si>
    <t>Ejercicio contable</t>
  </si>
  <si>
    <t>Obtiene el ejercicio contable.</t>
  </si>
  <si>
    <t>Obtiene el ejercicio anterior (-1)</t>
  </si>
  <si>
    <t>#EJERCICIO()</t>
  </si>
  <si>
    <t>#EJERCICIO(-1)</t>
  </si>
  <si>
    <t>#FECHA() -&gt; 1 de Enero del 2000</t>
  </si>
  <si>
    <t>Muestra el año de la fecha de corte indicada</t>
  </si>
  <si>
    <t>#FECHA(A)</t>
  </si>
  <si>
    <t>#FECHA(A) -&gt; 2000</t>
  </si>
  <si>
    <t>Muestra el mes y el año de la fecha de corte indicada</t>
  </si>
  <si>
    <t>#FECHA(M)</t>
  </si>
  <si>
    <t>#FECHA(M) -&gt; enero 2000</t>
  </si>
  <si>
    <t>Muestra la fecha completa de corte indicada. (01/enero/2017)</t>
  </si>
  <si>
    <t>#FECHA(D)</t>
  </si>
  <si>
    <t>#FECHA(D) -&gt; 01 / enero / 2000</t>
  </si>
  <si>
    <t xml:space="preserve">#SIE(Cuenta, 1)    </t>
  </si>
  <si>
    <t xml:space="preserve">#SIE(1114-01-02, 1)  * Ejercicio actual </t>
  </si>
  <si>
    <t xml:space="preserve">#SIE(Cuenta, 0) </t>
  </si>
  <si>
    <t>#SIE(1114-01-02, 0)  * Póliza de Saldos Iniciales</t>
  </si>
  <si>
    <t xml:space="preserve">#SIE(Cuenta, -1) </t>
  </si>
  <si>
    <t>#SIE(1114-01-02, -1) * Ejercicio anterior</t>
  </si>
  <si>
    <t>#SIP(Cuenta, 1)</t>
  </si>
  <si>
    <t>#SIP(1112-01-01, 1) * Ejercicio actual</t>
  </si>
  <si>
    <t>#SIP(Cuenta, 0)</t>
  </si>
  <si>
    <t>#SIP(1112-01-01, 0) * Póliza de Saldos Iniciales</t>
  </si>
  <si>
    <t>#SIP(Cuenta, -1)</t>
  </si>
  <si>
    <t>#SIP(1112-01-01, -1) * Ejercicio anterior</t>
  </si>
  <si>
    <t>#SFP(Cuenta, 1)</t>
  </si>
  <si>
    <t>#SFP(1123-01-10, 1)  * Ejercicio actual</t>
  </si>
  <si>
    <t>#SFP(Cuenta, 0)</t>
  </si>
  <si>
    <t>#SFP(1123-01-10, 0)  * Póliza de Saldos Iniciales</t>
  </si>
  <si>
    <t>#SFP(Cuenta, -1)</t>
  </si>
  <si>
    <t>#SFP(1123-01-10, -1) * Ejercicio anterior</t>
  </si>
  <si>
    <t>“Bajo protesta de decir verdad declaramos que los Estados Financieros y sus notas, son razonablemente correctos y son responsabilidad del emisor”.</t>
  </si>
  <si>
    <t>CUENTAS POR COBRAR A CORTO PLAZO</t>
  </si>
  <si>
    <t>BANCOS/TESORERÍA</t>
  </si>
  <si>
    <t>INVERSIONES TEMPORALES (HASTA 3 MESES)</t>
  </si>
  <si>
    <t>FONDOS CON AFECTACIÓN ESPECÍFICA</t>
  </si>
  <si>
    <t>SANTANDER</t>
  </si>
  <si>
    <t>BANCOMER</t>
  </si>
  <si>
    <t>DEUDORES DIVERSOS POR COBRAR A CORTO PLAZO</t>
  </si>
  <si>
    <t>OTROS DERECHOS A RECIBIR EFECTIVO O EQUIVALENTES A CORTO PLAZO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</si>
  <si>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</si>
  <si>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</si>
  <si>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</si>
  <si>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</si>
  <si>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</si>
  <si>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</si>
  <si>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</si>
  <si>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</si>
  <si>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</si>
  <si>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</si>
  <si>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</si>
  <si>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</si>
  <si>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</si>
  <si>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DEPOSITOS EN GARANTIA</t>
  </si>
  <si>
    <t>PASIVO CIRCULANTE</t>
  </si>
  <si>
    <t>PASIVO NO CIRCULANTE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</si>
  <si>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</si>
  <si>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</si>
  <si>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</si>
  <si>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</si>
  <si>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</si>
  <si>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Suma PASIVO CIRCULANTE</t>
  </si>
  <si>
    <t>PROVISIÓN PARA CONTINGENCIAS A LARGO PLAZO</t>
  </si>
  <si>
    <t>PROGRAMA PROTAR</t>
  </si>
  <si>
    <t>APORTACIONES CNA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</si>
  <si>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</si>
  <si>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</si>
  <si>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</si>
  <si>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</si>
  <si>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</si>
  <si>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</si>
  <si>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</si>
  <si>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</si>
  <si>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</si>
  <si>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</si>
  <si>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</si>
  <si>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</si>
  <si>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</si>
  <si>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1112-01</t>
  </si>
  <si>
    <t>1112-02</t>
  </si>
  <si>
    <t>Banco Inversiones Temporales</t>
  </si>
  <si>
    <t>INVERSIONES BANCOMER</t>
  </si>
  <si>
    <t>1114-01</t>
  </si>
  <si>
    <t>1122-01</t>
  </si>
  <si>
    <t>IVA ACREDITABLE</t>
  </si>
  <si>
    <t>1122-02</t>
  </si>
  <si>
    <t>IVA POR ACREDITAR</t>
  </si>
  <si>
    <t>1279-01</t>
  </si>
  <si>
    <t>4212-02</t>
  </si>
  <si>
    <t>4212-01</t>
  </si>
  <si>
    <t>NOTAS DE DESGLOSE</t>
  </si>
  <si>
    <t>DEL 01 DE ENERO AL 30 DE SEPTIEMBRE DE 2018</t>
  </si>
  <si>
    <t>COMISION DE AGUA POTABLE Y ALCANTARILLADO DEL MUNICIPIO DE IGUALA</t>
  </si>
  <si>
    <t>NOTAS DE DESGLOSE ESTADO DE SITUACION FINANCIERA</t>
  </si>
  <si>
    <t>NOTAS</t>
  </si>
  <si>
    <t>ESF-01 FONDOS CON AFECTACIÓN ESPECIFICA E INVERSIONES FINANCIERAS</t>
  </si>
  <si>
    <t xml:space="preserve">ESF-002 CONTRIBUCIONES POR RECUPERAR </t>
  </si>
  <si>
    <t>ESF-03 CONTRIBUCIONES POR RECUPERAR A CORTO PLAZO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</si>
  <si>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</si>
  <si>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</si>
  <si>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</si>
  <si>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</si>
  <si>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</si>
  <si>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</si>
  <si>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</si>
  <si>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ESF-4 INVENTARIO</t>
  </si>
  <si>
    <t>Nombre de la Cuenta</t>
  </si>
  <si>
    <t>Monto</t>
  </si>
  <si>
    <t>Sistema de Costeo</t>
  </si>
  <si>
    <t>Metodo de Valuación</t>
  </si>
  <si>
    <t>Convencia de la Aplicación</t>
  </si>
  <si>
    <t>Impacto de Información Financiera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</si>
  <si>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</si>
  <si>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</si>
  <si>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</si>
  <si>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</si>
  <si>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</si>
  <si>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</si>
  <si>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</si>
  <si>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</si>
  <si>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</si>
  <si>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</si>
  <si>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</si>
  <si>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</si>
  <si>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ESF-05 ALMACENES</t>
  </si>
  <si>
    <t>Metodo</t>
  </si>
  <si>
    <t>Conveniencia de Aplicación</t>
  </si>
  <si>
    <t>Impacto a la informacion Financiera por cambio en el metodo</t>
  </si>
  <si>
    <t>1150</t>
  </si>
  <si>
    <t>ALMACENES</t>
  </si>
  <si>
    <t>1151</t>
  </si>
  <si>
    <t>ALMACEN DE MATERIALES Y SUMINISTROS DE CONSUMO</t>
  </si>
  <si>
    <t>ESF- 06 FIDEICOMISOS, MANDATOS Y CONTRATOS ANÁLOGOS</t>
  </si>
  <si>
    <t>Tipo</t>
  </si>
  <si>
    <t>Caracteristicas</t>
  </si>
  <si>
    <t>1213</t>
  </si>
  <si>
    <t>FIDEICOMISOS, MANDATOS Y CONTRATOS ANALOGOS</t>
  </si>
  <si>
    <t>ESF-07 PARTICIPACIONES Y APORTACIONES DE CAPITAL</t>
  </si>
  <si>
    <t>1214</t>
  </si>
  <si>
    <t>PARTICIPACIONES Y APORTACIONES DE CAPITAL</t>
  </si>
  <si>
    <t>SUMA</t>
  </si>
  <si>
    <t xml:space="preserve"> </t>
  </si>
  <si>
    <t>ESF-08 BIENES MUEBLES E INMUEBLES</t>
  </si>
  <si>
    <t>ESF-09 BIENES MUEBLES INTANGIBLES Y DEPRECIACIÓN</t>
  </si>
  <si>
    <t>ESF-10 ESTIMACIONES Y DETERIOROS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</si>
  <si>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</si>
  <si>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</si>
  <si>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</si>
  <si>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</si>
  <si>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ESF-11 OTROS ACTIVOS</t>
  </si>
  <si>
    <t>CARACTERISTICAS</t>
  </si>
  <si>
    <t>OTROS ACTIVOS NO CIRCULANTES</t>
  </si>
  <si>
    <t>BIENES EN CONCESION</t>
  </si>
  <si>
    <t>BIENES EN ARRENDAMIENTO FINANCIERO</t>
  </si>
  <si>
    <t>BIENES EN COMODATO</t>
  </si>
  <si>
    <t>ESF-12 CUENTAS Y DOCUMENTOS POR PAGAR</t>
  </si>
  <si>
    <t>MONTO</t>
  </si>
  <si>
    <t>A 90 DIAS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</si>
  <si>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</si>
  <si>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</si>
  <si>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</si>
  <si>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</si>
  <si>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</si>
  <si>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</si>
  <si>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</si>
  <si>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</si>
  <si>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</si>
  <si>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</si>
  <si>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</si>
  <si>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CONCEPTO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</si>
  <si>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</si>
  <si>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</si>
  <si>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</si>
  <si>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</si>
  <si>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</si>
  <si>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</si>
  <si>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</si>
  <si>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</si>
  <si>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</si>
  <si>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</si>
  <si>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</si>
  <si>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</si>
  <si>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</si>
  <si>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</si>
  <si>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</si>
  <si>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</si>
  <si>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</si>
  <si>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NOTAS DE DESGLOSE ESTADO DE ACTIVIDADES</t>
  </si>
  <si>
    <t>EA-01 INGRESOS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</si>
  <si>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</si>
  <si>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</si>
  <si>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</si>
  <si>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</si>
  <si>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</si>
  <si>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</si>
  <si>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</si>
  <si>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</si>
  <si>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</si>
  <si>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</si>
  <si>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</si>
  <si>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</si>
  <si>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</si>
  <si>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</si>
  <si>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</si>
  <si>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</si>
  <si>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</si>
  <si>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</si>
  <si>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</si>
  <si>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</si>
  <si>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</si>
  <si>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</si>
  <si>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</si>
  <si>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</si>
  <si>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</si>
  <si>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</si>
  <si>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</si>
  <si>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</si>
  <si>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</si>
  <si>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</si>
  <si>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</si>
  <si>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</si>
  <si>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</si>
  <si>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</si>
  <si>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</si>
  <si>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</si>
  <si>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</si>
  <si>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</si>
  <si>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</si>
  <si>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</si>
  <si>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</si>
  <si>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</si>
  <si>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</si>
  <si>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</si>
  <si>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</si>
  <si>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</si>
  <si>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</si>
  <si>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</si>
  <si>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</si>
  <si>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</t>
  </si>
  <si>
    <t>APORTACIONES</t>
  </si>
  <si>
    <t>CONVENIOS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</si>
  <si>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</si>
  <si>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</si>
  <si>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</si>
  <si>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</si>
  <si>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</si>
  <si>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</si>
  <si>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EA-02 OTROS INGRESOS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</si>
  <si>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</si>
  <si>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</si>
  <si>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</si>
  <si>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</si>
  <si>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</si>
  <si>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</si>
  <si>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</si>
  <si>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</si>
  <si>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</si>
  <si>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</si>
  <si>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</si>
  <si>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</si>
  <si>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</si>
  <si>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</si>
  <si>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</si>
  <si>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</si>
  <si>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</si>
  <si>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</si>
  <si>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</si>
  <si>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</si>
  <si>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EA-03 GASTOS</t>
  </si>
  <si>
    <r>
      <t xml:space="preserve">EJERCICIO: </t>
    </r>
    <r>
      <rPr>
        <b/>
        <sz val="9"/>
        <rFont val="Arial"/>
        <family val="2"/>
      </rPr>
      <t>2018</t>
    </r>
  </si>
  <si>
    <t>NOTAS DE DESGLOSE ESTADO DE VARIACIÓN EN LA HACIENDA PÚBLICA</t>
  </si>
  <si>
    <r>
      <t xml:space="preserve">PERIODICIDAD: </t>
    </r>
    <r>
      <rPr>
        <b/>
        <sz val="9"/>
        <rFont val="Arial"/>
        <family val="2"/>
      </rPr>
      <t>TRIMESTRAL</t>
    </r>
  </si>
  <si>
    <t>CORTE: 3</t>
  </si>
  <si>
    <r>
      <t xml:space="preserve">CORTE: </t>
    </r>
    <r>
      <rPr>
        <b/>
        <sz val="9"/>
        <rFont val="Arial"/>
        <family val="2"/>
      </rPr>
      <t>3</t>
    </r>
  </si>
  <si>
    <t>VHP-01 PATRIMONIO CONTRIBUIDO</t>
  </si>
  <si>
    <t>Aportaciones</t>
  </si>
  <si>
    <t>Donaciones de Capital</t>
  </si>
  <si>
    <t>Actualización de la Hacienda Pública/Patrimonio</t>
  </si>
  <si>
    <t>VHP-02 PATRIMONIO GENERADO</t>
  </si>
  <si>
    <t>Procedencia</t>
  </si>
  <si>
    <t>RESULTADOS DEL EJERCICIO (AHORRO/ DESAHORRO)</t>
  </si>
  <si>
    <t>RESULTADO DE EJERCICIO ANTERIORES</t>
  </si>
  <si>
    <t>NOTAS DE DESGLOSE ESTADO DE FLUJOS DE EFECTIVO</t>
  </si>
  <si>
    <t>EFE-02 ADQ. BIENES MUEBLES E INMUEBLES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</si>
  <si>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</si>
  <si>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</si>
  <si>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</si>
  <si>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</si>
  <si>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</si>
  <si>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</si>
  <si>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</si>
  <si>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</si>
  <si>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</si>
  <si>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</si>
  <si>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</si>
  <si>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</si>
  <si>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</si>
  <si>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</si>
  <si>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</si>
  <si>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</si>
  <si>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</si>
  <si>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EFE-01 FLUJO DE EFECTIVO</t>
  </si>
  <si>
    <t>Ganancia/pérdida en venta de propiedad, planta y equipo</t>
  </si>
  <si>
    <t>EFE-03 CONCILIACION DE FLUJO DE EFECTIVO</t>
  </si>
  <si>
    <t>CONCILIACION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</si>
  <si>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</si>
  <si>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</si>
  <si>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</si>
  <si>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</si>
  <si>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</si>
  <si>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</si>
  <si>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</si>
  <si>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</si>
  <si>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</si>
  <si>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</si>
  <si>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</si>
  <si>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</si>
  <si>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</si>
  <si>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</si>
  <si>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CONCILIACION ENTRE LOS EGRESOS PRESUPUESTARIOS Y LOS GASTOS CONTABLES</t>
  </si>
  <si>
    <t>1. Total de egresos (presupuestarios)</t>
  </si>
  <si>
    <t>2. Menos egresos presupuestarios no contables</t>
  </si>
  <si>
    <t>3. Más gastos contables no presupuestales</t>
  </si>
  <si>
    <t>4. Total de Gasto Contable (4 = 1 - 2 + 3)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</si>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</sst>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</numFmts>
  <fonts count="3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9"/>
      <color theme="1"/>
      <name val="Symbol"/>
      <family val="1"/>
      <charset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78C27F"/>
        <bgColor indexed="64"/>
      </patternFill>
    </fill>
    <fill>
      <patternFill patternType="solid">
        <fgColor rgb="FFBDE1C0"/>
        <bgColor indexed="64"/>
      </patternFill>
    </fill>
    <fill>
      <patternFill patternType="solid">
        <fgColor rgb="FFE5F3E6"/>
        <bgColor indexed="64"/>
      </patternFill>
    </fill>
    <fill>
      <patternFill patternType="solid">
        <fgColor rgb="FFF4FAF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medium">
        <color rgb="FF26A632"/>
      </left>
      <right/>
      <top style="medium">
        <color rgb="FF26A632"/>
      </top>
      <bottom/>
      <diagonal/>
    </border>
    <border>
      <left/>
      <right/>
      <top style="medium">
        <color rgb="FF26A632"/>
      </top>
      <bottom/>
      <diagonal/>
    </border>
    <border>
      <left/>
      <right style="medium">
        <color rgb="FF26A632"/>
      </right>
      <top style="medium">
        <color rgb="FF26A632"/>
      </top>
      <bottom/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medium">
        <color rgb="FF26A632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/>
      <diagonal/>
    </border>
    <border>
      <left style="thin">
        <color rgb="FFBDE1C0"/>
      </left>
      <right style="thin">
        <color rgb="FFBDE1C0"/>
      </right>
      <top style="thin">
        <color rgb="FFBDE1C0"/>
      </top>
      <bottom/>
      <diagonal/>
    </border>
    <border>
      <left style="thin">
        <color rgb="FFBDE1C0"/>
      </left>
      <right style="medium">
        <color rgb="FF26A632"/>
      </right>
      <top style="thin">
        <color rgb="FFBDE1C0"/>
      </top>
      <bottom/>
      <diagonal/>
    </border>
    <border>
      <left style="medium">
        <color rgb="FF26A632"/>
      </left>
      <right style="thin">
        <color rgb="FFBDE1C0"/>
      </right>
      <top/>
      <bottom style="thin">
        <color rgb="FFBDE1C0"/>
      </bottom>
      <diagonal/>
    </border>
    <border>
      <left style="thin">
        <color rgb="FFBDE1C0"/>
      </left>
      <right style="thin">
        <color rgb="FFBDE1C0"/>
      </right>
      <top/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/>
      <bottom/>
      <diagonal/>
    </border>
    <border>
      <left style="thin">
        <color rgb="FFBDE1C0"/>
      </left>
      <right style="thin">
        <color rgb="FFBDE1C0"/>
      </right>
      <top/>
      <bottom/>
      <diagonal/>
    </border>
    <border>
      <left style="medium">
        <color rgb="FF26A632"/>
      </left>
      <right style="thin">
        <color rgb="FFBDE1C0"/>
      </right>
      <top/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/>
      <bottom style="medium">
        <color rgb="FF26A63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5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2" fillId="0" borderId="0" xfId="0" applyFont="1"/>
    <xf numFmtId="0" fontId="13" fillId="0" borderId="0" xfId="0" applyFont="1"/>
    <xf numFmtId="49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/>
    <xf numFmtId="0" fontId="9" fillId="0" borderId="0" xfId="0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2" fillId="3" borderId="15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vertical="center"/>
    </xf>
    <xf numFmtId="0" fontId="23" fillId="5" borderId="11" xfId="0" applyFont="1" applyFill="1" applyBorder="1" applyAlignment="1">
      <alignment vertical="center" wrapText="1"/>
    </xf>
    <xf numFmtId="49" fontId="23" fillId="5" borderId="11" xfId="0" applyNumberFormat="1" applyFont="1" applyFill="1" applyBorder="1" applyAlignment="1">
      <alignment vertical="center"/>
    </xf>
    <xf numFmtId="49" fontId="23" fillId="5" borderId="16" xfId="0" applyNumberFormat="1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49" fontId="23" fillId="0" borderId="11" xfId="0" applyNumberFormat="1" applyFont="1" applyFill="1" applyBorder="1" applyAlignment="1">
      <alignment vertical="center"/>
    </xf>
    <xf numFmtId="49" fontId="23" fillId="0" borderId="16" xfId="0" applyNumberFormat="1" applyFont="1" applyFill="1" applyBorder="1" applyAlignment="1">
      <alignment vertical="center"/>
    </xf>
    <xf numFmtId="0" fontId="22" fillId="5" borderId="17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vertical="center"/>
    </xf>
    <xf numFmtId="0" fontId="23" fillId="5" borderId="18" xfId="0" applyFont="1" applyFill="1" applyBorder="1" applyAlignment="1">
      <alignment vertical="center" wrapText="1"/>
    </xf>
    <xf numFmtId="49" fontId="23" fillId="5" borderId="18" xfId="0" applyNumberFormat="1" applyFont="1" applyFill="1" applyBorder="1" applyAlignment="1">
      <alignment vertical="center"/>
    </xf>
    <xf numFmtId="49" fontId="23" fillId="5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0" applyFont="1" applyAlignment="1"/>
    <xf numFmtId="0" fontId="24" fillId="0" borderId="0" xfId="0" applyFont="1" applyBorder="1" applyAlignment="1">
      <alignment vertical="center"/>
    </xf>
    <xf numFmtId="49" fontId="24" fillId="0" borderId="0" xfId="0" applyNumberFormat="1" applyFont="1" applyBorder="1" applyAlignment="1">
      <alignment vertical="center"/>
    </xf>
    <xf numFmtId="0" fontId="25" fillId="0" borderId="0" xfId="0" applyFont="1" applyFill="1" applyBorder="1" applyAlignment="1">
      <alignment horizontal="left" vertical="top"/>
    </xf>
    <xf numFmtId="49" fontId="23" fillId="0" borderId="21" xfId="0" applyNumberFormat="1" applyFont="1" applyFill="1" applyBorder="1" applyAlignment="1">
      <alignment vertical="center"/>
    </xf>
    <xf numFmtId="49" fontId="23" fillId="0" borderId="22" xfId="0" applyNumberFormat="1" applyFont="1" applyFill="1" applyBorder="1" applyAlignment="1">
      <alignment vertical="center"/>
    </xf>
    <xf numFmtId="0" fontId="22" fillId="0" borderId="1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 wrapText="1"/>
    </xf>
    <xf numFmtId="49" fontId="23" fillId="0" borderId="18" xfId="0" applyNumberFormat="1" applyFont="1" applyFill="1" applyBorder="1" applyAlignment="1">
      <alignment vertical="center"/>
    </xf>
    <xf numFmtId="49" fontId="23" fillId="0" borderId="19" xfId="0" applyNumberFormat="1" applyFont="1" applyFill="1" applyBorder="1" applyAlignment="1">
      <alignment vertical="center"/>
    </xf>
    <xf numFmtId="165" fontId="12" fillId="0" borderId="1" xfId="0" applyNumberFormat="1" applyFont="1" applyFill="1" applyBorder="1" applyAlignment="1"/>
    <xf numFmtId="49" fontId="12" fillId="0" borderId="2" xfId="0" applyNumberFormat="1" applyFont="1" applyFill="1" applyBorder="1" applyAlignment="1"/>
    <xf numFmtId="49" fontId="12" fillId="0" borderId="4" xfId="0" applyNumberFormat="1" applyFont="1" applyFill="1" applyBorder="1" applyAlignment="1"/>
    <xf numFmtId="164" fontId="13" fillId="0" borderId="1" xfId="2" applyFont="1" applyFill="1" applyBorder="1" applyAlignment="1"/>
    <xf numFmtId="0" fontId="13" fillId="0" borderId="1" xfId="0" applyFont="1" applyFill="1" applyBorder="1" applyAlignment="1"/>
    <xf numFmtId="164" fontId="13" fillId="0" borderId="2" xfId="2" applyFont="1" applyBorder="1" applyAlignment="1"/>
    <xf numFmtId="165" fontId="12" fillId="0" borderId="2" xfId="0" applyNumberFormat="1" applyFont="1" applyBorder="1" applyAlignment="1"/>
    <xf numFmtId="165" fontId="12" fillId="0" borderId="1" xfId="0" applyNumberFormat="1" applyFont="1" applyBorder="1" applyAlignment="1"/>
    <xf numFmtId="164" fontId="13" fillId="0" borderId="1" xfId="2" applyFont="1" applyBorder="1" applyAlignment="1"/>
    <xf numFmtId="0" fontId="2" fillId="0" borderId="0" xfId="0" applyFont="1" applyFill="1" applyBorder="1" applyAlignment="1">
      <alignment vertical="justify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/>
    <xf numFmtId="164" fontId="13" fillId="0" borderId="0" xfId="2" applyFont="1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vertical="top" wrapText="1"/>
    </xf>
    <xf numFmtId="0" fontId="13" fillId="7" borderId="2" xfId="0" applyFont="1" applyFill="1" applyBorder="1" applyAlignment="1"/>
    <xf numFmtId="0" fontId="12" fillId="7" borderId="4" xfId="0" applyFont="1" applyFill="1" applyBorder="1" applyAlignment="1"/>
    <xf numFmtId="0" fontId="12" fillId="7" borderId="3" xfId="0" applyFont="1" applyFill="1" applyBorder="1" applyAlignment="1"/>
    <xf numFmtId="0" fontId="6" fillId="7" borderId="1" xfId="0" applyFont="1" applyFill="1" applyBorder="1" applyAlignment="1">
      <alignment horizontal="left" vertical="top"/>
    </xf>
    <xf numFmtId="0" fontId="13" fillId="7" borderId="4" xfId="0" applyFont="1" applyFill="1" applyBorder="1" applyAlignment="1"/>
    <xf numFmtId="0" fontId="3" fillId="7" borderId="1" xfId="0" applyFont="1" applyFill="1" applyBorder="1" applyAlignment="1">
      <alignment vertical="top" wrapText="1"/>
    </xf>
    <xf numFmtId="0" fontId="13" fillId="7" borderId="3" xfId="0" applyFont="1" applyFill="1" applyBorder="1" applyAlignment="1"/>
    <xf numFmtId="0" fontId="13" fillId="8" borderId="31" xfId="0" applyFont="1" applyFill="1" applyBorder="1" applyAlignment="1">
      <alignment horizontal="center"/>
    </xf>
    <xf numFmtId="0" fontId="29" fillId="0" borderId="5" xfId="4" applyFont="1" applyBorder="1" applyAlignment="1">
      <alignment horizontal="center"/>
    </xf>
    <xf numFmtId="0" fontId="29" fillId="0" borderId="29" xfId="4" applyFont="1" applyBorder="1" applyAlignment="1">
      <alignment horizontal="center"/>
    </xf>
    <xf numFmtId="164" fontId="13" fillId="0" borderId="0" xfId="2" applyFont="1" applyBorder="1" applyAlignment="1"/>
    <xf numFmtId="0" fontId="13" fillId="8" borderId="5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left" wrapText="1"/>
    </xf>
    <xf numFmtId="0" fontId="13" fillId="8" borderId="5" xfId="0" applyFont="1" applyFill="1" applyBorder="1" applyAlignment="1"/>
    <xf numFmtId="0" fontId="13" fillId="8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 vertical="top" wrapText="1"/>
    </xf>
    <xf numFmtId="0" fontId="29" fillId="0" borderId="29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9" fillId="0" borderId="1" xfId="4" applyFont="1" applyBorder="1"/>
    <xf numFmtId="0" fontId="7" fillId="0" borderId="0" xfId="0" applyFont="1" applyFill="1" applyBorder="1" applyAlignment="1">
      <alignment horizontal="justify" vertical="justify" wrapText="1"/>
    </xf>
    <xf numFmtId="49" fontId="3" fillId="8" borderId="31" xfId="0" applyNumberFormat="1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/>
    <xf numFmtId="44" fontId="12" fillId="0" borderId="6" xfId="6" applyFont="1" applyBorder="1" applyAlignment="1"/>
    <xf numFmtId="49" fontId="2" fillId="0" borderId="29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/>
    <xf numFmtId="43" fontId="12" fillId="0" borderId="0" xfId="7" applyFont="1" applyBorder="1" applyAlignment="1"/>
    <xf numFmtId="49" fontId="2" fillId="0" borderId="8" xfId="0" applyNumberFormat="1" applyFont="1" applyFill="1" applyBorder="1" applyAlignment="1">
      <alignment horizontal="center" vertical="top" wrapText="1"/>
    </xf>
    <xf numFmtId="0" fontId="12" fillId="0" borderId="9" xfId="0" applyFont="1" applyBorder="1" applyAlignment="1"/>
    <xf numFmtId="43" fontId="12" fillId="0" borderId="9" xfId="7" applyFont="1" applyBorder="1" applyAlignment="1"/>
    <xf numFmtId="0" fontId="32" fillId="8" borderId="31" xfId="5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43" fontId="12" fillId="0" borderId="1" xfId="3" applyFont="1" applyBorder="1" applyAlignment="1"/>
    <xf numFmtId="44" fontId="12" fillId="0" borderId="1" xfId="6" applyFont="1" applyBorder="1" applyAlignment="1"/>
    <xf numFmtId="0" fontId="7" fillId="0" borderId="1" xfId="0" applyFont="1" applyFill="1" applyBorder="1" applyAlignment="1">
      <alignment horizontal="justify" vertical="justify" wrapText="1"/>
    </xf>
    <xf numFmtId="43" fontId="12" fillId="0" borderId="1" xfId="7" applyFont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8" borderId="31" xfId="0" applyNumberFormat="1" applyFont="1" applyFill="1" applyBorder="1" applyAlignment="1">
      <alignment vertical="top" wrapText="1"/>
    </xf>
    <xf numFmtId="0" fontId="13" fillId="8" borderId="31" xfId="0" applyFont="1" applyFill="1" applyBorder="1" applyAlignment="1"/>
    <xf numFmtId="44" fontId="12" fillId="0" borderId="7" xfId="6" applyFont="1" applyBorder="1" applyAlignment="1"/>
    <xf numFmtId="43" fontId="12" fillId="0" borderId="10" xfId="7" applyFont="1" applyBorder="1" applyAlignment="1"/>
    <xf numFmtId="49" fontId="2" fillId="0" borderId="0" xfId="0" applyNumberFormat="1" applyFont="1" applyFill="1" applyBorder="1" applyAlignment="1">
      <alignment horizontal="center" vertical="top" wrapText="1"/>
    </xf>
    <xf numFmtId="44" fontId="12" fillId="0" borderId="0" xfId="6" applyFont="1" applyBorder="1" applyAlignment="1"/>
    <xf numFmtId="0" fontId="6" fillId="8" borderId="31" xfId="0" applyFont="1" applyFill="1" applyBorder="1" applyAlignment="1">
      <alignment horizontal="center" vertical="top"/>
    </xf>
    <xf numFmtId="0" fontId="13" fillId="0" borderId="0" xfId="0" applyFont="1" applyBorder="1" applyAlignment="1"/>
    <xf numFmtId="0" fontId="7" fillId="0" borderId="7" xfId="0" applyFont="1" applyFill="1" applyBorder="1" applyAlignment="1">
      <alignment horizontal="left" vertical="top"/>
    </xf>
    <xf numFmtId="0" fontId="7" fillId="0" borderId="3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justify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/>
    </xf>
    <xf numFmtId="49" fontId="3" fillId="7" borderId="31" xfId="0" applyNumberFormat="1" applyFont="1" applyFill="1" applyBorder="1" applyAlignment="1">
      <alignment horizontal="center" vertical="top" wrapText="1"/>
    </xf>
    <xf numFmtId="0" fontId="13" fillId="7" borderId="5" xfId="0" applyFont="1" applyFill="1" applyBorder="1" applyAlignment="1"/>
    <xf numFmtId="0" fontId="13" fillId="7" borderId="6" xfId="0" applyFont="1" applyFill="1" applyBorder="1" applyAlignment="1"/>
    <xf numFmtId="0" fontId="13" fillId="7" borderId="7" xfId="0" applyFont="1" applyFill="1" applyBorder="1" applyAlignment="1"/>
    <xf numFmtId="0" fontId="6" fillId="7" borderId="31" xfId="0" applyFont="1" applyFill="1" applyBorder="1" applyAlignment="1">
      <alignment horizontal="center" vertical="top"/>
    </xf>
    <xf numFmtId="0" fontId="13" fillId="7" borderId="2" xfId="0" applyFont="1" applyFill="1" applyBorder="1"/>
    <xf numFmtId="49" fontId="12" fillId="7" borderId="4" xfId="0" applyNumberFormat="1" applyFont="1" applyFill="1" applyBorder="1" applyAlignment="1">
      <alignment horizontal="right"/>
    </xf>
    <xf numFmtId="4" fontId="12" fillId="7" borderId="4" xfId="0" applyNumberFormat="1" applyFont="1" applyFill="1" applyBorder="1" applyAlignment="1"/>
    <xf numFmtId="4" fontId="12" fillId="7" borderId="3" xfId="0" applyNumberFormat="1" applyFont="1" applyFill="1" applyBorder="1" applyAlignment="1"/>
    <xf numFmtId="0" fontId="5" fillId="0" borderId="31" xfId="0" applyFont="1" applyFill="1" applyBorder="1" applyAlignment="1">
      <alignment horizontal="left" vertical="top"/>
    </xf>
    <xf numFmtId="0" fontId="5" fillId="0" borderId="32" xfId="0" applyFont="1" applyFill="1" applyBorder="1" applyAlignment="1">
      <alignment horizontal="left" vertical="top"/>
    </xf>
    <xf numFmtId="0" fontId="5" fillId="0" borderId="33" xfId="0" applyFont="1" applyFill="1" applyBorder="1" applyAlignment="1">
      <alignment horizontal="left" vertical="top"/>
    </xf>
    <xf numFmtId="0" fontId="6" fillId="7" borderId="31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justify" vertical="justify" wrapText="1"/>
    </xf>
    <xf numFmtId="0" fontId="6" fillId="8" borderId="3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165" fontId="12" fillId="0" borderId="6" xfId="0" applyNumberFormat="1" applyFont="1" applyFill="1" applyBorder="1" applyAlignment="1"/>
    <xf numFmtId="165" fontId="12" fillId="0" borderId="7" xfId="0" applyNumberFormat="1" applyFont="1" applyFill="1" applyBorder="1" applyAlignment="1"/>
    <xf numFmtId="0" fontId="2" fillId="0" borderId="29" xfId="0" applyFont="1" applyFill="1" applyBorder="1" applyAlignment="1">
      <alignment horizontal="center" vertical="justify" wrapText="1"/>
    </xf>
    <xf numFmtId="165" fontId="12" fillId="0" borderId="0" xfId="0" applyNumberFormat="1" applyFont="1" applyFill="1" applyBorder="1" applyAlignment="1"/>
    <xf numFmtId="165" fontId="12" fillId="0" borderId="30" xfId="0" applyNumberFormat="1" applyFont="1" applyFill="1" applyBorder="1" applyAlignment="1"/>
    <xf numFmtId="0" fontId="2" fillId="0" borderId="8" xfId="0" applyFont="1" applyFill="1" applyBorder="1" applyAlignment="1">
      <alignment horizontal="center" vertical="justify" wrapText="1"/>
    </xf>
    <xf numFmtId="165" fontId="12" fillId="0" borderId="9" xfId="0" applyNumberFormat="1" applyFont="1" applyFill="1" applyBorder="1" applyAlignment="1"/>
    <xf numFmtId="165" fontId="12" fillId="0" borderId="10" xfId="0" applyNumberFormat="1" applyFont="1" applyFill="1" applyBorder="1" applyAlignment="1"/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left" vertical="justify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justify" wrapText="1"/>
    </xf>
    <xf numFmtId="49" fontId="11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justify" vertical="justify" wrapText="1"/>
    </xf>
    <xf numFmtId="0" fontId="8" fillId="0" borderId="0" xfId="0" applyFont="1" applyFill="1" applyBorder="1" applyAlignment="1">
      <alignment vertical="justify" wrapText="1"/>
    </xf>
    <xf numFmtId="165" fontId="12" fillId="0" borderId="0" xfId="0" applyNumberFormat="1" applyFont="1" applyFill="1" applyBorder="1" applyAlignment="1">
      <alignment wrapText="1"/>
    </xf>
    <xf numFmtId="165" fontId="12" fillId="0" borderId="30" xfId="0" applyNumberFormat="1" applyFont="1" applyFill="1" applyBorder="1" applyAlignment="1">
      <alignment wrapText="1"/>
    </xf>
    <xf numFmtId="164" fontId="12" fillId="0" borderId="6" xfId="2" applyFont="1" applyFill="1" applyBorder="1" applyAlignment="1"/>
    <xf numFmtId="164" fontId="12" fillId="0" borderId="7" xfId="2" applyFont="1" applyFill="1" applyBorder="1" applyAlignment="1"/>
    <xf numFmtId="164" fontId="12" fillId="0" borderId="0" xfId="2" applyFont="1" applyFill="1" applyBorder="1" applyAlignment="1"/>
    <xf numFmtId="164" fontId="2" fillId="0" borderId="30" xfId="2" applyFont="1" applyFill="1" applyBorder="1" applyAlignment="1">
      <alignment vertical="justify" wrapText="1"/>
    </xf>
    <xf numFmtId="164" fontId="12" fillId="0" borderId="0" xfId="2" applyFont="1" applyFill="1" applyBorder="1" applyAlignment="1">
      <alignment wrapText="1"/>
    </xf>
    <xf numFmtId="164" fontId="2" fillId="0" borderId="0" xfId="2" applyFont="1" applyFill="1" applyBorder="1" applyAlignment="1">
      <alignment vertical="justify" wrapText="1"/>
    </xf>
    <xf numFmtId="0" fontId="29" fillId="0" borderId="8" xfId="4" applyFont="1" applyBorder="1" applyAlignment="1">
      <alignment horizontal="center"/>
    </xf>
    <xf numFmtId="164" fontId="2" fillId="0" borderId="9" xfId="2" applyFont="1" applyFill="1" applyBorder="1" applyAlignment="1">
      <alignment vertical="justify" wrapText="1"/>
    </xf>
    <xf numFmtId="164" fontId="2" fillId="0" borderId="10" xfId="2" applyFont="1" applyFill="1" applyBorder="1" applyAlignment="1">
      <alignment vertical="justify" wrapText="1"/>
    </xf>
    <xf numFmtId="0" fontId="31" fillId="8" borderId="31" xfId="4" applyFont="1" applyFill="1" applyBorder="1" applyAlignment="1">
      <alignment horizontal="center"/>
    </xf>
    <xf numFmtId="0" fontId="31" fillId="8" borderId="31" xfId="4" applyFont="1" applyFill="1" applyBorder="1" applyAlignment="1"/>
    <xf numFmtId="4" fontId="29" fillId="0" borderId="6" xfId="4" applyNumberFormat="1" applyFont="1" applyBorder="1" applyAlignment="1"/>
    <xf numFmtId="0" fontId="29" fillId="0" borderId="6" xfId="4" applyFont="1" applyBorder="1" applyAlignment="1"/>
    <xf numFmtId="0" fontId="29" fillId="0" borderId="7" xfId="4" applyFont="1" applyBorder="1" applyAlignment="1"/>
    <xf numFmtId="4" fontId="29" fillId="0" borderId="0" xfId="4" applyNumberFormat="1" applyFont="1" applyBorder="1" applyAlignment="1"/>
    <xf numFmtId="0" fontId="29" fillId="0" borderId="0" xfId="4" applyFont="1" applyBorder="1" applyAlignment="1"/>
    <xf numFmtId="0" fontId="29" fillId="0" borderId="30" xfId="4" applyFont="1" applyBorder="1" applyAlignment="1"/>
    <xf numFmtId="4" fontId="29" fillId="0" borderId="9" xfId="4" applyNumberFormat="1" applyFont="1" applyBorder="1" applyAlignment="1"/>
    <xf numFmtId="0" fontId="29" fillId="0" borderId="9" xfId="4" applyFont="1" applyBorder="1" applyAlignment="1"/>
    <xf numFmtId="0" fontId="29" fillId="0" borderId="10" xfId="4" applyFont="1" applyBorder="1" applyAlignment="1"/>
    <xf numFmtId="0" fontId="13" fillId="7" borderId="1" xfId="0" applyFont="1" applyFill="1" applyBorder="1" applyAlignment="1"/>
    <xf numFmtId="0" fontId="3" fillId="0" borderId="1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vertical="top"/>
    </xf>
    <xf numFmtId="0" fontId="2" fillId="8" borderId="4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1" fillId="8" borderId="5" xfId="4" applyFont="1" applyFill="1" applyBorder="1" applyAlignment="1">
      <alignment horizontal="center" vertical="center"/>
    </xf>
    <xf numFmtId="0" fontId="31" fillId="8" borderId="5" xfId="4" applyFont="1" applyFill="1" applyBorder="1" applyAlignment="1">
      <alignment vertical="center"/>
    </xf>
    <xf numFmtId="0" fontId="31" fillId="8" borderId="6" xfId="4" applyFont="1" applyFill="1" applyBorder="1" applyAlignment="1">
      <alignment vertical="center"/>
    </xf>
    <xf numFmtId="0" fontId="31" fillId="8" borderId="7" xfId="4" applyFont="1" applyFill="1" applyBorder="1" applyAlignment="1">
      <alignment vertical="center"/>
    </xf>
    <xf numFmtId="0" fontId="31" fillId="8" borderId="7" xfId="4" applyFont="1" applyFill="1" applyBorder="1" applyAlignment="1">
      <alignment horizontal="center" vertical="center"/>
    </xf>
    <xf numFmtId="0" fontId="31" fillId="8" borderId="31" xfId="4" applyFont="1" applyFill="1" applyBorder="1" applyAlignment="1">
      <alignment vertical="center" wrapText="1"/>
    </xf>
    <xf numFmtId="4" fontId="29" fillId="0" borderId="6" xfId="4" applyNumberFormat="1" applyFont="1" applyBorder="1" applyAlignment="1">
      <alignment horizontal="right"/>
    </xf>
    <xf numFmtId="0" fontId="15" fillId="0" borderId="0" xfId="0" applyFont="1" applyFill="1" applyBorder="1" applyAlignment="1">
      <alignment vertical="center"/>
    </xf>
    <xf numFmtId="4" fontId="29" fillId="0" borderId="0" xfId="4" applyNumberFormat="1" applyFont="1" applyBorder="1" applyAlignment="1">
      <alignment horizontal="right"/>
    </xf>
    <xf numFmtId="4" fontId="29" fillId="0" borderId="9" xfId="4" applyNumberFormat="1" applyFont="1" applyBorder="1" applyAlignment="1">
      <alignment horizontal="right"/>
    </xf>
    <xf numFmtId="0" fontId="31" fillId="8" borderId="2" xfId="5" applyFont="1" applyFill="1" applyBorder="1"/>
    <xf numFmtId="0" fontId="31" fillId="8" borderId="4" xfId="5" applyFont="1" applyFill="1" applyBorder="1"/>
    <xf numFmtId="0" fontId="5" fillId="8" borderId="4" xfId="0" applyFont="1" applyFill="1" applyBorder="1" applyAlignment="1">
      <alignment vertical="top"/>
    </xf>
    <xf numFmtId="0" fontId="5" fillId="8" borderId="3" xfId="0" applyFont="1" applyFill="1" applyBorder="1" applyAlignment="1">
      <alignment vertical="top"/>
    </xf>
    <xf numFmtId="0" fontId="31" fillId="8" borderId="33" xfId="5" applyFont="1" applyFill="1" applyBorder="1" applyAlignment="1">
      <alignment horizontal="center"/>
    </xf>
    <xf numFmtId="0" fontId="29" fillId="0" borderId="5" xfId="5" applyFont="1" applyBorder="1" applyAlignment="1">
      <alignment horizontal="center"/>
    </xf>
    <xf numFmtId="4" fontId="29" fillId="0" borderId="6" xfId="5" applyNumberFormat="1" applyFont="1" applyBorder="1"/>
    <xf numFmtId="0" fontId="29" fillId="0" borderId="6" xfId="5" applyFont="1" applyBorder="1"/>
    <xf numFmtId="0" fontId="29" fillId="0" borderId="7" xfId="5" applyFont="1" applyBorder="1"/>
    <xf numFmtId="0" fontId="29" fillId="0" borderId="29" xfId="5" applyFont="1" applyBorder="1" applyAlignment="1">
      <alignment horizontal="center"/>
    </xf>
    <xf numFmtId="4" fontId="29" fillId="0" borderId="0" xfId="5" applyNumberFormat="1" applyFont="1" applyBorder="1"/>
    <xf numFmtId="0" fontId="29" fillId="0" borderId="0" xfId="5" applyFont="1" applyBorder="1"/>
    <xf numFmtId="0" fontId="29" fillId="0" borderId="30" xfId="5" applyFont="1" applyBorder="1"/>
    <xf numFmtId="0" fontId="29" fillId="0" borderId="8" xfId="5" applyFont="1" applyBorder="1" applyAlignment="1">
      <alignment horizontal="center"/>
    </xf>
    <xf numFmtId="4" fontId="29" fillId="0" borderId="9" xfId="5" applyNumberFormat="1" applyFont="1" applyBorder="1"/>
    <xf numFmtId="0" fontId="29" fillId="0" borderId="9" xfId="5" applyFont="1" applyBorder="1"/>
    <xf numFmtId="0" fontId="29" fillId="0" borderId="10" xfId="5" applyFont="1" applyBorder="1"/>
    <xf numFmtId="0" fontId="3" fillId="0" borderId="1" xfId="0" applyFont="1" applyFill="1" applyBorder="1" applyAlignment="1">
      <alignment horizontal="center" vertical="top" wrapText="1"/>
    </xf>
    <xf numFmtId="9" fontId="12" fillId="0" borderId="6" xfId="0" applyNumberFormat="1" applyFont="1" applyFill="1" applyBorder="1" applyAlignment="1"/>
    <xf numFmtId="0" fontId="2" fillId="9" borderId="0" xfId="0" applyFont="1" applyFill="1" applyBorder="1" applyAlignment="1">
      <alignment vertical="top" wrapText="1"/>
    </xf>
    <xf numFmtId="0" fontId="31" fillId="8" borderId="31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/>
    <xf numFmtId="4" fontId="29" fillId="0" borderId="6" xfId="0" applyNumberFormat="1" applyFont="1" applyBorder="1"/>
    <xf numFmtId="4" fontId="29" fillId="0" borderId="7" xfId="0" applyNumberFormat="1" applyFont="1" applyFill="1" applyBorder="1"/>
    <xf numFmtId="0" fontId="29" fillId="0" borderId="29" xfId="0" applyFont="1" applyBorder="1" applyAlignment="1">
      <alignment horizontal="center"/>
    </xf>
    <xf numFmtId="0" fontId="29" fillId="0" borderId="0" xfId="0" applyFont="1" applyBorder="1" applyAlignment="1"/>
    <xf numFmtId="4" fontId="29" fillId="0" borderId="0" xfId="0" applyNumberFormat="1" applyFont="1" applyBorder="1"/>
    <xf numFmtId="4" fontId="29" fillId="0" borderId="30" xfId="0" applyNumberFormat="1" applyFont="1" applyFill="1" applyBorder="1"/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/>
    <xf numFmtId="4" fontId="29" fillId="0" borderId="9" xfId="0" applyNumberFormat="1" applyFont="1" applyBorder="1"/>
    <xf numFmtId="4" fontId="29" fillId="0" borderId="10" xfId="0" applyNumberFormat="1" applyFont="1" applyFill="1" applyBorder="1"/>
    <xf numFmtId="0" fontId="6" fillId="8" borderId="2" xfId="0" applyFont="1" applyFill="1" applyBorder="1" applyAlignment="1">
      <alignment vertical="top"/>
    </xf>
    <xf numFmtId="0" fontId="6" fillId="8" borderId="4" xfId="0" applyFont="1" applyFill="1" applyBorder="1" applyAlignment="1">
      <alignment vertical="top"/>
    </xf>
    <xf numFmtId="0" fontId="31" fillId="8" borderId="5" xfId="0" applyFont="1" applyFill="1" applyBorder="1" applyAlignment="1">
      <alignment horizontal="center"/>
    </xf>
    <xf numFmtId="0" fontId="31" fillId="8" borderId="5" xfId="0" applyFont="1" applyFill="1" applyBorder="1" applyAlignment="1"/>
    <xf numFmtId="0" fontId="31" fillId="8" borderId="6" xfId="0" applyFont="1" applyFill="1" applyBorder="1" applyAlignment="1"/>
    <xf numFmtId="0" fontId="31" fillId="8" borderId="7" xfId="0" applyFont="1" applyFill="1" applyBorder="1" applyAlignment="1">
      <alignment horizontal="center"/>
    </xf>
    <xf numFmtId="4" fontId="29" fillId="0" borderId="7" xfId="0" applyNumberFormat="1" applyFont="1" applyBorder="1"/>
    <xf numFmtId="7" fontId="5" fillId="10" borderId="0" xfId="0" applyNumberFormat="1" applyFont="1" applyFill="1" applyBorder="1" applyAlignment="1">
      <alignment vertical="top" wrapText="1"/>
    </xf>
    <xf numFmtId="7" fontId="33" fillId="10" borderId="30" xfId="0" applyNumberFormat="1" applyFont="1" applyFill="1" applyBorder="1" applyAlignment="1">
      <alignment vertical="top" wrapText="1"/>
    </xf>
    <xf numFmtId="4" fontId="29" fillId="0" borderId="10" xfId="0" applyNumberFormat="1" applyFont="1" applyBorder="1"/>
    <xf numFmtId="49" fontId="13" fillId="0" borderId="0" xfId="0" applyNumberFormat="1" applyFont="1" applyBorder="1" applyAlignment="1">
      <alignment horizontal="right"/>
    </xf>
    <xf numFmtId="0" fontId="6" fillId="8" borderId="1" xfId="0" applyFont="1" applyFill="1" applyBorder="1" applyAlignment="1">
      <alignment horizontal="center" vertical="top"/>
    </xf>
    <xf numFmtId="0" fontId="31" fillId="8" borderId="1" xfId="0" applyFont="1" applyFill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43" fontId="5" fillId="0" borderId="6" xfId="7" applyFont="1" applyFill="1" applyBorder="1" applyAlignment="1">
      <alignment horizontal="right" vertical="justify" wrapText="1"/>
    </xf>
    <xf numFmtId="43" fontId="5" fillId="0" borderId="7" xfId="7" applyFont="1" applyFill="1" applyBorder="1" applyAlignment="1">
      <alignment horizontal="right" vertical="justify" wrapText="1"/>
    </xf>
    <xf numFmtId="0" fontId="29" fillId="0" borderId="29" xfId="0" applyFont="1" applyBorder="1" applyAlignment="1">
      <alignment horizontal="center" vertical="center"/>
    </xf>
    <xf numFmtId="43" fontId="5" fillId="0" borderId="0" xfId="7" applyFont="1" applyFill="1" applyBorder="1" applyAlignment="1">
      <alignment horizontal="right" vertical="justify" wrapText="1"/>
    </xf>
    <xf numFmtId="43" fontId="5" fillId="0" borderId="30" xfId="7" applyFont="1" applyFill="1" applyBorder="1" applyAlignment="1">
      <alignment horizontal="right" vertical="justify" wrapText="1"/>
    </xf>
    <xf numFmtId="0" fontId="29" fillId="0" borderId="8" xfId="0" applyFont="1" applyBorder="1" applyAlignment="1">
      <alignment horizontal="center" vertical="center"/>
    </xf>
    <xf numFmtId="43" fontId="5" fillId="0" borderId="9" xfId="7" applyFont="1" applyFill="1" applyBorder="1" applyAlignment="1">
      <alignment horizontal="right" vertical="justify" wrapText="1"/>
    </xf>
    <xf numFmtId="43" fontId="5" fillId="0" borderId="10" xfId="7" applyFont="1" applyFill="1" applyBorder="1" applyAlignment="1">
      <alignment horizontal="right" vertical="justify" wrapText="1"/>
    </xf>
    <xf numFmtId="164" fontId="13" fillId="0" borderId="9" xfId="2" applyFont="1" applyBorder="1" applyAlignment="1"/>
    <xf numFmtId="165" fontId="12" fillId="0" borderId="0" xfId="0" applyNumberFormat="1" applyFont="1" applyBorder="1" applyAlignment="1"/>
    <xf numFmtId="2" fontId="2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49" fontId="13" fillId="7" borderId="2" xfId="0" applyNumberFormat="1" applyFont="1" applyFill="1" applyBorder="1" applyAlignment="1"/>
    <xf numFmtId="49" fontId="13" fillId="7" borderId="4" xfId="0" applyNumberFormat="1" applyFont="1" applyFill="1" applyBorder="1" applyAlignment="1"/>
    <xf numFmtId="49" fontId="13" fillId="7" borderId="3" xfId="0" applyNumberFormat="1" applyFont="1" applyFill="1" applyBorder="1" applyAlignment="1"/>
    <xf numFmtId="0" fontId="31" fillId="0" borderId="2" xfId="0" applyFont="1" applyBorder="1" applyAlignment="1"/>
    <xf numFmtId="0" fontId="31" fillId="0" borderId="4" xfId="0" applyFont="1" applyBorder="1" applyAlignment="1"/>
    <xf numFmtId="0" fontId="31" fillId="0" borderId="3" xfId="0" applyFont="1" applyBorder="1" applyAlignment="1"/>
    <xf numFmtId="4" fontId="31" fillId="0" borderId="1" xfId="0" applyNumberFormat="1" applyFont="1" applyBorder="1"/>
    <xf numFmtId="0" fontId="29" fillId="0" borderId="0" xfId="0" applyFont="1"/>
    <xf numFmtId="0" fontId="31" fillId="0" borderId="0" xfId="0" applyFont="1" applyBorder="1"/>
    <xf numFmtId="4" fontId="29" fillId="0" borderId="0" xfId="0" applyNumberFormat="1" applyFont="1"/>
    <xf numFmtId="0" fontId="29" fillId="0" borderId="5" xfId="0" applyFont="1" applyBorder="1"/>
    <xf numFmtId="0" fontId="29" fillId="0" borderId="7" xfId="0" applyFont="1" applyBorder="1"/>
    <xf numFmtId="0" fontId="5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vertical="justify"/>
    </xf>
    <xf numFmtId="4" fontId="29" fillId="0" borderId="5" xfId="0" applyNumberFormat="1" applyFont="1" applyBorder="1" applyAlignment="1"/>
    <xf numFmtId="4" fontId="29" fillId="0" borderId="31" xfId="0" applyNumberFormat="1" applyFont="1" applyBorder="1"/>
    <xf numFmtId="0" fontId="29" fillId="0" borderId="29" xfId="0" applyFont="1" applyBorder="1"/>
    <xf numFmtId="0" fontId="29" fillId="0" borderId="0" xfId="0" applyFont="1" applyBorder="1" applyAlignment="1">
      <alignment wrapText="1"/>
    </xf>
    <xf numFmtId="4" fontId="29" fillId="0" borderId="29" xfId="0" applyNumberFormat="1" applyFont="1" applyBorder="1" applyAlignment="1"/>
    <xf numFmtId="4" fontId="29" fillId="0" borderId="33" xfId="0" applyNumberFormat="1" applyFont="1" applyBorder="1"/>
    <xf numFmtId="0" fontId="29" fillId="0" borderId="30" xfId="0" applyFont="1" applyBorder="1"/>
    <xf numFmtId="0" fontId="29" fillId="0" borderId="8" xfId="0" applyFont="1" applyBorder="1"/>
    <xf numFmtId="0" fontId="29" fillId="0" borderId="10" xfId="0" applyFont="1" applyBorder="1"/>
    <xf numFmtId="0" fontId="5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vertical="justify"/>
    </xf>
    <xf numFmtId="4" fontId="29" fillId="0" borderId="8" xfId="0" applyNumberFormat="1" applyFont="1" applyBorder="1" applyAlignment="1"/>
    <xf numFmtId="4" fontId="29" fillId="0" borderId="32" xfId="0" applyNumberFormat="1" applyFont="1" applyBorder="1"/>
    <xf numFmtId="0" fontId="29" fillId="0" borderId="6" xfId="0" applyFont="1" applyBorder="1"/>
    <xf numFmtId="4" fontId="29" fillId="0" borderId="31" xfId="0" applyNumberFormat="1" applyFont="1" applyBorder="1" applyAlignment="1"/>
    <xf numFmtId="0" fontId="29" fillId="0" borderId="0" xfId="0" applyFont="1" applyBorder="1"/>
    <xf numFmtId="4" fontId="29" fillId="0" borderId="33" xfId="0" applyNumberFormat="1" applyFont="1" applyBorder="1" applyAlignment="1"/>
    <xf numFmtId="4" fontId="29" fillId="0" borderId="30" xfId="0" applyNumberFormat="1" applyFont="1" applyBorder="1"/>
    <xf numFmtId="0" fontId="29" fillId="0" borderId="9" xfId="0" applyFont="1" applyBorder="1"/>
    <xf numFmtId="4" fontId="29" fillId="0" borderId="32" xfId="0" applyNumberFormat="1" applyFont="1" applyBorder="1" applyAlignment="1"/>
    <xf numFmtId="0" fontId="31" fillId="0" borderId="2" xfId="5" applyFont="1" applyBorder="1"/>
    <xf numFmtId="0" fontId="29" fillId="0" borderId="5" xfId="5" applyFont="1" applyBorder="1"/>
    <xf numFmtId="0" fontId="29" fillId="0" borderId="29" xfId="5" applyFont="1" applyBorder="1"/>
    <xf numFmtId="0" fontId="29" fillId="0" borderId="8" xfId="5" applyFont="1" applyBorder="1"/>
    <xf numFmtId="0" fontId="31" fillId="0" borderId="2" xfId="5" applyFont="1" applyFill="1" applyBorder="1"/>
    <xf numFmtId="0" fontId="31" fillId="0" borderId="4" xfId="5" applyFont="1" applyBorder="1"/>
    <xf numFmtId="0" fontId="31" fillId="0" borderId="4" xfId="5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vertical="justify"/>
    </xf>
    <xf numFmtId="4" fontId="31" fillId="0" borderId="3" xfId="5" applyNumberFormat="1" applyFont="1" applyBorder="1"/>
    <xf numFmtId="4" fontId="29" fillId="0" borderId="7" xfId="5" applyNumberFormat="1" applyFont="1" applyBorder="1"/>
    <xf numFmtId="4" fontId="29" fillId="0" borderId="30" xfId="5" applyNumberFormat="1" applyFont="1" applyBorder="1"/>
    <xf numFmtId="4" fontId="29" fillId="0" borderId="10" xfId="5" applyNumberFormat="1" applyFont="1" applyBorder="1"/>
    <xf numFmtId="4" fontId="31" fillId="0" borderId="3" xfId="5" applyNumberFormat="1" applyFont="1" applyFill="1" applyBorder="1"/>
    <xf numFmtId="0" fontId="28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top"/>
    </xf>
    <xf numFmtId="0" fontId="13" fillId="0" borderId="5" xfId="0" applyFont="1" applyFill="1" applyBorder="1" applyAlignment="1"/>
    <xf numFmtId="165" fontId="12" fillId="0" borderId="31" xfId="0" applyNumberFormat="1" applyFont="1" applyBorder="1" applyAlignment="1"/>
    <xf numFmtId="165" fontId="12" fillId="0" borderId="33" xfId="0" applyNumberFormat="1" applyFont="1" applyBorder="1" applyAlignment="1"/>
    <xf numFmtId="165" fontId="12" fillId="0" borderId="32" xfId="0" applyNumberFormat="1" applyFont="1" applyBorder="1" applyAlignment="1"/>
    <xf numFmtId="0" fontId="2" fillId="0" borderId="0" xfId="0" applyFont="1" applyFill="1" applyBorder="1" applyAlignment="1">
      <alignment horizontal="left" vertical="justify"/>
    </xf>
    <xf numFmtId="0" fontId="2" fillId="0" borderId="9" xfId="0" applyFont="1" applyFill="1" applyBorder="1" applyAlignment="1">
      <alignment horizontal="left" vertical="justify" wrapText="1"/>
    </xf>
    <xf numFmtId="0" fontId="6" fillId="8" borderId="1" xfId="0" applyFont="1" applyFill="1" applyBorder="1" applyAlignment="1">
      <alignment horizontal="left" vertical="top"/>
    </xf>
    <xf numFmtId="0" fontId="13" fillId="8" borderId="3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/>
    </xf>
    <xf numFmtId="9" fontId="12" fillId="0" borderId="4" xfId="0" applyNumberFormat="1" applyFont="1" applyFill="1" applyBorder="1" applyAlignment="1">
      <alignment horizontal="center"/>
    </xf>
    <xf numFmtId="9" fontId="12" fillId="0" borderId="3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left" wrapText="1"/>
    </xf>
    <xf numFmtId="49" fontId="12" fillId="0" borderId="4" xfId="0" applyNumberFormat="1" applyFont="1" applyFill="1" applyBorder="1" applyAlignment="1">
      <alignment horizontal="left" wrapText="1"/>
    </xf>
    <xf numFmtId="49" fontId="12" fillId="0" borderId="3" xfId="0" applyNumberFormat="1" applyFont="1" applyFill="1" applyBorder="1" applyAlignment="1">
      <alignment horizontal="left" wrapText="1"/>
    </xf>
    <xf numFmtId="164" fontId="13" fillId="0" borderId="2" xfId="2" applyFont="1" applyFill="1" applyBorder="1" applyAlignment="1">
      <alignment horizontal="right"/>
    </xf>
    <xf numFmtId="164" fontId="13" fillId="0" borderId="4" xfId="2" applyFont="1" applyFill="1" applyBorder="1" applyAlignment="1">
      <alignment horizontal="right"/>
    </xf>
    <xf numFmtId="164" fontId="13" fillId="0" borderId="3" xfId="2" applyFont="1" applyFill="1" applyBorder="1" applyAlignment="1">
      <alignment horizontal="right"/>
    </xf>
    <xf numFmtId="164" fontId="13" fillId="0" borderId="2" xfId="2" applyFont="1" applyFill="1" applyBorder="1" applyAlignment="1">
      <alignment horizontal="center"/>
    </xf>
    <xf numFmtId="164" fontId="13" fillId="0" borderId="4" xfId="2" applyFont="1" applyFill="1" applyBorder="1" applyAlignment="1">
      <alignment horizontal="center"/>
    </xf>
    <xf numFmtId="164" fontId="13" fillId="0" borderId="3" xfId="2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wrapText="1"/>
    </xf>
    <xf numFmtId="0" fontId="13" fillId="7" borderId="2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justify"/>
    </xf>
    <xf numFmtId="0" fontId="2" fillId="0" borderId="1" xfId="0" applyFont="1" applyFill="1" applyBorder="1" applyAlignment="1">
      <alignment horizontal="left" vertical="justify" wrapText="1"/>
    </xf>
    <xf numFmtId="0" fontId="3" fillId="8" borderId="1" xfId="0" applyFont="1" applyFill="1" applyBorder="1" applyAlignment="1">
      <alignment horizontal="left" vertical="top" wrapText="1"/>
    </xf>
    <xf numFmtId="49" fontId="12" fillId="0" borderId="6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3" fillId="8" borderId="5" xfId="0" applyFont="1" applyFill="1" applyBorder="1" applyAlignment="1">
      <alignment horizontal="left" vertical="center"/>
    </xf>
    <xf numFmtId="0" fontId="13" fillId="8" borderId="6" xfId="0" applyFont="1" applyFill="1" applyBorder="1" applyAlignment="1">
      <alignment horizontal="left" vertical="center"/>
    </xf>
    <xf numFmtId="0" fontId="13" fillId="8" borderId="7" xfId="0" applyFont="1" applyFill="1" applyBorder="1" applyAlignment="1">
      <alignment horizontal="left" vertical="center"/>
    </xf>
    <xf numFmtId="49" fontId="3" fillId="7" borderId="2" xfId="0" applyNumberFormat="1" applyFont="1" applyFill="1" applyBorder="1" applyAlignment="1">
      <alignment horizontal="left" vertical="top" wrapText="1"/>
    </xf>
    <xf numFmtId="49" fontId="3" fillId="7" borderId="4" xfId="0" applyNumberFormat="1" applyFont="1" applyFill="1" applyBorder="1" applyAlignment="1">
      <alignment horizontal="left" vertical="top" wrapText="1"/>
    </xf>
    <xf numFmtId="49" fontId="3" fillId="7" borderId="3" xfId="0" applyNumberFormat="1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6" fillId="7" borderId="2" xfId="0" applyFont="1" applyFill="1" applyBorder="1" applyAlignment="1">
      <alignment horizontal="left" vertical="top"/>
    </xf>
    <xf numFmtId="0" fontId="6" fillId="7" borderId="4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left" vertical="top"/>
    </xf>
    <xf numFmtId="165" fontId="12" fillId="0" borderId="2" xfId="0" applyNumberFormat="1" applyFont="1" applyFill="1" applyBorder="1" applyAlignment="1">
      <alignment horizontal="right"/>
    </xf>
    <xf numFmtId="165" fontId="12" fillId="0" borderId="4" xfId="0" applyNumberFormat="1" applyFont="1" applyFill="1" applyBorder="1" applyAlignment="1">
      <alignment horizontal="right"/>
    </xf>
    <xf numFmtId="165" fontId="12" fillId="0" borderId="3" xfId="0" applyNumberFormat="1" applyFont="1" applyFill="1" applyBorder="1" applyAlignment="1">
      <alignment horizontal="right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justify" wrapText="1"/>
    </xf>
    <xf numFmtId="49" fontId="12" fillId="0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right"/>
    </xf>
    <xf numFmtId="4" fontId="12" fillId="0" borderId="3" xfId="0" applyNumberFormat="1" applyFont="1" applyBorder="1" applyAlignment="1">
      <alignment horizontal="right"/>
    </xf>
    <xf numFmtId="164" fontId="13" fillId="0" borderId="2" xfId="2" applyFont="1" applyBorder="1" applyAlignment="1">
      <alignment horizontal="center"/>
    </xf>
    <xf numFmtId="164" fontId="13" fillId="0" borderId="4" xfId="2" applyFont="1" applyBorder="1" applyAlignment="1">
      <alignment horizontal="center"/>
    </xf>
    <xf numFmtId="164" fontId="13" fillId="0" borderId="3" xfId="2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right"/>
    </xf>
    <xf numFmtId="49" fontId="13" fillId="0" borderId="4" xfId="0" applyNumberFormat="1" applyFont="1" applyFill="1" applyBorder="1" applyAlignment="1">
      <alignment horizontal="right"/>
    </xf>
    <xf numFmtId="49" fontId="13" fillId="0" borderId="3" xfId="0" applyNumberFormat="1" applyFont="1" applyFill="1" applyBorder="1" applyAlignment="1">
      <alignment horizontal="right"/>
    </xf>
    <xf numFmtId="165" fontId="12" fillId="0" borderId="2" xfId="0" applyNumberFormat="1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165" fontId="12" fillId="0" borderId="3" xfId="0" applyNumberFormat="1" applyFont="1" applyFill="1" applyBorder="1" applyAlignment="1">
      <alignment horizontal="center"/>
    </xf>
    <xf numFmtId="164" fontId="12" fillId="0" borderId="2" xfId="2" applyFont="1" applyFill="1" applyBorder="1" applyAlignment="1">
      <alignment horizontal="right"/>
    </xf>
    <xf numFmtId="164" fontId="12" fillId="0" borderId="4" xfId="2" applyFont="1" applyFill="1" applyBorder="1" applyAlignment="1">
      <alignment horizontal="right"/>
    </xf>
    <xf numFmtId="164" fontId="12" fillId="0" borderId="3" xfId="2" applyFont="1" applyFill="1" applyBorder="1" applyAlignment="1">
      <alignment horizontal="right"/>
    </xf>
    <xf numFmtId="0" fontId="29" fillId="0" borderId="0" xfId="5" applyFont="1" applyBorder="1" applyAlignment="1">
      <alignment horizontal="left"/>
    </xf>
    <xf numFmtId="49" fontId="12" fillId="0" borderId="2" xfId="0" applyNumberFormat="1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right" wrapText="1"/>
    </xf>
    <xf numFmtId="49" fontId="13" fillId="0" borderId="4" xfId="0" applyNumberFormat="1" applyFont="1" applyFill="1" applyBorder="1" applyAlignment="1">
      <alignment horizontal="right" wrapText="1"/>
    </xf>
    <xf numFmtId="164" fontId="13" fillId="0" borderId="2" xfId="2" applyFont="1" applyFill="1" applyBorder="1" applyAlignment="1"/>
    <xf numFmtId="164" fontId="13" fillId="0" borderId="4" xfId="2" applyFont="1" applyFill="1" applyBorder="1" applyAlignment="1"/>
    <xf numFmtId="164" fontId="13" fillId="0" borderId="3" xfId="2" applyFont="1" applyFill="1" applyBorder="1" applyAlignment="1"/>
    <xf numFmtId="165" fontId="12" fillId="0" borderId="2" xfId="0" applyNumberFormat="1" applyFont="1" applyFill="1" applyBorder="1" applyAlignment="1"/>
    <xf numFmtId="165" fontId="12" fillId="0" borderId="4" xfId="0" applyNumberFormat="1" applyFont="1" applyFill="1" applyBorder="1" applyAlignment="1"/>
    <xf numFmtId="165" fontId="12" fillId="0" borderId="3" xfId="0" applyNumberFormat="1" applyFont="1" applyFill="1" applyBorder="1" applyAlignment="1"/>
    <xf numFmtId="165" fontId="12" fillId="0" borderId="2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49" fontId="12" fillId="0" borderId="5" xfId="0" applyNumberFormat="1" applyFont="1" applyFill="1" applyBorder="1" applyAlignment="1">
      <alignment horizontal="left" wrapText="1"/>
    </xf>
    <xf numFmtId="49" fontId="12" fillId="0" borderId="6" xfId="0" applyNumberFormat="1" applyFont="1" applyFill="1" applyBorder="1" applyAlignment="1">
      <alignment horizontal="left" wrapText="1"/>
    </xf>
    <xf numFmtId="49" fontId="12" fillId="0" borderId="7" xfId="0" applyNumberFormat="1" applyFont="1" applyFill="1" applyBorder="1" applyAlignment="1">
      <alignment horizontal="left" wrapText="1"/>
    </xf>
    <xf numFmtId="49" fontId="13" fillId="0" borderId="4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9" fontId="13" fillId="8" borderId="1" xfId="0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/>
    </xf>
    <xf numFmtId="43" fontId="5" fillId="0" borderId="1" xfId="3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/>
    </xf>
    <xf numFmtId="49" fontId="12" fillId="0" borderId="9" xfId="0" applyNumberFormat="1" applyFont="1" applyFill="1" applyBorder="1" applyAlignment="1">
      <alignment horizontal="left"/>
    </xf>
    <xf numFmtId="49" fontId="12" fillId="0" borderId="10" xfId="0" applyNumberFormat="1" applyFont="1" applyFill="1" applyBorder="1" applyAlignment="1">
      <alignment horizontal="left"/>
    </xf>
    <xf numFmtId="49" fontId="12" fillId="0" borderId="5" xfId="0" applyNumberFormat="1" applyFont="1" applyFill="1" applyBorder="1" applyAlignment="1">
      <alignment horizontal="left"/>
    </xf>
    <xf numFmtId="49" fontId="12" fillId="0" borderId="7" xfId="0" applyNumberFormat="1" applyFont="1" applyFill="1" applyBorder="1" applyAlignment="1">
      <alignment horizontal="left"/>
    </xf>
    <xf numFmtId="49" fontId="12" fillId="0" borderId="29" xfId="0" applyNumberFormat="1" applyFont="1" applyFill="1" applyBorder="1" applyAlignment="1">
      <alignment horizontal="left" wrapText="1"/>
    </xf>
    <xf numFmtId="49" fontId="12" fillId="0" borderId="0" xfId="0" applyNumberFormat="1" applyFont="1" applyFill="1" applyBorder="1" applyAlignment="1">
      <alignment horizontal="left" wrapText="1"/>
    </xf>
    <xf numFmtId="49" fontId="12" fillId="0" borderId="30" xfId="0" applyNumberFormat="1" applyFont="1" applyFill="1" applyBorder="1" applyAlignment="1">
      <alignment horizontal="left" wrapText="1"/>
    </xf>
    <xf numFmtId="49" fontId="13" fillId="0" borderId="3" xfId="0" applyNumberFormat="1" applyFont="1" applyFill="1" applyBorder="1" applyAlignment="1">
      <alignment horizontal="right" wrapText="1"/>
    </xf>
    <xf numFmtId="49" fontId="13" fillId="0" borderId="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right"/>
    </xf>
    <xf numFmtId="164" fontId="13" fillId="0" borderId="1" xfId="2" applyFont="1" applyFill="1" applyBorder="1" applyAlignment="1">
      <alignment horizontal="center"/>
    </xf>
    <xf numFmtId="0" fontId="5" fillId="10" borderId="6" xfId="0" applyFont="1" applyFill="1" applyBorder="1" applyAlignment="1">
      <alignment horizontal="left" vertical="top" wrapText="1"/>
    </xf>
    <xf numFmtId="0" fontId="5" fillId="10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center" vertical="top" wrapText="1"/>
    </xf>
    <xf numFmtId="0" fontId="31" fillId="8" borderId="33" xfId="5" applyFont="1" applyFill="1" applyBorder="1" applyAlignment="1">
      <alignment horizontal="center"/>
    </xf>
    <xf numFmtId="0" fontId="29" fillId="0" borderId="6" xfId="5" applyFont="1" applyBorder="1" applyAlignment="1">
      <alignment horizontal="left"/>
    </xf>
    <xf numFmtId="0" fontId="29" fillId="0" borderId="0" xfId="5" applyFont="1" applyBorder="1" applyAlignment="1">
      <alignment horizontal="left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3" fillId="7" borderId="7" xfId="0" applyFont="1" applyFill="1" applyBorder="1" applyAlignment="1">
      <alignment horizontal="left"/>
    </xf>
    <xf numFmtId="0" fontId="28" fillId="6" borderId="0" xfId="0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3" fillId="8" borderId="2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/>
    </xf>
    <xf numFmtId="43" fontId="2" fillId="0" borderId="1" xfId="3" applyFont="1" applyFill="1" applyBorder="1" applyAlignment="1">
      <alignment horizontal="center" vertical="center" wrapText="1"/>
    </xf>
    <xf numFmtId="43" fontId="13" fillId="0" borderId="1" xfId="3" applyFont="1" applyBorder="1" applyAlignment="1">
      <alignment horizontal="center" vertical="center"/>
    </xf>
    <xf numFmtId="9" fontId="30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left" vertical="justify" wrapText="1"/>
    </xf>
    <xf numFmtId="0" fontId="31" fillId="8" borderId="31" xfId="4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right"/>
    </xf>
    <xf numFmtId="0" fontId="3" fillId="7" borderId="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top" wrapText="1"/>
    </xf>
    <xf numFmtId="0" fontId="3" fillId="8" borderId="4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left" vertical="top" wrapText="1"/>
    </xf>
    <xf numFmtId="0" fontId="31" fillId="8" borderId="5" xfId="0" applyFont="1" applyFill="1" applyBorder="1" applyAlignment="1">
      <alignment horizontal="center"/>
    </xf>
    <xf numFmtId="0" fontId="31" fillId="8" borderId="6" xfId="0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  <xf numFmtId="0" fontId="29" fillId="0" borderId="9" xfId="5" applyFont="1" applyBorder="1" applyAlignment="1">
      <alignment horizontal="left"/>
    </xf>
    <xf numFmtId="0" fontId="13" fillId="0" borderId="31" xfId="0" applyFont="1" applyFill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2" fillId="0" borderId="6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2" fillId="0" borderId="29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12" fillId="0" borderId="30" xfId="0" applyNumberFormat="1" applyFont="1" applyBorder="1" applyAlignment="1">
      <alignment horizontal="left"/>
    </xf>
    <xf numFmtId="49" fontId="12" fillId="0" borderId="32" xfId="0" applyNumberFormat="1" applyFont="1" applyBorder="1" applyAlignment="1">
      <alignment horizontal="left" wrapText="1"/>
    </xf>
    <xf numFmtId="0" fontId="6" fillId="8" borderId="2" xfId="0" applyFont="1" applyFill="1" applyBorder="1" applyAlignment="1">
      <alignment horizontal="left" vertical="justify" wrapText="1"/>
    </xf>
    <xf numFmtId="0" fontId="6" fillId="8" borderId="4" xfId="0" applyFont="1" applyFill="1" applyBorder="1" applyAlignment="1">
      <alignment horizontal="left" vertical="justify" wrapText="1"/>
    </xf>
    <xf numFmtId="0" fontId="6" fillId="8" borderId="3" xfId="0" applyFont="1" applyFill="1" applyBorder="1" applyAlignment="1">
      <alignment horizontal="left" vertical="justify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9" fillId="0" borderId="0" xfId="5" applyFont="1" applyBorder="1" applyAlignment="1">
      <alignment horizontal="center" wrapText="1"/>
    </xf>
    <xf numFmtId="0" fontId="29" fillId="0" borderId="6" xfId="5" applyFont="1" applyBorder="1" applyAlignment="1">
      <alignment horizontal="center" wrapText="1"/>
    </xf>
    <xf numFmtId="0" fontId="19" fillId="4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 wrapText="1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left" vertical="center"/>
    </xf>
    <xf numFmtId="0" fontId="23" fillId="5" borderId="24" xfId="0" applyFont="1" applyFill="1" applyBorder="1" applyAlignment="1">
      <alignment horizontal="left" vertical="center"/>
    </xf>
    <xf numFmtId="0" fontId="22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horizontal="left" vertical="center"/>
    </xf>
    <xf numFmtId="0" fontId="23" fillId="5" borderId="21" xfId="0" applyFont="1" applyFill="1" applyBorder="1" applyAlignment="1">
      <alignment horizontal="left" vertical="center" wrapText="1"/>
    </xf>
    <xf numFmtId="0" fontId="23" fillId="5" borderId="26" xfId="0" applyFont="1" applyFill="1" applyBorder="1" applyAlignment="1">
      <alignment horizontal="left" vertical="center" wrapText="1"/>
    </xf>
    <xf numFmtId="0" fontId="23" fillId="5" borderId="24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5" borderId="28" xfId="0" applyFont="1" applyFill="1" applyBorder="1" applyAlignment="1">
      <alignment horizontal="left" vertical="center" wrapText="1"/>
    </xf>
    <xf numFmtId="0" fontId="31" fillId="0" borderId="0" xfId="5" applyFont="1" applyFill="1" applyBorder="1"/>
    <xf numFmtId="4" fontId="31" fillId="0" borderId="0" xfId="5" applyNumberFormat="1" applyFont="1" applyFill="1" applyBorder="1"/>
  </cellXfs>
  <cellStyles count="8">
    <cellStyle name="Hipervínculo 2" xfId="1"/>
    <cellStyle name="Millares" xfId="3" builtinId="3"/>
    <cellStyle name="Millares 2" xfId="7"/>
    <cellStyle name="Moneda" xfId="2" builtinId="4"/>
    <cellStyle name="Moneda 2" xfId="6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148601</xdr:rowOff>
    </xdr:from>
    <xdr:to>
      <xdr:col>2</xdr:col>
      <xdr:colOff>100246</xdr:colOff>
      <xdr:row>2</xdr:row>
      <xdr:rowOff>154662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148601"/>
          <a:ext cx="951893" cy="454296"/>
        </a:xfrm>
        <a:prstGeom prst="rect">
          <a:avLst/>
        </a:prstGeom>
      </xdr:spPr>
    </xdr:pic>
    <xdr:clientData/>
  </xdr:twoCellAnchor>
  <xdr:twoCellAnchor editAs="oneCell">
    <xdr:from>
      <xdr:col>5</xdr:col>
      <xdr:colOff>1856755</xdr:colOff>
      <xdr:row>0</xdr:row>
      <xdr:rowOff>123265</xdr:rowOff>
    </xdr:from>
    <xdr:to>
      <xdr:col>5</xdr:col>
      <xdr:colOff>2626664</xdr:colOff>
      <xdr:row>2</xdr:row>
      <xdr:rowOff>153202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1226" y="123265"/>
          <a:ext cx="769909" cy="478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3"/>
  <sheetViews>
    <sheetView tabSelected="1" topLeftCell="A403" zoomScaleNormal="100" workbookViewId="0">
      <selection activeCell="I496" sqref="I496"/>
    </sheetView>
  </sheetViews>
  <sheetFormatPr baseColWidth="10" defaultColWidth="9.33203125" defaultRowHeight="12" customHeight="1" x14ac:dyDescent="0.2"/>
  <cols>
    <col min="1" max="1" width="4.1640625" style="3" customWidth="1"/>
    <col min="2" max="2" width="9.83203125" style="3" customWidth="1"/>
    <col min="3" max="8" width="9.1640625" style="3" customWidth="1"/>
    <col min="9" max="9" width="19.33203125" style="3" customWidth="1"/>
    <col min="10" max="10" width="16.6640625" style="3" customWidth="1"/>
    <col min="11" max="11" width="18.33203125" style="3" customWidth="1"/>
    <col min="12" max="12" width="15" style="3" customWidth="1"/>
    <col min="13" max="13" width="7.33203125" style="3" customWidth="1"/>
    <col min="14" max="14" width="9.1640625" style="3" customWidth="1"/>
    <col min="15" max="15" width="5.1640625" style="3" customWidth="1"/>
    <col min="16" max="16" width="5.5" style="3" customWidth="1"/>
    <col min="17" max="16384" width="9.33203125" style="3"/>
  </cols>
  <sheetData>
    <row r="1" spans="1:14" ht="18" customHeight="1" x14ac:dyDescent="0.2">
      <c r="B1" s="470" t="s">
        <v>188</v>
      </c>
      <c r="C1" s="470"/>
      <c r="D1" s="470"/>
      <c r="E1" s="470"/>
      <c r="F1" s="470"/>
      <c r="G1" s="470"/>
      <c r="H1" s="470"/>
      <c r="I1" s="470"/>
      <c r="J1" s="470"/>
      <c r="K1" s="470"/>
      <c r="L1" s="327"/>
      <c r="M1" s="327"/>
      <c r="N1" s="327"/>
    </row>
    <row r="2" spans="1:14" ht="15" customHeight="1" x14ac:dyDescent="0.2">
      <c r="B2" s="470" t="s">
        <v>186</v>
      </c>
      <c r="C2" s="470"/>
      <c r="D2" s="470"/>
      <c r="E2" s="470"/>
      <c r="F2" s="470"/>
      <c r="G2" s="470"/>
      <c r="H2" s="470"/>
      <c r="I2" s="470"/>
      <c r="J2" s="470"/>
      <c r="K2" s="470"/>
      <c r="L2" s="327"/>
      <c r="M2" s="327"/>
      <c r="N2" s="327"/>
    </row>
    <row r="3" spans="1:14" ht="20.25" customHeight="1" x14ac:dyDescent="0.2">
      <c r="B3" s="470" t="s">
        <v>187</v>
      </c>
      <c r="C3" s="470"/>
      <c r="D3" s="470"/>
      <c r="E3" s="470"/>
      <c r="F3" s="470"/>
      <c r="G3" s="470"/>
      <c r="H3" s="470"/>
      <c r="I3" s="470"/>
      <c r="J3" s="470"/>
      <c r="K3" s="470"/>
      <c r="L3" s="327"/>
      <c r="M3" s="327"/>
      <c r="N3" s="327"/>
    </row>
    <row r="6" spans="1:14" ht="12" customHeight="1" x14ac:dyDescent="0.2">
      <c r="B6" s="353" t="s">
        <v>188</v>
      </c>
      <c r="C6" s="353"/>
      <c r="D6" s="353"/>
      <c r="E6" s="353"/>
      <c r="F6" s="353"/>
      <c r="G6" s="353"/>
      <c r="H6" s="353"/>
      <c r="I6" s="353"/>
      <c r="J6" s="353"/>
      <c r="K6" s="353"/>
      <c r="L6" s="328"/>
      <c r="M6" s="328"/>
      <c r="N6" s="328"/>
    </row>
    <row r="7" spans="1:14" ht="12" customHeight="1" x14ac:dyDescent="0.2">
      <c r="B7" s="353" t="s">
        <v>189</v>
      </c>
      <c r="C7" s="353"/>
      <c r="D7" s="353"/>
      <c r="E7" s="353"/>
      <c r="F7" s="353"/>
      <c r="G7" s="353"/>
      <c r="H7" s="353"/>
      <c r="I7" s="353"/>
      <c r="J7" s="353"/>
      <c r="K7" s="353"/>
      <c r="L7" s="328"/>
      <c r="M7" s="328"/>
      <c r="N7" s="328"/>
    </row>
    <row r="8" spans="1:14" ht="12" customHeight="1" x14ac:dyDescent="0.2">
      <c r="B8" s="353" t="s">
        <v>187</v>
      </c>
      <c r="C8" s="353"/>
      <c r="D8" s="353"/>
      <c r="E8" s="353"/>
      <c r="F8" s="353"/>
      <c r="G8" s="353"/>
      <c r="H8" s="353"/>
      <c r="I8" s="353"/>
      <c r="J8" s="353"/>
      <c r="K8" s="353"/>
      <c r="L8" s="328"/>
      <c r="M8" s="328"/>
      <c r="N8" s="328"/>
    </row>
    <row r="9" spans="1:14" ht="12" customHeight="1" x14ac:dyDescent="0.2">
      <c r="B9" s="353" t="s">
        <v>190</v>
      </c>
      <c r="C9" s="353"/>
      <c r="D9" s="353"/>
      <c r="E9" s="353"/>
      <c r="F9" s="353"/>
      <c r="G9" s="353"/>
      <c r="H9" s="353"/>
      <c r="I9" s="353"/>
      <c r="J9" s="353"/>
      <c r="K9" s="353"/>
      <c r="L9" s="328"/>
      <c r="M9" s="328"/>
      <c r="N9" s="328"/>
    </row>
    <row r="11" spans="1:14" ht="12" customHeight="1" x14ac:dyDescent="0.2">
      <c r="B11" s="83" t="s">
        <v>191</v>
      </c>
      <c r="C11" s="84"/>
      <c r="D11" s="84"/>
      <c r="E11" s="84"/>
      <c r="F11" s="84"/>
      <c r="G11" s="84"/>
      <c r="H11" s="84"/>
      <c r="I11" s="84"/>
      <c r="J11" s="84"/>
    </row>
    <row r="12" spans="1:14" ht="12" customHeight="1" x14ac:dyDescent="0.2">
      <c r="A12" s="12"/>
      <c r="B12" s="85" t="s">
        <v>173</v>
      </c>
      <c r="C12" s="467" t="s">
        <v>10</v>
      </c>
      <c r="D12" s="468"/>
      <c r="E12" s="468"/>
      <c r="F12" s="468"/>
      <c r="G12" s="468"/>
      <c r="H12" s="469"/>
      <c r="I12" s="86">
        <v>2018</v>
      </c>
      <c r="J12" s="86">
        <v>2017</v>
      </c>
      <c r="K12" s="77"/>
      <c r="L12" s="77"/>
    </row>
    <row r="13" spans="1:14" ht="12" customHeight="1" x14ac:dyDescent="0.2">
      <c r="A13" s="12"/>
      <c r="B13" s="71">
        <v>1112</v>
      </c>
      <c r="C13" s="466" t="s">
        <v>129</v>
      </c>
      <c r="D13" s="466"/>
      <c r="E13" s="466"/>
      <c r="F13" s="466"/>
      <c r="G13" s="466"/>
      <c r="H13" s="466"/>
      <c r="I13" s="66">
        <v>222645.26</v>
      </c>
      <c r="J13" s="66">
        <v>3069592.94</v>
      </c>
      <c r="K13" s="165"/>
      <c r="L13" s="165"/>
    </row>
    <row r="14" spans="1:14" ht="12" customHeight="1" x14ac:dyDescent="0.2">
      <c r="A14" s="12"/>
      <c r="B14" s="71">
        <v>1114</v>
      </c>
      <c r="C14" s="466" t="s">
        <v>130</v>
      </c>
      <c r="D14" s="466"/>
      <c r="E14" s="466"/>
      <c r="F14" s="466"/>
      <c r="G14" s="466"/>
      <c r="H14" s="466"/>
      <c r="I14" s="66">
        <v>0</v>
      </c>
      <c r="J14" s="66">
        <v>0</v>
      </c>
      <c r="K14" s="165"/>
      <c r="L14" s="165"/>
    </row>
    <row r="15" spans="1:14" ht="12" customHeight="1" x14ac:dyDescent="0.2">
      <c r="A15" s="12"/>
      <c r="B15" s="71">
        <v>1115</v>
      </c>
      <c r="C15" s="466" t="s">
        <v>131</v>
      </c>
      <c r="D15" s="466"/>
      <c r="E15" s="466"/>
      <c r="F15" s="466"/>
      <c r="G15" s="466"/>
      <c r="H15" s="466"/>
      <c r="I15" s="66">
        <v>0</v>
      </c>
      <c r="J15" s="66">
        <v>0</v>
      </c>
      <c r="K15" s="165"/>
      <c r="L15" s="165"/>
    </row>
    <row r="16" spans="1:14" ht="12" customHeight="1" x14ac:dyDescent="0.2">
      <c r="A16" s="12"/>
      <c r="B16" s="72"/>
      <c r="C16" s="386" t="s">
        <v>12</v>
      </c>
      <c r="D16" s="386"/>
      <c r="E16" s="386"/>
      <c r="F16" s="386"/>
      <c r="G16" s="386"/>
      <c r="H16" s="386"/>
      <c r="I16" s="65">
        <f>SUM(I13:I15)</f>
        <v>222645.26</v>
      </c>
      <c r="J16" s="65">
        <f>SUM(J13:L15)</f>
        <v>3069592.94</v>
      </c>
      <c r="K16" s="78"/>
      <c r="L16" s="78"/>
    </row>
    <row r="17" spans="1:15" ht="12" customHeight="1" x14ac:dyDescent="0.2">
      <c r="A17" s="1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2" customHeight="1" x14ac:dyDescent="0.2">
      <c r="A18" s="12"/>
      <c r="B18" s="17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2" customHeight="1" x14ac:dyDescent="0.2">
      <c r="A19" s="12"/>
      <c r="B19" s="85" t="s">
        <v>173</v>
      </c>
      <c r="C19" s="396" t="s">
        <v>14</v>
      </c>
      <c r="D19" s="396"/>
      <c r="E19" s="396"/>
      <c r="F19" s="396"/>
      <c r="G19" s="396"/>
      <c r="H19" s="396"/>
      <c r="I19" s="199" t="s">
        <v>15</v>
      </c>
      <c r="J19" s="77"/>
      <c r="N19" s="5"/>
      <c r="O19" s="5"/>
    </row>
    <row r="20" spans="1:15" ht="12" customHeight="1" x14ac:dyDescent="0.2">
      <c r="A20" s="12"/>
      <c r="B20" s="72" t="s">
        <v>174</v>
      </c>
      <c r="C20" s="466" t="s">
        <v>132</v>
      </c>
      <c r="D20" s="466"/>
      <c r="E20" s="466"/>
      <c r="F20" s="466"/>
      <c r="G20" s="466"/>
      <c r="H20" s="466"/>
      <c r="I20" s="67">
        <v>208.6</v>
      </c>
      <c r="J20" s="165"/>
      <c r="N20" s="5"/>
      <c r="O20" s="5"/>
    </row>
    <row r="21" spans="1:15" ht="12" customHeight="1" x14ac:dyDescent="0.2">
      <c r="A21" s="12"/>
      <c r="B21" s="72" t="s">
        <v>175</v>
      </c>
      <c r="C21" s="466" t="s">
        <v>133</v>
      </c>
      <c r="D21" s="466"/>
      <c r="E21" s="466"/>
      <c r="F21" s="466"/>
      <c r="G21" s="466"/>
      <c r="H21" s="466"/>
      <c r="I21" s="67">
        <v>222436.66</v>
      </c>
      <c r="J21" s="165"/>
      <c r="N21" s="5"/>
      <c r="O21" s="5"/>
    </row>
    <row r="22" spans="1:15" ht="12" customHeight="1" x14ac:dyDescent="0.2">
      <c r="A22" s="12"/>
      <c r="B22" s="72"/>
      <c r="C22" s="466"/>
      <c r="D22" s="466"/>
      <c r="E22" s="466"/>
      <c r="F22" s="466"/>
      <c r="G22" s="466"/>
      <c r="H22" s="466"/>
      <c r="I22" s="67">
        <v>0</v>
      </c>
      <c r="J22" s="165"/>
      <c r="N22" s="5"/>
      <c r="O22" s="5"/>
    </row>
    <row r="23" spans="1:15" ht="12" customHeight="1" x14ac:dyDescent="0.2">
      <c r="A23" s="12"/>
      <c r="B23" s="72"/>
      <c r="C23" s="386" t="s">
        <v>12</v>
      </c>
      <c r="D23" s="386"/>
      <c r="E23" s="386"/>
      <c r="F23" s="386"/>
      <c r="G23" s="386"/>
      <c r="H23" s="386"/>
      <c r="I23" s="68">
        <f>SUM(I20:J22)</f>
        <v>222645.26</v>
      </c>
      <c r="J23" s="78"/>
      <c r="N23" s="5"/>
      <c r="O23" s="5"/>
    </row>
    <row r="24" spans="1:15" ht="12" customHeight="1" x14ac:dyDescent="0.2">
      <c r="A24" s="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2" customHeight="1" x14ac:dyDescent="0.2">
      <c r="A25" s="12"/>
      <c r="B25" s="17" t="s">
        <v>16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2" customHeight="1" x14ac:dyDescent="0.2">
      <c r="A26" s="12"/>
      <c r="B26" s="85" t="s">
        <v>173</v>
      </c>
      <c r="C26" s="396" t="s">
        <v>176</v>
      </c>
      <c r="D26" s="396"/>
      <c r="E26" s="396"/>
      <c r="F26" s="396"/>
      <c r="G26" s="396"/>
      <c r="H26" s="396"/>
      <c r="I26" s="199" t="s">
        <v>15</v>
      </c>
      <c r="J26" s="77"/>
      <c r="N26" s="5"/>
      <c r="O26" s="5"/>
    </row>
    <row r="27" spans="1:15" ht="12" customHeight="1" x14ac:dyDescent="0.2">
      <c r="A27" s="12"/>
      <c r="B27" s="72" t="s">
        <v>178</v>
      </c>
      <c r="C27" s="472" t="s">
        <v>177</v>
      </c>
      <c r="D27" s="472"/>
      <c r="E27" s="472"/>
      <c r="F27" s="472"/>
      <c r="G27" s="472"/>
      <c r="H27" s="472"/>
      <c r="I27" s="60">
        <v>0</v>
      </c>
      <c r="J27" s="165"/>
      <c r="N27" s="5"/>
      <c r="O27" s="5"/>
    </row>
    <row r="28" spans="1:15" ht="12" customHeight="1" x14ac:dyDescent="0.2">
      <c r="A28" s="12"/>
      <c r="B28" s="72"/>
      <c r="C28" s="385"/>
      <c r="D28" s="385"/>
      <c r="E28" s="385"/>
      <c r="F28" s="385"/>
      <c r="G28" s="385"/>
      <c r="H28" s="385"/>
      <c r="I28" s="60">
        <v>0</v>
      </c>
      <c r="J28" s="165"/>
      <c r="N28" s="5"/>
      <c r="O28" s="5"/>
    </row>
    <row r="29" spans="1:15" ht="12" customHeight="1" x14ac:dyDescent="0.2">
      <c r="A29" s="12"/>
      <c r="B29" s="72"/>
      <c r="C29" s="385"/>
      <c r="D29" s="385"/>
      <c r="E29" s="385"/>
      <c r="F29" s="385"/>
      <c r="G29" s="385"/>
      <c r="H29" s="385"/>
      <c r="I29" s="60">
        <v>0</v>
      </c>
      <c r="J29" s="165"/>
      <c r="N29" s="5"/>
      <c r="O29" s="5"/>
    </row>
    <row r="30" spans="1:15" ht="12" customHeight="1" x14ac:dyDescent="0.2">
      <c r="A30" s="12"/>
      <c r="B30" s="72"/>
      <c r="C30" s="385"/>
      <c r="D30" s="385"/>
      <c r="E30" s="385"/>
      <c r="F30" s="385"/>
      <c r="G30" s="385"/>
      <c r="H30" s="385"/>
      <c r="I30" s="60">
        <v>0</v>
      </c>
      <c r="J30" s="165"/>
      <c r="N30" s="5"/>
      <c r="O30" s="5"/>
    </row>
    <row r="31" spans="1:15" ht="12" customHeight="1" x14ac:dyDescent="0.2">
      <c r="A31" s="12"/>
      <c r="B31" s="72"/>
      <c r="C31" s="385"/>
      <c r="D31" s="385"/>
      <c r="E31" s="385"/>
      <c r="F31" s="385"/>
      <c r="G31" s="385"/>
      <c r="H31" s="385"/>
      <c r="I31" s="60">
        <v>0</v>
      </c>
      <c r="J31" s="165"/>
      <c r="N31" s="5"/>
      <c r="O31" s="5"/>
    </row>
    <row r="32" spans="1:15" ht="12" customHeight="1" x14ac:dyDescent="0.2">
      <c r="A32" s="12"/>
      <c r="B32" s="72"/>
      <c r="C32" s="471" t="s">
        <v>12</v>
      </c>
      <c r="D32" s="471"/>
      <c r="E32" s="471"/>
      <c r="F32" s="471"/>
      <c r="G32" s="471"/>
      <c r="H32" s="471"/>
      <c r="I32" s="63">
        <f>SUM(I27:J31)</f>
        <v>0</v>
      </c>
      <c r="J32" s="78"/>
      <c r="N32" s="5"/>
      <c r="O32" s="5"/>
    </row>
    <row r="33" spans="1:15" ht="12" customHeight="1" x14ac:dyDescent="0.2">
      <c r="A33" s="1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2" customHeight="1" x14ac:dyDescent="0.2">
      <c r="A34" s="1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2" customHeight="1" x14ac:dyDescent="0.2">
      <c r="A35" s="1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2" customHeight="1" x14ac:dyDescent="0.2">
      <c r="A36" s="12"/>
      <c r="B36" s="86" t="s">
        <v>17</v>
      </c>
      <c r="C36" s="87"/>
      <c r="D36" s="87"/>
      <c r="E36" s="87"/>
      <c r="F36" s="87"/>
      <c r="G36" s="87"/>
      <c r="H36" s="87"/>
      <c r="I36" s="87"/>
      <c r="J36" s="88"/>
      <c r="K36" s="16"/>
      <c r="L36" s="16"/>
      <c r="M36" s="16"/>
      <c r="N36" s="16"/>
      <c r="O36" s="16"/>
    </row>
    <row r="37" spans="1:15" ht="12" customHeight="1" x14ac:dyDescent="0.2">
      <c r="A37" s="12"/>
      <c r="B37" s="70" t="s">
        <v>173</v>
      </c>
      <c r="C37" s="397" t="s">
        <v>14</v>
      </c>
      <c r="D37" s="398"/>
      <c r="E37" s="398"/>
      <c r="F37" s="398"/>
      <c r="G37" s="399"/>
      <c r="H37" s="397" t="s">
        <v>15</v>
      </c>
      <c r="I37" s="398"/>
      <c r="J37" s="399"/>
      <c r="N37" s="5"/>
      <c r="O37" s="5"/>
    </row>
    <row r="38" spans="1:15" ht="12" customHeight="1" x14ac:dyDescent="0.2">
      <c r="A38" s="12"/>
      <c r="B38" s="71">
        <v>1115</v>
      </c>
      <c r="C38" s="400"/>
      <c r="D38" s="401"/>
      <c r="E38" s="401"/>
      <c r="F38" s="401"/>
      <c r="G38" s="402"/>
      <c r="H38" s="406">
        <v>0</v>
      </c>
      <c r="I38" s="407"/>
      <c r="J38" s="408"/>
      <c r="N38" s="5"/>
      <c r="O38" s="5"/>
    </row>
    <row r="39" spans="1:15" ht="12" customHeight="1" x14ac:dyDescent="0.2">
      <c r="A39" s="12"/>
      <c r="B39" s="72"/>
      <c r="C39" s="400"/>
      <c r="D39" s="401"/>
      <c r="E39" s="401"/>
      <c r="F39" s="401"/>
      <c r="G39" s="402"/>
      <c r="H39" s="406">
        <v>0</v>
      </c>
      <c r="I39" s="407"/>
      <c r="J39" s="408"/>
      <c r="N39" s="5"/>
      <c r="O39" s="5"/>
    </row>
    <row r="40" spans="1:15" ht="12" customHeight="1" x14ac:dyDescent="0.2">
      <c r="A40" s="12"/>
      <c r="B40" s="72"/>
      <c r="C40" s="403" t="s">
        <v>12</v>
      </c>
      <c r="D40" s="404"/>
      <c r="E40" s="404"/>
      <c r="F40" s="404"/>
      <c r="G40" s="405"/>
      <c r="H40" s="350">
        <f>SUM(H38:J39)</f>
        <v>0</v>
      </c>
      <c r="I40" s="351"/>
      <c r="J40" s="352"/>
      <c r="N40" s="5"/>
      <c r="O40" s="5"/>
    </row>
    <row r="41" spans="1:15" ht="12" customHeight="1" x14ac:dyDescent="0.2">
      <c r="A41" s="1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2" customHeight="1" x14ac:dyDescent="0.2">
      <c r="A42" s="1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2" customHeight="1" x14ac:dyDescent="0.2">
      <c r="A43" s="12"/>
      <c r="B43" s="463" t="s">
        <v>192</v>
      </c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5"/>
      <c r="N43" s="5"/>
      <c r="O43" s="5"/>
    </row>
    <row r="44" spans="1:15" ht="12" customHeight="1" x14ac:dyDescent="0.2">
      <c r="A44" s="10"/>
      <c r="B44" s="89" t="s">
        <v>173</v>
      </c>
      <c r="C44" s="86" t="s">
        <v>10</v>
      </c>
      <c r="D44" s="90"/>
      <c r="E44" s="90"/>
      <c r="F44" s="90"/>
      <c r="G44" s="90"/>
      <c r="H44" s="358">
        <v>2018</v>
      </c>
      <c r="I44" s="359"/>
      <c r="J44" s="360"/>
      <c r="K44" s="358">
        <v>2017</v>
      </c>
      <c r="L44" s="359"/>
      <c r="M44" s="360"/>
    </row>
    <row r="45" spans="1:15" ht="12" customHeight="1" x14ac:dyDescent="0.2">
      <c r="A45" s="10"/>
      <c r="B45" s="74">
        <v>1122</v>
      </c>
      <c r="C45" s="61" t="s">
        <v>128</v>
      </c>
      <c r="D45" s="62"/>
      <c r="E45" s="62"/>
      <c r="F45" s="62"/>
      <c r="G45" s="62"/>
      <c r="H45" s="377">
        <v>6687997.3300000001</v>
      </c>
      <c r="I45" s="378"/>
      <c r="J45" s="379"/>
      <c r="K45" s="377">
        <v>5020636.08</v>
      </c>
      <c r="L45" s="378"/>
      <c r="M45" s="379"/>
    </row>
    <row r="46" spans="1:15" ht="12" customHeight="1" x14ac:dyDescent="0.2">
      <c r="A46" s="10"/>
      <c r="B46" s="74">
        <v>1123</v>
      </c>
      <c r="C46" s="61" t="s">
        <v>134</v>
      </c>
      <c r="D46" s="62"/>
      <c r="E46" s="62"/>
      <c r="F46" s="62"/>
      <c r="G46" s="62"/>
      <c r="H46" s="377">
        <v>0</v>
      </c>
      <c r="I46" s="378"/>
      <c r="J46" s="379"/>
      <c r="K46" s="377">
        <v>7000</v>
      </c>
      <c r="L46" s="378"/>
      <c r="M46" s="379"/>
    </row>
    <row r="47" spans="1:15" ht="12" customHeight="1" x14ac:dyDescent="0.2">
      <c r="A47" s="10"/>
      <c r="B47" s="74">
        <v>1129</v>
      </c>
      <c r="C47" s="61" t="s">
        <v>135</v>
      </c>
      <c r="D47" s="62"/>
      <c r="E47" s="62"/>
      <c r="F47" s="62"/>
      <c r="G47" s="62"/>
      <c r="H47" s="377">
        <v>675.59</v>
      </c>
      <c r="I47" s="378"/>
      <c r="J47" s="379"/>
      <c r="K47" s="377">
        <v>482.99</v>
      </c>
      <c r="L47" s="378"/>
      <c r="M47" s="379"/>
    </row>
    <row r="48" spans="1:15" ht="12" customHeight="1" x14ac:dyDescent="0.2">
      <c r="A48" s="10"/>
      <c r="B48" s="74"/>
      <c r="C48" s="403" t="s">
        <v>12</v>
      </c>
      <c r="D48" s="404"/>
      <c r="E48" s="404"/>
      <c r="F48" s="404"/>
      <c r="G48" s="405"/>
      <c r="H48" s="350">
        <f>SUM(H45:J47)</f>
        <v>6688672.9199999999</v>
      </c>
      <c r="I48" s="351"/>
      <c r="J48" s="352"/>
      <c r="K48" s="350">
        <f>SUM(K45:M47)</f>
        <v>5028119.07</v>
      </c>
      <c r="L48" s="351"/>
      <c r="M48" s="352"/>
    </row>
    <row r="49" spans="1:15" ht="12" customHeight="1" x14ac:dyDescent="0.2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2" customHeight="1" x14ac:dyDescent="0.2">
      <c r="A50" s="10"/>
      <c r="B50" s="16" t="s">
        <v>18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2" customHeight="1" x14ac:dyDescent="0.2">
      <c r="A51" s="10"/>
      <c r="B51" s="2"/>
      <c r="C51" s="2"/>
      <c r="D51" s="2"/>
      <c r="E51" s="2"/>
      <c r="N51" s="2"/>
      <c r="O51" s="2"/>
    </row>
    <row r="52" spans="1:15" ht="12" customHeight="1" x14ac:dyDescent="0.2">
      <c r="A52" s="10"/>
      <c r="B52" s="91" t="s">
        <v>173</v>
      </c>
      <c r="C52" s="396" t="s">
        <v>10</v>
      </c>
      <c r="D52" s="396"/>
      <c r="E52" s="396"/>
      <c r="F52" s="396"/>
      <c r="G52" s="396"/>
      <c r="H52" s="358">
        <v>2018</v>
      </c>
      <c r="I52" s="359"/>
      <c r="J52" s="360"/>
      <c r="K52" s="86">
        <v>2017</v>
      </c>
      <c r="L52" s="90"/>
      <c r="M52" s="92"/>
      <c r="N52" s="2"/>
      <c r="O52" s="2"/>
    </row>
    <row r="53" spans="1:15" ht="12" customHeight="1" x14ac:dyDescent="0.2">
      <c r="A53" s="10"/>
      <c r="B53" s="76" t="s">
        <v>179</v>
      </c>
      <c r="C53" s="385" t="s">
        <v>180</v>
      </c>
      <c r="D53" s="385"/>
      <c r="E53" s="385"/>
      <c r="F53" s="385"/>
      <c r="G53" s="385"/>
      <c r="H53" s="387">
        <v>6602394.8700000001</v>
      </c>
      <c r="I53" s="388"/>
      <c r="J53" s="389"/>
      <c r="K53" s="393">
        <f>H53/H58</f>
        <v>0.98720058400501787</v>
      </c>
      <c r="L53" s="394"/>
      <c r="M53" s="395"/>
      <c r="N53" s="2"/>
      <c r="O53" s="2"/>
    </row>
    <row r="54" spans="1:15" ht="12" customHeight="1" x14ac:dyDescent="0.2">
      <c r="A54" s="10"/>
      <c r="B54" s="76" t="s">
        <v>181</v>
      </c>
      <c r="C54" s="385" t="s">
        <v>182</v>
      </c>
      <c r="D54" s="385"/>
      <c r="E54" s="385"/>
      <c r="F54" s="385"/>
      <c r="G54" s="385"/>
      <c r="H54" s="387">
        <v>85602.46</v>
      </c>
      <c r="I54" s="388"/>
      <c r="J54" s="389"/>
      <c r="K54" s="393">
        <f>H54/H58</f>
        <v>1.2799415994982164E-2</v>
      </c>
      <c r="L54" s="394"/>
      <c r="M54" s="395"/>
      <c r="N54" s="2"/>
      <c r="O54" s="2"/>
    </row>
    <row r="55" spans="1:15" ht="12" customHeight="1" x14ac:dyDescent="0.2">
      <c r="A55" s="10"/>
      <c r="B55" s="76"/>
      <c r="C55" s="385"/>
      <c r="D55" s="385"/>
      <c r="E55" s="385"/>
      <c r="F55" s="385"/>
      <c r="G55" s="385"/>
      <c r="H55" s="387"/>
      <c r="I55" s="388"/>
      <c r="J55" s="389"/>
      <c r="K55" s="393">
        <f>H55/H58</f>
        <v>0</v>
      </c>
      <c r="L55" s="394"/>
      <c r="M55" s="395"/>
      <c r="N55" s="2"/>
      <c r="O55" s="2"/>
    </row>
    <row r="56" spans="1:15" ht="12" customHeight="1" x14ac:dyDescent="0.2">
      <c r="A56" s="10"/>
      <c r="B56" s="76"/>
      <c r="C56" s="385"/>
      <c r="D56" s="385"/>
      <c r="E56" s="385"/>
      <c r="F56" s="385"/>
      <c r="G56" s="385"/>
      <c r="H56" s="387"/>
      <c r="I56" s="388"/>
      <c r="J56" s="389"/>
      <c r="K56" s="393">
        <f>H56/H58</f>
        <v>0</v>
      </c>
      <c r="L56" s="394"/>
      <c r="M56" s="395"/>
      <c r="N56" s="2"/>
      <c r="O56" s="2"/>
    </row>
    <row r="57" spans="1:15" ht="12" customHeight="1" x14ac:dyDescent="0.2">
      <c r="A57" s="10"/>
      <c r="B57" s="76"/>
      <c r="C57" s="385"/>
      <c r="D57" s="385"/>
      <c r="E57" s="385"/>
      <c r="F57" s="385"/>
      <c r="G57" s="385"/>
      <c r="H57" s="387"/>
      <c r="I57" s="388"/>
      <c r="J57" s="389"/>
      <c r="K57" s="393">
        <f>H57/H58</f>
        <v>0</v>
      </c>
      <c r="L57" s="394"/>
      <c r="M57" s="395"/>
      <c r="N57" s="2"/>
      <c r="O57" s="2"/>
    </row>
    <row r="58" spans="1:15" ht="12" customHeight="1" x14ac:dyDescent="0.2">
      <c r="A58" s="10"/>
      <c r="B58" s="76"/>
      <c r="C58" s="386" t="s">
        <v>12</v>
      </c>
      <c r="D58" s="386"/>
      <c r="E58" s="386"/>
      <c r="F58" s="386"/>
      <c r="G58" s="386"/>
      <c r="H58" s="390">
        <f>SUM(H53:J57)</f>
        <v>6687997.3300000001</v>
      </c>
      <c r="I58" s="391"/>
      <c r="J58" s="392"/>
      <c r="K58" s="390">
        <f>SUM(K53:M57)</f>
        <v>1</v>
      </c>
      <c r="L58" s="391"/>
      <c r="M58" s="392"/>
      <c r="N58" s="2"/>
      <c r="O58" s="2"/>
    </row>
    <row r="59" spans="1:15" ht="12" customHeight="1" x14ac:dyDescent="0.2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2" customHeight="1" x14ac:dyDescent="0.2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2" customHeight="1" x14ac:dyDescent="0.2">
      <c r="A61" s="10"/>
      <c r="B61" s="474" t="s">
        <v>193</v>
      </c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6"/>
      <c r="N61" s="2"/>
      <c r="O61" s="2"/>
    </row>
    <row r="62" spans="1:15" ht="12" customHeight="1" x14ac:dyDescent="0.2">
      <c r="A62" s="10"/>
      <c r="B62" s="101" t="s">
        <v>173</v>
      </c>
      <c r="C62" s="477" t="s">
        <v>10</v>
      </c>
      <c r="D62" s="478"/>
      <c r="E62" s="478"/>
      <c r="F62" s="478"/>
      <c r="G62" s="479"/>
      <c r="H62" s="435">
        <v>2018</v>
      </c>
      <c r="I62" s="435"/>
      <c r="J62" s="435"/>
      <c r="K62" s="433">
        <v>20.18</v>
      </c>
      <c r="L62" s="433"/>
      <c r="M62" s="433"/>
      <c r="N62" s="2"/>
      <c r="O62" s="2"/>
    </row>
    <row r="63" spans="1:15" ht="25.5" customHeight="1" x14ac:dyDescent="0.2">
      <c r="A63" s="10"/>
      <c r="B63" s="103">
        <v>1123</v>
      </c>
      <c r="C63" s="357" t="s">
        <v>194</v>
      </c>
      <c r="D63" s="357"/>
      <c r="E63" s="357"/>
      <c r="F63" s="357"/>
      <c r="G63" s="357"/>
      <c r="H63" s="436">
        <v>0</v>
      </c>
      <c r="I63" s="436"/>
      <c r="J63" s="436"/>
      <c r="K63" s="434" t="e">
        <f>H63/H70</f>
        <v>#DIV/0!</v>
      </c>
      <c r="L63" s="434"/>
      <c r="M63" s="434"/>
      <c r="N63" s="2"/>
      <c r="O63" s="2"/>
    </row>
    <row r="64" spans="1:15" ht="24" customHeight="1" x14ac:dyDescent="0.2">
      <c r="A64" s="10"/>
      <c r="B64" s="103">
        <v>1125</v>
      </c>
      <c r="C64" s="357" t="s">
        <v>195</v>
      </c>
      <c r="D64" s="357"/>
      <c r="E64" s="357"/>
      <c r="F64" s="357"/>
      <c r="G64" s="357"/>
      <c r="H64" s="436">
        <v>0</v>
      </c>
      <c r="I64" s="436"/>
      <c r="J64" s="436"/>
      <c r="K64" s="434" t="e">
        <f>H64/H70</f>
        <v>#DIV/0!</v>
      </c>
      <c r="L64" s="434"/>
      <c r="M64" s="434"/>
      <c r="N64" s="2"/>
      <c r="O64" s="2"/>
    </row>
    <row r="65" spans="1:15" ht="36" customHeight="1" x14ac:dyDescent="0.2">
      <c r="A65" s="10"/>
      <c r="B65" s="103">
        <v>1131</v>
      </c>
      <c r="C65" s="357" t="s">
        <v>196</v>
      </c>
      <c r="D65" s="357"/>
      <c r="E65" s="357"/>
      <c r="F65" s="357"/>
      <c r="G65" s="357"/>
      <c r="H65" s="436">
        <v>0</v>
      </c>
      <c r="I65" s="436"/>
      <c r="J65" s="436"/>
      <c r="K65" s="434" t="e">
        <f>H65/H70</f>
        <v>#DIV/0!</v>
      </c>
      <c r="L65" s="434"/>
      <c r="M65" s="434"/>
      <c r="N65" s="2"/>
      <c r="O65" s="2"/>
    </row>
    <row r="66" spans="1:15" ht="36" customHeight="1" x14ac:dyDescent="0.2">
      <c r="A66" s="10"/>
      <c r="B66" s="103">
        <v>1132</v>
      </c>
      <c r="C66" s="357" t="s">
        <v>197</v>
      </c>
      <c r="D66" s="357"/>
      <c r="E66" s="357"/>
      <c r="F66" s="357"/>
      <c r="G66" s="357"/>
      <c r="H66" s="436">
        <v>0</v>
      </c>
      <c r="I66" s="436"/>
      <c r="J66" s="436"/>
      <c r="K66" s="434" t="e">
        <f>H66/H70</f>
        <v>#DIV/0!</v>
      </c>
      <c r="L66" s="434"/>
      <c r="M66" s="434"/>
      <c r="N66" s="2"/>
      <c r="O66" s="2"/>
    </row>
    <row r="67" spans="1:15" ht="24" customHeight="1" x14ac:dyDescent="0.2">
      <c r="A67" s="10"/>
      <c r="B67" s="103">
        <v>1133</v>
      </c>
      <c r="C67" s="357" t="s">
        <v>198</v>
      </c>
      <c r="D67" s="357"/>
      <c r="E67" s="357"/>
      <c r="F67" s="357"/>
      <c r="G67" s="357"/>
      <c r="H67" s="436">
        <v>0</v>
      </c>
      <c r="I67" s="436"/>
      <c r="J67" s="436"/>
      <c r="K67" s="434" t="e">
        <f>H67/H70</f>
        <v>#DIV/0!</v>
      </c>
      <c r="L67" s="434"/>
      <c r="M67" s="434"/>
      <c r="N67" s="2"/>
      <c r="O67" s="2"/>
    </row>
    <row r="68" spans="1:15" ht="24.75" customHeight="1" x14ac:dyDescent="0.2">
      <c r="A68" s="10"/>
      <c r="B68" s="103">
        <v>1134</v>
      </c>
      <c r="C68" s="357" t="s">
        <v>199</v>
      </c>
      <c r="D68" s="357"/>
      <c r="E68" s="357"/>
      <c r="F68" s="357"/>
      <c r="G68" s="357"/>
      <c r="H68" s="436">
        <v>0</v>
      </c>
      <c r="I68" s="436"/>
      <c r="J68" s="436"/>
      <c r="K68" s="434" t="e">
        <f>H68/H70</f>
        <v>#DIV/0!</v>
      </c>
      <c r="L68" s="434"/>
      <c r="M68" s="434"/>
      <c r="N68" s="2"/>
      <c r="O68" s="2"/>
    </row>
    <row r="69" spans="1:15" ht="24.75" customHeight="1" x14ac:dyDescent="0.2">
      <c r="A69" s="10"/>
      <c r="B69" s="103">
        <v>1139</v>
      </c>
      <c r="C69" s="473" t="s">
        <v>200</v>
      </c>
      <c r="D69" s="473"/>
      <c r="E69" s="473"/>
      <c r="F69" s="473"/>
      <c r="G69" s="473"/>
      <c r="H69" s="481">
        <v>0</v>
      </c>
      <c r="I69" s="481"/>
      <c r="J69" s="481"/>
      <c r="K69" s="434" t="e">
        <f>H69/H70</f>
        <v>#DIV/0!</v>
      </c>
      <c r="L69" s="434"/>
      <c r="M69" s="434"/>
      <c r="N69" s="2"/>
      <c r="O69" s="2"/>
    </row>
    <row r="70" spans="1:15" ht="12" customHeight="1" x14ac:dyDescent="0.2">
      <c r="A70" s="10"/>
      <c r="B70" s="104"/>
      <c r="C70" s="386" t="s">
        <v>12</v>
      </c>
      <c r="D70" s="386"/>
      <c r="E70" s="386"/>
      <c r="F70" s="386"/>
      <c r="G70" s="386"/>
      <c r="H70" s="482">
        <f>SUM(H63:J69)</f>
        <v>0</v>
      </c>
      <c r="I70" s="482"/>
      <c r="J70" s="482"/>
      <c r="K70" s="483" t="e">
        <f>SUM(K63:M69)</f>
        <v>#DIV/0!</v>
      </c>
      <c r="L70" s="483"/>
      <c r="M70" s="483"/>
      <c r="N70" s="2"/>
      <c r="O70" s="2"/>
    </row>
    <row r="71" spans="1:15" ht="12" customHeight="1" x14ac:dyDescent="0.2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2" customHeight="1" x14ac:dyDescent="0.2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22" customFormat="1" ht="12" customHeight="1" x14ac:dyDescent="0.2">
      <c r="B73" s="480" t="s">
        <v>201</v>
      </c>
      <c r="C73" s="480"/>
      <c r="D73" s="480"/>
      <c r="E73" s="480"/>
      <c r="F73" s="480"/>
      <c r="G73" s="480"/>
      <c r="H73" s="480"/>
      <c r="I73" s="480"/>
      <c r="J73" s="480"/>
      <c r="K73" s="480"/>
      <c r="L73" s="480"/>
      <c r="M73" s="480"/>
    </row>
    <row r="74" spans="1:15" s="14" customFormat="1" ht="43.5" customHeight="1" x14ac:dyDescent="0.2">
      <c r="A74" s="23"/>
      <c r="B74" s="106" t="s">
        <v>173</v>
      </c>
      <c r="C74" s="380" t="s">
        <v>202</v>
      </c>
      <c r="D74" s="381"/>
      <c r="E74" s="381"/>
      <c r="F74" s="381"/>
      <c r="G74" s="381"/>
      <c r="H74" s="382"/>
      <c r="I74" s="107" t="s">
        <v>203</v>
      </c>
      <c r="J74" s="118" t="s">
        <v>204</v>
      </c>
      <c r="K74" s="118" t="s">
        <v>205</v>
      </c>
      <c r="L74" s="117" t="s">
        <v>206</v>
      </c>
      <c r="M74" s="117" t="s">
        <v>207</v>
      </c>
      <c r="N74" s="105"/>
      <c r="O74" s="105"/>
    </row>
    <row r="75" spans="1:15" s="14" customFormat="1" ht="12" customHeight="1" x14ac:dyDescent="0.2">
      <c r="A75" s="23"/>
      <c r="B75" s="123" t="s">
        <v>208</v>
      </c>
      <c r="C75" s="365" t="s">
        <v>209</v>
      </c>
      <c r="D75" s="365"/>
      <c r="E75" s="365"/>
      <c r="F75" s="365"/>
      <c r="G75" s="365"/>
      <c r="H75" s="365"/>
      <c r="I75" s="119">
        <v>0</v>
      </c>
      <c r="J75" s="120"/>
      <c r="K75" s="120"/>
      <c r="L75" s="121"/>
      <c r="M75" s="121"/>
      <c r="N75" s="105"/>
      <c r="O75" s="105"/>
    </row>
    <row r="76" spans="1:15" s="14" customFormat="1" ht="12" customHeight="1" x14ac:dyDescent="0.2">
      <c r="A76" s="23"/>
      <c r="B76" s="123" t="s">
        <v>210</v>
      </c>
      <c r="C76" s="365" t="s">
        <v>211</v>
      </c>
      <c r="D76" s="365"/>
      <c r="E76" s="365"/>
      <c r="F76" s="365"/>
      <c r="G76" s="365"/>
      <c r="H76" s="365"/>
      <c r="I76" s="119">
        <v>0</v>
      </c>
      <c r="J76" s="122"/>
      <c r="K76" s="122"/>
      <c r="L76" s="121"/>
      <c r="M76" s="121"/>
      <c r="N76" s="105"/>
      <c r="O76" s="105"/>
    </row>
    <row r="77" spans="1:15" s="14" customFormat="1" ht="12" customHeight="1" x14ac:dyDescent="0.2">
      <c r="A77" s="23"/>
      <c r="B77" s="123" t="s">
        <v>212</v>
      </c>
      <c r="C77" s="365" t="s">
        <v>213</v>
      </c>
      <c r="D77" s="365"/>
      <c r="E77" s="365"/>
      <c r="F77" s="365"/>
      <c r="G77" s="365"/>
      <c r="H77" s="365"/>
      <c r="I77" s="119">
        <v>0</v>
      </c>
      <c r="J77" s="122"/>
      <c r="K77" s="122"/>
      <c r="L77" s="121"/>
      <c r="M77" s="121"/>
      <c r="N77" s="105"/>
      <c r="O77" s="105"/>
    </row>
    <row r="78" spans="1:15" s="14" customFormat="1" ht="28.5" customHeight="1" x14ac:dyDescent="0.2">
      <c r="A78" s="23"/>
      <c r="B78" s="123" t="s">
        <v>214</v>
      </c>
      <c r="C78" s="366" t="s">
        <v>215</v>
      </c>
      <c r="D78" s="366"/>
      <c r="E78" s="366"/>
      <c r="F78" s="366"/>
      <c r="G78" s="366"/>
      <c r="H78" s="366"/>
      <c r="I78" s="119">
        <v>0</v>
      </c>
      <c r="J78" s="122"/>
      <c r="K78" s="122"/>
      <c r="L78" s="121"/>
      <c r="M78" s="121"/>
      <c r="N78" s="105"/>
      <c r="O78" s="105"/>
    </row>
    <row r="79" spans="1:15" s="14" customFormat="1" ht="24" customHeight="1" x14ac:dyDescent="0.2">
      <c r="A79" s="23"/>
      <c r="B79" s="123" t="s">
        <v>216</v>
      </c>
      <c r="C79" s="366" t="s">
        <v>217</v>
      </c>
      <c r="D79" s="366"/>
      <c r="E79" s="366"/>
      <c r="F79" s="366"/>
      <c r="G79" s="366"/>
      <c r="H79" s="366"/>
      <c r="I79" s="119">
        <v>0</v>
      </c>
      <c r="J79" s="122"/>
      <c r="K79" s="122"/>
      <c r="L79" s="121"/>
      <c r="M79" s="121"/>
      <c r="N79" s="105"/>
      <c r="O79" s="105"/>
    </row>
    <row r="80" spans="1:15" s="14" customFormat="1" ht="12" customHeight="1" x14ac:dyDescent="0.2">
      <c r="A80" s="23"/>
      <c r="B80" s="123" t="s">
        <v>218</v>
      </c>
      <c r="C80" s="365" t="s">
        <v>219</v>
      </c>
      <c r="D80" s="365"/>
      <c r="E80" s="365"/>
      <c r="F80" s="365"/>
      <c r="G80" s="365"/>
      <c r="H80" s="365"/>
      <c r="I80" s="119">
        <v>0</v>
      </c>
      <c r="J80" s="122"/>
      <c r="K80" s="122"/>
      <c r="L80" s="121"/>
      <c r="M80" s="121"/>
      <c r="N80" s="105"/>
      <c r="O80" s="105"/>
    </row>
    <row r="81" spans="1:15" ht="12" customHeight="1" x14ac:dyDescent="0.2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2" customHeight="1" x14ac:dyDescent="0.2">
      <c r="A82" s="10"/>
      <c r="B82" s="384" t="s">
        <v>220</v>
      </c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139"/>
      <c r="N82" s="2"/>
      <c r="O82" s="2"/>
    </row>
    <row r="83" spans="1:15" ht="65.25" customHeight="1" x14ac:dyDescent="0.2">
      <c r="A83" s="10"/>
      <c r="B83" s="140" t="s">
        <v>173</v>
      </c>
      <c r="C83" s="383" t="s">
        <v>202</v>
      </c>
      <c r="D83" s="383"/>
      <c r="E83" s="383"/>
      <c r="F83" s="383"/>
      <c r="G83" s="383"/>
      <c r="H83" s="383"/>
      <c r="I83" s="141" t="s">
        <v>203</v>
      </c>
      <c r="J83" s="142" t="s">
        <v>221</v>
      </c>
      <c r="K83" s="143" t="s">
        <v>222</v>
      </c>
      <c r="L83" s="144" t="s">
        <v>223</v>
      </c>
      <c r="M83" s="105"/>
      <c r="N83" s="2"/>
      <c r="O83" s="2"/>
    </row>
    <row r="84" spans="1:15" ht="17.25" customHeight="1" x14ac:dyDescent="0.2">
      <c r="A84" s="10"/>
      <c r="B84" s="127" t="s">
        <v>224</v>
      </c>
      <c r="C84" s="365" t="s">
        <v>225</v>
      </c>
      <c r="D84" s="365"/>
      <c r="E84" s="365"/>
      <c r="F84" s="365"/>
      <c r="G84" s="365"/>
      <c r="H84" s="365"/>
      <c r="I84" s="126"/>
      <c r="J84" s="120"/>
      <c r="K84" s="120"/>
      <c r="L84" s="121"/>
      <c r="M84" s="105"/>
      <c r="N84" s="2"/>
      <c r="O84" s="2"/>
    </row>
    <row r="85" spans="1:15" ht="33" customHeight="1" x14ac:dyDescent="0.2">
      <c r="A85" s="10"/>
      <c r="B85" s="127" t="s">
        <v>226</v>
      </c>
      <c r="C85" s="366" t="s">
        <v>227</v>
      </c>
      <c r="D85" s="366"/>
      <c r="E85" s="366"/>
      <c r="F85" s="366"/>
      <c r="G85" s="366"/>
      <c r="H85" s="366"/>
      <c r="I85" s="126"/>
      <c r="J85" s="122"/>
      <c r="K85" s="122"/>
      <c r="L85" s="121"/>
      <c r="M85" s="105"/>
      <c r="N85" s="2"/>
      <c r="O85" s="2"/>
    </row>
    <row r="86" spans="1:15" ht="12" customHeight="1" x14ac:dyDescent="0.2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2" customHeight="1" x14ac:dyDescent="0.2">
      <c r="A87" s="10"/>
      <c r="B87" s="356" t="s">
        <v>228</v>
      </c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2"/>
      <c r="N87" s="2"/>
      <c r="O87" s="2"/>
    </row>
    <row r="88" spans="1:15" ht="12" customHeight="1" x14ac:dyDescent="0.2">
      <c r="A88" s="10"/>
      <c r="B88" s="128" t="s">
        <v>173</v>
      </c>
      <c r="C88" s="367" t="s">
        <v>202</v>
      </c>
      <c r="D88" s="368"/>
      <c r="E88" s="368"/>
      <c r="F88" s="368"/>
      <c r="G88" s="368"/>
      <c r="H88" s="369"/>
      <c r="I88" s="134" t="s">
        <v>203</v>
      </c>
      <c r="J88" s="93" t="s">
        <v>229</v>
      </c>
      <c r="K88" s="93" t="s">
        <v>230</v>
      </c>
      <c r="L88" s="2"/>
      <c r="M88" s="2"/>
      <c r="N88" s="2"/>
      <c r="O88" s="2"/>
    </row>
    <row r="89" spans="1:15" ht="12" customHeight="1" x14ac:dyDescent="0.2">
      <c r="A89" s="10"/>
      <c r="B89" s="108" t="s">
        <v>231</v>
      </c>
      <c r="C89" s="109" t="s">
        <v>232</v>
      </c>
      <c r="D89" s="109"/>
      <c r="E89" s="109"/>
      <c r="F89" s="109"/>
      <c r="G89" s="109"/>
      <c r="H89" s="109"/>
      <c r="I89" s="124"/>
      <c r="J89" s="110"/>
      <c r="K89" s="130"/>
      <c r="L89" s="2"/>
      <c r="M89" s="2"/>
      <c r="N89" s="2"/>
      <c r="O89" s="2"/>
    </row>
    <row r="90" spans="1:15" ht="12" customHeight="1" x14ac:dyDescent="0.2">
      <c r="A90" s="10"/>
      <c r="B90" s="114"/>
      <c r="C90" s="115"/>
      <c r="D90" s="115"/>
      <c r="E90" s="115"/>
      <c r="F90" s="115"/>
      <c r="G90" s="115"/>
      <c r="H90" s="115"/>
      <c r="I90" s="125"/>
      <c r="J90" s="116"/>
      <c r="K90" s="131"/>
      <c r="L90" s="2"/>
      <c r="M90" s="2"/>
      <c r="N90" s="2"/>
      <c r="O90" s="2"/>
    </row>
    <row r="91" spans="1:15" ht="12" customHeight="1" x14ac:dyDescent="0.2">
      <c r="A91" s="10"/>
      <c r="B91" s="132"/>
      <c r="C91" s="112"/>
      <c r="D91" s="112"/>
      <c r="E91" s="112"/>
      <c r="F91" s="112"/>
      <c r="G91" s="112"/>
      <c r="H91" s="112"/>
      <c r="I91" s="14"/>
      <c r="J91" s="133"/>
      <c r="K91" s="133"/>
      <c r="L91" s="2"/>
      <c r="M91" s="2"/>
      <c r="N91" s="2"/>
      <c r="O91" s="2"/>
    </row>
    <row r="92" spans="1:15" ht="12" customHeight="1" x14ac:dyDescent="0.2">
      <c r="A92" s="10"/>
      <c r="B92" s="370" t="s">
        <v>233</v>
      </c>
      <c r="C92" s="371"/>
      <c r="D92" s="371"/>
      <c r="E92" s="371"/>
      <c r="F92" s="371"/>
      <c r="G92" s="371"/>
      <c r="H92" s="371"/>
      <c r="I92" s="372"/>
      <c r="J92" s="133"/>
      <c r="K92" s="133"/>
      <c r="L92" s="2"/>
      <c r="M92" s="2"/>
      <c r="N92" s="2"/>
      <c r="O92" s="2"/>
    </row>
    <row r="93" spans="1:15" ht="12" customHeight="1" x14ac:dyDescent="0.2">
      <c r="A93" s="10"/>
      <c r="B93" s="146" t="s">
        <v>173</v>
      </c>
      <c r="C93" s="147" t="s">
        <v>10</v>
      </c>
      <c r="D93" s="148"/>
      <c r="E93" s="148"/>
      <c r="F93" s="148"/>
      <c r="G93" s="148"/>
      <c r="H93" s="149"/>
      <c r="I93" s="150" t="s">
        <v>203</v>
      </c>
      <c r="J93" s="135"/>
      <c r="K93" s="135"/>
      <c r="N93" s="2"/>
      <c r="O93" s="2"/>
    </row>
    <row r="94" spans="1:15" ht="12" customHeight="1" x14ac:dyDescent="0.2">
      <c r="A94" s="10"/>
      <c r="B94" s="108" t="s">
        <v>234</v>
      </c>
      <c r="C94" s="373" t="s">
        <v>235</v>
      </c>
      <c r="D94" s="373"/>
      <c r="E94" s="373"/>
      <c r="F94" s="373"/>
      <c r="G94" s="373"/>
      <c r="H94" s="373"/>
      <c r="I94" s="136"/>
      <c r="J94" s="133"/>
      <c r="K94" s="133"/>
      <c r="N94" s="2"/>
      <c r="O94" s="2"/>
    </row>
    <row r="95" spans="1:15" ht="12" customHeight="1" x14ac:dyDescent="0.2">
      <c r="A95" s="10"/>
      <c r="B95" s="111"/>
      <c r="C95" s="112"/>
      <c r="D95" s="112"/>
      <c r="E95" s="112"/>
      <c r="F95" s="112"/>
      <c r="G95" s="112"/>
      <c r="H95" s="112"/>
      <c r="I95" s="137"/>
      <c r="J95" s="113"/>
      <c r="K95" s="113"/>
      <c r="N95" s="2"/>
      <c r="O95" s="2"/>
    </row>
    <row r="96" spans="1:15" ht="12" customHeight="1" x14ac:dyDescent="0.2">
      <c r="A96" s="10"/>
      <c r="B96" s="114"/>
      <c r="C96" s="115" t="s">
        <v>236</v>
      </c>
      <c r="D96" s="115"/>
      <c r="E96" s="115"/>
      <c r="F96" s="115"/>
      <c r="G96" s="115"/>
      <c r="H96" s="115"/>
      <c r="I96" s="138"/>
      <c r="J96" s="133"/>
      <c r="K96" s="133"/>
      <c r="N96" s="2"/>
      <c r="O96" s="2"/>
    </row>
    <row r="97" spans="1:15" ht="12" customHeight="1" x14ac:dyDescent="0.2">
      <c r="A97" s="10"/>
      <c r="B97" s="25"/>
      <c r="C97" s="26"/>
      <c r="D97" s="26"/>
      <c r="E97" s="26" t="s">
        <v>237</v>
      </c>
      <c r="F97" s="26"/>
      <c r="G97" s="26"/>
      <c r="H97" s="26"/>
      <c r="I97" s="26"/>
      <c r="J97" s="26"/>
      <c r="K97" s="26"/>
      <c r="N97" s="2"/>
      <c r="O97" s="2"/>
    </row>
    <row r="98" spans="1:15" ht="12" customHeight="1" x14ac:dyDescent="0.2">
      <c r="A98" s="10"/>
      <c r="B98" s="25"/>
      <c r="C98" s="26"/>
      <c r="D98" s="26"/>
      <c r="E98" s="26"/>
      <c r="F98" s="26"/>
      <c r="G98" s="26"/>
      <c r="H98" s="26"/>
      <c r="I98" s="26"/>
      <c r="J98" s="26"/>
      <c r="K98" s="26"/>
      <c r="N98" s="2"/>
      <c r="O98" s="2"/>
    </row>
    <row r="99" spans="1:15" ht="12" customHeight="1" x14ac:dyDescent="0.2">
      <c r="A99" s="10"/>
      <c r="B99" s="25"/>
      <c r="C99" s="26"/>
      <c r="D99" s="26"/>
      <c r="E99" s="26"/>
      <c r="F99" s="26"/>
      <c r="G99" s="26"/>
      <c r="H99" s="26"/>
      <c r="I99" s="26"/>
      <c r="J99" s="26"/>
      <c r="K99" s="26"/>
      <c r="N99" s="2"/>
      <c r="O99" s="2"/>
    </row>
    <row r="100" spans="1:15" ht="12" customHeight="1" x14ac:dyDescent="0.2">
      <c r="A100" s="10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N100" s="2"/>
      <c r="O100" s="2"/>
    </row>
    <row r="101" spans="1:15" ht="12" customHeight="1" x14ac:dyDescent="0.2">
      <c r="A101" s="10"/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N101" s="2"/>
      <c r="O101" s="2"/>
    </row>
    <row r="102" spans="1:15" ht="12" customHeight="1" x14ac:dyDescent="0.2">
      <c r="A102" s="10"/>
      <c r="B102" s="25"/>
      <c r="C102" s="26"/>
      <c r="D102" s="26"/>
      <c r="E102" s="26"/>
      <c r="F102" s="26"/>
      <c r="G102" s="26"/>
      <c r="H102" s="26"/>
      <c r="I102" s="26"/>
      <c r="J102" s="26"/>
      <c r="K102" s="26"/>
      <c r="N102" s="2"/>
      <c r="O102" s="2"/>
    </row>
    <row r="103" spans="1:15" ht="12" customHeight="1" x14ac:dyDescent="0.2">
      <c r="A103" s="10"/>
      <c r="B103" s="374" t="s">
        <v>238</v>
      </c>
      <c r="C103" s="375"/>
      <c r="D103" s="375"/>
      <c r="E103" s="375"/>
      <c r="F103" s="375"/>
      <c r="G103" s="375"/>
      <c r="H103" s="375"/>
      <c r="I103" s="375"/>
      <c r="J103" s="375"/>
      <c r="K103" s="375"/>
      <c r="L103" s="375"/>
      <c r="M103" s="376"/>
      <c r="N103" s="2"/>
      <c r="O103" s="2"/>
    </row>
    <row r="104" spans="1:15" ht="12" customHeight="1" x14ac:dyDescent="0.2">
      <c r="A104" s="12"/>
      <c r="B104" s="73" t="s">
        <v>173</v>
      </c>
      <c r="C104" s="397" t="s">
        <v>10</v>
      </c>
      <c r="D104" s="398"/>
      <c r="E104" s="398"/>
      <c r="F104" s="398"/>
      <c r="G104" s="398"/>
      <c r="H104" s="454">
        <v>2018</v>
      </c>
      <c r="I104" s="454"/>
      <c r="J104" s="454"/>
      <c r="K104" s="454">
        <v>2017</v>
      </c>
      <c r="L104" s="454"/>
      <c r="M104" s="454"/>
      <c r="N104" s="77"/>
      <c r="O104" s="77"/>
    </row>
    <row r="105" spans="1:15" ht="12" customHeight="1" x14ac:dyDescent="0.2">
      <c r="A105" s="12"/>
      <c r="B105" s="74">
        <v>1231</v>
      </c>
      <c r="C105" s="413" t="s">
        <v>136</v>
      </c>
      <c r="D105" s="414"/>
      <c r="E105" s="414"/>
      <c r="F105" s="414"/>
      <c r="G105" s="414"/>
      <c r="H105" s="455">
        <v>1031800</v>
      </c>
      <c r="I105" s="455"/>
      <c r="J105" s="455"/>
      <c r="K105" s="455">
        <v>1031800</v>
      </c>
      <c r="L105" s="455"/>
      <c r="M105" s="455"/>
      <c r="N105" s="21"/>
      <c r="O105" s="21"/>
    </row>
    <row r="106" spans="1:15" ht="12" customHeight="1" x14ac:dyDescent="0.2">
      <c r="A106" s="12"/>
      <c r="B106" s="74">
        <v>1239</v>
      </c>
      <c r="C106" s="413" t="s">
        <v>137</v>
      </c>
      <c r="D106" s="414"/>
      <c r="E106" s="414"/>
      <c r="F106" s="414"/>
      <c r="G106" s="414"/>
      <c r="H106" s="455">
        <v>0</v>
      </c>
      <c r="I106" s="455"/>
      <c r="J106" s="455"/>
      <c r="K106" s="455">
        <v>0</v>
      </c>
      <c r="L106" s="455"/>
      <c r="M106" s="455"/>
      <c r="N106" s="21"/>
      <c r="O106" s="21"/>
    </row>
    <row r="107" spans="1:15" ht="36.75" customHeight="1" x14ac:dyDescent="0.2">
      <c r="A107" s="12"/>
      <c r="B107" s="74"/>
      <c r="C107" s="417" t="s">
        <v>138</v>
      </c>
      <c r="D107" s="418"/>
      <c r="E107" s="418"/>
      <c r="F107" s="418"/>
      <c r="G107" s="418"/>
      <c r="H107" s="456">
        <f>SUM(H105:J106)</f>
        <v>1031800</v>
      </c>
      <c r="I107" s="456"/>
      <c r="J107" s="456"/>
      <c r="K107" s="456">
        <f>SUM(K105:M106)</f>
        <v>1031800</v>
      </c>
      <c r="L107" s="456"/>
      <c r="M107" s="456"/>
      <c r="N107" s="78"/>
      <c r="O107" s="78"/>
    </row>
    <row r="108" spans="1:15" ht="12" customHeight="1" x14ac:dyDescent="0.2">
      <c r="A108" s="12"/>
      <c r="B108" s="5"/>
      <c r="C108" s="20"/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21"/>
      <c r="O108" s="21"/>
    </row>
    <row r="109" spans="1:15" ht="12" customHeight="1" x14ac:dyDescent="0.2">
      <c r="A109" s="12"/>
      <c r="B109" s="151" t="s">
        <v>239</v>
      </c>
      <c r="C109" s="152"/>
      <c r="D109" s="152"/>
      <c r="E109" s="152"/>
      <c r="F109" s="152"/>
      <c r="G109" s="152"/>
      <c r="H109" s="152"/>
      <c r="I109" s="152"/>
      <c r="J109" s="152"/>
      <c r="K109" s="153"/>
      <c r="L109" s="153"/>
      <c r="M109" s="154"/>
      <c r="N109" s="21"/>
      <c r="O109" s="21"/>
    </row>
    <row r="110" spans="1:15" ht="12" customHeight="1" x14ac:dyDescent="0.2">
      <c r="A110" s="12"/>
      <c r="B110" s="89" t="s">
        <v>173</v>
      </c>
      <c r="C110" s="358" t="s">
        <v>10</v>
      </c>
      <c r="D110" s="359"/>
      <c r="E110" s="359"/>
      <c r="F110" s="359"/>
      <c r="G110" s="360"/>
      <c r="H110" s="358">
        <v>2018</v>
      </c>
      <c r="I110" s="359"/>
      <c r="J110" s="360"/>
      <c r="K110" s="358">
        <v>2017</v>
      </c>
      <c r="L110" s="359"/>
      <c r="M110" s="360"/>
    </row>
    <row r="111" spans="1:15" ht="12" customHeight="1" x14ac:dyDescent="0.2">
      <c r="A111" s="12"/>
      <c r="B111" s="74">
        <v>1241</v>
      </c>
      <c r="C111" s="344" t="s">
        <v>139</v>
      </c>
      <c r="D111" s="345"/>
      <c r="E111" s="345"/>
      <c r="F111" s="345"/>
      <c r="G111" s="346"/>
      <c r="H111" s="377">
        <v>787857.3</v>
      </c>
      <c r="I111" s="378"/>
      <c r="J111" s="379"/>
      <c r="K111" s="377">
        <v>729880.55</v>
      </c>
      <c r="L111" s="378"/>
      <c r="M111" s="379"/>
    </row>
    <row r="112" spans="1:15" ht="23.25" customHeight="1" x14ac:dyDescent="0.2">
      <c r="A112" s="12"/>
      <c r="B112" s="74">
        <v>1242</v>
      </c>
      <c r="C112" s="344" t="s">
        <v>140</v>
      </c>
      <c r="D112" s="345"/>
      <c r="E112" s="345"/>
      <c r="F112" s="345"/>
      <c r="G112" s="346"/>
      <c r="H112" s="377">
        <v>0</v>
      </c>
      <c r="I112" s="378"/>
      <c r="J112" s="379"/>
      <c r="K112" s="377">
        <v>0</v>
      </c>
      <c r="L112" s="378"/>
      <c r="M112" s="379"/>
    </row>
    <row r="113" spans="1:15" ht="12" customHeight="1" x14ac:dyDescent="0.2">
      <c r="A113" s="12"/>
      <c r="B113" s="74">
        <v>1244</v>
      </c>
      <c r="C113" s="413" t="s">
        <v>141</v>
      </c>
      <c r="D113" s="414"/>
      <c r="E113" s="414"/>
      <c r="F113" s="414"/>
      <c r="G113" s="415"/>
      <c r="H113" s="377">
        <v>1759396.63</v>
      </c>
      <c r="I113" s="378"/>
      <c r="J113" s="379"/>
      <c r="K113" s="377">
        <v>1759396.63</v>
      </c>
      <c r="L113" s="378"/>
      <c r="M113" s="379"/>
    </row>
    <row r="114" spans="1:15" ht="26.25" customHeight="1" x14ac:dyDescent="0.2">
      <c r="A114" s="12"/>
      <c r="B114" s="155">
        <v>1246</v>
      </c>
      <c r="C114" s="428" t="s">
        <v>142</v>
      </c>
      <c r="D114" s="429"/>
      <c r="E114" s="429"/>
      <c r="F114" s="429"/>
      <c r="G114" s="430"/>
      <c r="H114" s="377">
        <v>17221912.789999999</v>
      </c>
      <c r="I114" s="378"/>
      <c r="J114" s="379"/>
      <c r="K114" s="377">
        <v>17143066.199999999</v>
      </c>
      <c r="L114" s="378"/>
      <c r="M114" s="379"/>
    </row>
    <row r="115" spans="1:15" ht="12" customHeight="1" x14ac:dyDescent="0.2">
      <c r="A115" s="12"/>
      <c r="B115" s="145"/>
      <c r="C115" s="431" t="s">
        <v>143</v>
      </c>
      <c r="D115" s="431"/>
      <c r="E115" s="431"/>
      <c r="F115" s="431"/>
      <c r="G115" s="432"/>
      <c r="H115" s="348">
        <f>SUM(H111:J114)</f>
        <v>19769166.719999999</v>
      </c>
      <c r="I115" s="348"/>
      <c r="J115" s="349"/>
      <c r="K115" s="347">
        <f>SUM(K111:M114)</f>
        <v>19632343.379999999</v>
      </c>
      <c r="L115" s="348"/>
      <c r="M115" s="349"/>
    </row>
    <row r="116" spans="1:15" ht="12" customHeight="1" x14ac:dyDescent="0.2">
      <c r="A116" s="12"/>
      <c r="B116" s="156">
        <v>1251</v>
      </c>
      <c r="C116" s="437" t="s">
        <v>144</v>
      </c>
      <c r="D116" s="438"/>
      <c r="E116" s="438"/>
      <c r="F116" s="438"/>
      <c r="G116" s="439"/>
      <c r="H116" s="377">
        <v>0</v>
      </c>
      <c r="I116" s="378"/>
      <c r="J116" s="379"/>
      <c r="K116" s="377">
        <v>0</v>
      </c>
      <c r="L116" s="378"/>
      <c r="M116" s="379"/>
    </row>
    <row r="117" spans="1:15" ht="12" customHeight="1" x14ac:dyDescent="0.2">
      <c r="A117" s="12"/>
      <c r="B117" s="155">
        <v>1254</v>
      </c>
      <c r="C117" s="440" t="s">
        <v>145</v>
      </c>
      <c r="D117" s="364"/>
      <c r="E117" s="364"/>
      <c r="F117" s="364"/>
      <c r="G117" s="441"/>
      <c r="H117" s="377">
        <v>107558.71</v>
      </c>
      <c r="I117" s="378"/>
      <c r="J117" s="379"/>
      <c r="K117" s="377">
        <v>66257.42</v>
      </c>
      <c r="L117" s="378"/>
      <c r="M117" s="379"/>
    </row>
    <row r="118" spans="1:15" ht="12" customHeight="1" x14ac:dyDescent="0.2">
      <c r="A118" s="12"/>
      <c r="B118" s="145"/>
      <c r="C118" s="431" t="s">
        <v>146</v>
      </c>
      <c r="D118" s="431"/>
      <c r="E118" s="431"/>
      <c r="F118" s="431"/>
      <c r="G118" s="432"/>
      <c r="H118" s="348">
        <f>SUM(H116:J117)</f>
        <v>107558.71</v>
      </c>
      <c r="I118" s="348"/>
      <c r="J118" s="349"/>
      <c r="K118" s="347">
        <f>SUM(K116:M117)</f>
        <v>66257.42</v>
      </c>
      <c r="L118" s="348"/>
      <c r="M118" s="349"/>
    </row>
    <row r="119" spans="1:15" ht="23.25" customHeight="1" x14ac:dyDescent="0.2">
      <c r="A119" s="12"/>
      <c r="B119" s="157">
        <v>1263</v>
      </c>
      <c r="C119" s="442" t="s">
        <v>147</v>
      </c>
      <c r="D119" s="443"/>
      <c r="E119" s="443"/>
      <c r="F119" s="443"/>
      <c r="G119" s="444"/>
      <c r="H119" s="377">
        <v>0</v>
      </c>
      <c r="I119" s="378"/>
      <c r="J119" s="379"/>
      <c r="K119" s="377">
        <v>0</v>
      </c>
      <c r="L119" s="378"/>
      <c r="M119" s="379"/>
    </row>
    <row r="120" spans="1:15" ht="24.75" customHeight="1" x14ac:dyDescent="0.2">
      <c r="A120" s="12"/>
      <c r="B120" s="145"/>
      <c r="C120" s="418" t="s">
        <v>148</v>
      </c>
      <c r="D120" s="418"/>
      <c r="E120" s="418"/>
      <c r="F120" s="418"/>
      <c r="G120" s="445"/>
      <c r="H120" s="348">
        <f>SUM(H119)</f>
        <v>0</v>
      </c>
      <c r="I120" s="348"/>
      <c r="J120" s="349"/>
      <c r="K120" s="347">
        <f>SUM(K119)</f>
        <v>0</v>
      </c>
      <c r="L120" s="348"/>
      <c r="M120" s="349"/>
    </row>
    <row r="121" spans="1:15" ht="12" customHeight="1" x14ac:dyDescent="0.2">
      <c r="A121" s="12"/>
      <c r="B121" s="145"/>
      <c r="C121" s="446" t="s">
        <v>12</v>
      </c>
      <c r="D121" s="446"/>
      <c r="E121" s="446"/>
      <c r="F121" s="446"/>
      <c r="G121" s="447"/>
      <c r="H121" s="348">
        <f>SUM(H115,H118,H120)</f>
        <v>19876725.43</v>
      </c>
      <c r="I121" s="348"/>
      <c r="J121" s="349"/>
      <c r="K121" s="347">
        <f>SUM(K115,K118,K120)</f>
        <v>19698600.800000001</v>
      </c>
      <c r="L121" s="348"/>
      <c r="M121" s="349"/>
    </row>
    <row r="122" spans="1:15" ht="12" customHeight="1" x14ac:dyDescent="0.2">
      <c r="A122" s="12"/>
      <c r="B122" s="5"/>
      <c r="C122" s="20"/>
      <c r="D122" s="20"/>
      <c r="E122" s="20"/>
      <c r="F122" s="20"/>
      <c r="G122" s="20"/>
      <c r="H122" s="20"/>
      <c r="I122" s="20"/>
      <c r="J122" s="20"/>
      <c r="K122" s="21"/>
      <c r="L122" s="21"/>
      <c r="M122" s="21"/>
      <c r="N122" s="21"/>
      <c r="O122" s="21"/>
    </row>
    <row r="123" spans="1:15" ht="12" customHeight="1" x14ac:dyDescent="0.2">
      <c r="A123" s="12"/>
      <c r="B123" s="19" t="s">
        <v>20</v>
      </c>
      <c r="C123" s="20"/>
      <c r="D123" s="20"/>
      <c r="E123" s="20"/>
      <c r="F123" s="20"/>
      <c r="G123" s="20"/>
      <c r="H123" s="20"/>
      <c r="I123" s="20"/>
      <c r="J123" s="20"/>
      <c r="K123" s="21"/>
      <c r="L123" s="21"/>
      <c r="M123" s="21"/>
      <c r="N123" s="21"/>
      <c r="O123" s="21"/>
    </row>
    <row r="124" spans="1:15" ht="12" customHeight="1" x14ac:dyDescent="0.2">
      <c r="A124" s="12"/>
      <c r="B124" s="5"/>
      <c r="C124" s="20"/>
      <c r="D124" s="20"/>
      <c r="E124" s="20"/>
      <c r="F124" s="20"/>
      <c r="G124" s="20"/>
      <c r="H124" s="20"/>
      <c r="I124" s="20"/>
      <c r="J124" s="20"/>
      <c r="K124" s="21"/>
      <c r="L124" s="21"/>
      <c r="M124" s="21"/>
      <c r="N124" s="21"/>
      <c r="O124" s="21"/>
    </row>
    <row r="125" spans="1:15" ht="12" customHeight="1" x14ac:dyDescent="0.2">
      <c r="A125" s="12"/>
      <c r="B125" s="158" t="s">
        <v>173</v>
      </c>
      <c r="C125" s="358" t="s">
        <v>10</v>
      </c>
      <c r="D125" s="359"/>
      <c r="E125" s="359"/>
      <c r="F125" s="359"/>
      <c r="G125" s="360"/>
      <c r="H125" s="358">
        <v>2018</v>
      </c>
      <c r="I125" s="359"/>
      <c r="J125" s="360"/>
      <c r="K125" s="358">
        <v>2017</v>
      </c>
      <c r="L125" s="359"/>
      <c r="M125" s="360"/>
    </row>
    <row r="126" spans="1:15" ht="12" customHeight="1" x14ac:dyDescent="0.2">
      <c r="A126" s="12"/>
      <c r="B126" s="72" t="s">
        <v>183</v>
      </c>
      <c r="C126" s="400" t="s">
        <v>149</v>
      </c>
      <c r="D126" s="401"/>
      <c r="E126" s="401"/>
      <c r="F126" s="401"/>
      <c r="G126" s="402"/>
      <c r="H126" s="406">
        <v>0</v>
      </c>
      <c r="I126" s="407"/>
      <c r="J126" s="408"/>
      <c r="K126" s="406">
        <v>0</v>
      </c>
      <c r="L126" s="407"/>
      <c r="M126" s="408"/>
    </row>
    <row r="127" spans="1:15" ht="12" customHeight="1" x14ac:dyDescent="0.2">
      <c r="A127" s="12"/>
      <c r="B127" s="5"/>
      <c r="C127" s="20"/>
      <c r="D127" s="20"/>
      <c r="E127" s="20"/>
      <c r="F127" s="20"/>
      <c r="G127" s="20"/>
      <c r="H127" s="20"/>
      <c r="I127" s="20"/>
      <c r="J127" s="20"/>
      <c r="K127" s="21"/>
      <c r="L127" s="21"/>
      <c r="M127" s="21"/>
      <c r="N127" s="21"/>
      <c r="O127" s="21"/>
    </row>
    <row r="128" spans="1:15" ht="12" customHeight="1" x14ac:dyDescent="0.2">
      <c r="A128" s="15"/>
      <c r="B128" s="1"/>
    </row>
    <row r="129" spans="1:31" ht="12" customHeight="1" x14ac:dyDescent="0.2">
      <c r="A129" s="15"/>
      <c r="B129" s="356" t="s">
        <v>240</v>
      </c>
      <c r="C129" s="356"/>
      <c r="D129" s="356"/>
      <c r="E129" s="356"/>
      <c r="F129" s="356"/>
      <c r="G129" s="356"/>
      <c r="H129" s="356"/>
      <c r="I129" s="356"/>
      <c r="J129" s="356"/>
      <c r="K129" s="356"/>
    </row>
    <row r="130" spans="1:31" ht="12" customHeight="1" x14ac:dyDescent="0.2">
      <c r="A130" s="15"/>
      <c r="B130" s="160" t="s">
        <v>173</v>
      </c>
      <c r="C130" s="338" t="s">
        <v>10</v>
      </c>
      <c r="D130" s="338"/>
      <c r="E130" s="338"/>
      <c r="F130" s="338"/>
      <c r="G130" s="338"/>
      <c r="H130" s="338"/>
      <c r="I130" s="338"/>
      <c r="J130" s="93">
        <v>2018</v>
      </c>
      <c r="K130" s="97" t="s">
        <v>241</v>
      </c>
    </row>
    <row r="131" spans="1:31" ht="24" customHeight="1" x14ac:dyDescent="0.2">
      <c r="A131" s="15"/>
      <c r="B131" s="172">
        <v>1160</v>
      </c>
      <c r="C131" s="357" t="s">
        <v>242</v>
      </c>
      <c r="D131" s="357"/>
      <c r="E131" s="357"/>
      <c r="F131" s="357"/>
      <c r="G131" s="357"/>
      <c r="H131" s="357"/>
      <c r="I131" s="357"/>
      <c r="J131" s="60">
        <v>0</v>
      </c>
      <c r="K131" s="60"/>
    </row>
    <row r="132" spans="1:31" ht="24" customHeight="1" x14ac:dyDescent="0.2">
      <c r="A132" s="15"/>
      <c r="B132" s="173">
        <v>1161</v>
      </c>
      <c r="C132" s="361" t="s">
        <v>243</v>
      </c>
      <c r="D132" s="361"/>
      <c r="E132" s="361"/>
      <c r="F132" s="361"/>
      <c r="G132" s="361"/>
      <c r="H132" s="361"/>
      <c r="I132" s="361"/>
      <c r="J132" s="60">
        <v>0</v>
      </c>
      <c r="K132" s="60"/>
    </row>
    <row r="133" spans="1:31" ht="16.5" customHeight="1" x14ac:dyDescent="0.2">
      <c r="A133" s="13"/>
      <c r="B133" s="173">
        <v>1162</v>
      </c>
      <c r="C133" s="362" t="s">
        <v>244</v>
      </c>
      <c r="D133" s="362"/>
      <c r="E133" s="362"/>
      <c r="F133" s="362"/>
      <c r="G133" s="362"/>
      <c r="H133" s="362"/>
      <c r="I133" s="362"/>
      <c r="J133" s="60">
        <v>0</v>
      </c>
      <c r="K133" s="60"/>
      <c r="L133" s="2"/>
      <c r="M133" s="2"/>
      <c r="N133" s="2"/>
      <c r="O133" s="2"/>
    </row>
    <row r="134" spans="1:31" ht="12" customHeight="1" x14ac:dyDescent="0.2">
      <c r="A134" s="13"/>
      <c r="B134" s="170"/>
      <c r="C134" s="171"/>
      <c r="D134" s="171"/>
      <c r="E134" s="171"/>
      <c r="F134" s="171"/>
      <c r="G134" s="171"/>
      <c r="H134" s="171"/>
      <c r="I134" s="171"/>
      <c r="J134" s="165"/>
      <c r="K134" s="165"/>
      <c r="L134" s="2"/>
      <c r="M134" s="2"/>
      <c r="N134" s="2"/>
      <c r="O134" s="2"/>
    </row>
    <row r="135" spans="1:31" ht="12" customHeight="1" x14ac:dyDescent="0.2">
      <c r="A135" s="13"/>
      <c r="B135" s="170"/>
      <c r="C135" s="171"/>
      <c r="D135" s="171"/>
      <c r="E135" s="171"/>
      <c r="F135" s="171"/>
      <c r="G135" s="171"/>
      <c r="H135" s="171"/>
      <c r="I135" s="171"/>
      <c r="J135" s="165"/>
      <c r="K135" s="165"/>
      <c r="L135" s="2"/>
      <c r="M135" s="2"/>
      <c r="N135" s="2"/>
      <c r="O135" s="2"/>
    </row>
    <row r="136" spans="1:31" ht="12" customHeight="1" x14ac:dyDescent="0.2">
      <c r="A136" s="15" t="s">
        <v>9</v>
      </c>
      <c r="B136" s="1" t="s">
        <v>0</v>
      </c>
    </row>
    <row r="137" spans="1:31" ht="12" customHeight="1" x14ac:dyDescent="0.2">
      <c r="A137" s="15"/>
      <c r="B137" s="1"/>
    </row>
    <row r="138" spans="1:31" s="28" customFormat="1" ht="12" customHeight="1" x14ac:dyDescent="0.2">
      <c r="A138" s="174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s="28" customFormat="1" ht="12" customHeight="1" x14ac:dyDescent="0.2">
      <c r="B139" s="363" t="s">
        <v>245</v>
      </c>
      <c r="C139" s="363"/>
      <c r="D139" s="363"/>
      <c r="E139" s="363"/>
      <c r="F139" s="363"/>
      <c r="G139" s="363"/>
      <c r="H139" s="363"/>
      <c r="I139" s="363"/>
      <c r="J139" s="363"/>
      <c r="K139" s="363"/>
      <c r="L139" s="176"/>
      <c r="M139" s="176"/>
      <c r="N139" s="176"/>
      <c r="O139" s="176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s="28" customFormat="1" ht="12" customHeight="1" x14ac:dyDescent="0.2">
      <c r="B140" s="160" t="s">
        <v>173</v>
      </c>
      <c r="C140" s="338" t="s">
        <v>10</v>
      </c>
      <c r="D140" s="338"/>
      <c r="E140" s="338"/>
      <c r="F140" s="338"/>
      <c r="G140" s="338"/>
      <c r="H140" s="338"/>
      <c r="I140" s="338"/>
      <c r="J140" s="129">
        <v>2018</v>
      </c>
      <c r="K140" s="99" t="s">
        <v>246</v>
      </c>
      <c r="L140" s="175"/>
      <c r="M140" s="175"/>
      <c r="N140" s="175"/>
      <c r="O140" s="175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s="28" customFormat="1" ht="12" customHeight="1" x14ac:dyDescent="0.2">
      <c r="B141" s="161">
        <v>1290</v>
      </c>
      <c r="C141" s="364" t="s">
        <v>247</v>
      </c>
      <c r="D141" s="364"/>
      <c r="E141" s="364"/>
      <c r="F141" s="364"/>
      <c r="G141" s="364"/>
      <c r="H141" s="364"/>
      <c r="I141" s="364"/>
      <c r="J141" s="162">
        <v>0</v>
      </c>
      <c r="K141" s="163"/>
      <c r="L141" s="175"/>
      <c r="M141" s="175"/>
      <c r="N141" s="175"/>
      <c r="O141" s="175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s="28" customFormat="1" ht="12" customHeight="1" x14ac:dyDescent="0.2">
      <c r="B142" s="164">
        <v>1291</v>
      </c>
      <c r="C142" s="335" t="s">
        <v>248</v>
      </c>
      <c r="D142" s="335"/>
      <c r="E142" s="335"/>
      <c r="F142" s="335"/>
      <c r="G142" s="335"/>
      <c r="H142" s="335"/>
      <c r="I142" s="335"/>
      <c r="J142" s="165">
        <v>0</v>
      </c>
      <c r="K142" s="166"/>
      <c r="L142" s="175"/>
      <c r="M142" s="175"/>
      <c r="N142" s="175"/>
      <c r="O142" s="175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s="28" customFormat="1" ht="12" customHeight="1" x14ac:dyDescent="0.2">
      <c r="B143" s="164">
        <v>1292</v>
      </c>
      <c r="C143" s="335" t="s">
        <v>249</v>
      </c>
      <c r="D143" s="335"/>
      <c r="E143" s="335"/>
      <c r="F143" s="335"/>
      <c r="G143" s="335"/>
      <c r="H143" s="335"/>
      <c r="I143" s="335"/>
      <c r="J143" s="177">
        <v>0</v>
      </c>
      <c r="K143" s="178"/>
      <c r="L143" s="175"/>
      <c r="M143" s="175"/>
      <c r="N143" s="175"/>
      <c r="O143" s="175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s="28" customFormat="1" ht="12" customHeight="1" x14ac:dyDescent="0.2">
      <c r="B144" s="167">
        <v>1293</v>
      </c>
      <c r="C144" s="336" t="s">
        <v>250</v>
      </c>
      <c r="D144" s="336"/>
      <c r="E144" s="336"/>
      <c r="F144" s="336"/>
      <c r="G144" s="336"/>
      <c r="H144" s="336"/>
      <c r="I144" s="336"/>
      <c r="J144" s="168">
        <v>0</v>
      </c>
      <c r="K144" s="169"/>
      <c r="L144" s="175"/>
      <c r="M144" s="175"/>
      <c r="N144" s="175"/>
      <c r="O144" s="175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6" spans="1:11" ht="12" customHeight="1" x14ac:dyDescent="0.2">
      <c r="A146" s="4"/>
    </row>
    <row r="147" spans="1:11" ht="12" customHeight="1" x14ac:dyDescent="0.2">
      <c r="A147" s="4"/>
      <c r="B147" s="337" t="s">
        <v>251</v>
      </c>
      <c r="C147" s="337"/>
      <c r="D147" s="337"/>
      <c r="E147" s="337"/>
      <c r="F147" s="337"/>
      <c r="G147" s="337"/>
      <c r="H147" s="337"/>
      <c r="I147" s="337"/>
      <c r="J147" s="337"/>
      <c r="K147" s="337"/>
    </row>
    <row r="148" spans="1:11" ht="12" customHeight="1" x14ac:dyDescent="0.2">
      <c r="A148" s="4"/>
      <c r="B148" s="160" t="s">
        <v>173</v>
      </c>
      <c r="C148" s="338" t="s">
        <v>10</v>
      </c>
      <c r="D148" s="338"/>
      <c r="E148" s="338"/>
      <c r="F148" s="338"/>
      <c r="G148" s="338"/>
      <c r="H148" s="338"/>
      <c r="I148" s="338"/>
      <c r="J148" s="129" t="s">
        <v>252</v>
      </c>
      <c r="K148" s="93" t="s">
        <v>253</v>
      </c>
    </row>
    <row r="149" spans="1:11" ht="12" customHeight="1" x14ac:dyDescent="0.2">
      <c r="A149" s="4"/>
      <c r="B149" s="94">
        <v>2110</v>
      </c>
      <c r="C149" s="339" t="s">
        <v>254</v>
      </c>
      <c r="D149" s="339"/>
      <c r="E149" s="339"/>
      <c r="F149" s="339"/>
      <c r="G149" s="339"/>
      <c r="H149" s="339"/>
      <c r="I149" s="339"/>
      <c r="J149" s="179">
        <v>8515318.8300000001</v>
      </c>
      <c r="K149" s="180"/>
    </row>
    <row r="150" spans="1:11" ht="12" customHeight="1" x14ac:dyDescent="0.2">
      <c r="A150" s="4"/>
      <c r="B150" s="95">
        <v>2111</v>
      </c>
      <c r="C150" s="484" t="s">
        <v>152</v>
      </c>
      <c r="D150" s="484"/>
      <c r="E150" s="484"/>
      <c r="F150" s="484"/>
      <c r="G150" s="484"/>
      <c r="H150" s="484"/>
      <c r="I150" s="484"/>
      <c r="J150" s="181">
        <v>3379794.12</v>
      </c>
      <c r="K150" s="182"/>
    </row>
    <row r="151" spans="1:11" ht="12" customHeight="1" x14ac:dyDescent="0.2">
      <c r="A151" s="4"/>
      <c r="B151" s="95">
        <v>2112</v>
      </c>
      <c r="C151" s="484" t="s">
        <v>155</v>
      </c>
      <c r="D151" s="484"/>
      <c r="E151" s="484"/>
      <c r="F151" s="484"/>
      <c r="G151" s="484"/>
      <c r="H151" s="484"/>
      <c r="I151" s="484"/>
      <c r="J151" s="183">
        <v>716397.01</v>
      </c>
      <c r="K151" s="182"/>
    </row>
    <row r="152" spans="1:11" ht="12" customHeight="1" x14ac:dyDescent="0.2">
      <c r="A152" s="4"/>
      <c r="B152" s="95">
        <v>2113</v>
      </c>
      <c r="C152" s="484" t="s">
        <v>255</v>
      </c>
      <c r="D152" s="484"/>
      <c r="E152" s="484"/>
      <c r="F152" s="484"/>
      <c r="G152" s="484"/>
      <c r="H152" s="484"/>
      <c r="I152" s="484"/>
      <c r="J152" s="181">
        <v>0</v>
      </c>
      <c r="K152" s="182"/>
    </row>
    <row r="153" spans="1:11" ht="12" customHeight="1" x14ac:dyDescent="0.2">
      <c r="A153" s="4"/>
      <c r="B153" s="95">
        <v>2114</v>
      </c>
      <c r="C153" s="484" t="s">
        <v>256</v>
      </c>
      <c r="D153" s="484"/>
      <c r="E153" s="484"/>
      <c r="F153" s="484"/>
      <c r="G153" s="484"/>
      <c r="H153" s="484"/>
      <c r="I153" s="484"/>
      <c r="J153" s="184">
        <v>0</v>
      </c>
      <c r="K153" s="182"/>
    </row>
    <row r="154" spans="1:11" ht="12" customHeight="1" x14ac:dyDescent="0.2">
      <c r="A154" s="4"/>
      <c r="B154" s="95">
        <v>2115</v>
      </c>
      <c r="C154" s="484" t="s">
        <v>257</v>
      </c>
      <c r="D154" s="484"/>
      <c r="E154" s="484"/>
      <c r="F154" s="484"/>
      <c r="G154" s="484"/>
      <c r="H154" s="484"/>
      <c r="I154" s="484"/>
      <c r="J154" s="184">
        <v>0</v>
      </c>
      <c r="K154" s="182"/>
    </row>
    <row r="155" spans="1:11" ht="12" customHeight="1" x14ac:dyDescent="0.2">
      <c r="A155" s="4"/>
      <c r="B155" s="95">
        <v>2116</v>
      </c>
      <c r="C155" s="484" t="s">
        <v>258</v>
      </c>
      <c r="D155" s="484"/>
      <c r="E155" s="484"/>
      <c r="F155" s="484"/>
      <c r="G155" s="484"/>
      <c r="H155" s="484"/>
      <c r="I155" s="484"/>
      <c r="J155" s="184">
        <v>0</v>
      </c>
      <c r="K155" s="182"/>
    </row>
    <row r="156" spans="1:11" ht="12" customHeight="1" x14ac:dyDescent="0.2">
      <c r="A156" s="4"/>
      <c r="B156" s="95">
        <v>2117</v>
      </c>
      <c r="C156" s="484" t="s">
        <v>153</v>
      </c>
      <c r="D156" s="484"/>
      <c r="E156" s="484"/>
      <c r="F156" s="484"/>
      <c r="G156" s="484"/>
      <c r="H156" s="484"/>
      <c r="I156" s="484"/>
      <c r="J156" s="184">
        <v>4419127.7</v>
      </c>
      <c r="K156" s="182"/>
    </row>
    <row r="157" spans="1:11" ht="12" customHeight="1" x14ac:dyDescent="0.2">
      <c r="A157" s="4"/>
      <c r="B157" s="95">
        <v>2118</v>
      </c>
      <c r="C157" s="484" t="s">
        <v>259</v>
      </c>
      <c r="D157" s="484"/>
      <c r="E157" s="484"/>
      <c r="F157" s="484"/>
      <c r="G157" s="484"/>
      <c r="H157" s="484"/>
      <c r="I157" s="484"/>
      <c r="J157" s="184">
        <v>0</v>
      </c>
      <c r="K157" s="182"/>
    </row>
    <row r="158" spans="1:11" ht="12" customHeight="1" x14ac:dyDescent="0.2">
      <c r="A158" s="4"/>
      <c r="B158" s="95">
        <v>2119</v>
      </c>
      <c r="C158" s="484" t="s">
        <v>156</v>
      </c>
      <c r="D158" s="484"/>
      <c r="E158" s="484"/>
      <c r="F158" s="484"/>
      <c r="G158" s="484"/>
      <c r="H158" s="484"/>
      <c r="I158" s="484"/>
      <c r="J158" s="184">
        <v>0</v>
      </c>
      <c r="K158" s="182"/>
    </row>
    <row r="159" spans="1:11" ht="12" customHeight="1" x14ac:dyDescent="0.2">
      <c r="A159" s="4"/>
      <c r="B159" s="95">
        <v>2120</v>
      </c>
      <c r="C159" s="484" t="s">
        <v>260</v>
      </c>
      <c r="D159" s="484"/>
      <c r="E159" s="484"/>
      <c r="F159" s="484"/>
      <c r="G159" s="484"/>
      <c r="H159" s="484"/>
      <c r="I159" s="484"/>
      <c r="J159" s="184">
        <v>0</v>
      </c>
      <c r="K159" s="182"/>
    </row>
    <row r="160" spans="1:11" ht="12" customHeight="1" x14ac:dyDescent="0.2">
      <c r="A160" s="4"/>
      <c r="B160" s="95">
        <v>2121</v>
      </c>
      <c r="C160" s="484" t="s">
        <v>261</v>
      </c>
      <c r="D160" s="484"/>
      <c r="E160" s="484"/>
      <c r="F160" s="484"/>
      <c r="G160" s="484"/>
      <c r="H160" s="484"/>
      <c r="I160" s="484"/>
      <c r="J160" s="184">
        <v>0</v>
      </c>
      <c r="K160" s="182"/>
    </row>
    <row r="161" spans="1:12" ht="12" customHeight="1" x14ac:dyDescent="0.2">
      <c r="A161" s="4"/>
      <c r="B161" s="95">
        <v>2122</v>
      </c>
      <c r="C161" s="484" t="s">
        <v>262</v>
      </c>
      <c r="D161" s="484"/>
      <c r="E161" s="484"/>
      <c r="F161" s="484"/>
      <c r="G161" s="484"/>
      <c r="H161" s="484"/>
      <c r="I161" s="484"/>
      <c r="J161" s="184">
        <v>0</v>
      </c>
      <c r="K161" s="182"/>
    </row>
    <row r="162" spans="1:12" ht="12" customHeight="1" x14ac:dyDescent="0.2">
      <c r="A162" s="4"/>
      <c r="B162" s="185">
        <v>2129</v>
      </c>
      <c r="C162" s="485" t="s">
        <v>263</v>
      </c>
      <c r="D162" s="485"/>
      <c r="E162" s="485"/>
      <c r="F162" s="485"/>
      <c r="G162" s="485"/>
      <c r="H162" s="485"/>
      <c r="I162" s="485"/>
      <c r="J162" s="186">
        <v>0</v>
      </c>
      <c r="K162" s="187"/>
    </row>
    <row r="163" spans="1:12" ht="12" customHeight="1" x14ac:dyDescent="0.2">
      <c r="A163" s="4"/>
    </row>
    <row r="164" spans="1:12" ht="12" customHeight="1" x14ac:dyDescent="0.2">
      <c r="A164" s="4"/>
      <c r="B164" s="486" t="s">
        <v>264</v>
      </c>
      <c r="C164" s="486"/>
      <c r="D164" s="486"/>
      <c r="E164" s="486"/>
      <c r="F164" s="486"/>
      <c r="G164" s="486"/>
      <c r="H164" s="486"/>
      <c r="I164" s="486"/>
      <c r="J164" s="486"/>
      <c r="K164" s="486"/>
      <c r="L164" s="486"/>
    </row>
    <row r="165" spans="1:12" ht="12" customHeight="1" x14ac:dyDescent="0.2">
      <c r="A165" s="4"/>
      <c r="B165" s="188" t="s">
        <v>173</v>
      </c>
      <c r="C165" s="487" t="s">
        <v>265</v>
      </c>
      <c r="D165" s="487"/>
      <c r="E165" s="487"/>
      <c r="F165" s="487"/>
      <c r="G165" s="487"/>
      <c r="H165" s="487"/>
      <c r="I165" s="487"/>
      <c r="J165" s="189" t="s">
        <v>203</v>
      </c>
      <c r="K165" s="189" t="s">
        <v>266</v>
      </c>
      <c r="L165" s="189" t="s">
        <v>267</v>
      </c>
    </row>
    <row r="166" spans="1:12" ht="23.25" customHeight="1" x14ac:dyDescent="0.2">
      <c r="A166" s="4"/>
      <c r="B166" s="94">
        <v>2160</v>
      </c>
      <c r="C166" s="488" t="s">
        <v>268</v>
      </c>
      <c r="D166" s="488"/>
      <c r="E166" s="488"/>
      <c r="F166" s="488"/>
      <c r="G166" s="488"/>
      <c r="H166" s="488"/>
      <c r="I166" s="488"/>
      <c r="J166" s="190">
        <v>0</v>
      </c>
      <c r="K166" s="191"/>
      <c r="L166" s="192"/>
    </row>
    <row r="167" spans="1:12" ht="12" customHeight="1" x14ac:dyDescent="0.2">
      <c r="A167" s="4"/>
      <c r="B167" s="95">
        <v>2161</v>
      </c>
      <c r="C167" s="355" t="s">
        <v>269</v>
      </c>
      <c r="D167" s="355"/>
      <c r="E167" s="355"/>
      <c r="F167" s="355"/>
      <c r="G167" s="355"/>
      <c r="H167" s="355"/>
      <c r="I167" s="355"/>
      <c r="J167" s="193">
        <v>0</v>
      </c>
      <c r="K167" s="194"/>
      <c r="L167" s="195"/>
    </row>
    <row r="168" spans="1:12" ht="12" customHeight="1" x14ac:dyDescent="0.2">
      <c r="A168" s="4"/>
      <c r="B168" s="95">
        <v>2162</v>
      </c>
      <c r="C168" s="355" t="s">
        <v>270</v>
      </c>
      <c r="D168" s="355"/>
      <c r="E168" s="355"/>
      <c r="F168" s="355"/>
      <c r="G168" s="355"/>
      <c r="H168" s="355"/>
      <c r="I168" s="355"/>
      <c r="J168" s="193">
        <v>0</v>
      </c>
      <c r="K168" s="194"/>
      <c r="L168" s="195"/>
    </row>
    <row r="169" spans="1:12" ht="12" customHeight="1" x14ac:dyDescent="0.2">
      <c r="A169" s="4"/>
      <c r="B169" s="95">
        <v>2163</v>
      </c>
      <c r="C169" s="355" t="s">
        <v>271</v>
      </c>
      <c r="D169" s="355"/>
      <c r="E169" s="355"/>
      <c r="F169" s="355"/>
      <c r="G169" s="355"/>
      <c r="H169" s="355"/>
      <c r="I169" s="355"/>
      <c r="J169" s="193">
        <v>0</v>
      </c>
      <c r="K169" s="194"/>
      <c r="L169" s="195"/>
    </row>
    <row r="170" spans="1:12" ht="24.75" customHeight="1" x14ac:dyDescent="0.2">
      <c r="A170" s="4"/>
      <c r="B170" s="95">
        <v>2164</v>
      </c>
      <c r="C170" s="354" t="s">
        <v>272</v>
      </c>
      <c r="D170" s="354"/>
      <c r="E170" s="354"/>
      <c r="F170" s="354"/>
      <c r="G170" s="354"/>
      <c r="H170" s="354"/>
      <c r="I170" s="354"/>
      <c r="J170" s="193">
        <v>0</v>
      </c>
      <c r="K170" s="194"/>
      <c r="L170" s="195"/>
    </row>
    <row r="171" spans="1:12" ht="25.5" customHeight="1" x14ac:dyDescent="0.2">
      <c r="A171" s="4"/>
      <c r="B171" s="95">
        <v>2165</v>
      </c>
      <c r="C171" s="354" t="s">
        <v>273</v>
      </c>
      <c r="D171" s="354"/>
      <c r="E171" s="354"/>
      <c r="F171" s="354"/>
      <c r="G171" s="354"/>
      <c r="H171" s="354"/>
      <c r="I171" s="354"/>
      <c r="J171" s="193">
        <v>0</v>
      </c>
      <c r="K171" s="194"/>
      <c r="L171" s="195"/>
    </row>
    <row r="172" spans="1:12" ht="12" customHeight="1" x14ac:dyDescent="0.2">
      <c r="A172" s="4"/>
      <c r="B172" s="95">
        <v>2166</v>
      </c>
      <c r="C172" s="355" t="s">
        <v>274</v>
      </c>
      <c r="D172" s="355"/>
      <c r="E172" s="355"/>
      <c r="F172" s="355"/>
      <c r="G172" s="355"/>
      <c r="H172" s="355"/>
      <c r="I172" s="355"/>
      <c r="J172" s="193">
        <v>0</v>
      </c>
      <c r="K172" s="194"/>
      <c r="L172" s="195"/>
    </row>
    <row r="173" spans="1:12" ht="24" customHeight="1" x14ac:dyDescent="0.2">
      <c r="A173" s="4"/>
      <c r="B173" s="95">
        <v>2250</v>
      </c>
      <c r="C173" s="354" t="s">
        <v>275</v>
      </c>
      <c r="D173" s="354"/>
      <c r="E173" s="354"/>
      <c r="F173" s="354"/>
      <c r="G173" s="354"/>
      <c r="H173" s="354"/>
      <c r="I173" s="354"/>
      <c r="J173" s="193">
        <v>0</v>
      </c>
      <c r="K173" s="194"/>
      <c r="L173" s="195"/>
    </row>
    <row r="174" spans="1:12" ht="12" customHeight="1" x14ac:dyDescent="0.2">
      <c r="A174" s="4"/>
      <c r="B174" s="95">
        <v>2251</v>
      </c>
      <c r="C174" s="355" t="s">
        <v>276</v>
      </c>
      <c r="D174" s="355"/>
      <c r="E174" s="355"/>
      <c r="F174" s="355"/>
      <c r="G174" s="355"/>
      <c r="H174" s="355"/>
      <c r="I174" s="355"/>
      <c r="J174" s="193">
        <v>0</v>
      </c>
      <c r="K174" s="194"/>
      <c r="L174" s="195"/>
    </row>
    <row r="175" spans="1:12" ht="12" customHeight="1" x14ac:dyDescent="0.2">
      <c r="A175" s="4"/>
      <c r="B175" s="95">
        <v>2252</v>
      </c>
      <c r="C175" s="355" t="s">
        <v>277</v>
      </c>
      <c r="D175" s="355"/>
      <c r="E175" s="355"/>
      <c r="F175" s="355"/>
      <c r="G175" s="355"/>
      <c r="H175" s="355"/>
      <c r="I175" s="355"/>
      <c r="J175" s="193">
        <v>0</v>
      </c>
      <c r="K175" s="194"/>
      <c r="L175" s="195"/>
    </row>
    <row r="176" spans="1:12" ht="12" customHeight="1" x14ac:dyDescent="0.2">
      <c r="A176" s="4"/>
      <c r="B176" s="95">
        <v>2253</v>
      </c>
      <c r="C176" s="355" t="s">
        <v>278</v>
      </c>
      <c r="D176" s="355"/>
      <c r="E176" s="355"/>
      <c r="F176" s="355"/>
      <c r="G176" s="355"/>
      <c r="H176" s="355"/>
      <c r="I176" s="355"/>
      <c r="J176" s="193">
        <v>0</v>
      </c>
      <c r="K176" s="194"/>
      <c r="L176" s="195"/>
    </row>
    <row r="177" spans="1:28" ht="24" customHeight="1" x14ac:dyDescent="0.2">
      <c r="A177" s="4"/>
      <c r="B177" s="95">
        <v>2254</v>
      </c>
      <c r="C177" s="354" t="s">
        <v>279</v>
      </c>
      <c r="D177" s="354"/>
      <c r="E177" s="354"/>
      <c r="F177" s="354"/>
      <c r="G177" s="354"/>
      <c r="H177" s="354"/>
      <c r="I177" s="354"/>
      <c r="J177" s="193">
        <v>0</v>
      </c>
      <c r="K177" s="194"/>
      <c r="L177" s="195"/>
    </row>
    <row r="178" spans="1:28" ht="23.25" customHeight="1" x14ac:dyDescent="0.2">
      <c r="A178" s="4"/>
      <c r="B178" s="95">
        <v>2255</v>
      </c>
      <c r="C178" s="354" t="s">
        <v>280</v>
      </c>
      <c r="D178" s="354"/>
      <c r="E178" s="354"/>
      <c r="F178" s="354"/>
      <c r="G178" s="354"/>
      <c r="H178" s="354"/>
      <c r="I178" s="354"/>
      <c r="J178" s="193">
        <v>0</v>
      </c>
      <c r="K178" s="194"/>
      <c r="L178" s="195"/>
    </row>
    <row r="179" spans="1:28" ht="12" customHeight="1" x14ac:dyDescent="0.2">
      <c r="A179" s="4"/>
      <c r="B179" s="185">
        <v>2256</v>
      </c>
      <c r="C179" s="489" t="s">
        <v>281</v>
      </c>
      <c r="D179" s="489"/>
      <c r="E179" s="489"/>
      <c r="F179" s="489"/>
      <c r="G179" s="489"/>
      <c r="H179" s="489"/>
      <c r="I179" s="489"/>
      <c r="J179" s="196">
        <v>0</v>
      </c>
      <c r="K179" s="197"/>
      <c r="L179" s="198"/>
    </row>
    <row r="180" spans="1:28" ht="12" customHeight="1" x14ac:dyDescent="0.2">
      <c r="A180" s="4"/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</row>
    <row r="181" spans="1:28" ht="12" customHeight="1" x14ac:dyDescent="0.2">
      <c r="A181" s="4"/>
    </row>
    <row r="182" spans="1:28" ht="12" customHeight="1" x14ac:dyDescent="0.2">
      <c r="A182" s="9"/>
      <c r="B182" s="491" t="s">
        <v>282</v>
      </c>
      <c r="C182" s="492"/>
      <c r="D182" s="492"/>
      <c r="E182" s="492"/>
      <c r="F182" s="492"/>
      <c r="G182" s="492"/>
      <c r="H182" s="492"/>
      <c r="I182" s="492"/>
      <c r="J182" s="493"/>
      <c r="K182" s="2"/>
      <c r="L182" s="2"/>
      <c r="M182" s="2"/>
      <c r="N182" s="2"/>
      <c r="O182" s="2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2" customHeight="1" x14ac:dyDescent="0.2">
      <c r="A183" s="9"/>
      <c r="B183" s="91" t="s">
        <v>173</v>
      </c>
      <c r="C183" s="396" t="s">
        <v>10</v>
      </c>
      <c r="D183" s="396"/>
      <c r="E183" s="396"/>
      <c r="F183" s="396"/>
      <c r="G183" s="396"/>
      <c r="H183" s="396"/>
      <c r="I183" s="199">
        <v>2018</v>
      </c>
      <c r="J183" s="199">
        <v>2017</v>
      </c>
      <c r="L183" s="77"/>
      <c r="M183" s="77"/>
      <c r="O183" s="2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2" customHeight="1" x14ac:dyDescent="0.2">
      <c r="A184" s="9"/>
      <c r="B184" s="79">
        <v>2100</v>
      </c>
      <c r="C184" s="472" t="s">
        <v>150</v>
      </c>
      <c r="D184" s="472"/>
      <c r="E184" s="472"/>
      <c r="F184" s="472"/>
      <c r="G184" s="472"/>
      <c r="H184" s="472"/>
      <c r="I184" s="60">
        <v>8515318.8300000001</v>
      </c>
      <c r="J184" s="60">
        <v>20022012.52</v>
      </c>
      <c r="L184" s="21"/>
      <c r="M184" s="21"/>
      <c r="O184" s="2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2" customHeight="1" x14ac:dyDescent="0.2">
      <c r="A185" s="9"/>
      <c r="B185" s="79">
        <v>2200</v>
      </c>
      <c r="C185" s="472" t="s">
        <v>151</v>
      </c>
      <c r="D185" s="472"/>
      <c r="E185" s="472"/>
      <c r="F185" s="472"/>
      <c r="G185" s="472"/>
      <c r="H185" s="472"/>
      <c r="I185" s="60">
        <v>0</v>
      </c>
      <c r="J185" s="60">
        <v>0</v>
      </c>
      <c r="L185" s="21"/>
      <c r="M185" s="21"/>
      <c r="O185" s="2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2" customHeight="1" x14ac:dyDescent="0.2">
      <c r="A186" s="9"/>
      <c r="B186" s="76"/>
      <c r="C186" s="490" t="s">
        <v>21</v>
      </c>
      <c r="D186" s="490"/>
      <c r="E186" s="490"/>
      <c r="F186" s="490"/>
      <c r="G186" s="490"/>
      <c r="H186" s="490"/>
      <c r="I186" s="63">
        <f>SUM(I184:J185)</f>
        <v>28537331.350000001</v>
      </c>
      <c r="J186" s="63">
        <f>SUM(J184:M185)</f>
        <v>20022012.52</v>
      </c>
      <c r="L186" s="78"/>
      <c r="M186" s="78"/>
      <c r="O186" s="2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2" customHeight="1" x14ac:dyDescent="0.2">
      <c r="A187" s="9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2" customHeight="1" x14ac:dyDescent="0.2">
      <c r="A188" s="15" t="s">
        <v>9</v>
      </c>
      <c r="B188" s="19" t="s">
        <v>22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28" ht="12" customHeight="1" x14ac:dyDescent="0.2">
      <c r="A189" s="15"/>
      <c r="B189" s="1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28" ht="12" customHeight="1" x14ac:dyDescent="0.2">
      <c r="A190" s="9"/>
      <c r="B190" s="24" t="s">
        <v>23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2" customHeight="1" x14ac:dyDescent="0.2">
      <c r="A191" s="9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2" customHeight="1" x14ac:dyDescent="0.2">
      <c r="A192" s="9"/>
      <c r="B192" s="200" t="s">
        <v>173</v>
      </c>
      <c r="C192" s="448" t="s">
        <v>10</v>
      </c>
      <c r="D192" s="449"/>
      <c r="E192" s="449"/>
      <c r="F192" s="449"/>
      <c r="G192" s="449"/>
      <c r="H192" s="449"/>
      <c r="I192" s="450"/>
      <c r="J192" s="329" t="s">
        <v>15</v>
      </c>
      <c r="L192" s="77"/>
      <c r="M192" s="77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2" customHeight="1" x14ac:dyDescent="0.2">
      <c r="A193" s="9"/>
      <c r="B193" s="79">
        <v>2111</v>
      </c>
      <c r="C193" s="61" t="s">
        <v>152</v>
      </c>
      <c r="D193" s="62"/>
      <c r="E193" s="62"/>
      <c r="F193" s="62"/>
      <c r="G193" s="62"/>
      <c r="H193" s="62"/>
      <c r="I193" s="62"/>
      <c r="J193" s="60">
        <v>3379794.12</v>
      </c>
      <c r="L193" s="165"/>
      <c r="M193" s="165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2" customHeight="1" x14ac:dyDescent="0.2">
      <c r="A194" s="9"/>
      <c r="B194" s="79">
        <v>2117</v>
      </c>
      <c r="C194" s="61" t="s">
        <v>153</v>
      </c>
      <c r="D194" s="62"/>
      <c r="E194" s="62"/>
      <c r="F194" s="62"/>
      <c r="G194" s="62"/>
      <c r="H194" s="62"/>
      <c r="I194" s="62"/>
      <c r="J194" s="60">
        <v>4419127.7</v>
      </c>
      <c r="L194" s="165"/>
      <c r="M194" s="165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2" customHeight="1" x14ac:dyDescent="0.2">
      <c r="A195" s="9"/>
      <c r="B195" s="79">
        <v>2191</v>
      </c>
      <c r="C195" s="61" t="s">
        <v>154</v>
      </c>
      <c r="D195" s="62"/>
      <c r="E195" s="62"/>
      <c r="F195" s="62"/>
      <c r="G195" s="62"/>
      <c r="H195" s="62"/>
      <c r="I195" s="62"/>
      <c r="J195" s="60">
        <v>0</v>
      </c>
      <c r="L195" s="165"/>
      <c r="M195" s="165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2" customHeight="1" x14ac:dyDescent="0.2">
      <c r="A196" s="9"/>
      <c r="B196" s="79">
        <v>2112</v>
      </c>
      <c r="C196" s="61" t="s">
        <v>155</v>
      </c>
      <c r="D196" s="62"/>
      <c r="E196" s="62"/>
      <c r="F196" s="62"/>
      <c r="G196" s="62"/>
      <c r="H196" s="62"/>
      <c r="I196" s="62"/>
      <c r="J196" s="60">
        <v>716397.01</v>
      </c>
      <c r="L196" s="165"/>
      <c r="M196" s="165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2" customHeight="1" x14ac:dyDescent="0.2">
      <c r="A197" s="9"/>
      <c r="B197" s="79"/>
      <c r="C197" s="61" t="s">
        <v>156</v>
      </c>
      <c r="D197" s="62"/>
      <c r="E197" s="62"/>
      <c r="F197" s="62"/>
      <c r="G197" s="62"/>
      <c r="H197" s="62"/>
      <c r="I197" s="62"/>
      <c r="J197" s="60">
        <v>0</v>
      </c>
      <c r="L197" s="165"/>
      <c r="M197" s="165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2" customHeight="1" x14ac:dyDescent="0.2">
      <c r="A198" s="9"/>
      <c r="B198" s="79"/>
      <c r="C198" s="403" t="s">
        <v>157</v>
      </c>
      <c r="D198" s="404"/>
      <c r="E198" s="404"/>
      <c r="F198" s="404"/>
      <c r="G198" s="404"/>
      <c r="H198" s="404"/>
      <c r="I198" s="405"/>
      <c r="J198" s="63">
        <f>SUM(J193:M197)</f>
        <v>8515318.8300000001</v>
      </c>
      <c r="L198" s="78"/>
      <c r="M198" s="7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2" customHeight="1" x14ac:dyDescent="0.2">
      <c r="A199" s="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2" customHeight="1" x14ac:dyDescent="0.2">
      <c r="A200" s="15" t="s">
        <v>9</v>
      </c>
      <c r="B200" s="19" t="s">
        <v>24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28" ht="12" customHeight="1" x14ac:dyDescent="0.2">
      <c r="A201" s="15"/>
      <c r="B201" s="19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28" ht="12" customHeight="1" x14ac:dyDescent="0.2">
      <c r="A202" s="9"/>
      <c r="B202" s="18" t="s">
        <v>25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28" ht="12" customHeight="1" x14ac:dyDescent="0.2">
      <c r="A203" s="9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28" ht="12" customHeight="1" x14ac:dyDescent="0.2">
      <c r="A204" s="9"/>
      <c r="B204" s="75" t="s">
        <v>173</v>
      </c>
      <c r="C204" s="448" t="s">
        <v>10</v>
      </c>
      <c r="D204" s="449"/>
      <c r="E204" s="449"/>
      <c r="F204" s="449"/>
      <c r="G204" s="449"/>
      <c r="H204" s="449"/>
      <c r="I204" s="449"/>
      <c r="J204" s="450"/>
      <c r="K204" s="397">
        <v>2018</v>
      </c>
      <c r="L204" s="398"/>
      <c r="M204" s="399"/>
    </row>
    <row r="205" spans="1:28" ht="12" customHeight="1" x14ac:dyDescent="0.2">
      <c r="A205" s="9"/>
      <c r="B205" s="76"/>
      <c r="C205" s="451" t="s">
        <v>158</v>
      </c>
      <c r="D205" s="452"/>
      <c r="E205" s="452"/>
      <c r="F205" s="452"/>
      <c r="G205" s="452"/>
      <c r="H205" s="452"/>
      <c r="I205" s="452"/>
      <c r="J205" s="453"/>
      <c r="K205" s="425">
        <v>0</v>
      </c>
      <c r="L205" s="426"/>
      <c r="M205" s="427"/>
    </row>
    <row r="206" spans="1:28" ht="12" customHeight="1" x14ac:dyDescent="0.2">
      <c r="A206" s="9"/>
      <c r="B206" s="76"/>
      <c r="C206" s="403" t="s">
        <v>26</v>
      </c>
      <c r="D206" s="404"/>
      <c r="E206" s="404"/>
      <c r="F206" s="404"/>
      <c r="G206" s="404"/>
      <c r="H206" s="404"/>
      <c r="I206" s="404"/>
      <c r="J206" s="405"/>
      <c r="K206" s="390">
        <f>SUM(K205)</f>
        <v>0</v>
      </c>
      <c r="L206" s="391"/>
      <c r="M206" s="392"/>
    </row>
    <row r="207" spans="1:28" ht="12" customHeight="1" x14ac:dyDescent="0.2">
      <c r="A207" s="9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28" ht="12" customHeight="1" x14ac:dyDescent="0.2">
      <c r="A208" s="9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2" customHeight="1" x14ac:dyDescent="0.2">
      <c r="A209" s="9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2" customHeight="1" x14ac:dyDescent="0.2">
      <c r="A210" s="9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2" customHeight="1" x14ac:dyDescent="0.2">
      <c r="A211" s="9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2" customHeight="1" x14ac:dyDescent="0.2">
      <c r="A212" s="9"/>
      <c r="B212" s="353" t="s">
        <v>188</v>
      </c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28"/>
      <c r="O212" s="2"/>
    </row>
    <row r="213" spans="1:15" ht="12" customHeight="1" x14ac:dyDescent="0.2">
      <c r="A213" s="9"/>
      <c r="B213" s="353" t="s">
        <v>283</v>
      </c>
      <c r="C213" s="353"/>
      <c r="D213" s="353"/>
      <c r="E213" s="353"/>
      <c r="F213" s="353"/>
      <c r="G213" s="353"/>
      <c r="H213" s="353"/>
      <c r="I213" s="353"/>
      <c r="J213" s="353"/>
      <c r="K213" s="353"/>
      <c r="L213" s="353"/>
      <c r="M213" s="353"/>
      <c r="N213" s="328"/>
      <c r="O213" s="2"/>
    </row>
    <row r="214" spans="1:15" ht="12" customHeight="1" x14ac:dyDescent="0.2">
      <c r="A214" s="9"/>
      <c r="B214" s="353" t="s">
        <v>187</v>
      </c>
      <c r="C214" s="353"/>
      <c r="D214" s="353"/>
      <c r="E214" s="353"/>
      <c r="F214" s="353"/>
      <c r="G214" s="353"/>
      <c r="H214" s="353"/>
      <c r="I214" s="353"/>
      <c r="J214" s="353"/>
      <c r="K214" s="353"/>
      <c r="L214" s="353"/>
      <c r="M214" s="353"/>
      <c r="N214" s="328"/>
      <c r="O214" s="2"/>
    </row>
    <row r="215" spans="1:15" ht="12" customHeight="1" x14ac:dyDescent="0.2">
      <c r="A215" s="9"/>
      <c r="B215" s="353" t="s">
        <v>190</v>
      </c>
      <c r="C215" s="353"/>
      <c r="D215" s="353"/>
      <c r="E215" s="353"/>
      <c r="F215" s="353"/>
      <c r="G215" s="353"/>
      <c r="H215" s="353"/>
      <c r="I215" s="353"/>
      <c r="J215" s="353"/>
      <c r="K215" s="353"/>
      <c r="L215" s="353"/>
      <c r="M215" s="353"/>
      <c r="N215" s="328"/>
      <c r="O215" s="2"/>
    </row>
    <row r="216" spans="1:15" ht="12" customHeight="1" x14ac:dyDescent="0.2">
      <c r="A216" s="9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2" customHeight="1" x14ac:dyDescent="0.2">
      <c r="A217" s="9"/>
      <c r="B217" s="201" t="s">
        <v>284</v>
      </c>
      <c r="C217" s="202"/>
      <c r="D217" s="202"/>
      <c r="E217" s="202"/>
      <c r="F217" s="202"/>
      <c r="G217" s="202"/>
      <c r="H217" s="202"/>
      <c r="I217" s="202"/>
      <c r="J217" s="202"/>
      <c r="K217" s="203"/>
      <c r="L217" s="2"/>
      <c r="M217" s="2"/>
      <c r="N217" s="2"/>
      <c r="O217" s="2"/>
    </row>
    <row r="218" spans="1:15" ht="12" customHeight="1" x14ac:dyDescent="0.2">
      <c r="A218" s="9"/>
      <c r="B218" s="204" t="s">
        <v>173</v>
      </c>
      <c r="C218" s="205" t="s">
        <v>202</v>
      </c>
      <c r="D218" s="206"/>
      <c r="E218" s="206"/>
      <c r="F218" s="206"/>
      <c r="G218" s="206"/>
      <c r="H218" s="206"/>
      <c r="I218" s="207"/>
      <c r="J218" s="208" t="s">
        <v>203</v>
      </c>
      <c r="K218" s="209" t="s">
        <v>285</v>
      </c>
      <c r="L218" s="2"/>
      <c r="M218" s="2"/>
      <c r="N218" s="2"/>
      <c r="O218" s="2"/>
    </row>
    <row r="219" spans="1:15" ht="12" customHeight="1" x14ac:dyDescent="0.2">
      <c r="A219" s="9"/>
      <c r="B219" s="94">
        <v>4100</v>
      </c>
      <c r="C219" s="191" t="s">
        <v>286</v>
      </c>
      <c r="D219" s="191"/>
      <c r="E219" s="191"/>
      <c r="F219" s="191"/>
      <c r="G219" s="191"/>
      <c r="H219" s="191"/>
      <c r="I219" s="191"/>
      <c r="J219" s="210">
        <v>0</v>
      </c>
      <c r="K219" s="192"/>
      <c r="L219" s="2"/>
      <c r="M219" s="2"/>
      <c r="N219" s="2"/>
      <c r="O219" s="2"/>
    </row>
    <row r="220" spans="1:15" ht="12" customHeight="1" x14ac:dyDescent="0.2">
      <c r="A220" s="9"/>
      <c r="B220" s="95">
        <v>4110</v>
      </c>
      <c r="C220" s="211" t="s">
        <v>287</v>
      </c>
      <c r="D220" s="211"/>
      <c r="E220" s="211"/>
      <c r="F220" s="211"/>
      <c r="G220" s="211"/>
      <c r="H220" s="211"/>
      <c r="I220" s="211"/>
      <c r="J220" s="212">
        <v>792920.76</v>
      </c>
      <c r="K220" s="195"/>
      <c r="L220" s="2"/>
      <c r="M220" s="2"/>
      <c r="N220" s="2"/>
      <c r="O220" s="2"/>
    </row>
    <row r="221" spans="1:15" ht="12" customHeight="1" x14ac:dyDescent="0.2">
      <c r="A221" s="9"/>
      <c r="B221" s="95">
        <v>4111</v>
      </c>
      <c r="C221" s="211" t="s">
        <v>288</v>
      </c>
      <c r="D221" s="211"/>
      <c r="E221" s="211"/>
      <c r="F221" s="211"/>
      <c r="G221" s="211"/>
      <c r="H221" s="211"/>
      <c r="I221" s="211"/>
      <c r="J221" s="212">
        <v>0</v>
      </c>
      <c r="K221" s="195"/>
      <c r="L221" s="2"/>
      <c r="M221" s="2"/>
      <c r="N221" s="2"/>
      <c r="O221" s="2"/>
    </row>
    <row r="222" spans="1:15" ht="12" customHeight="1" x14ac:dyDescent="0.2">
      <c r="A222" s="9"/>
      <c r="B222" s="95">
        <v>4112</v>
      </c>
      <c r="C222" s="211" t="s">
        <v>289</v>
      </c>
      <c r="D222" s="211"/>
      <c r="E222" s="211"/>
      <c r="F222" s="211"/>
      <c r="G222" s="211"/>
      <c r="H222" s="211"/>
      <c r="I222" s="211"/>
      <c r="J222" s="212">
        <v>0</v>
      </c>
      <c r="K222" s="195"/>
      <c r="L222" s="2"/>
      <c r="M222" s="2"/>
      <c r="N222" s="2"/>
      <c r="O222" s="2"/>
    </row>
    <row r="223" spans="1:15" ht="12" customHeight="1" x14ac:dyDescent="0.2">
      <c r="A223" s="9"/>
      <c r="B223" s="95">
        <v>4113</v>
      </c>
      <c r="C223" s="354" t="s">
        <v>290</v>
      </c>
      <c r="D223" s="354"/>
      <c r="E223" s="354"/>
      <c r="F223" s="354"/>
      <c r="G223" s="354"/>
      <c r="H223" s="354"/>
      <c r="I223" s="354"/>
      <c r="J223" s="212">
        <v>0</v>
      </c>
      <c r="K223" s="195"/>
      <c r="L223" s="2"/>
      <c r="M223" s="2"/>
      <c r="N223" s="2"/>
      <c r="O223" s="2"/>
    </row>
    <row r="224" spans="1:15" ht="12" customHeight="1" x14ac:dyDescent="0.2">
      <c r="A224" s="9"/>
      <c r="B224" s="95">
        <v>4114</v>
      </c>
      <c r="C224" s="355" t="s">
        <v>291</v>
      </c>
      <c r="D224" s="355"/>
      <c r="E224" s="355"/>
      <c r="F224" s="355"/>
      <c r="G224" s="355"/>
      <c r="H224" s="355"/>
      <c r="I224" s="355"/>
      <c r="J224" s="212">
        <v>0</v>
      </c>
      <c r="K224" s="195"/>
      <c r="L224" s="2"/>
      <c r="M224" s="2"/>
      <c r="N224" s="2"/>
      <c r="O224" s="2"/>
    </row>
    <row r="225" spans="1:15" ht="12" customHeight="1" x14ac:dyDescent="0.2">
      <c r="A225" s="9"/>
      <c r="B225" s="95">
        <v>4115</v>
      </c>
      <c r="C225" s="355" t="s">
        <v>292</v>
      </c>
      <c r="D225" s="355"/>
      <c r="E225" s="355"/>
      <c r="F225" s="355"/>
      <c r="G225" s="355"/>
      <c r="H225" s="355"/>
      <c r="I225" s="355"/>
      <c r="J225" s="212">
        <v>0</v>
      </c>
      <c r="K225" s="195"/>
      <c r="L225" s="2"/>
      <c r="M225" s="2"/>
      <c r="N225" s="2"/>
      <c r="O225" s="2"/>
    </row>
    <row r="226" spans="1:15" ht="12" customHeight="1" x14ac:dyDescent="0.2">
      <c r="A226" s="9"/>
      <c r="B226" s="95">
        <v>4116</v>
      </c>
      <c r="C226" s="355" t="s">
        <v>293</v>
      </c>
      <c r="D226" s="355"/>
      <c r="E226" s="355"/>
      <c r="F226" s="355"/>
      <c r="G226" s="355"/>
      <c r="H226" s="355"/>
      <c r="I226" s="355"/>
      <c r="J226" s="212">
        <v>0</v>
      </c>
      <c r="K226" s="195"/>
      <c r="L226" s="2"/>
      <c r="M226" s="2"/>
      <c r="N226" s="2"/>
      <c r="O226" s="2"/>
    </row>
    <row r="227" spans="1:15" ht="12" customHeight="1" x14ac:dyDescent="0.2">
      <c r="A227" s="9"/>
      <c r="B227" s="95">
        <v>4117</v>
      </c>
      <c r="C227" s="355" t="s">
        <v>294</v>
      </c>
      <c r="D227" s="355"/>
      <c r="E227" s="355"/>
      <c r="F227" s="355"/>
      <c r="G227" s="355"/>
      <c r="H227" s="355"/>
      <c r="I227" s="355"/>
      <c r="J227" s="212">
        <v>0</v>
      </c>
      <c r="K227" s="195"/>
      <c r="L227" s="2"/>
      <c r="M227" s="2"/>
      <c r="N227" s="2"/>
      <c r="O227" s="2"/>
    </row>
    <row r="228" spans="1:15" ht="12" customHeight="1" x14ac:dyDescent="0.2">
      <c r="A228" s="9"/>
      <c r="B228" s="95">
        <v>4119</v>
      </c>
      <c r="C228" s="355" t="s">
        <v>295</v>
      </c>
      <c r="D228" s="355"/>
      <c r="E228" s="355"/>
      <c r="F228" s="355"/>
      <c r="G228" s="355"/>
      <c r="H228" s="355"/>
      <c r="I228" s="355"/>
      <c r="J228" s="212">
        <v>0</v>
      </c>
      <c r="K228" s="195"/>
      <c r="L228" s="2"/>
      <c r="M228" s="2"/>
      <c r="N228" s="2"/>
      <c r="O228" s="2"/>
    </row>
    <row r="229" spans="1:15" ht="12" customHeight="1" x14ac:dyDescent="0.2">
      <c r="A229" s="9"/>
      <c r="B229" s="95">
        <v>4120</v>
      </c>
      <c r="C229" s="355" t="s">
        <v>296</v>
      </c>
      <c r="D229" s="355"/>
      <c r="E229" s="355"/>
      <c r="F229" s="355"/>
      <c r="G229" s="355"/>
      <c r="H229" s="355"/>
      <c r="I229" s="355"/>
      <c r="J229" s="212">
        <v>0</v>
      </c>
      <c r="K229" s="195"/>
      <c r="L229" s="2"/>
      <c r="M229" s="2"/>
      <c r="N229" s="2"/>
      <c r="O229" s="2"/>
    </row>
    <row r="230" spans="1:15" ht="12" customHeight="1" x14ac:dyDescent="0.2">
      <c r="A230" s="9"/>
      <c r="B230" s="95">
        <v>4121</v>
      </c>
      <c r="C230" s="355" t="s">
        <v>297</v>
      </c>
      <c r="D230" s="355"/>
      <c r="E230" s="355"/>
      <c r="F230" s="355"/>
      <c r="G230" s="355"/>
      <c r="H230" s="355"/>
      <c r="I230" s="355"/>
      <c r="J230" s="212">
        <v>0</v>
      </c>
      <c r="K230" s="195"/>
      <c r="L230" s="2"/>
      <c r="M230" s="2"/>
      <c r="N230" s="2"/>
      <c r="O230" s="2"/>
    </row>
    <row r="231" spans="1:15" ht="12" customHeight="1" x14ac:dyDescent="0.2">
      <c r="A231" s="9"/>
      <c r="B231" s="95">
        <v>4122</v>
      </c>
      <c r="C231" s="355" t="s">
        <v>298</v>
      </c>
      <c r="D231" s="355"/>
      <c r="E231" s="355"/>
      <c r="F231" s="355"/>
      <c r="G231" s="355"/>
      <c r="H231" s="355"/>
      <c r="I231" s="355"/>
      <c r="J231" s="212">
        <v>0</v>
      </c>
      <c r="K231" s="195"/>
      <c r="L231" s="2"/>
      <c r="M231" s="2"/>
      <c r="N231" s="2"/>
      <c r="O231" s="2"/>
    </row>
    <row r="232" spans="1:15" ht="12" customHeight="1" x14ac:dyDescent="0.2">
      <c r="A232" s="9"/>
      <c r="B232" s="95">
        <v>4123</v>
      </c>
      <c r="C232" s="355" t="s">
        <v>299</v>
      </c>
      <c r="D232" s="355"/>
      <c r="E232" s="355"/>
      <c r="F232" s="355"/>
      <c r="G232" s="355"/>
      <c r="H232" s="355"/>
      <c r="I232" s="355"/>
      <c r="J232" s="212">
        <v>0</v>
      </c>
      <c r="K232" s="195"/>
      <c r="L232" s="2"/>
      <c r="M232" s="2"/>
      <c r="N232" s="2"/>
      <c r="O232" s="2"/>
    </row>
    <row r="233" spans="1:15" ht="12" customHeight="1" x14ac:dyDescent="0.2">
      <c r="A233" s="9"/>
      <c r="B233" s="95">
        <v>4124</v>
      </c>
      <c r="C233" s="354" t="s">
        <v>300</v>
      </c>
      <c r="D233" s="354"/>
      <c r="E233" s="354"/>
      <c r="F233" s="354"/>
      <c r="G233" s="354"/>
      <c r="H233" s="354"/>
      <c r="I233" s="354"/>
      <c r="J233" s="212">
        <v>0</v>
      </c>
      <c r="K233" s="195"/>
      <c r="L233" s="2"/>
      <c r="M233" s="2"/>
      <c r="N233" s="2"/>
      <c r="O233" s="2"/>
    </row>
    <row r="234" spans="1:15" ht="12" customHeight="1" x14ac:dyDescent="0.2">
      <c r="A234" s="9"/>
      <c r="B234" s="95">
        <v>4129</v>
      </c>
      <c r="C234" s="355" t="s">
        <v>301</v>
      </c>
      <c r="D234" s="355"/>
      <c r="E234" s="355"/>
      <c r="F234" s="355"/>
      <c r="G234" s="355"/>
      <c r="H234" s="355"/>
      <c r="I234" s="355"/>
      <c r="J234" s="212">
        <v>0</v>
      </c>
      <c r="K234" s="195"/>
      <c r="L234" s="2"/>
      <c r="M234" s="2"/>
      <c r="N234" s="2"/>
      <c r="O234" s="2"/>
    </row>
    <row r="235" spans="1:15" ht="12" customHeight="1" x14ac:dyDescent="0.2">
      <c r="A235" s="9"/>
      <c r="B235" s="95">
        <v>4130</v>
      </c>
      <c r="C235" s="355" t="s">
        <v>302</v>
      </c>
      <c r="D235" s="416"/>
      <c r="E235" s="416"/>
      <c r="F235" s="416"/>
      <c r="G235" s="416"/>
      <c r="H235" s="416"/>
      <c r="I235" s="416"/>
      <c r="J235" s="212">
        <v>0</v>
      </c>
      <c r="K235" s="195"/>
      <c r="L235" s="2"/>
      <c r="M235" s="2"/>
      <c r="N235" s="2"/>
      <c r="O235" s="2"/>
    </row>
    <row r="236" spans="1:15" ht="12" customHeight="1" x14ac:dyDescent="0.2">
      <c r="A236" s="9"/>
      <c r="B236" s="95">
        <v>4131</v>
      </c>
      <c r="C236" s="355" t="s">
        <v>303</v>
      </c>
      <c r="D236" s="416"/>
      <c r="E236" s="416"/>
      <c r="F236" s="416"/>
      <c r="G236" s="416"/>
      <c r="H236" s="416"/>
      <c r="I236" s="416"/>
      <c r="J236" s="212">
        <v>0</v>
      </c>
      <c r="K236" s="195"/>
      <c r="L236" s="2"/>
      <c r="M236" s="2"/>
      <c r="N236" s="2"/>
      <c r="O236" s="2"/>
    </row>
    <row r="237" spans="1:15" ht="12" customHeight="1" x14ac:dyDescent="0.2">
      <c r="A237" s="9"/>
      <c r="B237" s="95">
        <v>4140</v>
      </c>
      <c r="C237" s="355" t="s">
        <v>304</v>
      </c>
      <c r="D237" s="416"/>
      <c r="E237" s="416"/>
      <c r="F237" s="416"/>
      <c r="G237" s="416"/>
      <c r="H237" s="416"/>
      <c r="I237" s="416"/>
      <c r="J237" s="212">
        <v>21046213.550000001</v>
      </c>
      <c r="K237" s="195"/>
      <c r="L237" s="2"/>
      <c r="M237" s="2"/>
      <c r="N237" s="2"/>
      <c r="O237" s="2"/>
    </row>
    <row r="238" spans="1:15" ht="12" customHeight="1" x14ac:dyDescent="0.2">
      <c r="A238" s="9"/>
      <c r="B238" s="102">
        <v>4141</v>
      </c>
      <c r="C238" s="354" t="s">
        <v>305</v>
      </c>
      <c r="D238" s="354"/>
      <c r="E238" s="354"/>
      <c r="F238" s="354"/>
      <c r="G238" s="354"/>
      <c r="H238" s="354"/>
      <c r="I238" s="354"/>
      <c r="J238" s="212">
        <v>0</v>
      </c>
      <c r="K238" s="195"/>
      <c r="L238" s="2"/>
      <c r="M238" s="2"/>
      <c r="N238" s="2"/>
      <c r="O238" s="2"/>
    </row>
    <row r="239" spans="1:15" ht="12" customHeight="1" x14ac:dyDescent="0.2">
      <c r="A239" s="9"/>
      <c r="B239" s="95">
        <v>4142</v>
      </c>
      <c r="C239" s="355" t="s">
        <v>306</v>
      </c>
      <c r="D239" s="416"/>
      <c r="E239" s="416"/>
      <c r="F239" s="416"/>
      <c r="G239" s="416"/>
      <c r="H239" s="416"/>
      <c r="I239" s="416"/>
      <c r="J239" s="212">
        <v>0</v>
      </c>
      <c r="K239" s="195"/>
      <c r="L239" s="2"/>
      <c r="M239" s="2"/>
      <c r="N239" s="2"/>
      <c r="O239" s="2"/>
    </row>
    <row r="240" spans="1:15" ht="12" customHeight="1" x14ac:dyDescent="0.2">
      <c r="A240" s="9"/>
      <c r="B240" s="95">
        <v>4143</v>
      </c>
      <c r="C240" s="355" t="s">
        <v>307</v>
      </c>
      <c r="D240" s="416"/>
      <c r="E240" s="416"/>
      <c r="F240" s="416"/>
      <c r="G240" s="416"/>
      <c r="H240" s="416"/>
      <c r="I240" s="416"/>
      <c r="J240" s="212">
        <v>20669682.559999999</v>
      </c>
      <c r="K240" s="195"/>
      <c r="L240" s="2"/>
      <c r="M240" s="2"/>
      <c r="N240" s="2"/>
      <c r="O240" s="2"/>
    </row>
    <row r="241" spans="1:15" ht="12" customHeight="1" x14ac:dyDescent="0.2">
      <c r="A241" s="9"/>
      <c r="B241" s="95">
        <v>4144</v>
      </c>
      <c r="C241" s="355" t="s">
        <v>308</v>
      </c>
      <c r="D241" s="416"/>
      <c r="E241" s="416"/>
      <c r="F241" s="416"/>
      <c r="G241" s="416"/>
      <c r="H241" s="416"/>
      <c r="I241" s="416"/>
      <c r="J241" s="212">
        <v>0</v>
      </c>
      <c r="K241" s="195"/>
      <c r="L241" s="2"/>
      <c r="M241" s="2"/>
      <c r="N241" s="2"/>
      <c r="O241" s="2"/>
    </row>
    <row r="242" spans="1:15" ht="12" customHeight="1" x14ac:dyDescent="0.2">
      <c r="A242" s="9"/>
      <c r="B242" s="95">
        <v>4149</v>
      </c>
      <c r="C242" s="355" t="s">
        <v>309</v>
      </c>
      <c r="D242" s="416"/>
      <c r="E242" s="416"/>
      <c r="F242" s="416"/>
      <c r="G242" s="416"/>
      <c r="H242" s="416"/>
      <c r="I242" s="416"/>
      <c r="J242" s="212">
        <v>376530.93</v>
      </c>
      <c r="K242" s="195"/>
      <c r="L242" s="2"/>
      <c r="M242" s="2"/>
      <c r="N242" s="2"/>
      <c r="O242" s="2"/>
    </row>
    <row r="243" spans="1:15" ht="12" customHeight="1" x14ac:dyDescent="0.2">
      <c r="A243" s="9"/>
      <c r="B243" s="95">
        <v>4150</v>
      </c>
      <c r="C243" s="355" t="s">
        <v>310</v>
      </c>
      <c r="D243" s="416"/>
      <c r="E243" s="416"/>
      <c r="F243" s="416"/>
      <c r="G243" s="416"/>
      <c r="H243" s="416"/>
      <c r="I243" s="416"/>
      <c r="J243" s="212">
        <v>955.99</v>
      </c>
      <c r="K243" s="195"/>
      <c r="L243" s="2"/>
      <c r="M243" s="2"/>
      <c r="N243" s="2"/>
      <c r="O243" s="2"/>
    </row>
    <row r="244" spans="1:15" ht="12" customHeight="1" x14ac:dyDescent="0.2">
      <c r="A244" s="9"/>
      <c r="B244" s="95">
        <v>4151</v>
      </c>
      <c r="C244" s="355" t="s">
        <v>311</v>
      </c>
      <c r="D244" s="416"/>
      <c r="E244" s="416"/>
      <c r="F244" s="416"/>
      <c r="G244" s="416"/>
      <c r="H244" s="416"/>
      <c r="I244" s="416"/>
      <c r="J244" s="212">
        <v>0</v>
      </c>
      <c r="K244" s="195"/>
      <c r="L244" s="2"/>
      <c r="M244" s="2"/>
      <c r="N244" s="2"/>
      <c r="O244" s="2"/>
    </row>
    <row r="245" spans="1:15" ht="12" customHeight="1" x14ac:dyDescent="0.2">
      <c r="A245" s="9"/>
      <c r="B245" s="95">
        <v>4152</v>
      </c>
      <c r="C245" s="355" t="s">
        <v>312</v>
      </c>
      <c r="D245" s="416"/>
      <c r="E245" s="416"/>
      <c r="F245" s="416"/>
      <c r="G245" s="416"/>
      <c r="H245" s="416"/>
      <c r="I245" s="416"/>
      <c r="J245" s="212">
        <v>0</v>
      </c>
      <c r="K245" s="195"/>
      <c r="L245" s="2"/>
      <c r="M245" s="2"/>
      <c r="N245" s="2"/>
      <c r="O245" s="2"/>
    </row>
    <row r="246" spans="1:15" ht="12" customHeight="1" x14ac:dyDescent="0.2">
      <c r="A246" s="9"/>
      <c r="B246" s="95">
        <v>4153</v>
      </c>
      <c r="C246" s="355" t="s">
        <v>313</v>
      </c>
      <c r="D246" s="416"/>
      <c r="E246" s="416"/>
      <c r="F246" s="416"/>
      <c r="G246" s="416"/>
      <c r="H246" s="416"/>
      <c r="I246" s="416"/>
      <c r="J246" s="212">
        <v>0</v>
      </c>
      <c r="K246" s="195"/>
      <c r="L246" s="2"/>
      <c r="M246" s="2"/>
      <c r="N246" s="2"/>
      <c r="O246" s="2"/>
    </row>
    <row r="247" spans="1:15" ht="12" customHeight="1" x14ac:dyDescent="0.2">
      <c r="A247" s="9"/>
      <c r="B247" s="95">
        <v>4159</v>
      </c>
      <c r="C247" s="355" t="s">
        <v>314</v>
      </c>
      <c r="D247" s="416"/>
      <c r="E247" s="416"/>
      <c r="F247" s="416"/>
      <c r="G247" s="416"/>
      <c r="H247" s="416"/>
      <c r="I247" s="416"/>
      <c r="J247" s="212">
        <v>0</v>
      </c>
      <c r="K247" s="195"/>
      <c r="L247" s="2"/>
      <c r="M247" s="2"/>
      <c r="N247" s="2"/>
      <c r="O247" s="2"/>
    </row>
    <row r="248" spans="1:15" ht="12" customHeight="1" x14ac:dyDescent="0.2">
      <c r="A248" s="9"/>
      <c r="B248" s="95">
        <v>4160</v>
      </c>
      <c r="C248" s="355" t="s">
        <v>315</v>
      </c>
      <c r="D248" s="416"/>
      <c r="E248" s="416"/>
      <c r="F248" s="416"/>
      <c r="G248" s="416"/>
      <c r="H248" s="416"/>
      <c r="I248" s="416"/>
      <c r="J248" s="212">
        <v>146073.04</v>
      </c>
      <c r="K248" s="195"/>
      <c r="L248" s="2"/>
      <c r="M248" s="2"/>
      <c r="N248" s="2"/>
      <c r="O248" s="2"/>
    </row>
    <row r="249" spans="1:15" ht="12" customHeight="1" x14ac:dyDescent="0.2">
      <c r="A249" s="9"/>
      <c r="B249" s="95">
        <v>4161</v>
      </c>
      <c r="C249" s="355" t="s">
        <v>316</v>
      </c>
      <c r="D249" s="416"/>
      <c r="E249" s="416"/>
      <c r="F249" s="416"/>
      <c r="G249" s="416"/>
      <c r="H249" s="416"/>
      <c r="I249" s="416"/>
      <c r="J249" s="212">
        <v>0</v>
      </c>
      <c r="K249" s="195"/>
      <c r="L249" s="2"/>
      <c r="M249" s="2"/>
      <c r="N249" s="2"/>
      <c r="O249" s="2"/>
    </row>
    <row r="250" spans="1:15" ht="12" customHeight="1" x14ac:dyDescent="0.2">
      <c r="A250" s="9"/>
      <c r="B250" s="95">
        <v>4162</v>
      </c>
      <c r="C250" s="355" t="s">
        <v>317</v>
      </c>
      <c r="D250" s="416"/>
      <c r="E250" s="416"/>
      <c r="F250" s="416"/>
      <c r="G250" s="416"/>
      <c r="H250" s="416"/>
      <c r="I250" s="416"/>
      <c r="J250" s="212">
        <v>0</v>
      </c>
      <c r="K250" s="195"/>
      <c r="L250" s="2"/>
      <c r="M250" s="2"/>
      <c r="N250" s="2"/>
      <c r="O250" s="2"/>
    </row>
    <row r="251" spans="1:15" ht="12" customHeight="1" x14ac:dyDescent="0.2">
      <c r="A251" s="9"/>
      <c r="B251" s="95">
        <v>4163</v>
      </c>
      <c r="C251" s="355" t="s">
        <v>318</v>
      </c>
      <c r="D251" s="416"/>
      <c r="E251" s="416"/>
      <c r="F251" s="416"/>
      <c r="G251" s="416"/>
      <c r="H251" s="416"/>
      <c r="I251" s="416"/>
      <c r="J251" s="212">
        <v>0</v>
      </c>
      <c r="K251" s="195"/>
      <c r="L251" s="2"/>
      <c r="M251" s="2"/>
      <c r="N251" s="2"/>
      <c r="O251" s="2"/>
    </row>
    <row r="252" spans="1:15" ht="12" customHeight="1" x14ac:dyDescent="0.2">
      <c r="A252" s="9"/>
      <c r="B252" s="95">
        <v>4164</v>
      </c>
      <c r="C252" s="355" t="s">
        <v>319</v>
      </c>
      <c r="D252" s="416"/>
      <c r="E252" s="416"/>
      <c r="F252" s="416"/>
      <c r="G252" s="416"/>
      <c r="H252" s="416"/>
      <c r="I252" s="416"/>
      <c r="J252" s="212">
        <v>0</v>
      </c>
      <c r="K252" s="195"/>
      <c r="L252" s="2"/>
      <c r="M252" s="2"/>
      <c r="N252" s="2"/>
      <c r="O252" s="2"/>
    </row>
    <row r="253" spans="1:15" ht="12" customHeight="1" x14ac:dyDescent="0.2">
      <c r="A253" s="9"/>
      <c r="B253" s="95">
        <v>4165</v>
      </c>
      <c r="C253" s="355" t="s">
        <v>320</v>
      </c>
      <c r="D253" s="416"/>
      <c r="E253" s="416"/>
      <c r="F253" s="416"/>
      <c r="G253" s="416"/>
      <c r="H253" s="416"/>
      <c r="I253" s="416"/>
      <c r="J253" s="212">
        <v>0</v>
      </c>
      <c r="K253" s="195"/>
      <c r="L253" s="2"/>
      <c r="M253" s="2"/>
      <c r="N253" s="2"/>
      <c r="O253" s="2"/>
    </row>
    <row r="254" spans="1:15" ht="12" customHeight="1" x14ac:dyDescent="0.2">
      <c r="A254" s="9"/>
      <c r="B254" s="95">
        <v>4166</v>
      </c>
      <c r="C254" s="494" t="s">
        <v>321</v>
      </c>
      <c r="D254" s="495"/>
      <c r="E254" s="495"/>
      <c r="F254" s="495"/>
      <c r="G254" s="495"/>
      <c r="H254" s="495"/>
      <c r="I254" s="495"/>
      <c r="J254" s="212">
        <v>0</v>
      </c>
      <c r="K254" s="195"/>
      <c r="L254" s="2"/>
      <c r="M254" s="2"/>
      <c r="N254" s="2"/>
      <c r="O254" s="2"/>
    </row>
    <row r="255" spans="1:15" ht="12" customHeight="1" x14ac:dyDescent="0.2">
      <c r="A255" s="9"/>
      <c r="B255" s="95">
        <v>4167</v>
      </c>
      <c r="C255" s="355" t="s">
        <v>322</v>
      </c>
      <c r="D255" s="416"/>
      <c r="E255" s="416"/>
      <c r="F255" s="416"/>
      <c r="G255" s="416"/>
      <c r="H255" s="416"/>
      <c r="I255" s="416"/>
      <c r="J255" s="212">
        <v>0</v>
      </c>
      <c r="K255" s="195"/>
      <c r="L255" s="2"/>
      <c r="M255" s="2"/>
      <c r="N255" s="2"/>
      <c r="O255" s="2"/>
    </row>
    <row r="256" spans="1:15" ht="12" customHeight="1" x14ac:dyDescent="0.2">
      <c r="A256" s="9"/>
      <c r="B256" s="95">
        <v>4168</v>
      </c>
      <c r="C256" s="355" t="s">
        <v>323</v>
      </c>
      <c r="D256" s="416"/>
      <c r="E256" s="416"/>
      <c r="F256" s="416"/>
      <c r="G256" s="416"/>
      <c r="H256" s="416"/>
      <c r="I256" s="416"/>
      <c r="J256" s="212">
        <v>0</v>
      </c>
      <c r="K256" s="195"/>
      <c r="L256" s="2"/>
      <c r="M256" s="2"/>
      <c r="N256" s="2"/>
      <c r="O256" s="2"/>
    </row>
    <row r="257" spans="1:15" ht="12" customHeight="1" x14ac:dyDescent="0.2">
      <c r="A257" s="9"/>
      <c r="B257" s="95">
        <v>4169</v>
      </c>
      <c r="C257" s="355" t="s">
        <v>324</v>
      </c>
      <c r="D257" s="416"/>
      <c r="E257" s="416"/>
      <c r="F257" s="416"/>
      <c r="G257" s="416"/>
      <c r="H257" s="416"/>
      <c r="I257" s="416"/>
      <c r="J257" s="212">
        <v>0</v>
      </c>
      <c r="K257" s="195"/>
      <c r="L257" s="2"/>
      <c r="M257" s="2"/>
      <c r="N257" s="2"/>
      <c r="O257" s="2"/>
    </row>
    <row r="258" spans="1:15" ht="12" customHeight="1" x14ac:dyDescent="0.2">
      <c r="A258" s="9"/>
      <c r="B258" s="95">
        <v>4170</v>
      </c>
      <c r="C258" s="355" t="s">
        <v>325</v>
      </c>
      <c r="D258" s="416"/>
      <c r="E258" s="416"/>
      <c r="F258" s="416"/>
      <c r="G258" s="416"/>
      <c r="H258" s="416"/>
      <c r="I258" s="416"/>
      <c r="J258" s="212">
        <v>0</v>
      </c>
      <c r="K258" s="195"/>
      <c r="L258" s="2"/>
      <c r="M258" s="2"/>
      <c r="N258" s="2"/>
      <c r="O258" s="2"/>
    </row>
    <row r="259" spans="1:15" ht="12" customHeight="1" x14ac:dyDescent="0.2">
      <c r="A259" s="9"/>
      <c r="B259" s="95">
        <v>4171</v>
      </c>
      <c r="C259" s="355" t="s">
        <v>326</v>
      </c>
      <c r="D259" s="416"/>
      <c r="E259" s="416"/>
      <c r="F259" s="416"/>
      <c r="G259" s="416"/>
      <c r="H259" s="416"/>
      <c r="I259" s="416"/>
      <c r="J259" s="212">
        <v>0</v>
      </c>
      <c r="K259" s="195"/>
      <c r="L259" s="2"/>
      <c r="M259" s="2"/>
      <c r="N259" s="2"/>
      <c r="O259" s="2"/>
    </row>
    <row r="260" spans="1:15" ht="12" customHeight="1" x14ac:dyDescent="0.2">
      <c r="A260" s="9"/>
      <c r="B260" s="95">
        <v>4172</v>
      </c>
      <c r="C260" s="354" t="s">
        <v>327</v>
      </c>
      <c r="D260" s="496"/>
      <c r="E260" s="496"/>
      <c r="F260" s="496"/>
      <c r="G260" s="496"/>
      <c r="H260" s="496"/>
      <c r="I260" s="496"/>
      <c r="J260" s="212">
        <v>0</v>
      </c>
      <c r="K260" s="195"/>
      <c r="L260" s="2"/>
      <c r="M260" s="2"/>
      <c r="N260" s="2"/>
      <c r="O260" s="2"/>
    </row>
    <row r="261" spans="1:15" ht="12" customHeight="1" x14ac:dyDescent="0.2">
      <c r="A261" s="9"/>
      <c r="B261" s="95">
        <v>4173</v>
      </c>
      <c r="C261" s="354" t="s">
        <v>328</v>
      </c>
      <c r="D261" s="496"/>
      <c r="E261" s="496"/>
      <c r="F261" s="496"/>
      <c r="G261" s="496"/>
      <c r="H261" s="496"/>
      <c r="I261" s="496"/>
      <c r="J261" s="212">
        <v>0</v>
      </c>
      <c r="K261" s="195"/>
      <c r="L261" s="2"/>
      <c r="M261" s="2"/>
      <c r="N261" s="2"/>
      <c r="O261" s="2"/>
    </row>
    <row r="262" spans="1:15" ht="12" customHeight="1" x14ac:dyDescent="0.2">
      <c r="A262" s="9"/>
      <c r="B262" s="95">
        <v>4174</v>
      </c>
      <c r="C262" s="354" t="s">
        <v>329</v>
      </c>
      <c r="D262" s="496"/>
      <c r="E262" s="496"/>
      <c r="F262" s="496"/>
      <c r="G262" s="496"/>
      <c r="H262" s="496"/>
      <c r="I262" s="496"/>
      <c r="J262" s="212">
        <v>0</v>
      </c>
      <c r="K262" s="195"/>
      <c r="L262" s="2"/>
      <c r="M262" s="2"/>
      <c r="N262" s="2"/>
      <c r="O262" s="2"/>
    </row>
    <row r="263" spans="1:15" ht="12" customHeight="1" x14ac:dyDescent="0.2">
      <c r="A263" s="9"/>
      <c r="B263" s="95">
        <v>4190</v>
      </c>
      <c r="C263" s="354" t="s">
        <v>330</v>
      </c>
      <c r="D263" s="496"/>
      <c r="E263" s="496"/>
      <c r="F263" s="496"/>
      <c r="G263" s="496"/>
      <c r="H263" s="496"/>
      <c r="I263" s="496"/>
      <c r="J263" s="212">
        <v>0</v>
      </c>
      <c r="K263" s="195"/>
      <c r="L263" s="2"/>
      <c r="M263" s="2"/>
      <c r="N263" s="2"/>
      <c r="O263" s="2"/>
    </row>
    <row r="264" spans="1:15" ht="12" customHeight="1" x14ac:dyDescent="0.2">
      <c r="A264" s="9"/>
      <c r="B264" s="95">
        <v>4191</v>
      </c>
      <c r="C264" s="354" t="s">
        <v>331</v>
      </c>
      <c r="D264" s="496"/>
      <c r="E264" s="496"/>
      <c r="F264" s="496"/>
      <c r="G264" s="496"/>
      <c r="H264" s="496"/>
      <c r="I264" s="496"/>
      <c r="J264" s="212">
        <v>0</v>
      </c>
      <c r="K264" s="195"/>
      <c r="L264" s="2"/>
      <c r="M264" s="2"/>
      <c r="N264" s="2"/>
      <c r="O264" s="2"/>
    </row>
    <row r="265" spans="1:15" ht="12" customHeight="1" x14ac:dyDescent="0.2">
      <c r="A265" s="9"/>
      <c r="B265" s="95">
        <v>4192</v>
      </c>
      <c r="C265" s="354" t="s">
        <v>332</v>
      </c>
      <c r="D265" s="496"/>
      <c r="E265" s="496"/>
      <c r="F265" s="496"/>
      <c r="G265" s="496"/>
      <c r="H265" s="496"/>
      <c r="I265" s="496"/>
      <c r="J265" s="212">
        <v>0</v>
      </c>
      <c r="K265" s="195"/>
      <c r="L265" s="2"/>
      <c r="M265" s="2"/>
      <c r="N265" s="2"/>
      <c r="O265" s="2"/>
    </row>
    <row r="266" spans="1:15" ht="12" customHeight="1" x14ac:dyDescent="0.2">
      <c r="A266" s="9"/>
      <c r="B266" s="95">
        <v>4200</v>
      </c>
      <c r="C266" s="354" t="s">
        <v>333</v>
      </c>
      <c r="D266" s="496"/>
      <c r="E266" s="496"/>
      <c r="F266" s="496"/>
      <c r="G266" s="496"/>
      <c r="H266" s="496"/>
      <c r="I266" s="496"/>
      <c r="J266" s="212">
        <v>6765744</v>
      </c>
      <c r="K266" s="195"/>
      <c r="L266" s="2"/>
      <c r="M266" s="2"/>
      <c r="N266" s="2"/>
      <c r="O266" s="2"/>
    </row>
    <row r="267" spans="1:15" ht="12" customHeight="1" x14ac:dyDescent="0.2">
      <c r="A267" s="9"/>
      <c r="B267" s="95">
        <v>4210</v>
      </c>
      <c r="C267" s="355" t="s">
        <v>163</v>
      </c>
      <c r="D267" s="416"/>
      <c r="E267" s="416"/>
      <c r="F267" s="416"/>
      <c r="G267" s="416"/>
      <c r="H267" s="416"/>
      <c r="I267" s="416"/>
      <c r="J267" s="212">
        <v>6765744</v>
      </c>
      <c r="K267" s="195"/>
      <c r="L267" s="2"/>
      <c r="M267" s="2"/>
      <c r="N267" s="2"/>
      <c r="O267" s="2"/>
    </row>
    <row r="268" spans="1:15" ht="12" customHeight="1" x14ac:dyDescent="0.2">
      <c r="A268" s="9"/>
      <c r="B268" s="95">
        <v>4211</v>
      </c>
      <c r="C268" s="355" t="s">
        <v>334</v>
      </c>
      <c r="D268" s="416"/>
      <c r="E268" s="416"/>
      <c r="F268" s="416"/>
      <c r="G268" s="416"/>
      <c r="H268" s="416"/>
      <c r="I268" s="416"/>
      <c r="J268" s="212">
        <v>0</v>
      </c>
      <c r="K268" s="195"/>
      <c r="L268" s="2"/>
      <c r="M268" s="2"/>
      <c r="N268" s="2"/>
      <c r="O268" s="2"/>
    </row>
    <row r="269" spans="1:15" ht="12" customHeight="1" x14ac:dyDescent="0.2">
      <c r="A269" s="9"/>
      <c r="B269" s="95">
        <v>4212</v>
      </c>
      <c r="C269" s="355" t="s">
        <v>335</v>
      </c>
      <c r="D269" s="416"/>
      <c r="E269" s="416"/>
      <c r="F269" s="416"/>
      <c r="G269" s="416"/>
      <c r="H269" s="416"/>
      <c r="I269" s="416"/>
      <c r="J269" s="212">
        <v>0</v>
      </c>
      <c r="K269" s="195"/>
      <c r="L269" s="2"/>
      <c r="M269" s="2"/>
      <c r="N269" s="2"/>
      <c r="O269" s="2"/>
    </row>
    <row r="270" spans="1:15" ht="12" customHeight="1" x14ac:dyDescent="0.2">
      <c r="A270" s="9"/>
      <c r="B270" s="95">
        <v>4213</v>
      </c>
      <c r="C270" s="355" t="s">
        <v>336</v>
      </c>
      <c r="D270" s="416"/>
      <c r="E270" s="416"/>
      <c r="F270" s="416"/>
      <c r="G270" s="416"/>
      <c r="H270" s="416"/>
      <c r="I270" s="416"/>
      <c r="J270" s="212">
        <v>0</v>
      </c>
      <c r="K270" s="195"/>
      <c r="L270" s="2"/>
      <c r="M270" s="2"/>
      <c r="N270" s="2"/>
      <c r="O270" s="2"/>
    </row>
    <row r="271" spans="1:15" ht="12" customHeight="1" x14ac:dyDescent="0.2">
      <c r="A271" s="9"/>
      <c r="B271" s="95">
        <v>4220</v>
      </c>
      <c r="C271" s="355" t="s">
        <v>162</v>
      </c>
      <c r="D271" s="416"/>
      <c r="E271" s="416"/>
      <c r="F271" s="416"/>
      <c r="G271" s="416"/>
      <c r="H271" s="416"/>
      <c r="I271" s="416"/>
      <c r="J271" s="212">
        <v>7710000</v>
      </c>
      <c r="K271" s="195"/>
      <c r="L271" s="2"/>
      <c r="M271" s="2"/>
      <c r="N271" s="2"/>
      <c r="O271" s="2"/>
    </row>
    <row r="272" spans="1:15" ht="12" customHeight="1" x14ac:dyDescent="0.2">
      <c r="A272" s="9"/>
      <c r="B272" s="95">
        <v>4221</v>
      </c>
      <c r="C272" s="355" t="s">
        <v>337</v>
      </c>
      <c r="D272" s="416"/>
      <c r="E272" s="416"/>
      <c r="F272" s="416"/>
      <c r="G272" s="416"/>
      <c r="H272" s="416"/>
      <c r="I272" s="416"/>
      <c r="J272" s="212">
        <v>0</v>
      </c>
      <c r="K272" s="195"/>
      <c r="L272" s="2"/>
      <c r="M272" s="2"/>
      <c r="N272" s="2"/>
      <c r="O272" s="2"/>
    </row>
    <row r="273" spans="1:15" ht="12" customHeight="1" x14ac:dyDescent="0.2">
      <c r="A273" s="9"/>
      <c r="B273" s="95">
        <v>4222</v>
      </c>
      <c r="C273" s="355" t="s">
        <v>338</v>
      </c>
      <c r="D273" s="416"/>
      <c r="E273" s="416"/>
      <c r="F273" s="416"/>
      <c r="G273" s="416"/>
      <c r="H273" s="416"/>
      <c r="I273" s="416"/>
      <c r="J273" s="212">
        <v>0</v>
      </c>
      <c r="K273" s="195"/>
      <c r="L273" s="2"/>
      <c r="M273" s="2"/>
      <c r="N273" s="2"/>
      <c r="O273" s="2"/>
    </row>
    <row r="274" spans="1:15" ht="12" customHeight="1" x14ac:dyDescent="0.2">
      <c r="A274" s="9"/>
      <c r="B274" s="95">
        <v>4223</v>
      </c>
      <c r="C274" s="355" t="s">
        <v>339</v>
      </c>
      <c r="D274" s="416"/>
      <c r="E274" s="416"/>
      <c r="F274" s="416"/>
      <c r="G274" s="416"/>
      <c r="H274" s="416"/>
      <c r="I274" s="416"/>
      <c r="J274" s="212">
        <v>0</v>
      </c>
      <c r="K274" s="195"/>
      <c r="L274" s="2"/>
      <c r="M274" s="2"/>
      <c r="N274" s="2"/>
      <c r="O274" s="2"/>
    </row>
    <row r="275" spans="1:15" ht="12" customHeight="1" x14ac:dyDescent="0.2">
      <c r="A275" s="9"/>
      <c r="B275" s="95">
        <v>4224</v>
      </c>
      <c r="C275" s="355" t="s">
        <v>340</v>
      </c>
      <c r="D275" s="416"/>
      <c r="E275" s="416"/>
      <c r="F275" s="416"/>
      <c r="G275" s="416"/>
      <c r="H275" s="416"/>
      <c r="I275" s="416"/>
      <c r="J275" s="212">
        <v>7710000</v>
      </c>
      <c r="K275" s="195"/>
      <c r="L275" s="2"/>
      <c r="M275" s="2"/>
      <c r="N275" s="2"/>
      <c r="O275" s="2"/>
    </row>
    <row r="276" spans="1:15" ht="12" customHeight="1" x14ac:dyDescent="0.2">
      <c r="A276" s="9"/>
      <c r="B276" s="95">
        <v>4225</v>
      </c>
      <c r="C276" s="355" t="s">
        <v>341</v>
      </c>
      <c r="D276" s="416"/>
      <c r="E276" s="416"/>
      <c r="F276" s="416"/>
      <c r="G276" s="416"/>
      <c r="H276" s="416"/>
      <c r="I276" s="416"/>
      <c r="J276" s="212">
        <v>0</v>
      </c>
      <c r="K276" s="195"/>
      <c r="L276" s="2"/>
      <c r="M276" s="2"/>
      <c r="N276" s="2"/>
      <c r="O276" s="2"/>
    </row>
    <row r="277" spans="1:15" ht="12" customHeight="1" x14ac:dyDescent="0.2">
      <c r="A277" s="9"/>
      <c r="B277" s="185">
        <v>4226</v>
      </c>
      <c r="C277" s="489" t="s">
        <v>342</v>
      </c>
      <c r="D277" s="497"/>
      <c r="E277" s="497"/>
      <c r="F277" s="497"/>
      <c r="G277" s="497"/>
      <c r="H277" s="497"/>
      <c r="I277" s="497"/>
      <c r="J277" s="213">
        <v>0</v>
      </c>
      <c r="K277" s="198"/>
      <c r="L277" s="2"/>
      <c r="M277" s="2"/>
      <c r="N277" s="2"/>
      <c r="O277" s="2"/>
    </row>
    <row r="278" spans="1:15" ht="12" customHeight="1" x14ac:dyDescent="0.2">
      <c r="A278" s="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2" customHeight="1" x14ac:dyDescent="0.2">
      <c r="A279" s="11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 ht="12" customHeight="1" x14ac:dyDescent="0.2">
      <c r="A280" s="11"/>
      <c r="B280" s="80" t="s">
        <v>173</v>
      </c>
      <c r="C280" s="448" t="s">
        <v>10</v>
      </c>
      <c r="D280" s="449"/>
      <c r="E280" s="449"/>
      <c r="F280" s="449"/>
      <c r="G280" s="449"/>
      <c r="H280" s="449"/>
      <c r="I280" s="449"/>
      <c r="J280" s="450"/>
      <c r="K280" s="397" t="s">
        <v>15</v>
      </c>
      <c r="L280" s="398"/>
      <c r="M280" s="399"/>
    </row>
    <row r="281" spans="1:15" ht="12" customHeight="1" x14ac:dyDescent="0.2">
      <c r="A281" s="11"/>
      <c r="B281" s="81" t="s">
        <v>184</v>
      </c>
      <c r="C281" s="413" t="s">
        <v>159</v>
      </c>
      <c r="D281" s="414"/>
      <c r="E281" s="414"/>
      <c r="F281" s="414"/>
      <c r="G281" s="414"/>
      <c r="H281" s="414"/>
      <c r="I281" s="414"/>
      <c r="J281" s="415"/>
      <c r="K281" s="377">
        <v>0</v>
      </c>
      <c r="L281" s="378"/>
      <c r="M281" s="379"/>
    </row>
    <row r="282" spans="1:15" ht="12" customHeight="1" x14ac:dyDescent="0.2">
      <c r="A282" s="11"/>
      <c r="B282" s="81" t="s">
        <v>185</v>
      </c>
      <c r="C282" s="413" t="s">
        <v>160</v>
      </c>
      <c r="D282" s="414"/>
      <c r="E282" s="414"/>
      <c r="F282" s="414"/>
      <c r="G282" s="414"/>
      <c r="H282" s="414"/>
      <c r="I282" s="414"/>
      <c r="J282" s="415"/>
      <c r="K282" s="409">
        <v>6765744</v>
      </c>
      <c r="L282" s="410"/>
      <c r="M282" s="411"/>
    </row>
    <row r="283" spans="1:15" ht="12" customHeight="1" x14ac:dyDescent="0.2">
      <c r="A283" s="11"/>
      <c r="B283" s="81"/>
      <c r="C283" s="403" t="s">
        <v>27</v>
      </c>
      <c r="D283" s="404"/>
      <c r="E283" s="404"/>
      <c r="F283" s="404"/>
      <c r="G283" s="404"/>
      <c r="H283" s="404"/>
      <c r="I283" s="404"/>
      <c r="J283" s="405"/>
      <c r="K283" s="419">
        <f>SUM(K281:M282)</f>
        <v>6765744</v>
      </c>
      <c r="L283" s="420"/>
      <c r="M283" s="421"/>
    </row>
    <row r="284" spans="1:15" ht="12" customHeight="1" x14ac:dyDescent="0.2">
      <c r="A284" s="11"/>
      <c r="B284" s="81"/>
      <c r="C284" s="400"/>
      <c r="D284" s="401"/>
      <c r="E284" s="401"/>
      <c r="F284" s="401"/>
      <c r="G284" s="401"/>
      <c r="H284" s="401"/>
      <c r="I284" s="401"/>
      <c r="J284" s="402"/>
      <c r="K284" s="422">
        <v>0</v>
      </c>
      <c r="L284" s="423"/>
      <c r="M284" s="424"/>
    </row>
    <row r="285" spans="1:15" ht="12" customHeight="1" x14ac:dyDescent="0.2">
      <c r="A285" s="11"/>
      <c r="B285" s="81"/>
      <c r="C285" s="400"/>
      <c r="D285" s="401"/>
      <c r="E285" s="401"/>
      <c r="F285" s="401"/>
      <c r="G285" s="401"/>
      <c r="H285" s="401"/>
      <c r="I285" s="401"/>
      <c r="J285" s="402"/>
      <c r="K285" s="422">
        <v>0</v>
      </c>
      <c r="L285" s="423"/>
      <c r="M285" s="424"/>
    </row>
    <row r="286" spans="1:15" ht="12" customHeight="1" x14ac:dyDescent="0.2">
      <c r="A286" s="11"/>
      <c r="B286" s="81"/>
      <c r="C286" s="400"/>
      <c r="D286" s="401"/>
      <c r="E286" s="401"/>
      <c r="F286" s="401"/>
      <c r="G286" s="401"/>
      <c r="H286" s="401"/>
      <c r="I286" s="401"/>
      <c r="J286" s="402"/>
      <c r="K286" s="422">
        <v>0</v>
      </c>
      <c r="L286" s="423"/>
      <c r="M286" s="424"/>
    </row>
    <row r="287" spans="1:15" ht="12" customHeight="1" x14ac:dyDescent="0.2">
      <c r="A287" s="11"/>
      <c r="B287" s="81"/>
      <c r="C287" s="403" t="s">
        <v>28</v>
      </c>
      <c r="D287" s="404"/>
      <c r="E287" s="404"/>
      <c r="F287" s="404"/>
      <c r="G287" s="404"/>
      <c r="H287" s="404"/>
      <c r="I287" s="404"/>
      <c r="J287" s="405"/>
      <c r="K287" s="419">
        <f>SUM(K284)</f>
        <v>0</v>
      </c>
      <c r="L287" s="420"/>
      <c r="M287" s="421"/>
    </row>
    <row r="288" spans="1:15" ht="12" customHeight="1" x14ac:dyDescent="0.2">
      <c r="A288" s="11"/>
      <c r="B288" s="81"/>
      <c r="C288" s="400"/>
      <c r="D288" s="401"/>
      <c r="E288" s="401"/>
      <c r="F288" s="401"/>
      <c r="G288" s="401"/>
      <c r="H288" s="401"/>
      <c r="I288" s="401"/>
      <c r="J288" s="402"/>
      <c r="K288" s="422">
        <v>0</v>
      </c>
      <c r="L288" s="423"/>
      <c r="M288" s="424"/>
    </row>
    <row r="289" spans="1:15" ht="12" customHeight="1" x14ac:dyDescent="0.2">
      <c r="A289" s="11"/>
      <c r="B289" s="81"/>
      <c r="C289" s="403" t="s">
        <v>29</v>
      </c>
      <c r="D289" s="404"/>
      <c r="E289" s="404"/>
      <c r="F289" s="404"/>
      <c r="G289" s="404"/>
      <c r="H289" s="404"/>
      <c r="I289" s="404"/>
      <c r="J289" s="405"/>
      <c r="K289" s="419">
        <f>SUM(K288)</f>
        <v>0</v>
      </c>
      <c r="L289" s="420"/>
      <c r="M289" s="421"/>
    </row>
    <row r="290" spans="1:15" ht="12" customHeight="1" x14ac:dyDescent="0.2">
      <c r="A290" s="11"/>
      <c r="B290" s="81"/>
      <c r="C290" s="400"/>
      <c r="D290" s="401"/>
      <c r="E290" s="401"/>
      <c r="F290" s="401"/>
      <c r="G290" s="401"/>
      <c r="H290" s="401"/>
      <c r="I290" s="401"/>
      <c r="J290" s="402"/>
      <c r="K290" s="422">
        <v>0</v>
      </c>
      <c r="L290" s="423"/>
      <c r="M290" s="424"/>
    </row>
    <row r="291" spans="1:15" ht="12" customHeight="1" x14ac:dyDescent="0.2">
      <c r="A291" s="11"/>
      <c r="B291" s="81"/>
      <c r="C291" s="403" t="s">
        <v>32</v>
      </c>
      <c r="D291" s="404"/>
      <c r="E291" s="404"/>
      <c r="F291" s="404"/>
      <c r="G291" s="404"/>
      <c r="H291" s="404"/>
      <c r="I291" s="404"/>
      <c r="J291" s="405"/>
      <c r="K291" s="419">
        <f>SUM(K290)</f>
        <v>0</v>
      </c>
      <c r="L291" s="420"/>
      <c r="M291" s="421"/>
    </row>
    <row r="292" spans="1:15" ht="12" customHeight="1" x14ac:dyDescent="0.2">
      <c r="A292" s="11"/>
      <c r="B292" s="81"/>
      <c r="C292" s="400"/>
      <c r="D292" s="401"/>
      <c r="E292" s="401"/>
      <c r="F292" s="401"/>
      <c r="G292" s="401"/>
      <c r="H292" s="401"/>
      <c r="I292" s="401"/>
      <c r="J292" s="402"/>
      <c r="K292" s="422">
        <v>0</v>
      </c>
      <c r="L292" s="423"/>
      <c r="M292" s="424"/>
    </row>
    <row r="293" spans="1:15" ht="12" customHeight="1" x14ac:dyDescent="0.2">
      <c r="A293" s="11"/>
      <c r="B293" s="81"/>
      <c r="C293" s="403" t="s">
        <v>30</v>
      </c>
      <c r="D293" s="404"/>
      <c r="E293" s="404"/>
      <c r="F293" s="404"/>
      <c r="G293" s="404"/>
      <c r="H293" s="404"/>
      <c r="I293" s="404"/>
      <c r="J293" s="405"/>
      <c r="K293" s="347">
        <f>SUM(K292)</f>
        <v>0</v>
      </c>
      <c r="L293" s="348"/>
      <c r="M293" s="349"/>
    </row>
    <row r="294" spans="1:15" ht="12" customHeight="1" x14ac:dyDescent="0.2">
      <c r="A294" s="11"/>
      <c r="B294" s="81"/>
      <c r="C294" s="403" t="s">
        <v>12</v>
      </c>
      <c r="D294" s="404"/>
      <c r="E294" s="404"/>
      <c r="F294" s="404"/>
      <c r="G294" s="404"/>
      <c r="H294" s="404"/>
      <c r="I294" s="404"/>
      <c r="J294" s="405"/>
      <c r="K294" s="350">
        <f>SUM(K283,K287,K289,K293)</f>
        <v>6765744</v>
      </c>
      <c r="L294" s="351"/>
      <c r="M294" s="352"/>
    </row>
    <row r="295" spans="1:15" ht="12" customHeight="1" x14ac:dyDescent="0.2">
      <c r="A295" s="11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ht="12" customHeight="1" x14ac:dyDescent="0.2">
      <c r="A296" s="11"/>
      <c r="B296" s="214" t="s">
        <v>343</v>
      </c>
      <c r="C296" s="215"/>
      <c r="D296" s="215"/>
      <c r="E296" s="215"/>
      <c r="F296" s="215"/>
      <c r="G296" s="216"/>
      <c r="H296" s="216"/>
      <c r="I296" s="216"/>
      <c r="J296" s="216"/>
      <c r="K296" s="216"/>
      <c r="L296" s="216"/>
      <c r="M296" s="217"/>
      <c r="N296" s="27"/>
      <c r="O296" s="27"/>
    </row>
    <row r="297" spans="1:15" ht="12" customHeight="1" x14ac:dyDescent="0.2">
      <c r="A297" s="11"/>
      <c r="B297" s="218" t="s">
        <v>173</v>
      </c>
      <c r="C297" s="460" t="s">
        <v>202</v>
      </c>
      <c r="D297" s="460"/>
      <c r="E297" s="460"/>
      <c r="F297" s="460"/>
      <c r="G297" s="460"/>
      <c r="H297" s="460"/>
      <c r="I297" s="460"/>
      <c r="J297" s="460"/>
      <c r="K297" s="218" t="s">
        <v>203</v>
      </c>
      <c r="L297" s="218" t="s">
        <v>266</v>
      </c>
      <c r="M297" s="218" t="s">
        <v>267</v>
      </c>
      <c r="N297" s="27"/>
      <c r="O297" s="27"/>
    </row>
    <row r="298" spans="1:15" ht="12" customHeight="1" x14ac:dyDescent="0.2">
      <c r="A298" s="11"/>
      <c r="B298" s="219">
        <v>4300</v>
      </c>
      <c r="C298" s="461" t="s">
        <v>344</v>
      </c>
      <c r="D298" s="461"/>
      <c r="E298" s="461"/>
      <c r="F298" s="461"/>
      <c r="G298" s="461"/>
      <c r="H298" s="461"/>
      <c r="I298" s="461"/>
      <c r="J298" s="461"/>
      <c r="K298" s="220">
        <v>0</v>
      </c>
      <c r="L298" s="221"/>
      <c r="M298" s="222"/>
      <c r="N298" s="27"/>
      <c r="O298" s="27"/>
    </row>
    <row r="299" spans="1:15" ht="12" customHeight="1" x14ac:dyDescent="0.2">
      <c r="A299" s="11"/>
      <c r="B299" s="223">
        <v>4310</v>
      </c>
      <c r="C299" s="412" t="s">
        <v>345</v>
      </c>
      <c r="D299" s="412"/>
      <c r="E299" s="412"/>
      <c r="F299" s="412"/>
      <c r="G299" s="412"/>
      <c r="H299" s="412"/>
      <c r="I299" s="412"/>
      <c r="J299" s="412"/>
      <c r="K299" s="224">
        <v>0</v>
      </c>
      <c r="L299" s="225"/>
      <c r="M299" s="226"/>
      <c r="N299" s="27"/>
      <c r="O299" s="27"/>
    </row>
    <row r="300" spans="1:15" ht="12" customHeight="1" x14ac:dyDescent="0.2">
      <c r="A300" s="11"/>
      <c r="B300" s="223">
        <v>4311</v>
      </c>
      <c r="C300" s="412" t="s">
        <v>346</v>
      </c>
      <c r="D300" s="412"/>
      <c r="E300" s="412"/>
      <c r="F300" s="412"/>
      <c r="G300" s="412"/>
      <c r="H300" s="412"/>
      <c r="I300" s="412"/>
      <c r="J300" s="412"/>
      <c r="K300" s="224">
        <v>0</v>
      </c>
      <c r="L300" s="225"/>
      <c r="M300" s="226"/>
      <c r="N300" s="27"/>
      <c r="O300" s="27"/>
    </row>
    <row r="301" spans="1:15" ht="12" customHeight="1" x14ac:dyDescent="0.2">
      <c r="A301" s="11"/>
      <c r="B301" s="223">
        <v>4319</v>
      </c>
      <c r="C301" s="412" t="s">
        <v>347</v>
      </c>
      <c r="D301" s="412"/>
      <c r="E301" s="412"/>
      <c r="F301" s="412"/>
      <c r="G301" s="412"/>
      <c r="H301" s="412"/>
      <c r="I301" s="412"/>
      <c r="J301" s="412"/>
      <c r="K301" s="224">
        <v>0</v>
      </c>
      <c r="L301" s="225"/>
      <c r="M301" s="226"/>
      <c r="N301" s="27"/>
      <c r="O301" s="27"/>
    </row>
    <row r="302" spans="1:15" ht="12" customHeight="1" x14ac:dyDescent="0.2">
      <c r="A302" s="11"/>
      <c r="B302" s="223">
        <v>4320</v>
      </c>
      <c r="C302" s="412" t="s">
        <v>348</v>
      </c>
      <c r="D302" s="412"/>
      <c r="E302" s="412"/>
      <c r="F302" s="412"/>
      <c r="G302" s="412"/>
      <c r="H302" s="412"/>
      <c r="I302" s="412"/>
      <c r="J302" s="412"/>
      <c r="K302" s="224">
        <v>0</v>
      </c>
      <c r="L302" s="225"/>
      <c r="M302" s="226"/>
      <c r="N302" s="27"/>
      <c r="O302" s="27"/>
    </row>
    <row r="303" spans="1:15" ht="12" customHeight="1" x14ac:dyDescent="0.2">
      <c r="A303" s="11"/>
      <c r="B303" s="223">
        <v>4321</v>
      </c>
      <c r="C303" s="462" t="s">
        <v>349</v>
      </c>
      <c r="D303" s="462"/>
      <c r="E303" s="462"/>
      <c r="F303" s="462"/>
      <c r="G303" s="462"/>
      <c r="H303" s="462"/>
      <c r="I303" s="462"/>
      <c r="J303" s="462"/>
      <c r="K303" s="224">
        <v>0</v>
      </c>
      <c r="L303" s="225"/>
      <c r="M303" s="226"/>
      <c r="N303" s="27"/>
      <c r="O303" s="27"/>
    </row>
    <row r="304" spans="1:15" ht="12" customHeight="1" x14ac:dyDescent="0.2">
      <c r="A304" s="11"/>
      <c r="B304" s="223">
        <v>4322</v>
      </c>
      <c r="C304" s="462" t="s">
        <v>350</v>
      </c>
      <c r="D304" s="462"/>
      <c r="E304" s="462"/>
      <c r="F304" s="462"/>
      <c r="G304" s="462"/>
      <c r="H304" s="462"/>
      <c r="I304" s="462"/>
      <c r="J304" s="462"/>
      <c r="K304" s="224">
        <v>0</v>
      </c>
      <c r="L304" s="225"/>
      <c r="M304" s="226"/>
      <c r="N304" s="27"/>
      <c r="O304" s="27"/>
    </row>
    <row r="305" spans="1:15" ht="12" customHeight="1" x14ac:dyDescent="0.2">
      <c r="A305" s="11"/>
      <c r="B305" s="223">
        <v>4323</v>
      </c>
      <c r="C305" s="462" t="s">
        <v>351</v>
      </c>
      <c r="D305" s="462"/>
      <c r="E305" s="462"/>
      <c r="F305" s="462"/>
      <c r="G305" s="462"/>
      <c r="H305" s="462"/>
      <c r="I305" s="462"/>
      <c r="J305" s="462"/>
      <c r="K305" s="224">
        <v>0</v>
      </c>
      <c r="L305" s="225"/>
      <c r="M305" s="226"/>
      <c r="N305" s="27"/>
      <c r="O305" s="27"/>
    </row>
    <row r="306" spans="1:15" ht="12" customHeight="1" x14ac:dyDescent="0.2">
      <c r="A306" s="11"/>
      <c r="B306" s="223">
        <v>4324</v>
      </c>
      <c r="C306" s="462" t="s">
        <v>352</v>
      </c>
      <c r="D306" s="462"/>
      <c r="E306" s="462"/>
      <c r="F306" s="462"/>
      <c r="G306" s="462"/>
      <c r="H306" s="462"/>
      <c r="I306" s="462"/>
      <c r="J306" s="462"/>
      <c r="K306" s="224">
        <v>0</v>
      </c>
      <c r="L306" s="225"/>
      <c r="M306" s="226"/>
      <c r="N306" s="27"/>
      <c r="O306" s="27"/>
    </row>
    <row r="307" spans="1:15" ht="12" customHeight="1" x14ac:dyDescent="0.2">
      <c r="A307" s="11"/>
      <c r="B307" s="223">
        <v>4325</v>
      </c>
      <c r="C307" s="462" t="s">
        <v>353</v>
      </c>
      <c r="D307" s="462"/>
      <c r="E307" s="462"/>
      <c r="F307" s="462"/>
      <c r="G307" s="462"/>
      <c r="H307" s="462"/>
      <c r="I307" s="462"/>
      <c r="J307" s="462"/>
      <c r="K307" s="224">
        <v>0</v>
      </c>
      <c r="L307" s="225"/>
      <c r="M307" s="226"/>
      <c r="N307" s="27"/>
      <c r="O307" s="27"/>
    </row>
    <row r="308" spans="1:15" ht="12" customHeight="1" x14ac:dyDescent="0.2">
      <c r="A308" s="11"/>
      <c r="B308" s="223">
        <v>4330</v>
      </c>
      <c r="C308" s="462" t="s">
        <v>354</v>
      </c>
      <c r="D308" s="462"/>
      <c r="E308" s="462"/>
      <c r="F308" s="462"/>
      <c r="G308" s="462"/>
      <c r="H308" s="462"/>
      <c r="I308" s="462"/>
      <c r="J308" s="462"/>
      <c r="K308" s="224">
        <v>0</v>
      </c>
      <c r="L308" s="225"/>
      <c r="M308" s="226"/>
      <c r="N308" s="27"/>
      <c r="O308" s="27"/>
    </row>
    <row r="309" spans="1:15" ht="12" customHeight="1" x14ac:dyDescent="0.2">
      <c r="A309" s="11"/>
      <c r="B309" s="223">
        <v>4331</v>
      </c>
      <c r="C309" s="462" t="s">
        <v>354</v>
      </c>
      <c r="D309" s="462"/>
      <c r="E309" s="462"/>
      <c r="F309" s="462"/>
      <c r="G309" s="462"/>
      <c r="H309" s="462"/>
      <c r="I309" s="462"/>
      <c r="J309" s="462"/>
      <c r="K309" s="224">
        <v>0</v>
      </c>
      <c r="L309" s="225"/>
      <c r="M309" s="226"/>
      <c r="N309" s="27"/>
      <c r="O309" s="27"/>
    </row>
    <row r="310" spans="1:15" ht="12" customHeight="1" x14ac:dyDescent="0.2">
      <c r="A310" s="11"/>
      <c r="B310" s="223">
        <v>4340</v>
      </c>
      <c r="C310" s="412" t="s">
        <v>355</v>
      </c>
      <c r="D310" s="412"/>
      <c r="E310" s="412"/>
      <c r="F310" s="412"/>
      <c r="G310" s="412"/>
      <c r="H310" s="412"/>
      <c r="I310" s="412"/>
      <c r="J310" s="412"/>
      <c r="K310" s="224">
        <v>0</v>
      </c>
      <c r="L310" s="225"/>
      <c r="M310" s="226"/>
      <c r="N310" s="27"/>
      <c r="O310" s="27"/>
    </row>
    <row r="311" spans="1:15" ht="12" customHeight="1" x14ac:dyDescent="0.2">
      <c r="A311" s="11"/>
      <c r="B311" s="223">
        <v>4341</v>
      </c>
      <c r="C311" s="412" t="s">
        <v>356</v>
      </c>
      <c r="D311" s="412"/>
      <c r="E311" s="412"/>
      <c r="F311" s="412"/>
      <c r="G311" s="412"/>
      <c r="H311" s="412"/>
      <c r="I311" s="412"/>
      <c r="J311" s="412"/>
      <c r="K311" s="224">
        <v>0</v>
      </c>
      <c r="L311" s="225"/>
      <c r="M311" s="226"/>
      <c r="N311" s="27"/>
      <c r="O311" s="27"/>
    </row>
    <row r="312" spans="1:15" ht="12" customHeight="1" x14ac:dyDescent="0.2">
      <c r="A312" s="11"/>
      <c r="B312" s="223">
        <v>4390</v>
      </c>
      <c r="C312" s="412" t="s">
        <v>357</v>
      </c>
      <c r="D312" s="412"/>
      <c r="E312" s="412"/>
      <c r="F312" s="412"/>
      <c r="G312" s="412"/>
      <c r="H312" s="412"/>
      <c r="I312" s="412"/>
      <c r="J312" s="412"/>
      <c r="K312" s="224">
        <v>0</v>
      </c>
      <c r="L312" s="225"/>
      <c r="M312" s="226"/>
      <c r="N312" s="27"/>
      <c r="O312" s="27"/>
    </row>
    <row r="313" spans="1:15" ht="12" customHeight="1" x14ac:dyDescent="0.2">
      <c r="A313" s="11"/>
      <c r="B313" s="223">
        <v>4391</v>
      </c>
      <c r="C313" s="412" t="s">
        <v>358</v>
      </c>
      <c r="D313" s="412"/>
      <c r="E313" s="412"/>
      <c r="F313" s="412"/>
      <c r="G313" s="412"/>
      <c r="H313" s="412"/>
      <c r="I313" s="412"/>
      <c r="J313" s="412"/>
      <c r="K313" s="224">
        <v>0</v>
      </c>
      <c r="L313" s="225"/>
      <c r="M313" s="226"/>
      <c r="N313" s="27"/>
      <c r="O313" s="27"/>
    </row>
    <row r="314" spans="1:15" ht="12" customHeight="1" x14ac:dyDescent="0.2">
      <c r="A314" s="11"/>
      <c r="B314" s="223">
        <v>4392</v>
      </c>
      <c r="C314" s="412" t="s">
        <v>359</v>
      </c>
      <c r="D314" s="412"/>
      <c r="E314" s="412"/>
      <c r="F314" s="412"/>
      <c r="G314" s="412"/>
      <c r="H314" s="412"/>
      <c r="I314" s="412"/>
      <c r="J314" s="412"/>
      <c r="K314" s="224">
        <v>0</v>
      </c>
      <c r="L314" s="225"/>
      <c r="M314" s="226"/>
      <c r="N314" s="27"/>
      <c r="O314" s="27"/>
    </row>
    <row r="315" spans="1:15" ht="12" customHeight="1" x14ac:dyDescent="0.2">
      <c r="A315" s="11"/>
      <c r="B315" s="223">
        <v>4393</v>
      </c>
      <c r="C315" s="462" t="s">
        <v>360</v>
      </c>
      <c r="D315" s="462"/>
      <c r="E315" s="462"/>
      <c r="F315" s="462"/>
      <c r="G315" s="462"/>
      <c r="H315" s="462"/>
      <c r="I315" s="462"/>
      <c r="J315" s="462"/>
      <c r="K315" s="224">
        <v>0</v>
      </c>
      <c r="L315" s="225"/>
      <c r="M315" s="226"/>
      <c r="N315" s="27"/>
      <c r="O315" s="27"/>
    </row>
    <row r="316" spans="1:15" ht="12" customHeight="1" x14ac:dyDescent="0.2">
      <c r="A316" s="11"/>
      <c r="B316" s="223">
        <v>4394</v>
      </c>
      <c r="C316" s="462" t="s">
        <v>361</v>
      </c>
      <c r="D316" s="462"/>
      <c r="E316" s="462"/>
      <c r="F316" s="462"/>
      <c r="G316" s="462"/>
      <c r="H316" s="462"/>
      <c r="I316" s="462"/>
      <c r="J316" s="462"/>
      <c r="K316" s="224">
        <v>0</v>
      </c>
      <c r="L316" s="225"/>
      <c r="M316" s="226"/>
      <c r="N316" s="27"/>
      <c r="O316" s="27"/>
    </row>
    <row r="317" spans="1:15" ht="12" customHeight="1" x14ac:dyDescent="0.2">
      <c r="A317" s="11"/>
      <c r="B317" s="223">
        <v>4395</v>
      </c>
      <c r="C317" s="412" t="s">
        <v>362</v>
      </c>
      <c r="D317" s="412"/>
      <c r="E317" s="412"/>
      <c r="F317" s="412"/>
      <c r="G317" s="412"/>
      <c r="H317" s="412"/>
      <c r="I317" s="412"/>
      <c r="J317" s="412"/>
      <c r="K317" s="224">
        <v>0</v>
      </c>
      <c r="L317" s="225"/>
      <c r="M317" s="226"/>
      <c r="N317" s="27"/>
      <c r="O317" s="27"/>
    </row>
    <row r="318" spans="1:15" ht="12" customHeight="1" x14ac:dyDescent="0.2">
      <c r="A318" s="11"/>
      <c r="B318" s="223">
        <v>4396</v>
      </c>
      <c r="C318" s="412" t="s">
        <v>363</v>
      </c>
      <c r="D318" s="412"/>
      <c r="E318" s="412"/>
      <c r="F318" s="412"/>
      <c r="G318" s="412"/>
      <c r="H318" s="412"/>
      <c r="I318" s="412"/>
      <c r="J318" s="412"/>
      <c r="K318" s="224">
        <v>0</v>
      </c>
      <c r="L318" s="225"/>
      <c r="M318" s="226"/>
      <c r="N318" s="27"/>
      <c r="O318" s="27"/>
    </row>
    <row r="319" spans="1:15" ht="12" customHeight="1" x14ac:dyDescent="0.2">
      <c r="A319" s="11"/>
      <c r="B319" s="227">
        <v>4399</v>
      </c>
      <c r="C319" s="505" t="s">
        <v>357</v>
      </c>
      <c r="D319" s="505"/>
      <c r="E319" s="505"/>
      <c r="F319" s="505"/>
      <c r="G319" s="505"/>
      <c r="H319" s="505"/>
      <c r="I319" s="505"/>
      <c r="J319" s="505"/>
      <c r="K319" s="228">
        <v>0</v>
      </c>
      <c r="L319" s="229"/>
      <c r="M319" s="230"/>
      <c r="N319" s="27"/>
      <c r="O319" s="27"/>
    </row>
    <row r="320" spans="1:15" ht="12" customHeight="1" x14ac:dyDescent="0.2">
      <c r="A320" s="11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2" customHeight="1" x14ac:dyDescent="0.2">
      <c r="A321" s="10"/>
      <c r="B321" s="491" t="s">
        <v>364</v>
      </c>
      <c r="C321" s="492"/>
      <c r="D321" s="492"/>
      <c r="E321" s="492"/>
      <c r="F321" s="492"/>
      <c r="G321" s="492"/>
      <c r="H321" s="492"/>
      <c r="I321" s="492"/>
      <c r="J321" s="492"/>
      <c r="K321" s="492"/>
      <c r="L321" s="492"/>
      <c r="M321" s="493"/>
      <c r="N321" s="2"/>
      <c r="O321" s="2"/>
    </row>
    <row r="322" spans="1:15" ht="12" customHeight="1" x14ac:dyDescent="0.2">
      <c r="A322" s="10"/>
      <c r="B322" s="231" t="s">
        <v>173</v>
      </c>
      <c r="C322" s="448" t="s">
        <v>10</v>
      </c>
      <c r="D322" s="449"/>
      <c r="E322" s="449"/>
      <c r="F322" s="449"/>
      <c r="G322" s="449"/>
      <c r="H322" s="449"/>
      <c r="I322" s="449"/>
      <c r="J322" s="450"/>
      <c r="K322" s="397" t="s">
        <v>15</v>
      </c>
      <c r="L322" s="398"/>
      <c r="M322" s="399"/>
      <c r="O322" s="2"/>
    </row>
    <row r="323" spans="1:15" ht="12" customHeight="1" x14ac:dyDescent="0.2">
      <c r="A323" s="10"/>
      <c r="B323" s="82">
        <v>5100</v>
      </c>
      <c r="C323" s="413" t="s">
        <v>161</v>
      </c>
      <c r="D323" s="414"/>
      <c r="E323" s="414"/>
      <c r="F323" s="414"/>
      <c r="G323" s="414"/>
      <c r="H323" s="414"/>
      <c r="I323" s="414"/>
      <c r="J323" s="415"/>
      <c r="K323" s="409">
        <v>36126480.649999999</v>
      </c>
      <c r="L323" s="410"/>
      <c r="M323" s="411"/>
      <c r="O323" s="2"/>
    </row>
    <row r="324" spans="1:15" ht="12" customHeight="1" x14ac:dyDescent="0.2">
      <c r="A324" s="10"/>
      <c r="B324" s="82">
        <v>5200</v>
      </c>
      <c r="C324" s="413" t="s">
        <v>162</v>
      </c>
      <c r="D324" s="414"/>
      <c r="E324" s="414"/>
      <c r="F324" s="414"/>
      <c r="G324" s="414"/>
      <c r="H324" s="414"/>
      <c r="I324" s="414"/>
      <c r="J324" s="415"/>
      <c r="K324" s="377">
        <v>0</v>
      </c>
      <c r="L324" s="378"/>
      <c r="M324" s="379"/>
      <c r="O324" s="2"/>
    </row>
    <row r="325" spans="1:15" ht="12" customHeight="1" x14ac:dyDescent="0.2">
      <c r="A325" s="10"/>
      <c r="B325" s="82">
        <v>5300</v>
      </c>
      <c r="C325" s="413" t="s">
        <v>163</v>
      </c>
      <c r="D325" s="414"/>
      <c r="E325" s="414"/>
      <c r="F325" s="414"/>
      <c r="G325" s="414"/>
      <c r="H325" s="414"/>
      <c r="I325" s="414"/>
      <c r="J325" s="415"/>
      <c r="K325" s="377">
        <v>0</v>
      </c>
      <c r="L325" s="378"/>
      <c r="M325" s="379"/>
      <c r="O325" s="2"/>
    </row>
    <row r="326" spans="1:15" ht="12" customHeight="1" x14ac:dyDescent="0.2">
      <c r="A326" s="10"/>
      <c r="B326" s="82">
        <v>5400</v>
      </c>
      <c r="C326" s="413" t="s">
        <v>164</v>
      </c>
      <c r="D326" s="414"/>
      <c r="E326" s="414"/>
      <c r="F326" s="414"/>
      <c r="G326" s="414"/>
      <c r="H326" s="414"/>
      <c r="I326" s="414"/>
      <c r="J326" s="415"/>
      <c r="K326" s="377">
        <v>0</v>
      </c>
      <c r="L326" s="378"/>
      <c r="M326" s="379"/>
      <c r="O326" s="2"/>
    </row>
    <row r="327" spans="1:15" ht="12" customHeight="1" x14ac:dyDescent="0.2">
      <c r="A327" s="10"/>
      <c r="B327" s="82">
        <v>5500</v>
      </c>
      <c r="C327" s="413" t="s">
        <v>165</v>
      </c>
      <c r="D327" s="414"/>
      <c r="E327" s="414"/>
      <c r="F327" s="414"/>
      <c r="G327" s="414"/>
      <c r="H327" s="414"/>
      <c r="I327" s="414"/>
      <c r="J327" s="415"/>
      <c r="K327" s="377">
        <v>0</v>
      </c>
      <c r="L327" s="378"/>
      <c r="M327" s="379"/>
      <c r="O327" s="2"/>
    </row>
    <row r="328" spans="1:15" ht="12" customHeight="1" x14ac:dyDescent="0.2">
      <c r="A328" s="10"/>
      <c r="B328" s="82"/>
      <c r="C328" s="403" t="s">
        <v>166</v>
      </c>
      <c r="D328" s="404"/>
      <c r="E328" s="404"/>
      <c r="F328" s="404"/>
      <c r="G328" s="404"/>
      <c r="H328" s="404"/>
      <c r="I328" s="404"/>
      <c r="J328" s="405"/>
      <c r="K328" s="350">
        <f>SUM(K323:M327)</f>
        <v>36126480.649999999</v>
      </c>
      <c r="L328" s="351"/>
      <c r="M328" s="352"/>
      <c r="O328" s="2"/>
    </row>
    <row r="329" spans="1:15" ht="12" customHeight="1" x14ac:dyDescent="0.2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2" customHeight="1" x14ac:dyDescent="0.2">
      <c r="A330" s="10"/>
      <c r="B330" s="18" t="s">
        <v>31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2" customHeight="1" x14ac:dyDescent="0.2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2" customHeight="1" x14ac:dyDescent="0.2">
      <c r="A332" s="10"/>
      <c r="B332" s="89" t="s">
        <v>173</v>
      </c>
      <c r="C332" s="358" t="s">
        <v>10</v>
      </c>
      <c r="D332" s="359"/>
      <c r="E332" s="359"/>
      <c r="F332" s="359"/>
      <c r="G332" s="360"/>
      <c r="H332" s="358" t="s">
        <v>15</v>
      </c>
      <c r="I332" s="359"/>
      <c r="J332" s="360"/>
      <c r="K332" s="358" t="s">
        <v>19</v>
      </c>
      <c r="L332" s="359"/>
      <c r="M332" s="360"/>
    </row>
    <row r="333" spans="1:15" ht="23.25" customHeight="1" x14ac:dyDescent="0.2">
      <c r="A333" s="10"/>
      <c r="B333" s="74">
        <v>5111</v>
      </c>
      <c r="C333" s="344" t="s">
        <v>167</v>
      </c>
      <c r="D333" s="345"/>
      <c r="E333" s="345"/>
      <c r="F333" s="345"/>
      <c r="G333" s="346"/>
      <c r="H333" s="406">
        <v>8121579.0599999996</v>
      </c>
      <c r="I333" s="407"/>
      <c r="J333" s="408"/>
      <c r="K333" s="341">
        <f>H333/K328</f>
        <v>0.22480958327171013</v>
      </c>
      <c r="L333" s="342"/>
      <c r="M333" s="343"/>
    </row>
    <row r="334" spans="1:15" ht="24.75" customHeight="1" x14ac:dyDescent="0.2">
      <c r="A334" s="10"/>
      <c r="B334" s="74">
        <v>5133</v>
      </c>
      <c r="C334" s="344" t="s">
        <v>168</v>
      </c>
      <c r="D334" s="345"/>
      <c r="E334" s="345"/>
      <c r="F334" s="345"/>
      <c r="G334" s="346"/>
      <c r="H334" s="406">
        <v>0</v>
      </c>
      <c r="I334" s="407"/>
      <c r="J334" s="408"/>
      <c r="K334" s="341">
        <f>H334/K328</f>
        <v>0</v>
      </c>
      <c r="L334" s="342"/>
      <c r="M334" s="343"/>
    </row>
    <row r="335" spans="1:15" ht="12" customHeight="1" x14ac:dyDescent="0.2">
      <c r="A335" s="10"/>
      <c r="B335" s="74">
        <v>5114</v>
      </c>
      <c r="C335" s="344" t="s">
        <v>169</v>
      </c>
      <c r="D335" s="345"/>
      <c r="E335" s="345"/>
      <c r="F335" s="345"/>
      <c r="G335" s="346"/>
      <c r="H335" s="406">
        <v>300312.94</v>
      </c>
      <c r="I335" s="407"/>
      <c r="J335" s="408"/>
      <c r="K335" s="341">
        <f>H335/K328</f>
        <v>8.3128202525312965E-3</v>
      </c>
      <c r="L335" s="342"/>
      <c r="M335" s="343"/>
    </row>
    <row r="336" spans="1:15" ht="12" customHeight="1" x14ac:dyDescent="0.2">
      <c r="A336" s="10"/>
      <c r="C336" s="98"/>
      <c r="D336" s="98"/>
      <c r="E336" s="98"/>
      <c r="F336" s="98"/>
      <c r="G336" s="98"/>
      <c r="H336" s="162"/>
      <c r="I336" s="162"/>
      <c r="J336" s="162"/>
      <c r="K336" s="232"/>
      <c r="L336" s="232"/>
      <c r="M336" s="232"/>
    </row>
    <row r="337" spans="1:15" ht="12" customHeight="1" x14ac:dyDescent="0.2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2" customHeight="1" x14ac:dyDescent="0.2">
      <c r="A338" s="10"/>
      <c r="B338" s="459" t="s">
        <v>188</v>
      </c>
      <c r="C338" s="459"/>
      <c r="D338" s="459"/>
      <c r="E338" s="459"/>
      <c r="F338" s="459"/>
      <c r="G338" s="459"/>
      <c r="H338" s="459"/>
      <c r="I338" s="459"/>
      <c r="J338" s="459"/>
      <c r="K338" s="233" t="s">
        <v>365</v>
      </c>
      <c r="L338" s="2"/>
      <c r="M338" s="2"/>
      <c r="N338" s="2"/>
      <c r="O338" s="2"/>
    </row>
    <row r="339" spans="1:15" ht="27" customHeight="1" x14ac:dyDescent="0.2">
      <c r="A339" s="10"/>
      <c r="B339" s="498" t="s">
        <v>366</v>
      </c>
      <c r="C339" s="498"/>
      <c r="D339" s="498"/>
      <c r="E339" s="498"/>
      <c r="F339" s="498"/>
      <c r="G339" s="498"/>
      <c r="H339" s="498"/>
      <c r="I339" s="498"/>
      <c r="J339" s="498"/>
      <c r="K339" s="233" t="s">
        <v>367</v>
      </c>
      <c r="L339" s="2"/>
      <c r="M339" s="2"/>
      <c r="N339" s="2"/>
      <c r="O339" s="2"/>
    </row>
    <row r="340" spans="1:15" ht="12" customHeight="1" x14ac:dyDescent="0.2">
      <c r="A340" s="10"/>
      <c r="B340" s="459" t="s">
        <v>187</v>
      </c>
      <c r="C340" s="459"/>
      <c r="D340" s="459"/>
      <c r="E340" s="459"/>
      <c r="F340" s="459"/>
      <c r="G340" s="459"/>
      <c r="H340" s="459"/>
      <c r="I340" s="459"/>
      <c r="J340" s="459"/>
      <c r="K340" s="233" t="s">
        <v>369</v>
      </c>
      <c r="L340" s="2"/>
      <c r="M340" s="2"/>
      <c r="N340" s="2"/>
      <c r="O340" s="2"/>
    </row>
    <row r="341" spans="1:15" ht="12" customHeight="1" x14ac:dyDescent="0.2">
      <c r="A341" s="10"/>
      <c r="B341" s="459" t="s">
        <v>190</v>
      </c>
      <c r="C341" s="459"/>
      <c r="D341" s="459"/>
      <c r="E341" s="459"/>
      <c r="F341" s="459"/>
      <c r="G341" s="459"/>
      <c r="H341" s="459"/>
      <c r="I341" s="459"/>
      <c r="J341" s="459"/>
      <c r="K341" s="233"/>
      <c r="L341" s="2"/>
      <c r="M341" s="2"/>
      <c r="N341" s="2"/>
      <c r="O341" s="2"/>
    </row>
    <row r="342" spans="1:15" ht="12" customHeight="1" x14ac:dyDescent="0.2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2" customHeight="1" x14ac:dyDescent="0.2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2" customHeight="1" x14ac:dyDescent="0.2">
      <c r="A344" s="10"/>
      <c r="B344" s="499" t="s">
        <v>370</v>
      </c>
      <c r="C344" s="500"/>
      <c r="D344" s="500"/>
      <c r="E344" s="500"/>
      <c r="F344" s="500"/>
      <c r="G344" s="500"/>
      <c r="H344" s="500"/>
      <c r="I344" s="500"/>
      <c r="J344" s="500"/>
      <c r="K344" s="501"/>
      <c r="L344" s="2"/>
      <c r="M344" s="2"/>
      <c r="N344" s="2"/>
      <c r="O344" s="2"/>
    </row>
    <row r="345" spans="1:15" ht="12" customHeight="1" x14ac:dyDescent="0.2">
      <c r="A345" s="10"/>
      <c r="B345" s="234" t="s">
        <v>173</v>
      </c>
      <c r="C345" s="502" t="s">
        <v>202</v>
      </c>
      <c r="D345" s="503"/>
      <c r="E345" s="503"/>
      <c r="F345" s="503"/>
      <c r="G345" s="503"/>
      <c r="H345" s="504"/>
      <c r="I345" s="234" t="s">
        <v>203</v>
      </c>
      <c r="J345" s="234" t="s">
        <v>229</v>
      </c>
      <c r="K345" s="234" t="s">
        <v>266</v>
      </c>
      <c r="L345" s="2"/>
      <c r="M345" s="2"/>
      <c r="N345" s="2"/>
      <c r="O345" s="2"/>
    </row>
    <row r="346" spans="1:15" ht="12" customHeight="1" x14ac:dyDescent="0.2">
      <c r="A346" s="10"/>
      <c r="B346" s="235">
        <v>3110</v>
      </c>
      <c r="C346" s="236" t="s">
        <v>371</v>
      </c>
      <c r="D346" s="236"/>
      <c r="E346" s="236"/>
      <c r="F346" s="236"/>
      <c r="G346" s="236"/>
      <c r="H346" s="236"/>
      <c r="I346" s="237">
        <v>0</v>
      </c>
      <c r="J346" s="237"/>
      <c r="K346" s="238"/>
      <c r="L346" s="2"/>
      <c r="M346" s="2"/>
      <c r="N346" s="2"/>
      <c r="O346" s="2"/>
    </row>
    <row r="347" spans="1:15" ht="12" customHeight="1" x14ac:dyDescent="0.2">
      <c r="A347" s="10"/>
      <c r="B347" s="239">
        <v>3120</v>
      </c>
      <c r="C347" s="240" t="s">
        <v>372</v>
      </c>
      <c r="D347" s="240"/>
      <c r="E347" s="240"/>
      <c r="F347" s="240"/>
      <c r="G347" s="240"/>
      <c r="H347" s="240"/>
      <c r="I347" s="241">
        <v>0</v>
      </c>
      <c r="J347" s="241"/>
      <c r="K347" s="242"/>
      <c r="L347" s="2"/>
      <c r="M347" s="2"/>
      <c r="N347" s="2"/>
      <c r="O347" s="2"/>
    </row>
    <row r="348" spans="1:15" ht="12" customHeight="1" x14ac:dyDescent="0.2">
      <c r="A348" s="10"/>
      <c r="B348" s="243">
        <v>3130</v>
      </c>
      <c r="C348" s="244" t="s">
        <v>373</v>
      </c>
      <c r="D348" s="244"/>
      <c r="E348" s="244"/>
      <c r="F348" s="244"/>
      <c r="G348" s="244"/>
      <c r="H348" s="244"/>
      <c r="I348" s="245">
        <v>0</v>
      </c>
      <c r="J348" s="245"/>
      <c r="K348" s="246"/>
      <c r="L348" s="2"/>
      <c r="M348" s="2"/>
      <c r="N348" s="2"/>
      <c r="O348" s="2"/>
    </row>
    <row r="349" spans="1:15" ht="12" customHeight="1" x14ac:dyDescent="0.2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2" customHeight="1" x14ac:dyDescent="0.2">
      <c r="A350" s="10"/>
      <c r="B350" s="247" t="s">
        <v>374</v>
      </c>
      <c r="C350" s="248"/>
      <c r="D350" s="248"/>
      <c r="E350" s="248"/>
      <c r="F350" s="248"/>
      <c r="G350" s="248"/>
      <c r="H350" s="248"/>
      <c r="I350" s="248"/>
      <c r="J350" s="248"/>
      <c r="K350" s="248"/>
      <c r="L350" s="2"/>
      <c r="M350" s="2"/>
      <c r="N350" s="2"/>
      <c r="O350" s="2"/>
    </row>
    <row r="351" spans="1:15" ht="12" customHeight="1" x14ac:dyDescent="0.2">
      <c r="A351" s="10"/>
      <c r="B351" s="249" t="s">
        <v>173</v>
      </c>
      <c r="C351" s="250" t="s">
        <v>10</v>
      </c>
      <c r="D351" s="251"/>
      <c r="E351" s="251"/>
      <c r="F351" s="251"/>
      <c r="G351" s="251"/>
      <c r="H351" s="251"/>
      <c r="I351" s="251"/>
      <c r="J351" s="252" t="s">
        <v>203</v>
      </c>
      <c r="K351" s="234" t="s">
        <v>375</v>
      </c>
      <c r="L351" s="2"/>
      <c r="M351" s="2"/>
      <c r="N351" s="2"/>
      <c r="O351" s="2"/>
    </row>
    <row r="352" spans="1:15" ht="12" customHeight="1" x14ac:dyDescent="0.2">
      <c r="A352" s="10"/>
      <c r="B352" s="235">
        <v>3210</v>
      </c>
      <c r="C352" s="457" t="s">
        <v>376</v>
      </c>
      <c r="D352" s="457"/>
      <c r="E352" s="457"/>
      <c r="F352" s="457"/>
      <c r="G352" s="457"/>
      <c r="H352" s="457"/>
      <c r="I352" s="457"/>
      <c r="J352" s="237">
        <v>-5434662.3200000003</v>
      </c>
      <c r="K352" s="253"/>
      <c r="L352" s="2"/>
      <c r="M352" s="2"/>
      <c r="N352" s="2"/>
      <c r="O352" s="2"/>
    </row>
    <row r="353" spans="1:15" ht="12" customHeight="1" x14ac:dyDescent="0.2">
      <c r="A353" s="10"/>
      <c r="B353" s="239">
        <v>3220</v>
      </c>
      <c r="C353" s="458" t="s">
        <v>377</v>
      </c>
      <c r="D353" s="458"/>
      <c r="E353" s="458"/>
      <c r="F353" s="458"/>
      <c r="G353" s="458"/>
      <c r="H353" s="458"/>
      <c r="I353" s="458"/>
      <c r="J353" s="254">
        <v>29310198.059999999</v>
      </c>
      <c r="K353" s="255"/>
      <c r="L353" s="2"/>
      <c r="M353" s="2"/>
      <c r="N353" s="2"/>
      <c r="O353" s="2"/>
    </row>
    <row r="354" spans="1:15" ht="12" customHeight="1" x14ac:dyDescent="0.2">
      <c r="A354" s="10"/>
      <c r="B354" s="243"/>
      <c r="C354" s="244"/>
      <c r="D354" s="244"/>
      <c r="E354" s="244"/>
      <c r="F354" s="244"/>
      <c r="G354" s="244"/>
      <c r="H354" s="244"/>
      <c r="I354" s="244"/>
      <c r="J354" s="245"/>
      <c r="K354" s="256"/>
      <c r="L354" s="2"/>
      <c r="M354" s="2"/>
      <c r="N354" s="2"/>
      <c r="O354" s="2"/>
    </row>
    <row r="355" spans="1:15" ht="13.5" customHeight="1" x14ac:dyDescent="0.2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3.5" customHeight="1" x14ac:dyDescent="0.2">
      <c r="A356" s="10"/>
      <c r="B356" s="459" t="s">
        <v>188</v>
      </c>
      <c r="C356" s="459"/>
      <c r="D356" s="459"/>
      <c r="E356" s="459"/>
      <c r="F356" s="459"/>
      <c r="G356" s="459"/>
      <c r="H356" s="459"/>
      <c r="I356" s="459"/>
      <c r="J356" s="459"/>
      <c r="K356" s="233" t="s">
        <v>365</v>
      </c>
      <c r="L356" s="2"/>
      <c r="M356" s="2"/>
      <c r="N356" s="2"/>
      <c r="O356" s="2"/>
    </row>
    <row r="357" spans="1:15" ht="24.75" customHeight="1" x14ac:dyDescent="0.2">
      <c r="A357" s="10"/>
      <c r="B357" s="498" t="s">
        <v>378</v>
      </c>
      <c r="C357" s="498"/>
      <c r="D357" s="498"/>
      <c r="E357" s="498"/>
      <c r="F357" s="498"/>
      <c r="G357" s="498"/>
      <c r="H357" s="498"/>
      <c r="I357" s="498"/>
      <c r="J357" s="498"/>
      <c r="K357" s="233" t="s">
        <v>367</v>
      </c>
      <c r="L357" s="2"/>
      <c r="M357" s="2"/>
      <c r="N357" s="2"/>
      <c r="O357" s="2"/>
    </row>
    <row r="358" spans="1:15" ht="13.5" customHeight="1" x14ac:dyDescent="0.2">
      <c r="A358" s="10"/>
      <c r="B358" s="459" t="s">
        <v>187</v>
      </c>
      <c r="C358" s="459"/>
      <c r="D358" s="459"/>
      <c r="E358" s="459"/>
      <c r="F358" s="459"/>
      <c r="G358" s="459"/>
      <c r="H358" s="459"/>
      <c r="I358" s="459"/>
      <c r="J358" s="459"/>
      <c r="K358" s="233" t="s">
        <v>368</v>
      </c>
      <c r="L358" s="2"/>
      <c r="M358" s="2"/>
      <c r="N358" s="2"/>
      <c r="O358" s="2"/>
    </row>
    <row r="359" spans="1:15" ht="13.5" customHeight="1" x14ac:dyDescent="0.2">
      <c r="A359" s="10"/>
      <c r="B359" s="459" t="s">
        <v>190</v>
      </c>
      <c r="C359" s="459"/>
      <c r="D359" s="459"/>
      <c r="E359" s="459"/>
      <c r="F359" s="459"/>
      <c r="G359" s="459"/>
      <c r="H359" s="459"/>
      <c r="I359" s="459"/>
      <c r="J359" s="459"/>
      <c r="K359" s="233"/>
      <c r="L359" s="2"/>
      <c r="M359" s="2"/>
      <c r="N359" s="2"/>
      <c r="O359" s="2"/>
    </row>
    <row r="360" spans="1:15" ht="13.5" customHeight="1" x14ac:dyDescent="0.2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2" customHeight="1" x14ac:dyDescent="0.2">
      <c r="B361" s="3" t="s">
        <v>397</v>
      </c>
    </row>
    <row r="362" spans="1:15" ht="12" customHeight="1" x14ac:dyDescent="0.2">
      <c r="B362" s="330" t="s">
        <v>173</v>
      </c>
      <c r="C362" s="506" t="s">
        <v>10</v>
      </c>
      <c r="D362" s="506"/>
      <c r="E362" s="506"/>
      <c r="F362" s="506"/>
      <c r="G362" s="506"/>
      <c r="H362" s="506"/>
      <c r="I362" s="331">
        <v>2018</v>
      </c>
      <c r="J362" s="64">
        <v>2017</v>
      </c>
      <c r="K362" s="77"/>
      <c r="L362" s="77"/>
    </row>
    <row r="363" spans="1:15" ht="12" customHeight="1" x14ac:dyDescent="0.2">
      <c r="B363" s="155">
        <v>1112</v>
      </c>
      <c r="C363" s="507" t="s">
        <v>129</v>
      </c>
      <c r="D363" s="508"/>
      <c r="E363" s="508"/>
      <c r="F363" s="508"/>
      <c r="G363" s="508"/>
      <c r="H363" s="509"/>
      <c r="I363" s="332">
        <v>222645.26</v>
      </c>
      <c r="J363" s="332">
        <v>70622.61</v>
      </c>
      <c r="K363" s="270"/>
      <c r="L363" s="270"/>
    </row>
    <row r="364" spans="1:15" ht="12" customHeight="1" x14ac:dyDescent="0.2">
      <c r="B364" s="157">
        <v>1113</v>
      </c>
      <c r="C364" s="510" t="s">
        <v>170</v>
      </c>
      <c r="D364" s="511"/>
      <c r="E364" s="511"/>
      <c r="F364" s="511"/>
      <c r="G364" s="511"/>
      <c r="H364" s="512"/>
      <c r="I364" s="333">
        <v>0</v>
      </c>
      <c r="J364" s="333">
        <v>0</v>
      </c>
      <c r="K364" s="270"/>
      <c r="L364" s="270"/>
    </row>
    <row r="365" spans="1:15" ht="12" customHeight="1" x14ac:dyDescent="0.2">
      <c r="B365" s="157">
        <v>1114</v>
      </c>
      <c r="C365" s="510" t="s">
        <v>130</v>
      </c>
      <c r="D365" s="511"/>
      <c r="E365" s="511"/>
      <c r="F365" s="511"/>
      <c r="G365" s="511"/>
      <c r="H365" s="512"/>
      <c r="I365" s="333">
        <v>0</v>
      </c>
      <c r="J365" s="333">
        <v>0</v>
      </c>
      <c r="K365" s="270"/>
      <c r="L365" s="270"/>
    </row>
    <row r="366" spans="1:15" ht="12" customHeight="1" x14ac:dyDescent="0.2">
      <c r="B366" s="157">
        <v>1115</v>
      </c>
      <c r="C366" s="510" t="s">
        <v>131</v>
      </c>
      <c r="D366" s="511"/>
      <c r="E366" s="511"/>
      <c r="F366" s="511"/>
      <c r="G366" s="511"/>
      <c r="H366" s="512"/>
      <c r="I366" s="333">
        <v>0</v>
      </c>
      <c r="J366" s="333">
        <v>0</v>
      </c>
      <c r="K366" s="270"/>
      <c r="L366" s="270"/>
    </row>
    <row r="367" spans="1:15" ht="24" customHeight="1" x14ac:dyDescent="0.2">
      <c r="B367" s="156">
        <v>1116</v>
      </c>
      <c r="C367" s="513" t="s">
        <v>171</v>
      </c>
      <c r="D367" s="513"/>
      <c r="E367" s="513"/>
      <c r="F367" s="513"/>
      <c r="G367" s="513"/>
      <c r="H367" s="513"/>
      <c r="I367" s="334">
        <v>0</v>
      </c>
      <c r="J367" s="334">
        <v>0</v>
      </c>
      <c r="K367" s="270"/>
      <c r="L367" s="270"/>
    </row>
    <row r="368" spans="1:15" ht="12" customHeight="1" x14ac:dyDescent="0.2">
      <c r="B368" s="74"/>
      <c r="C368" s="386" t="s">
        <v>172</v>
      </c>
      <c r="D368" s="386"/>
      <c r="E368" s="386"/>
      <c r="F368" s="386"/>
      <c r="G368" s="386"/>
      <c r="H368" s="386"/>
      <c r="I368" s="65">
        <f>SUM(I363:I367)</f>
        <v>222645.26</v>
      </c>
      <c r="J368" s="68">
        <f>SUM(J363:J367)</f>
        <v>70622.61</v>
      </c>
      <c r="K368" s="269"/>
      <c r="L368" s="269"/>
    </row>
    <row r="369" spans="2:12" ht="12" customHeight="1" x14ac:dyDescent="0.2">
      <c r="C369" s="257"/>
      <c r="D369" s="257"/>
      <c r="E369" s="257"/>
      <c r="F369" s="257"/>
      <c r="G369" s="257"/>
      <c r="H369" s="257"/>
      <c r="I369" s="96"/>
      <c r="J369" s="96"/>
      <c r="K369" s="96"/>
      <c r="L369" s="96"/>
    </row>
    <row r="370" spans="2:12" ht="12" customHeight="1" x14ac:dyDescent="0.2">
      <c r="C370" s="257"/>
      <c r="D370" s="257"/>
      <c r="E370" s="257"/>
      <c r="F370" s="257"/>
      <c r="G370" s="257"/>
      <c r="H370" s="257"/>
      <c r="I370" s="96"/>
      <c r="J370" s="96"/>
      <c r="K370" s="96"/>
      <c r="L370" s="96"/>
    </row>
    <row r="371" spans="2:12" ht="12" customHeight="1" x14ac:dyDescent="0.2">
      <c r="C371" s="257"/>
      <c r="D371" s="257"/>
      <c r="E371" s="257"/>
      <c r="F371" s="257"/>
      <c r="G371" s="257"/>
      <c r="H371" s="257"/>
      <c r="I371" s="96"/>
      <c r="J371" s="96"/>
      <c r="K371" s="96"/>
      <c r="L371" s="96"/>
    </row>
    <row r="372" spans="2:12" ht="12" customHeight="1" x14ac:dyDescent="0.2">
      <c r="C372" s="257"/>
      <c r="D372" s="257"/>
      <c r="E372" s="257"/>
      <c r="F372" s="257"/>
      <c r="G372" s="257"/>
      <c r="H372" s="257"/>
      <c r="I372" s="96"/>
      <c r="J372" s="96"/>
      <c r="K372" s="96"/>
      <c r="L372" s="96"/>
    </row>
    <row r="373" spans="2:12" ht="12" customHeight="1" x14ac:dyDescent="0.2">
      <c r="C373" s="257"/>
      <c r="D373" s="257"/>
      <c r="E373" s="257"/>
      <c r="F373" s="257"/>
      <c r="G373" s="257"/>
      <c r="H373" s="257"/>
      <c r="I373" s="96"/>
      <c r="J373" s="96"/>
      <c r="K373" s="96"/>
      <c r="L373" s="96"/>
    </row>
    <row r="374" spans="2:12" ht="12" customHeight="1" x14ac:dyDescent="0.2">
      <c r="B374" s="514" t="s">
        <v>379</v>
      </c>
      <c r="C374" s="515"/>
      <c r="D374" s="515"/>
      <c r="E374" s="515"/>
      <c r="F374" s="515"/>
      <c r="G374" s="515"/>
      <c r="H374" s="515"/>
      <c r="I374" s="515"/>
      <c r="J374" s="515"/>
      <c r="K374" s="515"/>
      <c r="L374" s="516"/>
    </row>
    <row r="375" spans="2:12" ht="12" customHeight="1" x14ac:dyDescent="0.2">
      <c r="B375" s="105"/>
      <c r="C375" s="105"/>
      <c r="D375" s="105"/>
      <c r="E375" s="105"/>
      <c r="F375" s="105"/>
      <c r="G375" s="105"/>
      <c r="H375" s="105"/>
      <c r="I375" s="105"/>
      <c r="J375" s="14"/>
      <c r="K375" s="105"/>
      <c r="L375" s="105"/>
    </row>
    <row r="376" spans="2:12" ht="12" customHeight="1" x14ac:dyDescent="0.2">
      <c r="B376" s="258" t="s">
        <v>173</v>
      </c>
      <c r="C376" s="477" t="s">
        <v>10</v>
      </c>
      <c r="D376" s="478"/>
      <c r="E376" s="478"/>
      <c r="F376" s="478"/>
      <c r="G376" s="478"/>
      <c r="H376" s="478"/>
      <c r="I376" s="479"/>
      <c r="J376" s="100">
        <v>2018</v>
      </c>
      <c r="K376" s="259" t="s">
        <v>380</v>
      </c>
      <c r="L376" s="259" t="s">
        <v>381</v>
      </c>
    </row>
    <row r="377" spans="2:12" ht="12" customHeight="1" x14ac:dyDescent="0.2">
      <c r="B377" s="260">
        <v>1230</v>
      </c>
      <c r="C377" s="488" t="s">
        <v>382</v>
      </c>
      <c r="D377" s="488"/>
      <c r="E377" s="488"/>
      <c r="F377" s="488"/>
      <c r="G377" s="488"/>
      <c r="H377" s="488"/>
      <c r="I377" s="488"/>
      <c r="J377" s="261">
        <v>2055262.65</v>
      </c>
      <c r="K377" s="261"/>
      <c r="L377" s="262"/>
    </row>
    <row r="378" spans="2:12" ht="12" customHeight="1" x14ac:dyDescent="0.2">
      <c r="B378" s="263">
        <v>1231</v>
      </c>
      <c r="C378" s="355" t="s">
        <v>136</v>
      </c>
      <c r="D378" s="355"/>
      <c r="E378" s="355"/>
      <c r="F378" s="355"/>
      <c r="G378" s="355"/>
      <c r="H378" s="355"/>
      <c r="I378" s="355"/>
      <c r="J378" s="264">
        <v>1031800</v>
      </c>
      <c r="K378" s="264"/>
      <c r="L378" s="265"/>
    </row>
    <row r="379" spans="2:12" ht="12" customHeight="1" x14ac:dyDescent="0.2">
      <c r="B379" s="263">
        <v>1232</v>
      </c>
      <c r="C379" s="355" t="s">
        <v>383</v>
      </c>
      <c r="D379" s="355"/>
      <c r="E379" s="355"/>
      <c r="F379" s="355"/>
      <c r="G379" s="355"/>
      <c r="H379" s="355"/>
      <c r="I379" s="355"/>
      <c r="J379" s="264"/>
      <c r="K379" s="264"/>
      <c r="L379" s="265"/>
    </row>
    <row r="380" spans="2:12" ht="12" customHeight="1" x14ac:dyDescent="0.2">
      <c r="B380" s="263">
        <v>1233</v>
      </c>
      <c r="C380" s="355" t="s">
        <v>384</v>
      </c>
      <c r="D380" s="355"/>
      <c r="E380" s="355"/>
      <c r="F380" s="355"/>
      <c r="G380" s="355"/>
      <c r="H380" s="355"/>
      <c r="I380" s="355"/>
      <c r="J380" s="264">
        <v>1023462.65</v>
      </c>
      <c r="K380" s="264"/>
      <c r="L380" s="265"/>
    </row>
    <row r="381" spans="2:12" ht="12" customHeight="1" x14ac:dyDescent="0.2">
      <c r="B381" s="263">
        <v>1234</v>
      </c>
      <c r="C381" s="355" t="s">
        <v>385</v>
      </c>
      <c r="D381" s="355"/>
      <c r="E381" s="355"/>
      <c r="F381" s="355"/>
      <c r="G381" s="355"/>
      <c r="H381" s="355"/>
      <c r="I381" s="355"/>
      <c r="J381" s="264"/>
      <c r="K381" s="264"/>
      <c r="L381" s="265"/>
    </row>
    <row r="382" spans="2:12" ht="12" customHeight="1" x14ac:dyDescent="0.2">
      <c r="B382" s="263">
        <v>1235</v>
      </c>
      <c r="C382" s="355" t="s">
        <v>386</v>
      </c>
      <c r="D382" s="355"/>
      <c r="E382" s="355"/>
      <c r="F382" s="355"/>
      <c r="G382" s="355"/>
      <c r="H382" s="355"/>
      <c r="I382" s="355"/>
      <c r="J382" s="264"/>
      <c r="K382" s="264"/>
      <c r="L382" s="265"/>
    </row>
    <row r="383" spans="2:12" ht="12" customHeight="1" x14ac:dyDescent="0.2">
      <c r="B383" s="263">
        <v>1236</v>
      </c>
      <c r="C383" s="355" t="s">
        <v>387</v>
      </c>
      <c r="D383" s="355"/>
      <c r="E383" s="355"/>
      <c r="F383" s="355"/>
      <c r="G383" s="355"/>
      <c r="H383" s="355"/>
      <c r="I383" s="355"/>
      <c r="J383" s="264"/>
      <c r="K383" s="264"/>
      <c r="L383" s="265"/>
    </row>
    <row r="384" spans="2:12" ht="12" customHeight="1" x14ac:dyDescent="0.2">
      <c r="B384" s="263">
        <v>1239</v>
      </c>
      <c r="C384" s="355" t="s">
        <v>137</v>
      </c>
      <c r="D384" s="355"/>
      <c r="E384" s="355"/>
      <c r="F384" s="355"/>
      <c r="G384" s="355"/>
      <c r="H384" s="355"/>
      <c r="I384" s="355"/>
      <c r="J384" s="264"/>
      <c r="K384" s="264"/>
      <c r="L384" s="265"/>
    </row>
    <row r="385" spans="2:12" ht="12" customHeight="1" x14ac:dyDescent="0.2">
      <c r="B385" s="263">
        <v>1240</v>
      </c>
      <c r="C385" s="355" t="s">
        <v>388</v>
      </c>
      <c r="D385" s="355"/>
      <c r="E385" s="355"/>
      <c r="F385" s="355"/>
      <c r="G385" s="355"/>
      <c r="H385" s="355"/>
      <c r="I385" s="355"/>
      <c r="J385" s="264">
        <v>19877147.75</v>
      </c>
      <c r="K385" s="264"/>
      <c r="L385" s="265"/>
    </row>
    <row r="386" spans="2:12" ht="12" customHeight="1" x14ac:dyDescent="0.2">
      <c r="B386" s="263">
        <v>1241</v>
      </c>
      <c r="C386" s="355" t="s">
        <v>139</v>
      </c>
      <c r="D386" s="355"/>
      <c r="E386" s="355"/>
      <c r="F386" s="355"/>
      <c r="G386" s="355"/>
      <c r="H386" s="355"/>
      <c r="I386" s="355"/>
      <c r="J386" s="264">
        <v>787857.3</v>
      </c>
      <c r="K386" s="264"/>
      <c r="L386" s="265"/>
    </row>
    <row r="387" spans="2:12" ht="12" customHeight="1" x14ac:dyDescent="0.2">
      <c r="B387" s="263">
        <v>1242</v>
      </c>
      <c r="C387" s="355" t="s">
        <v>140</v>
      </c>
      <c r="D387" s="355"/>
      <c r="E387" s="355"/>
      <c r="F387" s="355"/>
      <c r="G387" s="355"/>
      <c r="H387" s="355"/>
      <c r="I387" s="355"/>
      <c r="J387" s="264"/>
      <c r="K387" s="264"/>
      <c r="L387" s="265"/>
    </row>
    <row r="388" spans="2:12" ht="12" customHeight="1" x14ac:dyDescent="0.2">
      <c r="B388" s="263">
        <v>1243</v>
      </c>
      <c r="C388" s="355" t="s">
        <v>389</v>
      </c>
      <c r="D388" s="355"/>
      <c r="E388" s="355"/>
      <c r="F388" s="355"/>
      <c r="G388" s="355"/>
      <c r="H388" s="355"/>
      <c r="I388" s="355"/>
      <c r="J388" s="264"/>
      <c r="K388" s="264"/>
      <c r="L388" s="265"/>
    </row>
    <row r="389" spans="2:12" ht="12" customHeight="1" x14ac:dyDescent="0.2">
      <c r="B389" s="263">
        <v>1244</v>
      </c>
      <c r="C389" s="355" t="s">
        <v>141</v>
      </c>
      <c r="D389" s="355"/>
      <c r="E389" s="355"/>
      <c r="F389" s="355"/>
      <c r="G389" s="355"/>
      <c r="H389" s="355"/>
      <c r="I389" s="355"/>
      <c r="J389" s="264">
        <v>1759396.63</v>
      </c>
      <c r="K389" s="264"/>
      <c r="L389" s="265"/>
    </row>
    <row r="390" spans="2:12" ht="12" customHeight="1" x14ac:dyDescent="0.2">
      <c r="B390" s="263">
        <v>1245</v>
      </c>
      <c r="C390" s="355" t="s">
        <v>390</v>
      </c>
      <c r="D390" s="355"/>
      <c r="E390" s="355"/>
      <c r="F390" s="355"/>
      <c r="G390" s="355"/>
      <c r="H390" s="355"/>
      <c r="I390" s="355"/>
      <c r="J390" s="264">
        <v>107981.03</v>
      </c>
      <c r="K390" s="264"/>
      <c r="L390" s="265"/>
    </row>
    <row r="391" spans="2:12" ht="12" customHeight="1" x14ac:dyDescent="0.2">
      <c r="B391" s="263">
        <v>1246</v>
      </c>
      <c r="C391" s="355" t="s">
        <v>142</v>
      </c>
      <c r="D391" s="355"/>
      <c r="E391" s="355"/>
      <c r="F391" s="355"/>
      <c r="G391" s="355"/>
      <c r="H391" s="355"/>
      <c r="I391" s="355"/>
      <c r="J391" s="264">
        <v>17221912.789999999</v>
      </c>
      <c r="K391" s="264"/>
      <c r="L391" s="265"/>
    </row>
    <row r="392" spans="2:12" ht="12" customHeight="1" x14ac:dyDescent="0.2">
      <c r="B392" s="263">
        <v>1247</v>
      </c>
      <c r="C392" s="355" t="s">
        <v>391</v>
      </c>
      <c r="D392" s="355"/>
      <c r="E392" s="355"/>
      <c r="F392" s="355"/>
      <c r="G392" s="355"/>
      <c r="H392" s="355"/>
      <c r="I392" s="355"/>
      <c r="J392" s="264"/>
      <c r="K392" s="264"/>
      <c r="L392" s="265"/>
    </row>
    <row r="393" spans="2:12" ht="12" customHeight="1" x14ac:dyDescent="0.2">
      <c r="B393" s="263">
        <v>1248</v>
      </c>
      <c r="C393" s="355" t="s">
        <v>392</v>
      </c>
      <c r="D393" s="355"/>
      <c r="E393" s="355"/>
      <c r="F393" s="355"/>
      <c r="G393" s="355"/>
      <c r="H393" s="355"/>
      <c r="I393" s="355"/>
      <c r="J393" s="264"/>
      <c r="K393" s="264"/>
      <c r="L393" s="265"/>
    </row>
    <row r="394" spans="2:12" ht="12" customHeight="1" x14ac:dyDescent="0.2">
      <c r="B394" s="263">
        <v>1250</v>
      </c>
      <c r="C394" s="355" t="s">
        <v>393</v>
      </c>
      <c r="D394" s="355"/>
      <c r="E394" s="355"/>
      <c r="F394" s="355"/>
      <c r="G394" s="355"/>
      <c r="H394" s="355"/>
      <c r="I394" s="355"/>
      <c r="J394" s="264">
        <v>13644043.710000001</v>
      </c>
      <c r="K394" s="264"/>
      <c r="L394" s="265"/>
    </row>
    <row r="395" spans="2:12" ht="12" customHeight="1" x14ac:dyDescent="0.2">
      <c r="B395" s="263">
        <v>1251</v>
      </c>
      <c r="C395" s="355" t="s">
        <v>144</v>
      </c>
      <c r="D395" s="355"/>
      <c r="E395" s="355"/>
      <c r="F395" s="355"/>
      <c r="G395" s="355"/>
      <c r="H395" s="355"/>
      <c r="I395" s="355"/>
      <c r="J395" s="264"/>
      <c r="K395" s="264"/>
      <c r="L395" s="265"/>
    </row>
    <row r="396" spans="2:12" ht="12" customHeight="1" x14ac:dyDescent="0.2">
      <c r="B396" s="263">
        <v>1252</v>
      </c>
      <c r="C396" s="355" t="s">
        <v>394</v>
      </c>
      <c r="D396" s="355"/>
      <c r="E396" s="355"/>
      <c r="F396" s="355"/>
      <c r="G396" s="355"/>
      <c r="H396" s="355"/>
      <c r="I396" s="355"/>
      <c r="J396" s="264">
        <v>13536485</v>
      </c>
      <c r="K396" s="264"/>
      <c r="L396" s="265"/>
    </row>
    <row r="397" spans="2:12" ht="12" customHeight="1" x14ac:dyDescent="0.2">
      <c r="B397" s="263">
        <v>1253</v>
      </c>
      <c r="C397" s="355" t="s">
        <v>395</v>
      </c>
      <c r="D397" s="355"/>
      <c r="E397" s="355"/>
      <c r="F397" s="355"/>
      <c r="G397" s="355"/>
      <c r="H397" s="355"/>
      <c r="I397" s="355"/>
      <c r="J397" s="264"/>
      <c r="K397" s="264"/>
      <c r="L397" s="265"/>
    </row>
    <row r="398" spans="2:12" ht="12" customHeight="1" x14ac:dyDescent="0.2">
      <c r="B398" s="263">
        <v>1254</v>
      </c>
      <c r="C398" s="355" t="s">
        <v>145</v>
      </c>
      <c r="D398" s="355"/>
      <c r="E398" s="355"/>
      <c r="F398" s="355"/>
      <c r="G398" s="355"/>
      <c r="H398" s="355"/>
      <c r="I398" s="355"/>
      <c r="J398" s="264">
        <v>107558.71</v>
      </c>
      <c r="K398" s="264"/>
      <c r="L398" s="265"/>
    </row>
    <row r="399" spans="2:12" ht="12" customHeight="1" x14ac:dyDescent="0.2">
      <c r="B399" s="266">
        <v>1259</v>
      </c>
      <c r="C399" s="489" t="s">
        <v>396</v>
      </c>
      <c r="D399" s="489"/>
      <c r="E399" s="489"/>
      <c r="F399" s="489"/>
      <c r="G399" s="489"/>
      <c r="H399" s="489"/>
      <c r="I399" s="489"/>
      <c r="J399" s="267"/>
      <c r="K399" s="267"/>
      <c r="L399" s="268"/>
    </row>
    <row r="400" spans="2:12" ht="12" customHeight="1" x14ac:dyDescent="0.2">
      <c r="C400" s="257"/>
      <c r="D400" s="257"/>
      <c r="E400" s="257"/>
      <c r="F400" s="257"/>
      <c r="G400" s="257"/>
      <c r="H400" s="257"/>
      <c r="I400" s="96"/>
      <c r="J400" s="96"/>
      <c r="K400" s="96"/>
      <c r="L400" s="96"/>
    </row>
    <row r="401" spans="1:12" ht="12" customHeight="1" x14ac:dyDescent="0.2">
      <c r="C401" s="257"/>
      <c r="D401" s="257"/>
      <c r="E401" s="257"/>
      <c r="F401" s="257"/>
      <c r="G401" s="257"/>
      <c r="H401" s="257"/>
      <c r="I401" s="96"/>
      <c r="J401" s="96"/>
      <c r="K401" s="96"/>
      <c r="L401" s="96"/>
    </row>
    <row r="402" spans="1:12" ht="12" customHeight="1" x14ac:dyDescent="0.2">
      <c r="C402" s="279" t="s">
        <v>399</v>
      </c>
      <c r="D402" s="280"/>
      <c r="E402" s="280"/>
      <c r="F402" s="280"/>
      <c r="G402" s="280"/>
      <c r="H402" s="280"/>
      <c r="I402" s="280"/>
      <c r="J402" s="281"/>
      <c r="K402" s="96"/>
      <c r="L402" s="96"/>
    </row>
    <row r="403" spans="1:12" ht="12" customHeight="1" x14ac:dyDescent="0.2">
      <c r="C403" s="517"/>
      <c r="D403" s="517"/>
      <c r="E403" s="517"/>
      <c r="F403" s="517"/>
      <c r="G403" s="517"/>
      <c r="H403" s="517"/>
      <c r="I403" s="64">
        <v>2018</v>
      </c>
      <c r="J403" s="64">
        <v>2017</v>
      </c>
      <c r="K403" s="77"/>
      <c r="L403" s="77"/>
    </row>
    <row r="404" spans="1:12" ht="12" customHeight="1" x14ac:dyDescent="0.2">
      <c r="C404" s="473" t="s">
        <v>6</v>
      </c>
      <c r="D404" s="473"/>
      <c r="E404" s="473"/>
      <c r="F404" s="473"/>
      <c r="G404" s="473"/>
      <c r="H404" s="473"/>
      <c r="I404" s="272"/>
      <c r="J404" s="272"/>
      <c r="K404" s="274"/>
      <c r="L404" s="274"/>
    </row>
    <row r="405" spans="1:12" ht="12" customHeight="1" x14ac:dyDescent="0.2">
      <c r="A405" s="2"/>
      <c r="B405" s="2"/>
      <c r="C405" s="473" t="s">
        <v>7</v>
      </c>
      <c r="D405" s="473"/>
      <c r="E405" s="473"/>
      <c r="F405" s="473"/>
      <c r="G405" s="473"/>
      <c r="H405" s="473"/>
      <c r="I405" s="273"/>
      <c r="J405" s="273"/>
      <c r="K405" s="275"/>
      <c r="L405" s="275"/>
    </row>
    <row r="406" spans="1:12" ht="12" customHeight="1" x14ac:dyDescent="0.2">
      <c r="A406" s="6"/>
      <c r="B406" s="6"/>
      <c r="C406" s="518" t="s">
        <v>1</v>
      </c>
      <c r="D406" s="518"/>
      <c r="E406" s="518"/>
      <c r="F406" s="518"/>
      <c r="G406" s="518"/>
      <c r="H406" s="518"/>
      <c r="I406" s="271"/>
      <c r="J406" s="271"/>
      <c r="K406" s="276"/>
      <c r="L406" s="276"/>
    </row>
    <row r="407" spans="1:12" ht="12" customHeight="1" x14ac:dyDescent="0.2">
      <c r="A407" s="6"/>
      <c r="B407" s="6"/>
      <c r="C407" s="518" t="s">
        <v>2</v>
      </c>
      <c r="D407" s="518"/>
      <c r="E407" s="518"/>
      <c r="F407" s="518"/>
      <c r="G407" s="518"/>
      <c r="H407" s="518"/>
      <c r="I407" s="271"/>
      <c r="J407" s="271"/>
      <c r="K407" s="276"/>
      <c r="L407" s="276"/>
    </row>
    <row r="408" spans="1:12" ht="12" customHeight="1" x14ac:dyDescent="0.2">
      <c r="A408" s="6"/>
      <c r="B408" s="6"/>
      <c r="C408" s="518" t="s">
        <v>3</v>
      </c>
      <c r="D408" s="518"/>
      <c r="E408" s="518"/>
      <c r="F408" s="518"/>
      <c r="G408" s="518"/>
      <c r="H408" s="518"/>
      <c r="I408" s="271"/>
      <c r="J408" s="271"/>
      <c r="K408" s="276"/>
      <c r="L408" s="276"/>
    </row>
    <row r="409" spans="1:12" ht="12" customHeight="1" x14ac:dyDescent="0.2">
      <c r="C409" s="473" t="s">
        <v>8</v>
      </c>
      <c r="D409" s="473"/>
      <c r="E409" s="473"/>
      <c r="F409" s="473"/>
      <c r="G409" s="473"/>
      <c r="H409" s="473"/>
      <c r="I409" s="278"/>
      <c r="J409" s="278"/>
      <c r="K409" s="277"/>
      <c r="L409" s="277"/>
    </row>
    <row r="410" spans="1:12" ht="12" customHeight="1" x14ac:dyDescent="0.2">
      <c r="A410" s="6"/>
      <c r="B410" s="6"/>
      <c r="C410" s="473"/>
      <c r="D410" s="473"/>
      <c r="E410" s="473"/>
      <c r="F410" s="473"/>
      <c r="G410" s="473"/>
      <c r="H410" s="473"/>
      <c r="I410" s="278"/>
      <c r="J410" s="278"/>
      <c r="K410" s="277"/>
      <c r="L410" s="277"/>
    </row>
    <row r="411" spans="1:12" ht="12" customHeight="1" x14ac:dyDescent="0.2">
      <c r="A411" s="7"/>
      <c r="B411" s="7"/>
      <c r="C411" s="518" t="s">
        <v>398</v>
      </c>
      <c r="D411" s="518"/>
      <c r="E411" s="518"/>
      <c r="F411" s="518"/>
      <c r="G411" s="518"/>
      <c r="H411" s="518"/>
      <c r="I411" s="340"/>
      <c r="J411" s="340"/>
      <c r="K411" s="277"/>
      <c r="L411" s="277"/>
    </row>
    <row r="412" spans="1:12" ht="12" customHeight="1" x14ac:dyDescent="0.2">
      <c r="A412" s="6"/>
      <c r="B412" s="6"/>
      <c r="C412" s="518"/>
      <c r="D412" s="518"/>
      <c r="E412" s="518"/>
      <c r="F412" s="518"/>
      <c r="G412" s="518"/>
      <c r="H412" s="518"/>
      <c r="I412" s="340"/>
      <c r="J412" s="340"/>
      <c r="K412" s="277"/>
      <c r="L412" s="277"/>
    </row>
    <row r="413" spans="1:12" ht="12" customHeight="1" x14ac:dyDescent="0.2">
      <c r="A413" s="7"/>
      <c r="B413" s="7"/>
      <c r="C413" s="518" t="s">
        <v>4</v>
      </c>
      <c r="D413" s="518"/>
      <c r="E413" s="518"/>
      <c r="F413" s="518"/>
      <c r="G413" s="518"/>
      <c r="H413" s="518"/>
      <c r="I413" s="271"/>
      <c r="J413" s="271"/>
      <c r="K413" s="276"/>
      <c r="L413" s="276"/>
    </row>
    <row r="414" spans="1:12" ht="12" customHeight="1" x14ac:dyDescent="0.2">
      <c r="C414" s="518" t="s">
        <v>5</v>
      </c>
      <c r="D414" s="518"/>
      <c r="E414" s="518"/>
      <c r="F414" s="518"/>
      <c r="G414" s="518"/>
      <c r="H414" s="518"/>
      <c r="I414" s="271"/>
      <c r="J414" s="271"/>
      <c r="K414" s="276"/>
      <c r="L414" s="276"/>
    </row>
    <row r="417" spans="2:11" ht="12" customHeight="1" x14ac:dyDescent="0.2">
      <c r="B417" s="459" t="s">
        <v>188</v>
      </c>
      <c r="C417" s="459"/>
      <c r="D417" s="459"/>
      <c r="E417" s="459"/>
      <c r="F417" s="459"/>
      <c r="G417" s="459"/>
      <c r="H417" s="459"/>
      <c r="I417" s="459"/>
      <c r="J417" s="459"/>
      <c r="K417" s="459"/>
    </row>
    <row r="418" spans="2:11" ht="12" customHeight="1" x14ac:dyDescent="0.2">
      <c r="B418" s="498" t="s">
        <v>400</v>
      </c>
      <c r="C418" s="498"/>
      <c r="D418" s="498"/>
      <c r="E418" s="498"/>
      <c r="F418" s="498"/>
      <c r="G418" s="498"/>
      <c r="H418" s="498"/>
      <c r="I418" s="498"/>
      <c r="J418" s="498"/>
      <c r="K418" s="498"/>
    </row>
    <row r="419" spans="2:11" ht="12" customHeight="1" x14ac:dyDescent="0.2">
      <c r="B419" s="459" t="s">
        <v>187</v>
      </c>
      <c r="C419" s="459"/>
      <c r="D419" s="459"/>
      <c r="E419" s="459"/>
      <c r="F419" s="459"/>
      <c r="G419" s="459"/>
      <c r="H419" s="459"/>
      <c r="I419" s="459"/>
      <c r="J419" s="459"/>
      <c r="K419" s="459"/>
    </row>
    <row r="420" spans="2:11" ht="12" customHeight="1" x14ac:dyDescent="0.2">
      <c r="B420" s="459" t="s">
        <v>401</v>
      </c>
      <c r="C420" s="459"/>
      <c r="D420" s="459"/>
      <c r="E420" s="459"/>
      <c r="F420" s="459"/>
      <c r="G420" s="459"/>
      <c r="H420" s="459"/>
      <c r="I420" s="459"/>
      <c r="J420" s="459"/>
      <c r="K420" s="459"/>
    </row>
    <row r="422" spans="2:11" ht="12" customHeight="1" x14ac:dyDescent="0.2">
      <c r="B422" s="69"/>
      <c r="C422" s="69"/>
      <c r="D422" s="69"/>
      <c r="E422" s="69"/>
      <c r="F422" s="69"/>
      <c r="G422" s="69"/>
      <c r="H422" s="69"/>
      <c r="I422" s="69"/>
      <c r="J422" s="69"/>
      <c r="K422" s="69"/>
    </row>
    <row r="423" spans="2:11" ht="12" customHeight="1" x14ac:dyDescent="0.2">
      <c r="B423" s="282" t="s">
        <v>402</v>
      </c>
      <c r="C423" s="283"/>
      <c r="D423" s="283"/>
      <c r="E423" s="283"/>
      <c r="F423" s="283"/>
      <c r="G423" s="283"/>
      <c r="H423" s="283"/>
      <c r="I423" s="283"/>
      <c r="J423" s="284"/>
      <c r="K423" s="285">
        <v>36461907.280000001</v>
      </c>
    </row>
    <row r="424" spans="2:11" ht="12" customHeight="1" x14ac:dyDescent="0.2">
      <c r="B424" s="286"/>
      <c r="C424" s="287"/>
      <c r="D424" s="27"/>
      <c r="E424" s="27"/>
      <c r="F424" s="69"/>
      <c r="G424" s="69"/>
      <c r="H424" s="69"/>
      <c r="I424" s="288"/>
      <c r="J424" s="69"/>
      <c r="K424" s="288"/>
    </row>
    <row r="425" spans="2:11" ht="12" customHeight="1" x14ac:dyDescent="0.2">
      <c r="B425" s="282" t="s">
        <v>403</v>
      </c>
      <c r="C425" s="283"/>
      <c r="D425" s="283"/>
      <c r="E425" s="283"/>
      <c r="F425" s="283"/>
      <c r="G425" s="283"/>
      <c r="H425" s="283"/>
      <c r="I425" s="283"/>
      <c r="J425" s="284"/>
      <c r="K425" s="285">
        <f>SUM(J426:J430)</f>
        <v>0</v>
      </c>
    </row>
    <row r="426" spans="2:11" ht="12" customHeight="1" x14ac:dyDescent="0.2">
      <c r="B426" s="289"/>
      <c r="C426" s="290" t="s">
        <v>404</v>
      </c>
      <c r="D426" s="291"/>
      <c r="E426" s="291"/>
      <c r="F426" s="292"/>
      <c r="G426" s="292"/>
      <c r="H426" s="292"/>
      <c r="I426" s="291"/>
      <c r="J426" s="293">
        <v>0</v>
      </c>
      <c r="K426" s="294"/>
    </row>
    <row r="427" spans="2:11" ht="12" customHeight="1" x14ac:dyDescent="0.2">
      <c r="B427" s="295"/>
      <c r="C427" s="296" t="s">
        <v>405</v>
      </c>
      <c r="D427" s="296"/>
      <c r="E427" s="296"/>
      <c r="F427" s="296"/>
      <c r="G427" s="296"/>
      <c r="H427" s="296"/>
      <c r="I427" s="27"/>
      <c r="J427" s="297">
        <v>0</v>
      </c>
      <c r="K427" s="298"/>
    </row>
    <row r="428" spans="2:11" ht="12" customHeight="1" x14ac:dyDescent="0.2">
      <c r="B428" s="295"/>
      <c r="C428" s="299" t="s">
        <v>406</v>
      </c>
      <c r="D428" s="27"/>
      <c r="E428" s="27"/>
      <c r="F428" s="69"/>
      <c r="G428" s="69"/>
      <c r="H428" s="69"/>
      <c r="I428" s="27"/>
      <c r="J428" s="297">
        <v>0</v>
      </c>
      <c r="K428" s="298"/>
    </row>
    <row r="429" spans="2:11" ht="12" customHeight="1" x14ac:dyDescent="0.2">
      <c r="B429" s="295"/>
      <c r="C429" s="299" t="s">
        <v>407</v>
      </c>
      <c r="D429" s="27"/>
      <c r="E429" s="27"/>
      <c r="F429" s="69"/>
      <c r="G429" s="69"/>
      <c r="H429" s="69"/>
      <c r="I429" s="27"/>
      <c r="J429" s="297">
        <v>0</v>
      </c>
      <c r="K429" s="298"/>
    </row>
    <row r="430" spans="2:11" ht="12" customHeight="1" x14ac:dyDescent="0.2">
      <c r="B430" s="300"/>
      <c r="C430" s="301" t="s">
        <v>408</v>
      </c>
      <c r="D430" s="302"/>
      <c r="E430" s="302"/>
      <c r="F430" s="303"/>
      <c r="G430" s="303"/>
      <c r="H430" s="303"/>
      <c r="I430" s="302"/>
      <c r="J430" s="304">
        <v>0</v>
      </c>
      <c r="K430" s="305"/>
    </row>
    <row r="431" spans="2:11" ht="12" customHeight="1" x14ac:dyDescent="0.2">
      <c r="B431" s="286"/>
      <c r="C431" s="27"/>
      <c r="D431" s="27"/>
      <c r="E431" s="27"/>
      <c r="F431" s="69"/>
      <c r="G431" s="69"/>
      <c r="H431" s="69"/>
      <c r="I431" s="286"/>
      <c r="J431" s="69"/>
      <c r="K431" s="286"/>
    </row>
    <row r="432" spans="2:11" ht="12" customHeight="1" x14ac:dyDescent="0.2">
      <c r="B432" s="282" t="s">
        <v>409</v>
      </c>
      <c r="C432" s="283"/>
      <c r="D432" s="283"/>
      <c r="E432" s="283"/>
      <c r="F432" s="283"/>
      <c r="G432" s="283"/>
      <c r="H432" s="283"/>
      <c r="I432" s="283"/>
      <c r="J432" s="284"/>
      <c r="K432" s="285">
        <f>SUM(J433:J436)</f>
        <v>0</v>
      </c>
    </row>
    <row r="433" spans="2:11" ht="12" customHeight="1" x14ac:dyDescent="0.2">
      <c r="B433" s="289"/>
      <c r="C433" s="306" t="s">
        <v>410</v>
      </c>
      <c r="D433" s="291"/>
      <c r="E433" s="291"/>
      <c r="F433" s="292"/>
      <c r="G433" s="292"/>
      <c r="H433" s="292"/>
      <c r="I433" s="27"/>
      <c r="J433" s="307">
        <v>0</v>
      </c>
      <c r="K433" s="253"/>
    </row>
    <row r="434" spans="2:11" ht="12" customHeight="1" x14ac:dyDescent="0.2">
      <c r="B434" s="295"/>
      <c r="C434" s="308" t="s">
        <v>411</v>
      </c>
      <c r="D434" s="27"/>
      <c r="E434" s="27"/>
      <c r="F434" s="69"/>
      <c r="G434" s="69"/>
      <c r="H434" s="69"/>
      <c r="I434" s="27"/>
      <c r="J434" s="309">
        <v>0</v>
      </c>
      <c r="K434" s="310"/>
    </row>
    <row r="435" spans="2:11" ht="12" customHeight="1" x14ac:dyDescent="0.2">
      <c r="B435" s="295"/>
      <c r="C435" s="308" t="s">
        <v>412</v>
      </c>
      <c r="D435" s="27"/>
      <c r="E435" s="27"/>
      <c r="F435" s="69"/>
      <c r="G435" s="69"/>
      <c r="H435" s="69"/>
      <c r="I435" s="27"/>
      <c r="J435" s="309">
        <v>0</v>
      </c>
      <c r="K435" s="310"/>
    </row>
    <row r="436" spans="2:11" ht="12" customHeight="1" x14ac:dyDescent="0.2">
      <c r="B436" s="300"/>
      <c r="C436" s="311" t="s">
        <v>413</v>
      </c>
      <c r="D436" s="302"/>
      <c r="E436" s="302"/>
      <c r="F436" s="303"/>
      <c r="G436" s="303"/>
      <c r="H436" s="303"/>
      <c r="I436" s="302"/>
      <c r="J436" s="312">
        <v>0</v>
      </c>
      <c r="K436" s="256"/>
    </row>
    <row r="437" spans="2:11" ht="12" customHeight="1" x14ac:dyDescent="0.2">
      <c r="B437" s="286"/>
      <c r="C437" s="27"/>
      <c r="D437" s="27"/>
      <c r="E437" s="27"/>
      <c r="F437" s="69"/>
      <c r="G437" s="69"/>
      <c r="H437" s="69"/>
      <c r="I437" s="286"/>
      <c r="J437" s="69"/>
      <c r="K437" s="288"/>
    </row>
    <row r="438" spans="2:11" ht="12" customHeight="1" x14ac:dyDescent="0.2">
      <c r="B438" s="282" t="s">
        <v>414</v>
      </c>
      <c r="C438" s="283"/>
      <c r="D438" s="283"/>
      <c r="E438" s="283"/>
      <c r="F438" s="283"/>
      <c r="G438" s="283"/>
      <c r="H438" s="283"/>
      <c r="I438" s="283"/>
      <c r="J438" s="284"/>
      <c r="K438" s="285">
        <f>+K423+K425-K432</f>
        <v>36461907.280000001</v>
      </c>
    </row>
    <row r="439" spans="2:11" ht="12" customHeight="1" x14ac:dyDescent="0.2">
      <c r="B439" s="69"/>
      <c r="C439" s="27"/>
      <c r="D439" s="287"/>
      <c r="E439" s="27"/>
      <c r="F439" s="27"/>
      <c r="G439" s="69"/>
      <c r="H439" s="69"/>
      <c r="I439" s="69"/>
      <c r="J439" s="69"/>
      <c r="K439" s="69"/>
    </row>
    <row r="440" spans="2:11" ht="12" customHeight="1" x14ac:dyDescent="0.2">
      <c r="B440" s="69"/>
      <c r="C440" s="27"/>
      <c r="D440" s="287"/>
      <c r="E440" s="27"/>
      <c r="F440" s="27"/>
      <c r="G440" s="69"/>
      <c r="H440" s="69"/>
      <c r="I440" s="69"/>
      <c r="J440" s="69"/>
      <c r="K440" s="69"/>
    </row>
    <row r="441" spans="2:11" ht="12" customHeight="1" x14ac:dyDescent="0.2">
      <c r="B441" s="459" t="s">
        <v>188</v>
      </c>
      <c r="C441" s="459"/>
      <c r="D441" s="459"/>
      <c r="E441" s="459"/>
      <c r="F441" s="459"/>
      <c r="G441" s="459"/>
      <c r="H441" s="459"/>
      <c r="I441" s="459"/>
      <c r="J441" s="459"/>
      <c r="K441" s="459"/>
    </row>
    <row r="442" spans="2:11" ht="12" customHeight="1" x14ac:dyDescent="0.2">
      <c r="B442" s="498" t="s">
        <v>415</v>
      </c>
      <c r="C442" s="498"/>
      <c r="D442" s="498"/>
      <c r="E442" s="498"/>
      <c r="F442" s="498"/>
      <c r="G442" s="498"/>
      <c r="H442" s="498"/>
      <c r="I442" s="498"/>
      <c r="J442" s="498"/>
      <c r="K442" s="498"/>
    </row>
    <row r="443" spans="2:11" ht="12" customHeight="1" x14ac:dyDescent="0.2">
      <c r="B443" s="459" t="s">
        <v>187</v>
      </c>
      <c r="C443" s="459"/>
      <c r="D443" s="459"/>
      <c r="E443" s="459"/>
      <c r="F443" s="459"/>
      <c r="G443" s="459"/>
      <c r="H443" s="459"/>
      <c r="I443" s="459"/>
      <c r="J443" s="459"/>
      <c r="K443" s="459"/>
    </row>
    <row r="444" spans="2:11" ht="12" customHeight="1" x14ac:dyDescent="0.2">
      <c r="B444" s="459" t="s">
        <v>401</v>
      </c>
      <c r="C444" s="459"/>
      <c r="D444" s="459"/>
      <c r="E444" s="459"/>
      <c r="F444" s="459"/>
      <c r="G444" s="459"/>
      <c r="H444" s="459"/>
      <c r="I444" s="459"/>
      <c r="J444" s="459"/>
      <c r="K444" s="459"/>
    </row>
    <row r="445" spans="2:11" ht="12" customHeight="1" x14ac:dyDescent="0.2">
      <c r="B445" s="69"/>
      <c r="C445" s="27"/>
      <c r="D445" s="287"/>
      <c r="E445" s="27"/>
      <c r="F445" s="27"/>
      <c r="G445" s="69"/>
      <c r="H445" s="69"/>
      <c r="I445" s="69"/>
      <c r="J445" s="69"/>
      <c r="K445" s="69"/>
    </row>
    <row r="446" spans="2:11" ht="12" customHeight="1" x14ac:dyDescent="0.2">
      <c r="B446" s="69"/>
      <c r="C446" s="27"/>
      <c r="D446" s="287"/>
      <c r="E446" s="27"/>
      <c r="F446" s="27"/>
      <c r="G446" s="69"/>
      <c r="H446" s="69"/>
      <c r="I446" s="69"/>
      <c r="J446" s="69"/>
      <c r="K446" s="69"/>
    </row>
    <row r="447" spans="2:11" ht="12" customHeight="1" x14ac:dyDescent="0.2">
      <c r="B447" s="313" t="s">
        <v>416</v>
      </c>
      <c r="C447" s="318"/>
      <c r="D447" s="320"/>
      <c r="E447" s="320"/>
      <c r="F447" s="320"/>
      <c r="G447" s="321"/>
      <c r="H447" s="321"/>
      <c r="I447" s="321"/>
      <c r="J447" s="318"/>
      <c r="K447" s="322">
        <v>36264125.950000003</v>
      </c>
    </row>
    <row r="448" spans="2:11" ht="12" customHeight="1" x14ac:dyDescent="0.2">
      <c r="B448" s="69"/>
      <c r="C448" s="27"/>
      <c r="D448" s="287"/>
      <c r="E448" s="27"/>
      <c r="F448" s="27"/>
      <c r="G448" s="69"/>
      <c r="H448" s="69"/>
      <c r="I448" s="69"/>
      <c r="J448" s="69"/>
      <c r="K448" s="69"/>
    </row>
    <row r="449" spans="2:11" ht="12" customHeight="1" x14ac:dyDescent="0.2">
      <c r="B449" s="313" t="s">
        <v>417</v>
      </c>
      <c r="C449" s="318"/>
      <c r="D449" s="320"/>
      <c r="E449" s="320"/>
      <c r="F449" s="320"/>
      <c r="G449" s="321"/>
      <c r="H449" s="321"/>
      <c r="I449" s="321"/>
      <c r="J449" s="318"/>
      <c r="K449" s="322">
        <f>SUM(J450:J466)</f>
        <v>137645.29999999999</v>
      </c>
    </row>
    <row r="450" spans="2:11" ht="12" customHeight="1" x14ac:dyDescent="0.2">
      <c r="B450" s="314"/>
      <c r="C450" s="221" t="s">
        <v>420</v>
      </c>
      <c r="D450" s="291"/>
      <c r="E450" s="291"/>
      <c r="F450" s="291"/>
      <c r="G450" s="292"/>
      <c r="H450" s="292"/>
      <c r="I450" s="292"/>
      <c r="J450" s="220">
        <v>17497.419999999998</v>
      </c>
      <c r="K450" s="323"/>
    </row>
    <row r="451" spans="2:11" ht="12" customHeight="1" x14ac:dyDescent="0.2">
      <c r="B451" s="315"/>
      <c r="C451" s="225" t="s">
        <v>421</v>
      </c>
      <c r="D451" s="27"/>
      <c r="E451" s="27"/>
      <c r="F451" s="27"/>
      <c r="G451" s="69"/>
      <c r="H451" s="69"/>
      <c r="I451" s="69"/>
      <c r="J451" s="224">
        <v>0</v>
      </c>
      <c r="K451" s="324"/>
    </row>
    <row r="452" spans="2:11" ht="12" customHeight="1" x14ac:dyDescent="0.2">
      <c r="B452" s="315"/>
      <c r="C452" s="225" t="s">
        <v>422</v>
      </c>
      <c r="D452" s="27"/>
      <c r="E452" s="27"/>
      <c r="F452" s="27"/>
      <c r="G452" s="69"/>
      <c r="H452" s="69"/>
      <c r="I452" s="69"/>
      <c r="J452" s="224">
        <v>0</v>
      </c>
      <c r="K452" s="324"/>
    </row>
    <row r="453" spans="2:11" ht="12" customHeight="1" x14ac:dyDescent="0.2">
      <c r="B453" s="315"/>
      <c r="C453" s="225" t="s">
        <v>423</v>
      </c>
      <c r="D453" s="27"/>
      <c r="E453" s="27"/>
      <c r="F453" s="27"/>
      <c r="G453" s="69"/>
      <c r="H453" s="69"/>
      <c r="I453" s="69"/>
      <c r="J453" s="224">
        <v>0</v>
      </c>
      <c r="K453" s="324"/>
    </row>
    <row r="454" spans="2:11" ht="12" customHeight="1" x14ac:dyDescent="0.2">
      <c r="B454" s="315"/>
      <c r="C454" s="225" t="s">
        <v>424</v>
      </c>
      <c r="D454" s="27"/>
      <c r="E454" s="27"/>
      <c r="F454" s="27"/>
      <c r="G454" s="69"/>
      <c r="H454" s="69"/>
      <c r="I454" s="69"/>
      <c r="J454" s="224">
        <v>0</v>
      </c>
      <c r="K454" s="324"/>
    </row>
    <row r="455" spans="2:11" ht="12" customHeight="1" x14ac:dyDescent="0.2">
      <c r="B455" s="315"/>
      <c r="C455" s="225" t="s">
        <v>425</v>
      </c>
      <c r="D455" s="27"/>
      <c r="E455" s="27"/>
      <c r="F455" s="27"/>
      <c r="G455" s="69"/>
      <c r="H455" s="69"/>
      <c r="I455" s="69"/>
      <c r="J455" s="224">
        <v>78846.59</v>
      </c>
      <c r="K455" s="324"/>
    </row>
    <row r="456" spans="2:11" ht="12" customHeight="1" x14ac:dyDescent="0.2">
      <c r="B456" s="315"/>
      <c r="C456" s="225" t="s">
        <v>426</v>
      </c>
      <c r="D456" s="27"/>
      <c r="E456" s="27"/>
      <c r="F456" s="27"/>
      <c r="G456" s="69"/>
      <c r="H456" s="69"/>
      <c r="I456" s="69"/>
      <c r="J456" s="224">
        <v>0</v>
      </c>
      <c r="K456" s="324"/>
    </row>
    <row r="457" spans="2:11" ht="12" customHeight="1" x14ac:dyDescent="0.2">
      <c r="B457" s="315"/>
      <c r="C457" s="225" t="s">
        <v>427</v>
      </c>
      <c r="D457" s="27"/>
      <c r="E457" s="27"/>
      <c r="F457" s="27"/>
      <c r="G457" s="69"/>
      <c r="H457" s="69"/>
      <c r="I457" s="69"/>
      <c r="J457" s="224">
        <v>0</v>
      </c>
      <c r="K457" s="324"/>
    </row>
    <row r="458" spans="2:11" ht="12" customHeight="1" x14ac:dyDescent="0.2">
      <c r="B458" s="315"/>
      <c r="C458" s="225" t="s">
        <v>428</v>
      </c>
      <c r="D458" s="27"/>
      <c r="E458" s="27"/>
      <c r="F458" s="27"/>
      <c r="G458" s="69"/>
      <c r="H458" s="69"/>
      <c r="I458" s="69"/>
      <c r="J458" s="224">
        <v>41301.29</v>
      </c>
      <c r="K458" s="324"/>
    </row>
    <row r="459" spans="2:11" ht="12" customHeight="1" x14ac:dyDescent="0.2">
      <c r="B459" s="315"/>
      <c r="C459" s="225" t="s">
        <v>429</v>
      </c>
      <c r="D459" s="27"/>
      <c r="E459" s="27"/>
      <c r="F459" s="27"/>
      <c r="G459" s="69"/>
      <c r="H459" s="69"/>
      <c r="I459" s="69"/>
      <c r="J459" s="224">
        <v>0</v>
      </c>
      <c r="K459" s="324"/>
    </row>
    <row r="460" spans="2:11" ht="12" customHeight="1" x14ac:dyDescent="0.2">
      <c r="B460" s="315"/>
      <c r="C460" s="225" t="s">
        <v>430</v>
      </c>
      <c r="D460" s="27"/>
      <c r="E460" s="27"/>
      <c r="F460" s="27"/>
      <c r="G460" s="69"/>
      <c r="H460" s="69"/>
      <c r="I460" s="69"/>
      <c r="J460" s="224">
        <v>0</v>
      </c>
      <c r="K460" s="324"/>
    </row>
    <row r="461" spans="2:11" ht="12" customHeight="1" x14ac:dyDescent="0.2">
      <c r="B461" s="315"/>
      <c r="C461" s="225" t="s">
        <v>431</v>
      </c>
      <c r="D461" s="27"/>
      <c r="E461" s="27"/>
      <c r="F461" s="27"/>
      <c r="G461" s="69"/>
      <c r="H461" s="69"/>
      <c r="I461" s="69"/>
      <c r="J461" s="224">
        <v>0</v>
      </c>
      <c r="K461" s="324"/>
    </row>
    <row r="462" spans="2:11" ht="12" customHeight="1" x14ac:dyDescent="0.2">
      <c r="B462" s="315"/>
      <c r="C462" s="225" t="s">
        <v>432</v>
      </c>
      <c r="D462" s="27"/>
      <c r="E462" s="27"/>
      <c r="F462" s="27"/>
      <c r="G462" s="69"/>
      <c r="H462" s="69"/>
      <c r="I462" s="69"/>
      <c r="J462" s="224">
        <v>0</v>
      </c>
      <c r="K462" s="324"/>
    </row>
    <row r="463" spans="2:11" ht="12" customHeight="1" x14ac:dyDescent="0.2">
      <c r="B463" s="315"/>
      <c r="C463" s="519" t="s">
        <v>433</v>
      </c>
      <c r="D463" s="519"/>
      <c r="E463" s="519"/>
      <c r="F463" s="519"/>
      <c r="G463" s="519"/>
      <c r="H463" s="519"/>
      <c r="I463" s="519"/>
      <c r="J463" s="224">
        <v>0</v>
      </c>
      <c r="K463" s="324"/>
    </row>
    <row r="464" spans="2:11" ht="12" customHeight="1" x14ac:dyDescent="0.2">
      <c r="B464" s="315"/>
      <c r="C464" s="225" t="s">
        <v>434</v>
      </c>
      <c r="D464" s="27"/>
      <c r="E464" s="27"/>
      <c r="F464" s="27"/>
      <c r="G464" s="69"/>
      <c r="H464" s="69"/>
      <c r="I464" s="69"/>
      <c r="J464" s="224">
        <v>0</v>
      </c>
      <c r="K464" s="324"/>
    </row>
    <row r="465" spans="2:11" ht="12" customHeight="1" x14ac:dyDescent="0.2">
      <c r="B465" s="315"/>
      <c r="C465" s="225" t="s">
        <v>435</v>
      </c>
      <c r="D465" s="27"/>
      <c r="E465" s="27"/>
      <c r="F465" s="27"/>
      <c r="G465" s="69"/>
      <c r="H465" s="69"/>
      <c r="I465" s="69"/>
      <c r="J465" s="224">
        <v>0</v>
      </c>
      <c r="K465" s="324"/>
    </row>
    <row r="466" spans="2:11" ht="12" customHeight="1" x14ac:dyDescent="0.2">
      <c r="B466" s="316"/>
      <c r="C466" s="229" t="s">
        <v>436</v>
      </c>
      <c r="D466" s="302"/>
      <c r="E466" s="302"/>
      <c r="F466" s="302"/>
      <c r="G466" s="303"/>
      <c r="H466" s="303"/>
      <c r="I466" s="303"/>
      <c r="J466" s="228">
        <v>0</v>
      </c>
      <c r="K466" s="325"/>
    </row>
    <row r="467" spans="2:11" ht="12" customHeight="1" x14ac:dyDescent="0.2">
      <c r="B467" s="225"/>
      <c r="C467" s="225"/>
      <c r="D467" s="27"/>
      <c r="E467" s="27"/>
      <c r="F467" s="27"/>
      <c r="G467" s="69"/>
      <c r="H467" s="69"/>
      <c r="I467" s="69"/>
      <c r="J467" s="224"/>
      <c r="K467" s="224"/>
    </row>
    <row r="468" spans="2:11" ht="12" customHeight="1" x14ac:dyDescent="0.2">
      <c r="B468" s="313" t="s">
        <v>418</v>
      </c>
      <c r="C468" s="318"/>
      <c r="D468" s="320"/>
      <c r="E468" s="320"/>
      <c r="F468" s="320"/>
      <c r="G468" s="321"/>
      <c r="H468" s="321"/>
      <c r="I468" s="321"/>
      <c r="J468" s="318"/>
      <c r="K468" s="322">
        <f>SUM(J469:J475)</f>
        <v>0</v>
      </c>
    </row>
    <row r="469" spans="2:11" ht="12" customHeight="1" x14ac:dyDescent="0.2">
      <c r="B469" s="314"/>
      <c r="C469" s="520" t="s">
        <v>437</v>
      </c>
      <c r="D469" s="520"/>
      <c r="E469" s="520"/>
      <c r="F469" s="520"/>
      <c r="G469" s="520"/>
      <c r="H469" s="520"/>
      <c r="I469" s="520"/>
      <c r="J469" s="221">
        <v>0</v>
      </c>
      <c r="K469" s="222"/>
    </row>
    <row r="470" spans="2:11" ht="12" customHeight="1" x14ac:dyDescent="0.2">
      <c r="B470" s="315"/>
      <c r="C470" s="225" t="s">
        <v>438</v>
      </c>
      <c r="D470" s="27"/>
      <c r="E470" s="27"/>
      <c r="F470" s="27"/>
      <c r="G470" s="69"/>
      <c r="H470" s="69"/>
      <c r="I470" s="69"/>
      <c r="J470" s="225">
        <v>0</v>
      </c>
      <c r="K470" s="226"/>
    </row>
    <row r="471" spans="2:11" ht="12" customHeight="1" x14ac:dyDescent="0.2">
      <c r="B471" s="315"/>
      <c r="C471" s="225" t="s">
        <v>439</v>
      </c>
      <c r="D471" s="27"/>
      <c r="E471" s="27"/>
      <c r="F471" s="27"/>
      <c r="G471" s="69"/>
      <c r="H471" s="69"/>
      <c r="I471" s="69"/>
      <c r="J471" s="225">
        <v>0</v>
      </c>
      <c r="K471" s="226"/>
    </row>
    <row r="472" spans="2:11" ht="12" customHeight="1" x14ac:dyDescent="0.2">
      <c r="B472" s="315"/>
      <c r="C472" s="519" t="s">
        <v>440</v>
      </c>
      <c r="D472" s="519"/>
      <c r="E472" s="519"/>
      <c r="F472" s="519"/>
      <c r="G472" s="519"/>
      <c r="H472" s="519"/>
      <c r="I472" s="519"/>
      <c r="J472" s="224"/>
      <c r="K472" s="324"/>
    </row>
    <row r="473" spans="2:11" ht="12" customHeight="1" x14ac:dyDescent="0.2">
      <c r="B473" s="315"/>
      <c r="C473" s="225" t="s">
        <v>441</v>
      </c>
      <c r="D473" s="27"/>
      <c r="E473" s="27"/>
      <c r="F473" s="27"/>
      <c r="G473" s="69"/>
      <c r="H473" s="69"/>
      <c r="I473" s="69"/>
      <c r="J473" s="225">
        <v>0</v>
      </c>
      <c r="K473" s="226"/>
    </row>
    <row r="474" spans="2:11" ht="12" customHeight="1" x14ac:dyDescent="0.2">
      <c r="B474" s="315"/>
      <c r="C474" s="225" t="s">
        <v>442</v>
      </c>
      <c r="D474" s="27"/>
      <c r="E474" s="27"/>
      <c r="F474" s="27"/>
      <c r="G474" s="69"/>
      <c r="H474" s="69"/>
      <c r="I474" s="69"/>
      <c r="J474" s="225">
        <v>0</v>
      </c>
      <c r="K474" s="226"/>
    </row>
    <row r="475" spans="2:11" ht="12" customHeight="1" x14ac:dyDescent="0.2">
      <c r="B475" s="316"/>
      <c r="C475" s="229" t="s">
        <v>443</v>
      </c>
      <c r="D475" s="302"/>
      <c r="E475" s="302"/>
      <c r="F475" s="302"/>
      <c r="G475" s="303"/>
      <c r="H475" s="303"/>
      <c r="I475" s="303"/>
      <c r="J475" s="229">
        <v>0</v>
      </c>
      <c r="K475" s="230"/>
    </row>
    <row r="476" spans="2:11" ht="12" customHeight="1" x14ac:dyDescent="0.2">
      <c r="B476" s="69"/>
      <c r="C476" s="27"/>
      <c r="D476" s="27"/>
      <c r="E476" s="27"/>
      <c r="F476" s="27"/>
      <c r="G476" s="69"/>
      <c r="H476" s="69"/>
      <c r="I476" s="69"/>
      <c r="J476" s="287"/>
      <c r="K476" s="27"/>
    </row>
    <row r="477" spans="2:11" ht="12" customHeight="1" x14ac:dyDescent="0.2">
      <c r="B477" s="317" t="s">
        <v>419</v>
      </c>
      <c r="C477" s="319"/>
      <c r="D477" s="320"/>
      <c r="E477" s="320"/>
      <c r="F477" s="320"/>
      <c r="G477" s="321"/>
      <c r="H477" s="321"/>
      <c r="I477" s="321"/>
      <c r="J477" s="319"/>
      <c r="K477" s="326">
        <f>+K447-K449+K468</f>
        <v>36126480.650000006</v>
      </c>
    </row>
    <row r="478" spans="2:11" ht="12" customHeight="1" x14ac:dyDescent="0.2">
      <c r="B478" s="548"/>
      <c r="C478" s="548"/>
      <c r="D478" s="27"/>
      <c r="E478" s="27"/>
      <c r="F478" s="27"/>
      <c r="G478" s="69"/>
      <c r="H478" s="69"/>
      <c r="I478" s="69"/>
      <c r="J478" s="548"/>
      <c r="K478" s="549"/>
    </row>
    <row r="479" spans="2:11" ht="12" customHeight="1" x14ac:dyDescent="0.2">
      <c r="B479" s="548"/>
      <c r="C479" s="548"/>
      <c r="D479" s="27"/>
      <c r="E479" s="27"/>
      <c r="F479" s="27"/>
      <c r="G479" s="69"/>
      <c r="H479" s="69"/>
      <c r="I479" s="69"/>
      <c r="J479" s="548"/>
      <c r="K479" s="549"/>
    </row>
    <row r="480" spans="2:11" ht="12" customHeight="1" x14ac:dyDescent="0.2">
      <c r="B480" s="3" t="s">
        <v>127</v>
      </c>
      <c r="C480" s="225"/>
      <c r="D480" s="27"/>
      <c r="E480" s="27"/>
      <c r="F480" s="27"/>
      <c r="G480" s="69"/>
      <c r="H480" s="69"/>
      <c r="I480" s="69"/>
      <c r="J480" s="224"/>
      <c r="K480" s="224"/>
    </row>
    <row r="481" spans="2:11" ht="12" customHeight="1" x14ac:dyDescent="0.2">
      <c r="B481" s="225"/>
      <c r="C481" s="225"/>
      <c r="D481" s="27"/>
      <c r="E481" s="27"/>
      <c r="F481" s="27"/>
      <c r="G481" s="69"/>
      <c r="H481" s="69"/>
      <c r="I481" s="69"/>
      <c r="J481" s="224"/>
      <c r="K481" s="224"/>
    </row>
    <row r="482" spans="2:11" ht="12" customHeight="1" x14ac:dyDescent="0.2">
      <c r="B482" s="225"/>
      <c r="C482" s="225"/>
      <c r="D482" s="27"/>
      <c r="E482" s="27"/>
      <c r="F482" s="27"/>
      <c r="G482" s="69"/>
      <c r="H482" s="69"/>
      <c r="I482" s="69"/>
      <c r="J482" s="224"/>
      <c r="K482" s="224"/>
    </row>
    <row r="483" spans="2:11" ht="12" customHeight="1" x14ac:dyDescent="0.2">
      <c r="B483" s="225"/>
      <c r="C483" s="225"/>
      <c r="D483" s="27"/>
      <c r="E483" s="27"/>
      <c r="F483" s="27"/>
      <c r="G483" s="69"/>
      <c r="H483" s="69"/>
      <c r="I483" s="69"/>
      <c r="J483" s="224"/>
      <c r="K483" s="224"/>
    </row>
  </sheetData>
  <mergeCells count="426">
    <mergeCell ref="B441:K441"/>
    <mergeCell ref="B442:K442"/>
    <mergeCell ref="B443:K443"/>
    <mergeCell ref="B444:K444"/>
    <mergeCell ref="C463:I463"/>
    <mergeCell ref="C469:I469"/>
    <mergeCell ref="C472:I472"/>
    <mergeCell ref="B417:K417"/>
    <mergeCell ref="B418:K418"/>
    <mergeCell ref="B419:K419"/>
    <mergeCell ref="B420:K420"/>
    <mergeCell ref="C405:H405"/>
    <mergeCell ref="C406:H406"/>
    <mergeCell ref="C407:H407"/>
    <mergeCell ref="C408:H408"/>
    <mergeCell ref="C409:H409"/>
    <mergeCell ref="C410:H410"/>
    <mergeCell ref="C413:H413"/>
    <mergeCell ref="C414:H414"/>
    <mergeCell ref="C411:H412"/>
    <mergeCell ref="C394:I394"/>
    <mergeCell ref="C395:I395"/>
    <mergeCell ref="C396:I396"/>
    <mergeCell ref="C397:I397"/>
    <mergeCell ref="C398:I398"/>
    <mergeCell ref="C399:I399"/>
    <mergeCell ref="C403:H403"/>
    <mergeCell ref="C404:H404"/>
    <mergeCell ref="C385:I385"/>
    <mergeCell ref="C386:I386"/>
    <mergeCell ref="C387:I387"/>
    <mergeCell ref="C388:I388"/>
    <mergeCell ref="C389:I389"/>
    <mergeCell ref="C390:I390"/>
    <mergeCell ref="C391:I391"/>
    <mergeCell ref="C392:I392"/>
    <mergeCell ref="C393:I393"/>
    <mergeCell ref="C376:I376"/>
    <mergeCell ref="C377:I377"/>
    <mergeCell ref="C378:I378"/>
    <mergeCell ref="C379:I379"/>
    <mergeCell ref="C380:I380"/>
    <mergeCell ref="C381:I381"/>
    <mergeCell ref="C382:I382"/>
    <mergeCell ref="C383:I383"/>
    <mergeCell ref="C384:I384"/>
    <mergeCell ref="C362:H362"/>
    <mergeCell ref="C363:H363"/>
    <mergeCell ref="C364:H364"/>
    <mergeCell ref="C365:H365"/>
    <mergeCell ref="C366:H366"/>
    <mergeCell ref="C367:H367"/>
    <mergeCell ref="C368:H368"/>
    <mergeCell ref="B374:L374"/>
    <mergeCell ref="B357:J357"/>
    <mergeCell ref="B358:J358"/>
    <mergeCell ref="B359:J359"/>
    <mergeCell ref="C345:H345"/>
    <mergeCell ref="C312:J312"/>
    <mergeCell ref="C313:J313"/>
    <mergeCell ref="C314:J314"/>
    <mergeCell ref="C315:J315"/>
    <mergeCell ref="C316:J316"/>
    <mergeCell ref="C317:J317"/>
    <mergeCell ref="C318:J318"/>
    <mergeCell ref="C319:J319"/>
    <mergeCell ref="C332:G332"/>
    <mergeCell ref="C335:G335"/>
    <mergeCell ref="H332:J332"/>
    <mergeCell ref="H333:J333"/>
    <mergeCell ref="H334:J334"/>
    <mergeCell ref="H335:J335"/>
    <mergeCell ref="C276:I276"/>
    <mergeCell ref="C277:I277"/>
    <mergeCell ref="B321:M321"/>
    <mergeCell ref="B338:J338"/>
    <mergeCell ref="B339:J339"/>
    <mergeCell ref="B340:J340"/>
    <mergeCell ref="B341:J341"/>
    <mergeCell ref="B344:K344"/>
    <mergeCell ref="K322:M322"/>
    <mergeCell ref="K332:M332"/>
    <mergeCell ref="K333:M333"/>
    <mergeCell ref="K328:M328"/>
    <mergeCell ref="K324:M324"/>
    <mergeCell ref="C324:J324"/>
    <mergeCell ref="C325:J325"/>
    <mergeCell ref="C326:J326"/>
    <mergeCell ref="C327:J327"/>
    <mergeCell ref="C328:J328"/>
    <mergeCell ref="K287:M287"/>
    <mergeCell ref="K288:M288"/>
    <mergeCell ref="K289:M289"/>
    <mergeCell ref="K290:M290"/>
    <mergeCell ref="K325:M325"/>
    <mergeCell ref="C267:I267"/>
    <mergeCell ref="C268:I268"/>
    <mergeCell ref="C269:I269"/>
    <mergeCell ref="C270:I270"/>
    <mergeCell ref="C271:I271"/>
    <mergeCell ref="C272:I272"/>
    <mergeCell ref="C273:I273"/>
    <mergeCell ref="C274:I274"/>
    <mergeCell ref="C275:I275"/>
    <mergeCell ref="C258:I258"/>
    <mergeCell ref="C259:I259"/>
    <mergeCell ref="C260:I260"/>
    <mergeCell ref="C261:I261"/>
    <mergeCell ref="C262:I262"/>
    <mergeCell ref="C263:I263"/>
    <mergeCell ref="C264:I264"/>
    <mergeCell ref="C265:I265"/>
    <mergeCell ref="C266:I266"/>
    <mergeCell ref="C249:I249"/>
    <mergeCell ref="C250:I250"/>
    <mergeCell ref="C251:I251"/>
    <mergeCell ref="C252:I252"/>
    <mergeCell ref="C253:I253"/>
    <mergeCell ref="C254:I254"/>
    <mergeCell ref="C255:I255"/>
    <mergeCell ref="C256:I256"/>
    <mergeCell ref="C257:I257"/>
    <mergeCell ref="C192:I192"/>
    <mergeCell ref="C198:I198"/>
    <mergeCell ref="C239:I239"/>
    <mergeCell ref="C240:I240"/>
    <mergeCell ref="C241:I241"/>
    <mergeCell ref="C242:I242"/>
    <mergeCell ref="C243:I243"/>
    <mergeCell ref="C244:I244"/>
    <mergeCell ref="C245:I245"/>
    <mergeCell ref="B212:M212"/>
    <mergeCell ref="B213:M213"/>
    <mergeCell ref="B214:M214"/>
    <mergeCell ref="B215:M215"/>
    <mergeCell ref="C175:I175"/>
    <mergeCell ref="C176:I176"/>
    <mergeCell ref="C177:I177"/>
    <mergeCell ref="C178:I178"/>
    <mergeCell ref="C179:I179"/>
    <mergeCell ref="C183:H183"/>
    <mergeCell ref="C184:H184"/>
    <mergeCell ref="C185:H185"/>
    <mergeCell ref="C186:H186"/>
    <mergeCell ref="B182:J182"/>
    <mergeCell ref="C166:I166"/>
    <mergeCell ref="C167:I167"/>
    <mergeCell ref="C168:I168"/>
    <mergeCell ref="C169:I169"/>
    <mergeCell ref="C170:I170"/>
    <mergeCell ref="C171:I171"/>
    <mergeCell ref="C172:I172"/>
    <mergeCell ref="C173:I173"/>
    <mergeCell ref="C174:I174"/>
    <mergeCell ref="B73:M73"/>
    <mergeCell ref="H68:J68"/>
    <mergeCell ref="H69:J69"/>
    <mergeCell ref="H70:J70"/>
    <mergeCell ref="C63:G63"/>
    <mergeCell ref="C64:G64"/>
    <mergeCell ref="K69:M69"/>
    <mergeCell ref="K70:M70"/>
    <mergeCell ref="H66:J66"/>
    <mergeCell ref="H67:J67"/>
    <mergeCell ref="B43:M43"/>
    <mergeCell ref="C13:H13"/>
    <mergeCell ref="C12:H12"/>
    <mergeCell ref="C14:H14"/>
    <mergeCell ref="C15:H15"/>
    <mergeCell ref="C16:H16"/>
    <mergeCell ref="B1:K1"/>
    <mergeCell ref="B2:K2"/>
    <mergeCell ref="B3:K3"/>
    <mergeCell ref="B6:K6"/>
    <mergeCell ref="B7:K7"/>
    <mergeCell ref="B8:K8"/>
    <mergeCell ref="B9:K9"/>
    <mergeCell ref="C19:H19"/>
    <mergeCell ref="C20:H20"/>
    <mergeCell ref="C21:H21"/>
    <mergeCell ref="C29:H29"/>
    <mergeCell ref="C30:H30"/>
    <mergeCell ref="C31:H31"/>
    <mergeCell ref="C32:H32"/>
    <mergeCell ref="C22:H22"/>
    <mergeCell ref="C23:H23"/>
    <mergeCell ref="C27:H27"/>
    <mergeCell ref="C28:H28"/>
    <mergeCell ref="C352:I352"/>
    <mergeCell ref="C353:I353"/>
    <mergeCell ref="B356:J356"/>
    <mergeCell ref="C289:J289"/>
    <mergeCell ref="C290:J290"/>
    <mergeCell ref="C291:J291"/>
    <mergeCell ref="C292:J292"/>
    <mergeCell ref="C293:J293"/>
    <mergeCell ref="C294:J294"/>
    <mergeCell ref="C322:J322"/>
    <mergeCell ref="C323:J323"/>
    <mergeCell ref="C297:J297"/>
    <mergeCell ref="C298:J298"/>
    <mergeCell ref="C299:J299"/>
    <mergeCell ref="C300:J300"/>
    <mergeCell ref="C301:J301"/>
    <mergeCell ref="C302:J302"/>
    <mergeCell ref="C303:J303"/>
    <mergeCell ref="C304:J304"/>
    <mergeCell ref="C305:J305"/>
    <mergeCell ref="C306:J306"/>
    <mergeCell ref="C307:J307"/>
    <mergeCell ref="C308:J308"/>
    <mergeCell ref="C309:J309"/>
    <mergeCell ref="C48:G48"/>
    <mergeCell ref="K280:M280"/>
    <mergeCell ref="K281:M281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H104:J104"/>
    <mergeCell ref="H105:J105"/>
    <mergeCell ref="H106:J106"/>
    <mergeCell ref="H107:J107"/>
    <mergeCell ref="C104:G104"/>
    <mergeCell ref="C280:J280"/>
    <mergeCell ref="C281:J281"/>
    <mergeCell ref="C65:G65"/>
    <mergeCell ref="C69:G69"/>
    <mergeCell ref="C70:G70"/>
    <mergeCell ref="B61:M61"/>
    <mergeCell ref="H121:J121"/>
    <mergeCell ref="K116:M116"/>
    <mergeCell ref="K117:M117"/>
    <mergeCell ref="K118:M118"/>
    <mergeCell ref="K119:M119"/>
    <mergeCell ref="C105:G105"/>
    <mergeCell ref="C204:J204"/>
    <mergeCell ref="C205:J205"/>
    <mergeCell ref="C206:J206"/>
    <mergeCell ref="C150:I150"/>
    <mergeCell ref="C151:I151"/>
    <mergeCell ref="C152:I152"/>
    <mergeCell ref="C153:I153"/>
    <mergeCell ref="C154:I154"/>
    <mergeCell ref="C155:I155"/>
    <mergeCell ref="C156:I156"/>
    <mergeCell ref="C157:I157"/>
    <mergeCell ref="C158:I158"/>
    <mergeCell ref="C159:I159"/>
    <mergeCell ref="C160:I160"/>
    <mergeCell ref="C161:I161"/>
    <mergeCell ref="C162:I162"/>
    <mergeCell ref="B164:L164"/>
    <mergeCell ref="C165:I165"/>
    <mergeCell ref="C68:G68"/>
    <mergeCell ref="C54:G54"/>
    <mergeCell ref="C55:G55"/>
    <mergeCell ref="H53:J53"/>
    <mergeCell ref="H54:J54"/>
    <mergeCell ref="H55:J55"/>
    <mergeCell ref="K53:M53"/>
    <mergeCell ref="K54:M54"/>
    <mergeCell ref="K55:M55"/>
    <mergeCell ref="H62:J62"/>
    <mergeCell ref="H63:J63"/>
    <mergeCell ref="H64:J64"/>
    <mergeCell ref="H65:J65"/>
    <mergeCell ref="C53:G53"/>
    <mergeCell ref="C62:G62"/>
    <mergeCell ref="H112:J112"/>
    <mergeCell ref="C112:G112"/>
    <mergeCell ref="K126:M126"/>
    <mergeCell ref="H44:J44"/>
    <mergeCell ref="H45:J45"/>
    <mergeCell ref="H46:J46"/>
    <mergeCell ref="H47:J47"/>
    <mergeCell ref="H48:J48"/>
    <mergeCell ref="K44:M44"/>
    <mergeCell ref="K45:M45"/>
    <mergeCell ref="K46:M46"/>
    <mergeCell ref="K47:M47"/>
    <mergeCell ref="K48:M48"/>
    <mergeCell ref="C52:G52"/>
    <mergeCell ref="H52:J52"/>
    <mergeCell ref="K62:M62"/>
    <mergeCell ref="K63:M63"/>
    <mergeCell ref="K64:M64"/>
    <mergeCell ref="K65:M65"/>
    <mergeCell ref="K66:M66"/>
    <mergeCell ref="K67:M67"/>
    <mergeCell ref="K68:M68"/>
    <mergeCell ref="C66:G66"/>
    <mergeCell ref="C67:G67"/>
    <mergeCell ref="C228:I228"/>
    <mergeCell ref="C229:I229"/>
    <mergeCell ref="C232:I232"/>
    <mergeCell ref="H113:J113"/>
    <mergeCell ref="H114:J114"/>
    <mergeCell ref="H115:J115"/>
    <mergeCell ref="C113:G113"/>
    <mergeCell ref="C114:G114"/>
    <mergeCell ref="C115:G115"/>
    <mergeCell ref="C116:G116"/>
    <mergeCell ref="C117:G117"/>
    <mergeCell ref="C118:G118"/>
    <mergeCell ref="C119:G119"/>
    <mergeCell ref="C120:G120"/>
    <mergeCell ref="C121:G121"/>
    <mergeCell ref="C125:G125"/>
    <mergeCell ref="C126:G126"/>
    <mergeCell ref="H125:J125"/>
    <mergeCell ref="H126:J126"/>
    <mergeCell ref="H116:J116"/>
    <mergeCell ref="H117:J117"/>
    <mergeCell ref="H118:J118"/>
    <mergeCell ref="H119:J119"/>
    <mergeCell ref="H120:J120"/>
    <mergeCell ref="K120:M120"/>
    <mergeCell ref="K121:M121"/>
    <mergeCell ref="K282:M282"/>
    <mergeCell ref="K283:M283"/>
    <mergeCell ref="K284:M284"/>
    <mergeCell ref="K285:M285"/>
    <mergeCell ref="K286:M286"/>
    <mergeCell ref="K204:M204"/>
    <mergeCell ref="K205:M205"/>
    <mergeCell ref="K206:M206"/>
    <mergeCell ref="C230:I230"/>
    <mergeCell ref="C231:I231"/>
    <mergeCell ref="K323:M323"/>
    <mergeCell ref="K327:M327"/>
    <mergeCell ref="C310:J310"/>
    <mergeCell ref="C311:J311"/>
    <mergeCell ref="C282:J282"/>
    <mergeCell ref="C283:J283"/>
    <mergeCell ref="C284:J284"/>
    <mergeCell ref="C285:J285"/>
    <mergeCell ref="C286:J286"/>
    <mergeCell ref="C287:J287"/>
    <mergeCell ref="C288:J288"/>
    <mergeCell ref="C233:I233"/>
    <mergeCell ref="C234:I234"/>
    <mergeCell ref="C235:I235"/>
    <mergeCell ref="C236:I236"/>
    <mergeCell ref="C237:I237"/>
    <mergeCell ref="C238:I238"/>
    <mergeCell ref="K291:M291"/>
    <mergeCell ref="K292:M292"/>
    <mergeCell ref="C246:I246"/>
    <mergeCell ref="C247:I247"/>
    <mergeCell ref="C248:I248"/>
    <mergeCell ref="C26:H26"/>
    <mergeCell ref="C37:G37"/>
    <mergeCell ref="C38:G38"/>
    <mergeCell ref="C39:G39"/>
    <mergeCell ref="C40:G40"/>
    <mergeCell ref="H37:J37"/>
    <mergeCell ref="H38:J38"/>
    <mergeCell ref="H39:J39"/>
    <mergeCell ref="H40:J40"/>
    <mergeCell ref="C56:G56"/>
    <mergeCell ref="C57:G57"/>
    <mergeCell ref="C58:G58"/>
    <mergeCell ref="H56:J56"/>
    <mergeCell ref="H57:J57"/>
    <mergeCell ref="H58:J58"/>
    <mergeCell ref="K56:M56"/>
    <mergeCell ref="K57:M57"/>
    <mergeCell ref="K58:M58"/>
    <mergeCell ref="C74:H74"/>
    <mergeCell ref="C75:H75"/>
    <mergeCell ref="C76:H76"/>
    <mergeCell ref="C77:H77"/>
    <mergeCell ref="C78:H78"/>
    <mergeCell ref="C79:H79"/>
    <mergeCell ref="C80:H80"/>
    <mergeCell ref="C83:H83"/>
    <mergeCell ref="B82:L82"/>
    <mergeCell ref="C84:H84"/>
    <mergeCell ref="C85:H85"/>
    <mergeCell ref="C88:H88"/>
    <mergeCell ref="B92:I92"/>
    <mergeCell ref="C94:H94"/>
    <mergeCell ref="B87:L87"/>
    <mergeCell ref="B103:M103"/>
    <mergeCell ref="H110:J110"/>
    <mergeCell ref="H111:J111"/>
    <mergeCell ref="C110:G110"/>
    <mergeCell ref="C111:G111"/>
    <mergeCell ref="C106:G106"/>
    <mergeCell ref="C107:G107"/>
    <mergeCell ref="B129:K129"/>
    <mergeCell ref="C130:I130"/>
    <mergeCell ref="C131:I131"/>
    <mergeCell ref="K125:M125"/>
    <mergeCell ref="C132:I132"/>
    <mergeCell ref="C133:I133"/>
    <mergeCell ref="B139:K139"/>
    <mergeCell ref="C140:I140"/>
    <mergeCell ref="C141:I141"/>
    <mergeCell ref="C142:I142"/>
    <mergeCell ref="C143:I143"/>
    <mergeCell ref="C144:I144"/>
    <mergeCell ref="B147:K147"/>
    <mergeCell ref="C148:I148"/>
    <mergeCell ref="C149:I149"/>
    <mergeCell ref="I411:I412"/>
    <mergeCell ref="J411:J412"/>
    <mergeCell ref="K334:M334"/>
    <mergeCell ref="K335:M335"/>
    <mergeCell ref="C333:G333"/>
    <mergeCell ref="C334:G334"/>
    <mergeCell ref="K293:M293"/>
    <mergeCell ref="K294:M294"/>
    <mergeCell ref="C223:I223"/>
    <mergeCell ref="C224:I224"/>
    <mergeCell ref="C225:I225"/>
    <mergeCell ref="C226:I226"/>
    <mergeCell ref="C227:I227"/>
    <mergeCell ref="K326:M326"/>
  </mergeCells>
  <printOptions horizontalCentered="1" verticalCentered="1"/>
  <pageMargins left="0.39370078740157483" right="0.39370078740157483" top="0.35416666666666669" bottom="1.1811023622047245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7"/>
  <sheetViews>
    <sheetView zoomScale="90" zoomScaleNormal="90" workbookViewId="0">
      <selection activeCell="B4" sqref="B4"/>
    </sheetView>
  </sheetViews>
  <sheetFormatPr baseColWidth="10" defaultRowHeight="12.75" x14ac:dyDescent="0.2"/>
  <cols>
    <col min="1" max="1" width="1.33203125" customWidth="1"/>
    <col min="2" max="2" width="19.1640625" customWidth="1"/>
    <col min="3" max="3" width="44.6640625" customWidth="1"/>
    <col min="4" max="4" width="77.6640625" customWidth="1"/>
    <col min="5" max="5" width="45.1640625" customWidth="1"/>
    <col min="6" max="6" width="52.6640625" bestFit="1" customWidth="1"/>
  </cols>
  <sheetData>
    <row r="1" spans="2:6" ht="21" x14ac:dyDescent="0.2">
      <c r="B1" s="521" t="s">
        <v>88</v>
      </c>
      <c r="C1" s="521"/>
      <c r="D1" s="521"/>
      <c r="E1" s="521"/>
      <c r="F1" s="521"/>
    </row>
    <row r="2" spans="2:6" ht="14.25" customHeight="1" x14ac:dyDescent="0.2">
      <c r="B2" s="526" t="s">
        <v>89</v>
      </c>
      <c r="C2" s="526"/>
      <c r="D2" s="526"/>
      <c r="E2" s="526"/>
      <c r="F2" s="526"/>
    </row>
    <row r="3" spans="2:6" ht="14.25" customHeight="1" x14ac:dyDescent="0.2">
      <c r="B3" s="526" t="s">
        <v>92</v>
      </c>
      <c r="C3" s="526"/>
      <c r="D3" s="526"/>
      <c r="E3" s="526"/>
      <c r="F3" s="526"/>
    </row>
    <row r="4" spans="2:6" ht="18.75" customHeight="1" x14ac:dyDescent="0.2"/>
    <row r="5" spans="2:6" ht="17.25" customHeight="1" x14ac:dyDescent="0.2">
      <c r="B5" s="52" t="s">
        <v>90</v>
      </c>
      <c r="C5" s="522" t="s">
        <v>91</v>
      </c>
      <c r="D5" s="522"/>
      <c r="E5" s="522"/>
      <c r="F5" s="522"/>
    </row>
    <row r="6" spans="2:6" ht="17.25" customHeight="1" x14ac:dyDescent="0.2">
      <c r="C6" s="522"/>
      <c r="D6" s="522"/>
      <c r="E6" s="522"/>
      <c r="F6" s="522"/>
    </row>
    <row r="7" spans="2:6" ht="15.75" customHeight="1" thickBot="1" x14ac:dyDescent="0.25"/>
    <row r="8" spans="2:6" ht="21.75" customHeight="1" x14ac:dyDescent="0.2">
      <c r="B8" s="523" t="s">
        <v>33</v>
      </c>
      <c r="C8" s="524"/>
      <c r="D8" s="524"/>
      <c r="E8" s="524"/>
      <c r="F8" s="525"/>
    </row>
    <row r="9" spans="2:6" s="29" customFormat="1" ht="17.25" customHeight="1" x14ac:dyDescent="0.2">
      <c r="B9" s="30" t="s">
        <v>34</v>
      </c>
      <c r="C9" s="31" t="s">
        <v>35</v>
      </c>
      <c r="D9" s="31" t="s">
        <v>36</v>
      </c>
      <c r="E9" s="31" t="s">
        <v>37</v>
      </c>
      <c r="F9" s="32" t="s">
        <v>38</v>
      </c>
    </row>
    <row r="10" spans="2:6" ht="15.75" customHeight="1" x14ac:dyDescent="0.2">
      <c r="B10" s="527" t="s">
        <v>93</v>
      </c>
      <c r="C10" s="529" t="s">
        <v>94</v>
      </c>
      <c r="D10" s="35" t="s">
        <v>95</v>
      </c>
      <c r="E10" s="36" t="s">
        <v>97</v>
      </c>
      <c r="F10" s="37" t="s">
        <v>97</v>
      </c>
    </row>
    <row r="11" spans="2:6" ht="15.75" customHeight="1" x14ac:dyDescent="0.2">
      <c r="B11" s="528"/>
      <c r="C11" s="530"/>
      <c r="D11" s="35" t="s">
        <v>96</v>
      </c>
      <c r="E11" s="36" t="s">
        <v>98</v>
      </c>
      <c r="F11" s="37" t="s">
        <v>98</v>
      </c>
    </row>
    <row r="12" spans="2:6" ht="23.25" customHeight="1" x14ac:dyDescent="0.2">
      <c r="B12" s="38" t="s">
        <v>39</v>
      </c>
      <c r="C12" s="39" t="s">
        <v>40</v>
      </c>
      <c r="D12" s="40" t="s">
        <v>41</v>
      </c>
      <c r="E12" s="41" t="s">
        <v>42</v>
      </c>
      <c r="F12" s="42" t="s">
        <v>11</v>
      </c>
    </row>
    <row r="13" spans="2:6" ht="15" customHeight="1" x14ac:dyDescent="0.2">
      <c r="B13" s="527" t="s">
        <v>43</v>
      </c>
      <c r="C13" s="529" t="s">
        <v>44</v>
      </c>
      <c r="D13" s="35" t="s">
        <v>45</v>
      </c>
      <c r="E13" s="36" t="s">
        <v>46</v>
      </c>
      <c r="F13" s="37" t="s">
        <v>99</v>
      </c>
    </row>
    <row r="14" spans="2:6" ht="15" customHeight="1" x14ac:dyDescent="0.2">
      <c r="B14" s="531"/>
      <c r="C14" s="532"/>
      <c r="D14" s="35" t="s">
        <v>100</v>
      </c>
      <c r="E14" s="36" t="s">
        <v>101</v>
      </c>
      <c r="F14" s="37" t="s">
        <v>102</v>
      </c>
    </row>
    <row r="15" spans="2:6" ht="15" customHeight="1" x14ac:dyDescent="0.2">
      <c r="B15" s="531"/>
      <c r="C15" s="532"/>
      <c r="D15" s="35" t="s">
        <v>103</v>
      </c>
      <c r="E15" s="36" t="s">
        <v>104</v>
      </c>
      <c r="F15" s="37" t="s">
        <v>105</v>
      </c>
    </row>
    <row r="16" spans="2:6" ht="15" customHeight="1" x14ac:dyDescent="0.2">
      <c r="B16" s="528"/>
      <c r="C16" s="530"/>
      <c r="D16" s="35" t="s">
        <v>106</v>
      </c>
      <c r="E16" s="36" t="s">
        <v>107</v>
      </c>
      <c r="F16" s="37" t="s">
        <v>108</v>
      </c>
    </row>
    <row r="17" spans="2:6" ht="23.25" customHeight="1" x14ac:dyDescent="0.2">
      <c r="B17" s="38" t="s">
        <v>47</v>
      </c>
      <c r="C17" s="39" t="s">
        <v>48</v>
      </c>
      <c r="D17" s="40" t="s">
        <v>49</v>
      </c>
      <c r="E17" s="41" t="s">
        <v>50</v>
      </c>
      <c r="F17" s="42" t="s">
        <v>51</v>
      </c>
    </row>
    <row r="18" spans="2:6" ht="23.25" customHeight="1" x14ac:dyDescent="0.2">
      <c r="B18" s="33" t="s">
        <v>52</v>
      </c>
      <c r="C18" s="34" t="s">
        <v>53</v>
      </c>
      <c r="D18" s="35" t="s">
        <v>54</v>
      </c>
      <c r="E18" s="36" t="s">
        <v>55</v>
      </c>
      <c r="F18" s="37" t="s">
        <v>56</v>
      </c>
    </row>
    <row r="19" spans="2:6" ht="23.25" customHeight="1" thickBot="1" x14ac:dyDescent="0.25">
      <c r="B19" s="55" t="s">
        <v>57</v>
      </c>
      <c r="C19" s="56" t="s">
        <v>58</v>
      </c>
      <c r="D19" s="57" t="s">
        <v>59</v>
      </c>
      <c r="E19" s="58" t="s">
        <v>60</v>
      </c>
      <c r="F19" s="59" t="s">
        <v>61</v>
      </c>
    </row>
    <row r="20" spans="2:6" ht="13.5" thickBot="1" x14ac:dyDescent="0.25">
      <c r="B20" s="48"/>
      <c r="C20" s="48"/>
      <c r="D20" s="48"/>
      <c r="E20" s="48"/>
      <c r="F20" s="48"/>
    </row>
    <row r="21" spans="2:6" ht="21.75" customHeight="1" x14ac:dyDescent="0.2">
      <c r="B21" s="523" t="s">
        <v>62</v>
      </c>
      <c r="C21" s="524"/>
      <c r="D21" s="524"/>
      <c r="E21" s="524"/>
      <c r="F21" s="525"/>
    </row>
    <row r="22" spans="2:6" s="29" customFormat="1" ht="17.25" customHeight="1" x14ac:dyDescent="0.2">
      <c r="B22" s="30" t="s">
        <v>34</v>
      </c>
      <c r="C22" s="31" t="s">
        <v>35</v>
      </c>
      <c r="D22" s="31" t="s">
        <v>36</v>
      </c>
      <c r="E22" s="31" t="s">
        <v>37</v>
      </c>
      <c r="F22" s="32" t="s">
        <v>38</v>
      </c>
    </row>
    <row r="23" spans="2:6" ht="15" customHeight="1" x14ac:dyDescent="0.2">
      <c r="B23" s="527" t="s">
        <v>63</v>
      </c>
      <c r="C23" s="529" t="s">
        <v>64</v>
      </c>
      <c r="D23" s="541" t="s">
        <v>65</v>
      </c>
      <c r="E23" s="36" t="s">
        <v>109</v>
      </c>
      <c r="F23" s="37" t="s">
        <v>110</v>
      </c>
    </row>
    <row r="24" spans="2:6" ht="15" customHeight="1" x14ac:dyDescent="0.2">
      <c r="B24" s="531"/>
      <c r="C24" s="532"/>
      <c r="D24" s="542"/>
      <c r="E24" s="36" t="s">
        <v>111</v>
      </c>
      <c r="F24" s="37" t="s">
        <v>112</v>
      </c>
    </row>
    <row r="25" spans="2:6" ht="15" customHeight="1" x14ac:dyDescent="0.2">
      <c r="B25" s="528"/>
      <c r="C25" s="530"/>
      <c r="D25" s="543"/>
      <c r="E25" s="36" t="s">
        <v>113</v>
      </c>
      <c r="F25" s="37" t="s">
        <v>114</v>
      </c>
    </row>
    <row r="26" spans="2:6" ht="15" customHeight="1" x14ac:dyDescent="0.2">
      <c r="B26" s="533" t="s">
        <v>66</v>
      </c>
      <c r="C26" s="538" t="s">
        <v>67</v>
      </c>
      <c r="D26" s="544" t="s">
        <v>68</v>
      </c>
      <c r="E26" s="41" t="s">
        <v>115</v>
      </c>
      <c r="F26" s="42" t="s">
        <v>116</v>
      </c>
    </row>
    <row r="27" spans="2:6" ht="15" customHeight="1" x14ac:dyDescent="0.2">
      <c r="B27" s="534"/>
      <c r="C27" s="539"/>
      <c r="D27" s="545"/>
      <c r="E27" s="53" t="s">
        <v>117</v>
      </c>
      <c r="F27" s="54" t="s">
        <v>118</v>
      </c>
    </row>
    <row r="28" spans="2:6" ht="15" customHeight="1" x14ac:dyDescent="0.2">
      <c r="B28" s="535"/>
      <c r="C28" s="540"/>
      <c r="D28" s="546"/>
      <c r="E28" s="53" t="s">
        <v>119</v>
      </c>
      <c r="F28" s="54" t="s">
        <v>120</v>
      </c>
    </row>
    <row r="29" spans="2:6" ht="15" customHeight="1" x14ac:dyDescent="0.2">
      <c r="B29" s="527" t="s">
        <v>69</v>
      </c>
      <c r="C29" s="529" t="s">
        <v>70</v>
      </c>
      <c r="D29" s="541" t="s">
        <v>71</v>
      </c>
      <c r="E29" s="36" t="s">
        <v>121</v>
      </c>
      <c r="F29" s="37" t="s">
        <v>122</v>
      </c>
    </row>
    <row r="30" spans="2:6" ht="15" customHeight="1" x14ac:dyDescent="0.2">
      <c r="B30" s="531"/>
      <c r="C30" s="532"/>
      <c r="D30" s="542"/>
      <c r="E30" s="36" t="s">
        <v>123</v>
      </c>
      <c r="F30" s="37" t="s">
        <v>124</v>
      </c>
    </row>
    <row r="31" spans="2:6" ht="15" customHeight="1" thickBot="1" x14ac:dyDescent="0.25">
      <c r="B31" s="536"/>
      <c r="C31" s="537"/>
      <c r="D31" s="547"/>
      <c r="E31" s="46" t="s">
        <v>125</v>
      </c>
      <c r="F31" s="47" t="s">
        <v>126</v>
      </c>
    </row>
    <row r="32" spans="2:6" ht="16.5" thickBot="1" x14ac:dyDescent="0.3">
      <c r="B32" s="49"/>
      <c r="C32" s="50"/>
      <c r="D32" s="50"/>
      <c r="E32" s="51"/>
      <c r="F32" s="51"/>
    </row>
    <row r="33" spans="2:6" ht="21.75" customHeight="1" x14ac:dyDescent="0.2">
      <c r="B33" s="523" t="s">
        <v>72</v>
      </c>
      <c r="C33" s="524"/>
      <c r="D33" s="524"/>
      <c r="E33" s="524"/>
      <c r="F33" s="525"/>
    </row>
    <row r="34" spans="2:6" s="29" customFormat="1" ht="17.25" customHeight="1" x14ac:dyDescent="0.2">
      <c r="B34" s="30" t="s">
        <v>34</v>
      </c>
      <c r="C34" s="31" t="s">
        <v>35</v>
      </c>
      <c r="D34" s="31" t="s">
        <v>36</v>
      </c>
      <c r="E34" s="31" t="s">
        <v>37</v>
      </c>
      <c r="F34" s="32" t="s">
        <v>38</v>
      </c>
    </row>
    <row r="35" spans="2:6" ht="42" customHeight="1" x14ac:dyDescent="0.2">
      <c r="B35" s="33" t="s">
        <v>73</v>
      </c>
      <c r="C35" s="34" t="s">
        <v>74</v>
      </c>
      <c r="D35" s="35" t="s">
        <v>75</v>
      </c>
      <c r="E35" s="36" t="s">
        <v>82</v>
      </c>
      <c r="F35" s="37" t="s">
        <v>85</v>
      </c>
    </row>
    <row r="36" spans="2:6" ht="42" customHeight="1" x14ac:dyDescent="0.2">
      <c r="B36" s="38" t="s">
        <v>76</v>
      </c>
      <c r="C36" s="39" t="s">
        <v>77</v>
      </c>
      <c r="D36" s="40" t="s">
        <v>78</v>
      </c>
      <c r="E36" s="41" t="s">
        <v>83</v>
      </c>
      <c r="F36" s="42" t="s">
        <v>86</v>
      </c>
    </row>
    <row r="37" spans="2:6" ht="65.25" customHeight="1" thickBot="1" x14ac:dyDescent="0.25">
      <c r="B37" s="43" t="s">
        <v>79</v>
      </c>
      <c r="C37" s="44" t="s">
        <v>80</v>
      </c>
      <c r="D37" s="45" t="s">
        <v>81</v>
      </c>
      <c r="E37" s="46" t="s">
        <v>84</v>
      </c>
      <c r="F37" s="47" t="s">
        <v>87</v>
      </c>
    </row>
  </sheetData>
  <mergeCells count="20">
    <mergeCell ref="C23:C25"/>
    <mergeCell ref="D23:D25"/>
    <mergeCell ref="D26:D28"/>
    <mergeCell ref="D29:D31"/>
    <mergeCell ref="B1:F1"/>
    <mergeCell ref="C5:F6"/>
    <mergeCell ref="B8:F8"/>
    <mergeCell ref="B21:F21"/>
    <mergeCell ref="B33:F33"/>
    <mergeCell ref="B3:F3"/>
    <mergeCell ref="B2:F2"/>
    <mergeCell ref="B10:B11"/>
    <mergeCell ref="C10:C11"/>
    <mergeCell ref="B13:B16"/>
    <mergeCell ref="C13:C16"/>
    <mergeCell ref="B23:B25"/>
    <mergeCell ref="B26:B28"/>
    <mergeCell ref="B29:B31"/>
    <mergeCell ref="C29:C31"/>
    <mergeCell ref="C26:C28"/>
  </mergeCells>
  <pageMargins left="0.19685039370078741" right="0.19685039370078741" top="0.39370078740157483" bottom="0.39370078740157483" header="0" footer="0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Notas</vt:lpstr>
      <vt:lpstr>Formulario 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Windows</cp:lastModifiedBy>
  <cp:lastPrinted>2018-10-31T19:40:23Z</cp:lastPrinted>
  <dcterms:created xsi:type="dcterms:W3CDTF">2017-02-28T18:38:56Z</dcterms:created>
  <dcterms:modified xsi:type="dcterms:W3CDTF">2018-10-31T19:40:46Z</dcterms:modified>
</cp:coreProperties>
</file>