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\"/>
    </mc:Choice>
  </mc:AlternateContent>
  <xr:revisionPtr revIDLastSave="0" documentId="8_{F57819BA-9074-4D73-A96F-FC8EE7DC316E}" xr6:coauthVersionLast="34" xr6:coauthVersionMax="34" xr10:uidLastSave="{00000000-0000-0000-0000-000000000000}"/>
  <bookViews>
    <workbookView xWindow="0" yWindow="0" windowWidth="20490" windowHeight="6945" activeTab="1" xr2:uid="{00000000-000D-0000-FFFF-FFFF00000000}"/>
  </bookViews>
  <sheets>
    <sheet name="Results" sheetId="4" r:id="rId1"/>
    <sheet name="Ledgeview" sheetId="3" r:id="rId2"/>
    <sheet name="Tiers" sheetId="5" r:id="rId3"/>
    <sheet name="Hndcp" sheetId="11" r:id="rId4"/>
  </sheets>
  <definedNames>
    <definedName name="_xlnm.Print_Area" localSheetId="1">Ledgeview!$B$2:$X$71</definedName>
    <definedName name="_xlnm.Print_Area" localSheetId="0">Results!$B$35:$D$61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2" i="3" l="1"/>
  <c r="G42" i="3"/>
  <c r="I42" i="3" s="1"/>
  <c r="L40" i="3" l="1"/>
  <c r="L38" i="3"/>
  <c r="L36" i="3"/>
  <c r="L32" i="3"/>
  <c r="L31" i="3"/>
  <c r="L30" i="3"/>
  <c r="L26" i="3"/>
  <c r="L25" i="3"/>
  <c r="L22" i="3"/>
  <c r="L16" i="3"/>
  <c r="L15" i="3"/>
  <c r="L13" i="3"/>
  <c r="L8" i="3"/>
  <c r="L7" i="3"/>
  <c r="G20" i="3"/>
  <c r="I20" i="3" s="1"/>
  <c r="I5" i="3"/>
  <c r="X7" i="3" l="1"/>
  <c r="G12" i="3"/>
  <c r="I12" i="3" s="1"/>
  <c r="G40" i="3"/>
  <c r="I40" i="3" s="1"/>
  <c r="X34" i="3" l="1"/>
  <c r="X35" i="3"/>
  <c r="X36" i="3"/>
  <c r="X37" i="3"/>
  <c r="X38" i="3"/>
  <c r="X39" i="3"/>
  <c r="X40" i="3"/>
  <c r="X41" i="3"/>
  <c r="X42" i="3"/>
  <c r="G35" i="3" l="1"/>
  <c r="I35" i="3" s="1"/>
  <c r="G34" i="3"/>
  <c r="I34" i="3" s="1"/>
  <c r="G22" i="3"/>
  <c r="I22" i="3" s="1"/>
  <c r="G32" i="3"/>
  <c r="I32" i="3" s="1"/>
  <c r="G10" i="3"/>
  <c r="I10" i="3" s="1"/>
  <c r="G38" i="3"/>
  <c r="I38" i="3" s="1"/>
  <c r="G18" i="3"/>
  <c r="I18" i="3" s="1"/>
  <c r="G9" i="3"/>
  <c r="I9" i="3" s="1"/>
  <c r="G17" i="3"/>
  <c r="I17" i="3" s="1"/>
  <c r="G27" i="3"/>
  <c r="I27" i="3" s="1"/>
  <c r="G14" i="3"/>
  <c r="I14" i="3" s="1"/>
  <c r="G24" i="3"/>
  <c r="I24" i="3" s="1"/>
  <c r="X5" i="3"/>
  <c r="G11" i="3"/>
  <c r="I11" i="3" s="1"/>
  <c r="G23" i="3"/>
  <c r="I23" i="3" s="1"/>
  <c r="X29" i="3"/>
  <c r="X30" i="3"/>
  <c r="X31" i="3"/>
  <c r="X32" i="3"/>
  <c r="X33" i="3"/>
  <c r="G28" i="3" l="1"/>
  <c r="G7" i="3"/>
  <c r="I7" i="3" s="1"/>
  <c r="G41" i="3"/>
  <c r="I41" i="3" s="1"/>
  <c r="G30" i="3"/>
  <c r="I30" i="3" s="1"/>
  <c r="G31" i="3"/>
  <c r="I31" i="3" s="1"/>
  <c r="G37" i="3"/>
  <c r="G25" i="3"/>
  <c r="I25" i="3" s="1"/>
  <c r="G13" i="3"/>
  <c r="I13" i="3" s="1"/>
  <c r="G19" i="3"/>
  <c r="I19" i="3" s="1"/>
  <c r="G33" i="3"/>
  <c r="G36" i="3"/>
  <c r="I36" i="3" s="1"/>
  <c r="G8" i="3"/>
  <c r="I8" i="3" s="1"/>
  <c r="G21" i="3"/>
  <c r="I21" i="3" s="1"/>
  <c r="G26" i="3"/>
  <c r="I26" i="3" s="1"/>
  <c r="G39" i="3"/>
  <c r="I39" i="3" s="1"/>
  <c r="G6" i="3"/>
  <c r="I6" i="3" s="1"/>
  <c r="G16" i="3"/>
  <c r="I16" i="3" s="1"/>
  <c r="G15" i="3"/>
  <c r="I15" i="3" s="1"/>
  <c r="X21" i="3" l="1"/>
  <c r="X22" i="3"/>
  <c r="X23" i="3"/>
  <c r="X24" i="3"/>
  <c r="X25" i="3"/>
  <c r="X6" i="3"/>
  <c r="X9" i="3"/>
  <c r="X8" i="3"/>
  <c r="X10" i="3"/>
  <c r="X11" i="3"/>
  <c r="X12" i="3"/>
  <c r="X13" i="3"/>
  <c r="X14" i="3"/>
  <c r="X15" i="3"/>
  <c r="X16" i="3"/>
  <c r="X17" i="3"/>
  <c r="X18" i="3"/>
  <c r="X19" i="3"/>
  <c r="X20" i="3"/>
  <c r="X26" i="3"/>
  <c r="X27" i="3"/>
  <c r="X28" i="3"/>
</calcChain>
</file>

<file path=xl/sharedStrings.xml><?xml version="1.0" encoding="utf-8"?>
<sst xmlns="http://schemas.openxmlformats.org/spreadsheetml/2006/main" count="522" uniqueCount="151">
  <si>
    <t xml:space="preserve">Name </t>
  </si>
  <si>
    <t>Gross</t>
  </si>
  <si>
    <t>Net</t>
  </si>
  <si>
    <t>Birdies</t>
  </si>
  <si>
    <t>Hndcp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</si>
  <si>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</si>
  <si>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</si>
  <si>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</si>
  <si>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</si>
  <si>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</si>
  <si>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</si>
  <si>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</si>
  <si>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</si>
  <si>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</si>
  <si>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</si>
  <si>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</si>
  <si>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</si>
  <si>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</si>
  <si>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</si>
  <si>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</si>
  <si>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</si>
  <si>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Tony Nebert</t>
  </si>
  <si>
    <t>Dan Kimoto</t>
  </si>
  <si>
    <t>Barry Elliott</t>
  </si>
  <si>
    <t>Fred Ikeda</t>
  </si>
  <si>
    <t>Bob Kobzey</t>
  </si>
  <si>
    <t>Maurice Binder</t>
  </si>
  <si>
    <t>SE</t>
  </si>
  <si>
    <t>Total</t>
  </si>
  <si>
    <t>App</t>
  </si>
  <si>
    <t>Derek McCormick</t>
  </si>
  <si>
    <t>Rob Johnson</t>
  </si>
  <si>
    <t>Winner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</si>
  <si>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</si>
  <si>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</si>
  <si>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</si>
  <si>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</si>
  <si>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</si>
  <si>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</si>
  <si>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</si>
  <si>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</si>
  <si>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</si>
  <si>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</si>
  <si>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</si>
  <si>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</si>
  <si>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Birdies - Tier 1</t>
  </si>
  <si>
    <t>Birdies - Tier 2</t>
  </si>
  <si>
    <t>Eagles (either Tier)</t>
  </si>
  <si>
    <t>= Tier 2</t>
  </si>
  <si>
    <t>Grant Stevens</t>
  </si>
  <si>
    <t>Sat Gross</t>
  </si>
  <si>
    <t>Sun Gross</t>
  </si>
  <si>
    <t>2 Day Total</t>
  </si>
  <si>
    <t>2 Day Net</t>
  </si>
  <si>
    <t>Tom Demenuk</t>
  </si>
  <si>
    <t>Paul Kelly</t>
  </si>
  <si>
    <t>Mike Gauld</t>
  </si>
  <si>
    <t>Sat Birdies</t>
  </si>
  <si>
    <t>Sun Birdies</t>
  </si>
  <si>
    <t>Total Birdies</t>
  </si>
  <si>
    <t>N/A</t>
  </si>
  <si>
    <t>All Tiers</t>
  </si>
  <si>
    <r>
      <t>3</t>
    </r>
    <r>
      <rPr>
        <b/>
        <vertAlign val="superscript"/>
        <sz val="12"/>
        <rFont val="Times New Roman"/>
        <family val="1"/>
      </rPr>
      <t>rd</t>
    </r>
    <r>
      <rPr>
        <b/>
        <sz val="12"/>
        <rFont val="Times New Roman"/>
        <family val="1"/>
      </rPr>
      <t xml:space="preserve"> Low Gross</t>
    </r>
  </si>
  <si>
    <t>3rd Low Net</t>
  </si>
  <si>
    <t>Rick Adams</t>
  </si>
  <si>
    <t>Age</t>
  </si>
  <si>
    <t>Hibernian Club Champion - Low Gross</t>
  </si>
  <si>
    <t>Hibernian Club Champion - Low Net</t>
  </si>
  <si>
    <t>1st LG</t>
  </si>
  <si>
    <t>2nd LG</t>
  </si>
  <si>
    <t>3rd LG</t>
  </si>
  <si>
    <t>Brent Cormack</t>
  </si>
  <si>
    <t>CC Low Net</t>
  </si>
  <si>
    <t>Low Gross</t>
  </si>
  <si>
    <t>Low Net</t>
  </si>
  <si>
    <t>Bob Openshaw</t>
  </si>
  <si>
    <t>Jim Morrison</t>
  </si>
  <si>
    <t>Nick Diramio</t>
  </si>
  <si>
    <t>CC Low Gross - Tier 1</t>
  </si>
  <si>
    <t>CC Low Gross - Tier 2</t>
  </si>
  <si>
    <t>Thom Spring</t>
  </si>
  <si>
    <t>Kevin Orieux</t>
  </si>
  <si>
    <t>Cam Wright</t>
  </si>
  <si>
    <t>Jay Gilbert</t>
  </si>
  <si>
    <t>Bob O'Connell</t>
  </si>
  <si>
    <t>Eagle</t>
  </si>
  <si>
    <t>Blair Dunlop</t>
  </si>
  <si>
    <t>Derek Dixon</t>
  </si>
  <si>
    <t>Greg Russell</t>
  </si>
  <si>
    <t>Mark Mueller</t>
  </si>
  <si>
    <t>Reg Narayan</t>
  </si>
  <si>
    <t>Rob Regan-Pollock</t>
  </si>
  <si>
    <t>Wade Pelletier</t>
  </si>
  <si>
    <t>= CC overall winner - cannot win both</t>
  </si>
  <si>
    <t>Sat</t>
  </si>
  <si>
    <t>Sun</t>
  </si>
  <si>
    <t>Tier 1 - KP</t>
  </si>
  <si>
    <t>Tier 2 - KP</t>
  </si>
  <si>
    <t>Thom Spring Jr.</t>
  </si>
  <si>
    <t>CC $</t>
  </si>
  <si>
    <t>2 Day Total Hndcp</t>
  </si>
  <si>
    <t>Dueces</t>
  </si>
  <si>
    <t>Blue</t>
  </si>
  <si>
    <t>Chris Durec</t>
  </si>
  <si>
    <t>Bruce Potten</t>
  </si>
  <si>
    <t>Shay Kelly</t>
  </si>
  <si>
    <t>Ira Thompson</t>
  </si>
  <si>
    <t>Don Kulyk</t>
  </si>
  <si>
    <t>Ben Lucas</t>
  </si>
  <si>
    <t>Thom Spring Jr</t>
  </si>
  <si>
    <t>Ledgeview</t>
  </si>
  <si>
    <t>Sept 8/9, 2018</t>
  </si>
  <si>
    <t>Mannix Freight</t>
  </si>
  <si>
    <t>Category - Sat</t>
  </si>
  <si>
    <t>Category - Sun</t>
  </si>
  <si>
    <t>Special Event - Sat</t>
  </si>
  <si>
    <t>Special Event - Sun</t>
  </si>
  <si>
    <t>50/50 - Sat</t>
  </si>
  <si>
    <t>50/50 - Sun</t>
  </si>
  <si>
    <t>2018 - Ledgeview</t>
  </si>
  <si>
    <t>Ledgeview Money List $ Amounts</t>
  </si>
  <si>
    <t>2018 Age</t>
  </si>
  <si>
    <t>Will Bailie</t>
  </si>
  <si>
    <t>Michael Fazekas</t>
  </si>
  <si>
    <t>Ledge            Blue</t>
  </si>
  <si>
    <t>Tour (30 to 52)</t>
  </si>
  <si>
    <t>Senior (62+)</t>
  </si>
  <si>
    <t xml:space="preserve">30 to 52 </t>
  </si>
  <si>
    <t xml:space="preserve">62 +    </t>
  </si>
  <si>
    <t>30 - 52 - Tour</t>
  </si>
  <si>
    <t>62  +  Seniors</t>
  </si>
  <si>
    <t>Rob Regan Pollock</t>
  </si>
  <si>
    <t>53 to 62</t>
  </si>
  <si>
    <t>Champions            (53 to 62)</t>
  </si>
  <si>
    <t>53 - 62 - Champions</t>
  </si>
  <si>
    <t>Saturday</t>
  </si>
  <si>
    <t>Sunday</t>
  </si>
  <si>
    <t>Dan, Tony, Shay,Nick, Dixon</t>
  </si>
  <si>
    <t>$15 each</t>
  </si>
  <si>
    <t>DNF</t>
  </si>
  <si>
    <t>Bob Kobzey, Paul Kelly</t>
  </si>
  <si>
    <t>$35 each</t>
  </si>
  <si>
    <t xml:space="preserve">Thom Spring </t>
  </si>
  <si>
    <t>1=</t>
  </si>
  <si>
    <t>Champ</t>
  </si>
  <si>
    <t>1st LN</t>
  </si>
  <si>
    <t>2nd LN</t>
  </si>
  <si>
    <t>3rd LN</t>
  </si>
  <si>
    <t>1sr LN</t>
  </si>
  <si>
    <t xml:space="preserve">Maurice Binder </t>
  </si>
  <si>
    <t xml:space="preserve">  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</si>
</sst>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1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5" fillId="0" borderId="0" xfId="0" applyFont="1"/>
    <xf numFmtId="0" fontId="6" fillId="0" borderId="10" xfId="0" applyFont="1" applyBorder="1" applyAlignment="1">
      <alignment horizontal="right" vertical="top" wrapText="1"/>
    </xf>
    <xf numFmtId="0" fontId="6" fillId="0" borderId="11" xfId="0" applyFont="1" applyBorder="1" applyAlignment="1">
      <alignment horizontal="right" vertical="top" wrapText="1"/>
    </xf>
    <xf numFmtId="0" fontId="10" fillId="0" borderId="0" xfId="0" applyFont="1"/>
    <xf numFmtId="0" fontId="9" fillId="0" borderId="12" xfId="0" applyFont="1" applyBorder="1" applyAlignment="1">
      <alignment horizontal="right" vertical="top" wrapText="1"/>
    </xf>
    <xf numFmtId="0" fontId="10" fillId="0" borderId="13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12" fillId="0" borderId="11" xfId="0" applyFont="1" applyBorder="1"/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5" fontId="7" fillId="0" borderId="3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1" fontId="2" fillId="2" borderId="18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12" fillId="0" borderId="11" xfId="0" applyFont="1" applyFill="1" applyBorder="1"/>
    <xf numFmtId="3" fontId="2" fillId="0" borderId="0" xfId="0" applyNumberFormat="1" applyFont="1"/>
    <xf numFmtId="0" fontId="2" fillId="3" borderId="0" xfId="0" applyFont="1" applyFill="1"/>
    <xf numFmtId="0" fontId="2" fillId="0" borderId="0" xfId="0" quotePrefix="1" applyFont="1"/>
    <xf numFmtId="1" fontId="2" fillId="0" borderId="19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1" fontId="3" fillId="4" borderId="7" xfId="0" applyNumberFormat="1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1" fillId="0" borderId="0" xfId="0" applyFont="1"/>
    <xf numFmtId="0" fontId="3" fillId="4" borderId="22" xfId="0" applyFont="1" applyFill="1" applyBorder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right" vertical="top" wrapText="1"/>
    </xf>
    <xf numFmtId="0" fontId="10" fillId="0" borderId="17" xfId="0" applyFont="1" applyFill="1" applyBorder="1" applyAlignment="1">
      <alignment horizontal="center" vertical="top" wrapText="1"/>
    </xf>
    <xf numFmtId="0" fontId="2" fillId="0" borderId="11" xfId="0" applyFont="1" applyFill="1" applyBorder="1"/>
    <xf numFmtId="0" fontId="2" fillId="0" borderId="0" xfId="0" applyFont="1" applyAlignment="1">
      <alignment horizontal="right"/>
    </xf>
    <xf numFmtId="0" fontId="9" fillId="4" borderId="10" xfId="0" applyFont="1" applyFill="1" applyBorder="1" applyAlignment="1">
      <alignment horizontal="right" vertical="top" wrapText="1"/>
    </xf>
    <xf numFmtId="0" fontId="9" fillId="4" borderId="18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2" xfId="0" applyFont="1" applyFill="1" applyBorder="1" applyAlignment="1">
      <alignment horizontal="center" vertical="top" wrapText="1"/>
    </xf>
    <xf numFmtId="1" fontId="2" fillId="0" borderId="2" xfId="0" applyNumberFormat="1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12" fillId="0" borderId="14" xfId="0" applyFont="1" applyFill="1" applyBorder="1"/>
    <xf numFmtId="1" fontId="2" fillId="0" borderId="4" xfId="0" applyNumberFormat="1" applyFont="1" applyFill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0" xfId="0" applyFont="1" applyFill="1"/>
    <xf numFmtId="3" fontId="2" fillId="0" borderId="25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8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1" fontId="2" fillId="6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9" fillId="0" borderId="15" xfId="0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2" fillId="0" borderId="11" xfId="0" applyNumberFormat="1" applyFont="1" applyFill="1" applyBorder="1"/>
    <xf numFmtId="3" fontId="2" fillId="0" borderId="19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3" fillId="4" borderId="22" xfId="0" applyNumberFormat="1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1" fontId="3" fillId="4" borderId="9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Border="1"/>
    <xf numFmtId="0" fontId="13" fillId="0" borderId="0" xfId="0" applyFont="1" applyAlignment="1">
      <alignment horizontal="left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0" fontId="5" fillId="0" borderId="3" xfId="0" applyFont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top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15" fillId="0" borderId="11" xfId="0" applyFont="1" applyBorder="1" applyAlignment="1">
      <alignment horizontal="right"/>
    </xf>
    <xf numFmtId="165" fontId="0" fillId="0" borderId="3" xfId="0" applyNumberFormat="1" applyBorder="1" applyAlignment="1">
      <alignment horizontal="center"/>
    </xf>
    <xf numFmtId="0" fontId="15" fillId="0" borderId="14" xfId="0" applyFont="1" applyBorder="1" applyAlignment="1">
      <alignment horizontal="right"/>
    </xf>
    <xf numFmtId="165" fontId="0" fillId="0" borderId="5" xfId="0" applyNumberFormat="1" applyBorder="1" applyAlignment="1">
      <alignment horizontal="center"/>
    </xf>
    <xf numFmtId="0" fontId="15" fillId="0" borderId="12" xfId="0" applyFont="1" applyBorder="1" applyAlignment="1">
      <alignment horizontal="right"/>
    </xf>
    <xf numFmtId="165" fontId="0" fillId="0" borderId="13" xfId="0" applyNumberFormat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3" fillId="4" borderId="9" xfId="0" applyNumberFormat="1" applyFont="1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top" wrapText="1"/>
    </xf>
    <xf numFmtId="1" fontId="2" fillId="7" borderId="2" xfId="0" applyNumberFormat="1" applyFont="1" applyFill="1" applyBorder="1" applyAlignment="1">
      <alignment horizontal="center"/>
    </xf>
    <xf numFmtId="1" fontId="2" fillId="7" borderId="19" xfId="0" applyNumberFormat="1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0" fontId="2" fillId="0" borderId="25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3" fillId="0" borderId="10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/>
    </xf>
    <xf numFmtId="0" fontId="1" fillId="0" borderId="0" xfId="0" applyFont="1" applyBorder="1"/>
    <xf numFmtId="0" fontId="5" fillId="0" borderId="21" xfId="0" applyFont="1" applyFill="1" applyBorder="1" applyAlignment="1">
      <alignment horizontal="center"/>
    </xf>
    <xf numFmtId="0" fontId="5" fillId="0" borderId="0" xfId="0" applyFont="1" applyBorder="1"/>
    <xf numFmtId="1" fontId="2" fillId="0" borderId="33" xfId="0" applyNumberFormat="1" applyFont="1" applyFill="1" applyBorder="1" applyAlignment="1">
      <alignment horizontal="center"/>
    </xf>
    <xf numFmtId="1" fontId="2" fillId="0" borderId="34" xfId="0" applyNumberFormat="1" applyFont="1" applyFill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2" fillId="0" borderId="35" xfId="0" applyFont="1" applyBorder="1"/>
    <xf numFmtId="0" fontId="2" fillId="0" borderId="33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2" fillId="0" borderId="0" xfId="0" applyFont="1" applyBorder="1"/>
    <xf numFmtId="1" fontId="2" fillId="0" borderId="17" xfId="0" applyNumberFormat="1" applyFont="1" applyFill="1" applyBorder="1" applyAlignment="1">
      <alignment horizontal="center"/>
    </xf>
    <xf numFmtId="0" fontId="12" fillId="0" borderId="17" xfId="0" applyFont="1" applyBorder="1" applyAlignment="1">
      <alignment horizontal="center"/>
    </xf>
    <xf numFmtId="1" fontId="2" fillId="7" borderId="18" xfId="0" applyNumberFormat="1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14" xfId="0" applyFont="1" applyFill="1" applyBorder="1"/>
    <xf numFmtId="0" fontId="6" fillId="5" borderId="3" xfId="0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6" xfId="0" applyFont="1" applyBorder="1"/>
    <xf numFmtId="0" fontId="2" fillId="7" borderId="25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3" fillId="0" borderId="36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13" fillId="0" borderId="36" xfId="0" applyFont="1" applyFill="1" applyBorder="1" applyAlignment="1">
      <alignment horizontal="right" vertical="top"/>
    </xf>
    <xf numFmtId="0" fontId="5" fillId="0" borderId="25" xfId="0" applyFont="1" applyBorder="1" applyAlignment="1">
      <alignment horizontal="center"/>
    </xf>
    <xf numFmtId="0" fontId="0" fillId="0" borderId="0" xfId="0" applyBorder="1"/>
    <xf numFmtId="0" fontId="2" fillId="0" borderId="32" xfId="0" applyFont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8" borderId="6" xfId="0" applyFont="1" applyFill="1" applyBorder="1" applyAlignment="1">
      <alignment horizontal="center" vertical="top" wrapText="1"/>
    </xf>
    <xf numFmtId="0" fontId="0" fillId="8" borderId="0" xfId="0" applyFill="1"/>
    <xf numFmtId="0" fontId="0" fillId="5" borderId="0" xfId="0" applyFill="1"/>
    <xf numFmtId="0" fontId="5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37" xfId="0" applyFont="1" applyFill="1" applyBorder="1" applyAlignment="1">
      <alignment horizontal="right"/>
    </xf>
    <xf numFmtId="0" fontId="5" fillId="0" borderId="17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0" fillId="0" borderId="21" xfId="0" applyBorder="1"/>
    <xf numFmtId="0" fontId="13" fillId="0" borderId="23" xfId="0" applyFont="1" applyFill="1" applyBorder="1" applyAlignment="1">
      <alignment horizontal="right"/>
    </xf>
    <xf numFmtId="0" fontId="13" fillId="0" borderId="15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center"/>
    </xf>
    <xf numFmtId="0" fontId="13" fillId="0" borderId="38" xfId="0" applyFont="1" applyFill="1" applyBorder="1" applyAlignment="1">
      <alignment horizontal="right"/>
    </xf>
    <xf numFmtId="0" fontId="5" fillId="0" borderId="30" xfId="0" applyFont="1" applyBorder="1" applyAlignment="1">
      <alignment horizontal="center"/>
    </xf>
    <xf numFmtId="0" fontId="0" fillId="0" borderId="31" xfId="0" applyBorder="1"/>
    <xf numFmtId="0" fontId="5" fillId="0" borderId="3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 vertical="top"/>
    </xf>
    <xf numFmtId="0" fontId="3" fillId="0" borderId="38" xfId="0" applyFont="1" applyFill="1" applyBorder="1" applyAlignment="1">
      <alignment horizontal="right"/>
    </xf>
    <xf numFmtId="0" fontId="3" fillId="0" borderId="39" xfId="0" applyFont="1" applyFill="1" applyBorder="1" applyAlignment="1">
      <alignment horizontal="right"/>
    </xf>
    <xf numFmtId="0" fontId="2" fillId="0" borderId="4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right"/>
    </xf>
    <xf numFmtId="0" fontId="8" fillId="8" borderId="7" xfId="0" applyFont="1" applyFill="1" applyBorder="1" applyAlignment="1">
      <alignment horizontal="center" vertical="top" wrapText="1"/>
    </xf>
    <xf numFmtId="0" fontId="8" fillId="8" borderId="9" xfId="0" applyFont="1" applyFill="1" applyBorder="1" applyAlignment="1">
      <alignment horizontal="center" vertical="top" wrapText="1"/>
    </xf>
    <xf numFmtId="0" fontId="2" fillId="7" borderId="26" xfId="0" applyFont="1" applyFill="1" applyBorder="1"/>
    <xf numFmtId="0" fontId="2" fillId="0" borderId="26" xfId="0" applyFont="1" applyBorder="1"/>
    <xf numFmtId="0" fontId="2" fillId="0" borderId="11" xfId="0" applyFont="1" applyBorder="1"/>
    <xf numFmtId="0" fontId="2" fillId="7" borderId="11" xfId="0" applyFont="1" applyFill="1" applyBorder="1"/>
    <xf numFmtId="0" fontId="2" fillId="0" borderId="14" xfId="0" applyFont="1" applyBorder="1"/>
    <xf numFmtId="164" fontId="10" fillId="0" borderId="16" xfId="0" applyNumberFormat="1" applyFont="1" applyBorder="1" applyAlignment="1">
      <alignment horizontal="center" vertical="top" wrapText="1"/>
    </xf>
    <xf numFmtId="164" fontId="10" fillId="0" borderId="5" xfId="0" applyNumberFormat="1" applyFont="1" applyBorder="1" applyAlignment="1">
      <alignment horizontal="center" vertical="top" wrapText="1"/>
    </xf>
    <xf numFmtId="1" fontId="3" fillId="5" borderId="7" xfId="0" applyNumberFormat="1" applyFont="1" applyFill="1" applyBorder="1" applyAlignment="1">
      <alignment horizontal="center" wrapText="1"/>
    </xf>
    <xf numFmtId="0" fontId="3" fillId="9" borderId="10" xfId="0" applyFont="1" applyFill="1" applyBorder="1" applyAlignment="1">
      <alignment horizontal="right"/>
    </xf>
    <xf numFmtId="0" fontId="2" fillId="9" borderId="11" xfId="0" applyFont="1" applyFill="1" applyBorder="1"/>
    <xf numFmtId="0" fontId="1" fillId="9" borderId="0" xfId="0" applyFont="1" applyFill="1"/>
    <xf numFmtId="0" fontId="0" fillId="9" borderId="0" xfId="0" applyFill="1"/>
    <xf numFmtId="1" fontId="2" fillId="9" borderId="2" xfId="0" applyNumberFormat="1" applyFont="1" applyFill="1" applyBorder="1" applyAlignment="1">
      <alignment horizontal="center"/>
    </xf>
    <xf numFmtId="1" fontId="3" fillId="9" borderId="19" xfId="0" applyNumberFormat="1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61"/>
  <sheetViews>
    <sheetView zoomScale="87" zoomScaleNormal="87" workbookViewId="0">
      <selection activeCell="I42" sqref="I42"/>
    </sheetView>
  </sheetViews>
  <sheetFormatPr defaultRowHeight="12.75" x14ac:dyDescent="0.2"/>
  <cols>
    <col min="2" max="2" width="25.42578125" customWidth="1"/>
    <col min="3" max="3" width="30.7109375" customWidth="1"/>
    <col min="4" max="4" width="13" customWidth="1"/>
    <col min="5" max="5" width="5.28515625" bestFit="1" customWidth="1"/>
  </cols>
  <sheetData>
    <row r="2" spans="2:5" ht="13.5" thickBot="1" x14ac:dyDescent="0.25"/>
    <row r="3" spans="2:5" ht="20.25" x14ac:dyDescent="0.2">
      <c r="B3" s="13" t="s">
        <v>6</v>
      </c>
      <c r="C3" s="35" t="s">
        <v>110</v>
      </c>
    </row>
    <row r="4" spans="2:5" ht="20.25" x14ac:dyDescent="0.2">
      <c r="B4" s="14" t="s">
        <v>7</v>
      </c>
      <c r="C4" s="36" t="s">
        <v>111</v>
      </c>
    </row>
    <row r="5" spans="2:5" ht="20.25" x14ac:dyDescent="0.2">
      <c r="B5" s="14" t="s">
        <v>8</v>
      </c>
      <c r="C5" s="218" t="s">
        <v>22</v>
      </c>
      <c r="D5" s="242" t="s">
        <v>135</v>
      </c>
    </row>
    <row r="6" spans="2:5" ht="20.25" x14ac:dyDescent="0.2">
      <c r="B6" s="219" t="s">
        <v>112</v>
      </c>
      <c r="C6" s="218" t="s">
        <v>84</v>
      </c>
      <c r="D6" s="241" t="s">
        <v>136</v>
      </c>
    </row>
    <row r="7" spans="2:5" ht="21" thickBot="1" x14ac:dyDescent="0.25">
      <c r="B7" s="37"/>
      <c r="C7" s="38"/>
    </row>
    <row r="8" spans="2:5" ht="13.5" thickBot="1" x14ac:dyDescent="0.25"/>
    <row r="9" spans="2:5" ht="19.5" thickBot="1" x14ac:dyDescent="0.25">
      <c r="B9" s="123" t="s">
        <v>113</v>
      </c>
      <c r="C9" s="124" t="s">
        <v>10</v>
      </c>
      <c r="D9" s="125" t="s">
        <v>11</v>
      </c>
    </row>
    <row r="10" spans="2:5" ht="15.75" x14ac:dyDescent="0.2">
      <c r="B10" s="16" t="s">
        <v>12</v>
      </c>
      <c r="C10" s="33" t="s">
        <v>131</v>
      </c>
      <c r="D10" s="17" t="s">
        <v>60</v>
      </c>
      <c r="E10" s="242" t="s">
        <v>94</v>
      </c>
    </row>
    <row r="11" spans="2:5" ht="15.75" x14ac:dyDescent="0.2">
      <c r="B11" s="18" t="s">
        <v>13</v>
      </c>
      <c r="C11" s="34" t="s">
        <v>26</v>
      </c>
      <c r="D11" s="20" t="s">
        <v>60</v>
      </c>
      <c r="E11" s="242" t="s">
        <v>94</v>
      </c>
    </row>
    <row r="12" spans="2:5" ht="15.75" x14ac:dyDescent="0.2">
      <c r="B12" s="65" t="s">
        <v>96</v>
      </c>
      <c r="C12" s="66" t="s">
        <v>86</v>
      </c>
      <c r="D12" s="40" t="s">
        <v>60</v>
      </c>
      <c r="E12" s="242" t="s">
        <v>94</v>
      </c>
    </row>
    <row r="13" spans="2:5" ht="16.5" thickBot="1" x14ac:dyDescent="0.25">
      <c r="B13" s="21" t="s">
        <v>97</v>
      </c>
      <c r="C13" s="22" t="s">
        <v>22</v>
      </c>
      <c r="D13" s="23" t="s">
        <v>60</v>
      </c>
      <c r="E13" s="242" t="s">
        <v>94</v>
      </c>
    </row>
    <row r="14" spans="2:5" ht="16.5" thickBot="1" x14ac:dyDescent="0.25">
      <c r="B14" s="24"/>
      <c r="C14" s="25"/>
      <c r="D14" s="26"/>
    </row>
    <row r="15" spans="2:5" ht="19.5" thickBot="1" x14ac:dyDescent="0.25">
      <c r="B15" s="240" t="s">
        <v>114</v>
      </c>
      <c r="C15" s="263" t="s">
        <v>10</v>
      </c>
      <c r="D15" s="264" t="s">
        <v>11</v>
      </c>
    </row>
    <row r="16" spans="2:5" ht="15.75" x14ac:dyDescent="0.2">
      <c r="B16" s="16" t="s">
        <v>12</v>
      </c>
      <c r="C16" s="33" t="s">
        <v>122</v>
      </c>
      <c r="D16" s="17" t="s">
        <v>60</v>
      </c>
      <c r="E16" s="241" t="s">
        <v>95</v>
      </c>
    </row>
    <row r="17" spans="2:5" ht="15.75" x14ac:dyDescent="0.2">
      <c r="B17" s="18" t="s">
        <v>13</v>
      </c>
      <c r="C17" s="34" t="s">
        <v>98</v>
      </c>
      <c r="D17" s="20" t="s">
        <v>60</v>
      </c>
      <c r="E17" s="241" t="s">
        <v>95</v>
      </c>
    </row>
    <row r="18" spans="2:5" ht="15.75" x14ac:dyDescent="0.2">
      <c r="B18" s="65" t="s">
        <v>96</v>
      </c>
      <c r="C18" s="66" t="s">
        <v>122</v>
      </c>
      <c r="D18" s="40" t="s">
        <v>60</v>
      </c>
      <c r="E18" s="241" t="s">
        <v>95</v>
      </c>
    </row>
    <row r="19" spans="2:5" ht="16.5" thickBot="1" x14ac:dyDescent="0.25">
      <c r="B19" s="21" t="s">
        <v>97</v>
      </c>
      <c r="C19" s="22" t="s">
        <v>31</v>
      </c>
      <c r="D19" s="23" t="s">
        <v>60</v>
      </c>
      <c r="E19" s="241" t="s">
        <v>95</v>
      </c>
    </row>
    <row r="20" spans="2:5" ht="16.5" thickBot="1" x14ac:dyDescent="0.25">
      <c r="B20" s="24"/>
      <c r="C20" s="25"/>
      <c r="D20" s="26"/>
    </row>
    <row r="21" spans="2:5" ht="19.5" thickBot="1" x14ac:dyDescent="0.25">
      <c r="B21" s="123" t="s">
        <v>9</v>
      </c>
      <c r="C21" s="124" t="s">
        <v>32</v>
      </c>
      <c r="D21" s="125" t="s">
        <v>20</v>
      </c>
    </row>
    <row r="22" spans="2:5" ht="15.75" x14ac:dyDescent="0.2">
      <c r="B22" s="27" t="s">
        <v>101</v>
      </c>
      <c r="C22" s="19" t="s">
        <v>137</v>
      </c>
      <c r="D22" s="20" t="s">
        <v>138</v>
      </c>
      <c r="E22" s="242" t="s">
        <v>94</v>
      </c>
    </row>
    <row r="23" spans="2:5" ht="15.75" x14ac:dyDescent="0.2">
      <c r="B23" s="113"/>
      <c r="C23" s="39"/>
      <c r="D23" s="40"/>
    </row>
    <row r="24" spans="2:5" ht="15.75" x14ac:dyDescent="0.2">
      <c r="B24" s="27" t="s">
        <v>101</v>
      </c>
      <c r="C24" s="39" t="s">
        <v>140</v>
      </c>
      <c r="D24" s="270" t="s">
        <v>141</v>
      </c>
      <c r="E24" s="241" t="s">
        <v>95</v>
      </c>
    </row>
    <row r="25" spans="2:5" ht="16.5" thickBot="1" x14ac:dyDescent="0.25">
      <c r="B25" s="31"/>
      <c r="C25" s="22"/>
      <c r="D25" s="23"/>
    </row>
    <row r="26" spans="2:5" ht="16.5" thickBot="1" x14ac:dyDescent="0.25">
      <c r="B26" s="24"/>
      <c r="C26" s="26"/>
      <c r="D26" s="26"/>
    </row>
    <row r="27" spans="2:5" ht="19.5" thickBot="1" x14ac:dyDescent="0.25">
      <c r="B27" s="123" t="s">
        <v>9</v>
      </c>
      <c r="C27" s="124" t="s">
        <v>32</v>
      </c>
      <c r="D27" s="125" t="s">
        <v>20</v>
      </c>
    </row>
    <row r="28" spans="2:5" ht="15.75" x14ac:dyDescent="0.2">
      <c r="B28" s="27" t="s">
        <v>115</v>
      </c>
      <c r="C28" s="19" t="s">
        <v>25</v>
      </c>
      <c r="D28" s="165">
        <v>75</v>
      </c>
      <c r="E28" s="242" t="s">
        <v>94</v>
      </c>
    </row>
    <row r="29" spans="2:5" ht="16.5" thickBot="1" x14ac:dyDescent="0.25">
      <c r="B29" s="27" t="s">
        <v>116</v>
      </c>
      <c r="C29" s="22" t="s">
        <v>81</v>
      </c>
      <c r="D29" s="271">
        <v>70</v>
      </c>
      <c r="E29" s="241" t="s">
        <v>95</v>
      </c>
    </row>
    <row r="30" spans="2:5" ht="16.5" thickBot="1" x14ac:dyDescent="0.25">
      <c r="B30" s="24"/>
      <c r="C30" s="26"/>
      <c r="D30" s="26"/>
    </row>
    <row r="31" spans="2:5" ht="19.5" thickBot="1" x14ac:dyDescent="0.25">
      <c r="B31" s="123" t="s">
        <v>9</v>
      </c>
      <c r="C31" s="124" t="s">
        <v>32</v>
      </c>
      <c r="D31" s="125" t="s">
        <v>20</v>
      </c>
    </row>
    <row r="32" spans="2:5" ht="15.75" x14ac:dyDescent="0.2">
      <c r="B32" s="27" t="s">
        <v>117</v>
      </c>
      <c r="C32" s="19" t="s">
        <v>87</v>
      </c>
      <c r="D32" s="165">
        <v>185</v>
      </c>
      <c r="E32" s="242" t="s">
        <v>94</v>
      </c>
    </row>
    <row r="33" spans="2:5" ht="16.5" thickBot="1" x14ac:dyDescent="0.25">
      <c r="B33" s="31" t="s">
        <v>118</v>
      </c>
      <c r="C33" s="22" t="s">
        <v>26</v>
      </c>
      <c r="D33" s="271">
        <v>165</v>
      </c>
      <c r="E33" s="241" t="s">
        <v>95</v>
      </c>
    </row>
    <row r="34" spans="2:5" ht="15.75" x14ac:dyDescent="0.2">
      <c r="B34" s="24"/>
      <c r="C34" s="26"/>
      <c r="D34" s="26"/>
    </row>
    <row r="35" spans="2:5" ht="19.5" thickBot="1" x14ac:dyDescent="0.35">
      <c r="B35" s="28" t="s">
        <v>61</v>
      </c>
      <c r="C35" s="64" t="s">
        <v>14</v>
      </c>
      <c r="D35" s="24" t="s">
        <v>52</v>
      </c>
    </row>
    <row r="36" spans="2:5" ht="31.5" x14ac:dyDescent="0.2">
      <c r="B36" s="69" t="s">
        <v>66</v>
      </c>
      <c r="C36" s="279" t="s">
        <v>131</v>
      </c>
      <c r="D36" s="281">
        <v>152</v>
      </c>
      <c r="E36" s="61"/>
    </row>
    <row r="37" spans="2:5" ht="32.25" thickBot="1" x14ac:dyDescent="0.25">
      <c r="B37" s="71" t="s">
        <v>67</v>
      </c>
      <c r="C37" s="280" t="s">
        <v>108</v>
      </c>
      <c r="D37" s="282">
        <v>135</v>
      </c>
      <c r="E37" s="61"/>
    </row>
    <row r="38" spans="2:5" ht="15.75" x14ac:dyDescent="0.25">
      <c r="B38" s="15"/>
      <c r="C38" s="29"/>
    </row>
    <row r="39" spans="2:5" ht="19.5" thickBot="1" x14ac:dyDescent="0.35">
      <c r="B39" s="98" t="s">
        <v>129</v>
      </c>
      <c r="C39" s="64" t="s">
        <v>14</v>
      </c>
      <c r="D39" s="24" t="s">
        <v>52</v>
      </c>
    </row>
    <row r="40" spans="2:5" ht="18.75" x14ac:dyDescent="0.2">
      <c r="B40" s="69" t="s">
        <v>15</v>
      </c>
      <c r="C40" s="70" t="s">
        <v>30</v>
      </c>
      <c r="D40" s="122">
        <v>161</v>
      </c>
    </row>
    <row r="41" spans="2:5" ht="18.75" x14ac:dyDescent="0.2">
      <c r="B41" s="18" t="s">
        <v>16</v>
      </c>
      <c r="C41" s="19" t="s">
        <v>89</v>
      </c>
      <c r="D41" s="20">
        <v>172</v>
      </c>
    </row>
    <row r="42" spans="2:5" ht="18.75" x14ac:dyDescent="0.2">
      <c r="B42" s="18" t="s">
        <v>62</v>
      </c>
      <c r="C42" s="19" t="s">
        <v>86</v>
      </c>
      <c r="D42" s="20">
        <v>174</v>
      </c>
    </row>
    <row r="43" spans="2:5" ht="18.75" x14ac:dyDescent="0.2">
      <c r="B43" s="72" t="s">
        <v>17</v>
      </c>
      <c r="C43" s="73" t="s">
        <v>98</v>
      </c>
      <c r="D43" s="121">
        <v>139</v>
      </c>
    </row>
    <row r="44" spans="2:5" ht="18.75" x14ac:dyDescent="0.2">
      <c r="B44" s="18" t="s">
        <v>18</v>
      </c>
      <c r="C44" s="39" t="s">
        <v>90</v>
      </c>
      <c r="D44" s="40">
        <v>149</v>
      </c>
    </row>
    <row r="45" spans="2:5" ht="16.5" thickBot="1" x14ac:dyDescent="0.25">
      <c r="B45" s="21" t="s">
        <v>63</v>
      </c>
      <c r="C45" s="22" t="s">
        <v>84</v>
      </c>
      <c r="D45" s="23">
        <v>149</v>
      </c>
    </row>
    <row r="47" spans="2:5" ht="19.5" thickBot="1" x14ac:dyDescent="0.35">
      <c r="B47" s="102" t="s">
        <v>134</v>
      </c>
      <c r="C47" s="64" t="s">
        <v>14</v>
      </c>
      <c r="D47" s="24" t="s">
        <v>52</v>
      </c>
    </row>
    <row r="48" spans="2:5" ht="18.75" x14ac:dyDescent="0.2">
      <c r="B48" s="69" t="s">
        <v>15</v>
      </c>
      <c r="C48" s="70" t="s">
        <v>21</v>
      </c>
      <c r="D48" s="122">
        <v>167</v>
      </c>
    </row>
    <row r="49" spans="2:4" ht="18.75" x14ac:dyDescent="0.2">
      <c r="B49" s="18" t="s">
        <v>16</v>
      </c>
      <c r="C49" s="19" t="s">
        <v>75</v>
      </c>
      <c r="D49" s="20">
        <v>174</v>
      </c>
    </row>
    <row r="50" spans="2:4" ht="18.75" x14ac:dyDescent="0.2">
      <c r="B50" s="18" t="s">
        <v>62</v>
      </c>
      <c r="C50" s="19" t="s">
        <v>31</v>
      </c>
      <c r="D50" s="20">
        <v>184</v>
      </c>
    </row>
    <row r="51" spans="2:4" ht="18.75" x14ac:dyDescent="0.2">
      <c r="B51" s="72" t="s">
        <v>17</v>
      </c>
      <c r="C51" s="73" t="s">
        <v>81</v>
      </c>
      <c r="D51" s="121">
        <v>136</v>
      </c>
    </row>
    <row r="52" spans="2:4" ht="18.75" x14ac:dyDescent="0.2">
      <c r="B52" s="18" t="s">
        <v>18</v>
      </c>
      <c r="C52" s="39" t="s">
        <v>22</v>
      </c>
      <c r="D52" s="40">
        <v>143</v>
      </c>
    </row>
    <row r="53" spans="2:4" ht="16.5" thickBot="1" x14ac:dyDescent="0.25">
      <c r="B53" s="21" t="s">
        <v>63</v>
      </c>
      <c r="C53" s="22" t="s">
        <v>149</v>
      </c>
      <c r="D53" s="23">
        <v>147</v>
      </c>
    </row>
    <row r="55" spans="2:4" ht="19.5" thickBot="1" x14ac:dyDescent="0.35">
      <c r="B55" s="98" t="s">
        <v>130</v>
      </c>
      <c r="C55" s="64" t="s">
        <v>14</v>
      </c>
      <c r="D55" s="24" t="s">
        <v>52</v>
      </c>
    </row>
    <row r="56" spans="2:4" ht="18.75" x14ac:dyDescent="0.2">
      <c r="B56" s="69" t="s">
        <v>15</v>
      </c>
      <c r="C56" s="70" t="s">
        <v>88</v>
      </c>
      <c r="D56" s="122">
        <v>177</v>
      </c>
    </row>
    <row r="57" spans="2:4" ht="18.75" x14ac:dyDescent="0.2">
      <c r="B57" s="18" t="s">
        <v>16</v>
      </c>
      <c r="C57" s="19" t="s">
        <v>23</v>
      </c>
      <c r="D57" s="20">
        <v>188</v>
      </c>
    </row>
    <row r="58" spans="2:4" ht="18.75" x14ac:dyDescent="0.2">
      <c r="B58" s="18" t="s">
        <v>62</v>
      </c>
      <c r="C58" s="19" t="s">
        <v>55</v>
      </c>
      <c r="D58" s="20">
        <v>194</v>
      </c>
    </row>
    <row r="59" spans="2:4" ht="18.75" x14ac:dyDescent="0.2">
      <c r="B59" s="72" t="s">
        <v>17</v>
      </c>
      <c r="C59" s="73" t="s">
        <v>77</v>
      </c>
      <c r="D59" s="121">
        <v>140</v>
      </c>
    </row>
    <row r="60" spans="2:4" ht="18.75" x14ac:dyDescent="0.2">
      <c r="B60" s="18" t="s">
        <v>18</v>
      </c>
      <c r="C60" s="39" t="s">
        <v>24</v>
      </c>
      <c r="D60" s="40">
        <v>142</v>
      </c>
    </row>
    <row r="61" spans="2:4" ht="16.5" thickBot="1" x14ac:dyDescent="0.25">
      <c r="B61" s="21" t="s">
        <v>63</v>
      </c>
      <c r="C61" s="22" t="s">
        <v>76</v>
      </c>
      <c r="D61" s="23">
        <v>144</v>
      </c>
    </row>
  </sheetData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X71"/>
  <sheetViews>
    <sheetView tabSelected="1" zoomScale="90" zoomScaleNormal="90" workbookViewId="0"/>
  </sheetViews>
  <sheetFormatPr defaultColWidth="9.140625" defaultRowHeight="15" x14ac:dyDescent="0.2"/>
  <cols>
    <col min="1" max="1" width="3.85546875" style="1" customWidth="1"/>
    <col min="2" max="2" width="3.85546875" style="1" bestFit="1" customWidth="1"/>
    <col min="3" max="3" width="20.28515625" style="1" customWidth="1"/>
    <col min="4" max="4" width="5.28515625" style="9" customWidth="1"/>
    <col min="5" max="5" width="7.5703125" style="9" customWidth="1"/>
    <col min="6" max="6" width="7.42578125" style="3" customWidth="1"/>
    <col min="7" max="7" width="6.85546875" style="9" customWidth="1"/>
    <col min="8" max="8" width="8.5703125" style="3" customWidth="1"/>
    <col min="9" max="9" width="6.7109375" style="3" customWidth="1"/>
    <col min="10" max="10" width="9.140625" style="3"/>
    <col min="11" max="11" width="8.7109375" style="3" customWidth="1"/>
    <col min="12" max="12" width="9.42578125" style="3" customWidth="1"/>
    <col min="13" max="13" width="20.7109375" style="1" customWidth="1"/>
    <col min="14" max="14" width="20.42578125" style="1" customWidth="1"/>
    <col min="15" max="15" width="11.42578125" style="1" customWidth="1"/>
    <col min="16" max="16" width="9.5703125" style="1" customWidth="1"/>
    <col min="17" max="18" width="11.7109375" style="53" customWidth="1"/>
    <col min="19" max="19" width="10.7109375" style="53" customWidth="1"/>
    <col min="20" max="20" width="9.5703125" style="43" customWidth="1"/>
    <col min="21" max="21" width="9.7109375" style="43" customWidth="1"/>
    <col min="22" max="22" width="11" style="43" customWidth="1"/>
    <col min="23" max="23" width="10.140625" style="43" customWidth="1"/>
    <col min="24" max="24" width="12.85546875" style="43" customWidth="1"/>
    <col min="25" max="25" width="9.140625" style="1"/>
    <col min="26" max="26" width="21.140625" style="1" bestFit="1" customWidth="1"/>
    <col min="27" max="27" width="11" style="1" bestFit="1" customWidth="1"/>
    <col min="28" max="16384" width="9.140625" style="1"/>
  </cols>
  <sheetData>
    <row r="1" spans="2:24" x14ac:dyDescent="0.2">
      <c r="C1" s="283"/>
      <c r="D1" s="283"/>
      <c r="E1" s="283"/>
      <c r="F1" s="283"/>
      <c r="G1" s="283"/>
      <c r="H1" s="283"/>
      <c r="I1" s="283"/>
      <c r="J1" s="283"/>
      <c r="K1" s="283"/>
      <c r="L1" s="283"/>
    </row>
    <row r="2" spans="2:24" ht="15.75" x14ac:dyDescent="0.25">
      <c r="C2" s="284" t="s">
        <v>119</v>
      </c>
      <c r="D2" s="284"/>
      <c r="E2" s="284"/>
      <c r="F2" s="284"/>
      <c r="G2" s="284"/>
      <c r="H2" s="284"/>
      <c r="I2" s="284"/>
      <c r="J2" s="284"/>
      <c r="K2" s="284"/>
      <c r="L2" s="284"/>
    </row>
    <row r="3" spans="2:24" ht="16.5" thickBot="1" x14ac:dyDescent="0.3">
      <c r="C3" s="2" t="s">
        <v>5</v>
      </c>
      <c r="N3" s="2" t="s">
        <v>120</v>
      </c>
      <c r="O3" s="30"/>
      <c r="P3" s="9"/>
      <c r="Q3" s="43"/>
      <c r="R3" s="43"/>
      <c r="S3" s="43"/>
    </row>
    <row r="4" spans="2:24" ht="48" thickBot="1" x14ac:dyDescent="0.3">
      <c r="C4" s="158" t="s">
        <v>0</v>
      </c>
      <c r="D4" s="159" t="s">
        <v>65</v>
      </c>
      <c r="E4" s="159" t="s">
        <v>50</v>
      </c>
      <c r="F4" s="159" t="s">
        <v>51</v>
      </c>
      <c r="G4" s="159" t="s">
        <v>52</v>
      </c>
      <c r="H4" s="59" t="s">
        <v>100</v>
      </c>
      <c r="I4" s="130" t="s">
        <v>53</v>
      </c>
      <c r="J4" s="131" t="s">
        <v>57</v>
      </c>
      <c r="K4" s="131" t="s">
        <v>58</v>
      </c>
      <c r="L4" s="132" t="s">
        <v>59</v>
      </c>
      <c r="N4" s="136" t="s">
        <v>0</v>
      </c>
      <c r="O4" s="160" t="s">
        <v>2</v>
      </c>
      <c r="P4" s="138" t="s">
        <v>3</v>
      </c>
      <c r="Q4" s="161" t="s">
        <v>1</v>
      </c>
      <c r="R4" s="162" t="s">
        <v>2</v>
      </c>
      <c r="S4" s="162" t="s">
        <v>29</v>
      </c>
      <c r="T4" s="162" t="s">
        <v>19</v>
      </c>
      <c r="U4" s="162" t="s">
        <v>27</v>
      </c>
      <c r="V4" s="162" t="s">
        <v>3</v>
      </c>
      <c r="W4" s="163" t="s">
        <v>85</v>
      </c>
      <c r="X4" s="164" t="s">
        <v>28</v>
      </c>
    </row>
    <row r="5" spans="2:24" ht="15.75" x14ac:dyDescent="0.25">
      <c r="B5" s="1">
        <v>1</v>
      </c>
      <c r="C5" s="52" t="s">
        <v>23</v>
      </c>
      <c r="D5" s="82">
        <v>67</v>
      </c>
      <c r="E5" s="114">
        <v>92</v>
      </c>
      <c r="F5" s="114">
        <v>96</v>
      </c>
      <c r="G5" s="90">
        <v>188</v>
      </c>
      <c r="H5" s="5">
        <v>44</v>
      </c>
      <c r="I5" s="56">
        <f>G5-H5</f>
        <v>144</v>
      </c>
      <c r="J5" s="63"/>
      <c r="K5" s="63"/>
      <c r="L5" s="126"/>
      <c r="M5" s="42" t="s">
        <v>78</v>
      </c>
      <c r="N5" s="67" t="s">
        <v>131</v>
      </c>
      <c r="O5" s="41">
        <v>152</v>
      </c>
      <c r="P5" s="4"/>
      <c r="Q5" s="115">
        <v>2000000</v>
      </c>
      <c r="R5" s="116"/>
      <c r="S5" s="44"/>
      <c r="T5" s="44"/>
      <c r="U5" s="47"/>
      <c r="V5" s="44">
        <v>100000</v>
      </c>
      <c r="W5" s="99"/>
      <c r="X5" s="45">
        <f>SUM(Q5:W5)</f>
        <v>2100000</v>
      </c>
    </row>
    <row r="6" spans="2:24" ht="15.75" x14ac:dyDescent="0.25">
      <c r="B6" s="1">
        <v>2</v>
      </c>
      <c r="C6" s="52" t="s">
        <v>108</v>
      </c>
      <c r="D6" s="82">
        <v>71</v>
      </c>
      <c r="E6" s="74">
        <v>101</v>
      </c>
      <c r="F6" s="74">
        <v>94</v>
      </c>
      <c r="G6" s="90">
        <f t="shared" ref="G6:G41" si="0">E6+F6</f>
        <v>195</v>
      </c>
      <c r="H6" s="5">
        <v>60</v>
      </c>
      <c r="I6" s="56">
        <f t="shared" ref="I6:I41" si="1">G6-H6</f>
        <v>135</v>
      </c>
      <c r="J6" s="63"/>
      <c r="K6" s="63"/>
      <c r="L6" s="126"/>
      <c r="M6" s="42" t="s">
        <v>79</v>
      </c>
      <c r="N6" s="268" t="s">
        <v>81</v>
      </c>
      <c r="O6" s="94">
        <v>182</v>
      </c>
      <c r="P6" s="6"/>
      <c r="Q6" s="117">
        <v>2000000</v>
      </c>
      <c r="R6" s="118"/>
      <c r="S6" s="47"/>
      <c r="T6" s="118"/>
      <c r="U6" s="118">
        <v>100000</v>
      </c>
      <c r="V6" s="118">
        <v>100000</v>
      </c>
      <c r="W6" s="120"/>
      <c r="X6" s="48">
        <f>SUM(Q6:V6)</f>
        <v>2200000</v>
      </c>
    </row>
    <row r="7" spans="2:24" ht="15.75" x14ac:dyDescent="0.25">
      <c r="B7" s="1">
        <v>3</v>
      </c>
      <c r="C7" s="32" t="s">
        <v>86</v>
      </c>
      <c r="D7" s="82">
        <v>43</v>
      </c>
      <c r="E7" s="74">
        <v>85</v>
      </c>
      <c r="F7" s="74">
        <v>89</v>
      </c>
      <c r="G7" s="90">
        <f t="shared" si="0"/>
        <v>174</v>
      </c>
      <c r="H7" s="91">
        <v>32</v>
      </c>
      <c r="I7" s="56">
        <f t="shared" si="1"/>
        <v>142</v>
      </c>
      <c r="J7" s="128">
        <v>1</v>
      </c>
      <c r="K7" s="128"/>
      <c r="L7" s="126">
        <f t="shared" ref="L7:L40" si="2">J7+K7</f>
        <v>1</v>
      </c>
      <c r="M7" s="42" t="s">
        <v>72</v>
      </c>
      <c r="N7" s="67" t="s">
        <v>108</v>
      </c>
      <c r="O7" s="74">
        <v>135</v>
      </c>
      <c r="P7" s="5"/>
      <c r="Q7" s="117"/>
      <c r="R7" s="118">
        <v>2000000</v>
      </c>
      <c r="S7" s="47"/>
      <c r="T7" s="47"/>
      <c r="U7" s="47"/>
      <c r="V7" s="47"/>
      <c r="W7" s="100"/>
      <c r="X7" s="48">
        <f>SUM(R7:W7)</f>
        <v>2000000</v>
      </c>
    </row>
    <row r="8" spans="2:24" ht="15.75" x14ac:dyDescent="0.25">
      <c r="B8" s="1">
        <v>4</v>
      </c>
      <c r="C8" s="52" t="s">
        <v>25</v>
      </c>
      <c r="D8" s="82">
        <v>62</v>
      </c>
      <c r="E8" s="74">
        <v>100</v>
      </c>
      <c r="F8" s="74">
        <v>96</v>
      </c>
      <c r="G8" s="90">
        <f t="shared" si="0"/>
        <v>196</v>
      </c>
      <c r="H8" s="91">
        <v>38</v>
      </c>
      <c r="I8" s="56">
        <f t="shared" si="1"/>
        <v>158</v>
      </c>
      <c r="J8" s="128"/>
      <c r="K8" s="128">
        <v>1</v>
      </c>
      <c r="L8" s="126">
        <f t="shared" si="2"/>
        <v>1</v>
      </c>
      <c r="M8" s="1">
        <v>4</v>
      </c>
      <c r="N8" s="67" t="s">
        <v>109</v>
      </c>
      <c r="O8" s="10">
        <v>139</v>
      </c>
      <c r="P8" s="5"/>
      <c r="Q8" s="119"/>
      <c r="R8" s="118">
        <v>1200000</v>
      </c>
      <c r="S8" s="47"/>
      <c r="T8" s="47"/>
      <c r="U8" s="47"/>
      <c r="V8" s="47">
        <v>100000</v>
      </c>
      <c r="W8" s="100"/>
      <c r="X8" s="48">
        <f t="shared" ref="X8:X12" si="3">SUM(R8:V8)</f>
        <v>1300000</v>
      </c>
    </row>
    <row r="9" spans="2:24" ht="15.75" x14ac:dyDescent="0.25">
      <c r="B9" s="1">
        <v>5</v>
      </c>
      <c r="C9" s="32" t="s">
        <v>84</v>
      </c>
      <c r="D9" s="82">
        <v>46</v>
      </c>
      <c r="E9" s="10">
        <v>90</v>
      </c>
      <c r="F9" s="10">
        <v>93</v>
      </c>
      <c r="G9" s="90">
        <f t="shared" si="0"/>
        <v>183</v>
      </c>
      <c r="H9" s="5">
        <v>34</v>
      </c>
      <c r="I9" s="56">
        <f t="shared" si="1"/>
        <v>149</v>
      </c>
      <c r="J9" s="63"/>
      <c r="K9" s="63"/>
      <c r="L9" s="126"/>
      <c r="M9" s="1">
        <v>5</v>
      </c>
      <c r="N9" s="67" t="s">
        <v>77</v>
      </c>
      <c r="O9" s="10">
        <v>140</v>
      </c>
      <c r="P9" s="5"/>
      <c r="Q9" s="119"/>
      <c r="R9" s="118">
        <v>1000000</v>
      </c>
      <c r="S9" s="47"/>
      <c r="T9" s="47"/>
      <c r="U9" s="47"/>
      <c r="V9" s="47">
        <v>200000</v>
      </c>
      <c r="W9" s="100"/>
      <c r="X9" s="48">
        <f t="shared" si="3"/>
        <v>1200000</v>
      </c>
    </row>
    <row r="10" spans="2:24" ht="15.75" x14ac:dyDescent="0.25">
      <c r="B10" s="1">
        <v>6</v>
      </c>
      <c r="C10" s="52" t="s">
        <v>75</v>
      </c>
      <c r="D10" s="82">
        <v>55</v>
      </c>
      <c r="E10" s="10">
        <v>89</v>
      </c>
      <c r="F10" s="10">
        <v>85</v>
      </c>
      <c r="G10" s="90">
        <f t="shared" si="0"/>
        <v>174</v>
      </c>
      <c r="H10" s="5">
        <v>18</v>
      </c>
      <c r="I10" s="56">
        <f t="shared" si="1"/>
        <v>156</v>
      </c>
      <c r="J10" s="63"/>
      <c r="K10" s="63"/>
      <c r="L10" s="126"/>
      <c r="M10" s="1">
        <v>6</v>
      </c>
      <c r="N10" s="67" t="s">
        <v>21</v>
      </c>
      <c r="O10" s="10">
        <v>141</v>
      </c>
      <c r="P10" s="5"/>
      <c r="Q10" s="119"/>
      <c r="R10" s="118">
        <v>800000</v>
      </c>
      <c r="S10" s="47"/>
      <c r="T10" s="47"/>
      <c r="U10" s="47"/>
      <c r="V10" s="47">
        <v>50000</v>
      </c>
      <c r="W10" s="100"/>
      <c r="X10" s="48">
        <f t="shared" si="3"/>
        <v>850000</v>
      </c>
    </row>
    <row r="11" spans="2:24" ht="15.75" x14ac:dyDescent="0.25">
      <c r="B11" s="1">
        <v>7</v>
      </c>
      <c r="C11" s="52" t="s">
        <v>71</v>
      </c>
      <c r="D11" s="82">
        <v>66</v>
      </c>
      <c r="E11" s="74">
        <v>113</v>
      </c>
      <c r="F11" s="74">
        <v>113</v>
      </c>
      <c r="G11" s="90">
        <f t="shared" si="0"/>
        <v>226</v>
      </c>
      <c r="H11" s="91">
        <v>62</v>
      </c>
      <c r="I11" s="56">
        <f t="shared" si="1"/>
        <v>164</v>
      </c>
      <c r="J11" s="128"/>
      <c r="K11" s="128"/>
      <c r="L11" s="126"/>
      <c r="M11" s="1">
        <v>7</v>
      </c>
      <c r="N11" s="67" t="s">
        <v>86</v>
      </c>
      <c r="O11" s="10">
        <v>142</v>
      </c>
      <c r="P11" s="5"/>
      <c r="Q11" s="119"/>
      <c r="R11" s="118">
        <v>600000</v>
      </c>
      <c r="S11" s="47"/>
      <c r="T11" s="47">
        <v>50000</v>
      </c>
      <c r="U11" s="47"/>
      <c r="V11" s="47">
        <v>50000</v>
      </c>
      <c r="W11" s="100"/>
      <c r="X11" s="48">
        <f t="shared" si="3"/>
        <v>700000</v>
      </c>
    </row>
    <row r="12" spans="2:24" ht="15.75" x14ac:dyDescent="0.25">
      <c r="B12" s="1">
        <v>8</v>
      </c>
      <c r="C12" s="52" t="s">
        <v>104</v>
      </c>
      <c r="D12" s="82">
        <v>64</v>
      </c>
      <c r="E12" s="10">
        <v>97</v>
      </c>
      <c r="F12" s="10">
        <v>99</v>
      </c>
      <c r="G12" s="90">
        <f t="shared" si="0"/>
        <v>196</v>
      </c>
      <c r="H12" s="5">
        <v>50</v>
      </c>
      <c r="I12" s="56">
        <f t="shared" si="1"/>
        <v>146</v>
      </c>
      <c r="J12" s="63"/>
      <c r="K12" s="63"/>
      <c r="L12" s="126"/>
      <c r="M12" s="1">
        <v>8</v>
      </c>
      <c r="N12" s="67" t="s">
        <v>24</v>
      </c>
      <c r="O12" s="10">
        <v>142</v>
      </c>
      <c r="P12" s="5"/>
      <c r="Q12" s="119"/>
      <c r="R12" s="118">
        <v>400000</v>
      </c>
      <c r="S12" s="47"/>
      <c r="T12" s="47"/>
      <c r="U12" s="47"/>
      <c r="V12" s="47"/>
      <c r="W12" s="100"/>
      <c r="X12" s="48">
        <f t="shared" si="3"/>
        <v>400000</v>
      </c>
    </row>
    <row r="13" spans="2:24" ht="15.75" x14ac:dyDescent="0.25">
      <c r="B13" s="1">
        <v>9</v>
      </c>
      <c r="C13" s="52" t="s">
        <v>82</v>
      </c>
      <c r="D13" s="82">
        <v>53</v>
      </c>
      <c r="E13" s="74">
        <v>89</v>
      </c>
      <c r="F13" s="74">
        <v>95</v>
      </c>
      <c r="G13" s="90">
        <f t="shared" si="0"/>
        <v>184</v>
      </c>
      <c r="H13" s="91">
        <v>32</v>
      </c>
      <c r="I13" s="56">
        <f t="shared" si="1"/>
        <v>152</v>
      </c>
      <c r="J13" s="128">
        <v>1</v>
      </c>
      <c r="K13" s="128"/>
      <c r="L13" s="126">
        <f t="shared" si="2"/>
        <v>1</v>
      </c>
      <c r="M13" s="1">
        <v>9</v>
      </c>
      <c r="N13" s="67" t="s">
        <v>88</v>
      </c>
      <c r="O13" s="10">
        <v>143</v>
      </c>
      <c r="P13" s="5"/>
      <c r="Q13" s="117"/>
      <c r="R13" s="118">
        <v>200000</v>
      </c>
      <c r="S13" s="47"/>
      <c r="T13" s="47"/>
      <c r="U13" s="47"/>
      <c r="V13" s="47"/>
      <c r="W13" s="100"/>
      <c r="X13" s="48">
        <f t="shared" ref="X13:X20" si="4">SUM(Q13:V13)</f>
        <v>200000</v>
      </c>
    </row>
    <row r="14" spans="2:24" ht="15.75" x14ac:dyDescent="0.25">
      <c r="B14" s="1">
        <v>10</v>
      </c>
      <c r="C14" s="32" t="s">
        <v>103</v>
      </c>
      <c r="D14" s="82">
        <v>33</v>
      </c>
      <c r="E14" s="76">
        <v>109</v>
      </c>
      <c r="F14" s="76">
        <v>101</v>
      </c>
      <c r="G14" s="92">
        <f t="shared" si="0"/>
        <v>210</v>
      </c>
      <c r="H14" s="5">
        <v>52</v>
      </c>
      <c r="I14" s="56">
        <f t="shared" si="1"/>
        <v>158</v>
      </c>
      <c r="J14" s="63"/>
      <c r="K14" s="63"/>
      <c r="L14" s="126"/>
      <c r="M14" s="1">
        <v>10</v>
      </c>
      <c r="N14" s="67" t="s">
        <v>22</v>
      </c>
      <c r="O14" s="10">
        <v>143</v>
      </c>
      <c r="P14" s="5"/>
      <c r="Q14" s="46"/>
      <c r="R14" s="47"/>
      <c r="S14" s="47">
        <v>100000</v>
      </c>
      <c r="T14" s="47">
        <v>50000</v>
      </c>
      <c r="U14" s="47"/>
      <c r="V14" s="47">
        <v>100000</v>
      </c>
      <c r="W14" s="100"/>
      <c r="X14" s="48">
        <f t="shared" si="4"/>
        <v>250000</v>
      </c>
    </row>
    <row r="15" spans="2:24" ht="15.75" x14ac:dyDescent="0.25">
      <c r="B15" s="1">
        <v>11</v>
      </c>
      <c r="C15" s="52" t="s">
        <v>22</v>
      </c>
      <c r="D15" s="82">
        <v>56</v>
      </c>
      <c r="E15" s="74">
        <v>101</v>
      </c>
      <c r="F15" s="74">
        <v>94</v>
      </c>
      <c r="G15" s="90">
        <f t="shared" si="0"/>
        <v>195</v>
      </c>
      <c r="H15" s="5">
        <v>52</v>
      </c>
      <c r="I15" s="56">
        <f t="shared" si="1"/>
        <v>143</v>
      </c>
      <c r="J15" s="63">
        <v>1</v>
      </c>
      <c r="K15" s="63"/>
      <c r="L15" s="126">
        <f t="shared" si="2"/>
        <v>1</v>
      </c>
      <c r="M15" s="1">
        <v>11</v>
      </c>
      <c r="N15" s="67" t="s">
        <v>23</v>
      </c>
      <c r="O15" s="10">
        <v>144</v>
      </c>
      <c r="P15" s="5"/>
      <c r="Q15" s="46"/>
      <c r="R15" s="47"/>
      <c r="S15" s="47">
        <v>100000</v>
      </c>
      <c r="T15" s="47"/>
      <c r="U15" s="47"/>
      <c r="V15" s="47"/>
      <c r="W15" s="100"/>
      <c r="X15" s="48">
        <f t="shared" si="4"/>
        <v>100000</v>
      </c>
    </row>
    <row r="16" spans="2:24" ht="15.75" x14ac:dyDescent="0.25">
      <c r="B16" s="1">
        <v>12</v>
      </c>
      <c r="C16" s="32" t="s">
        <v>87</v>
      </c>
      <c r="D16" s="82">
        <v>44</v>
      </c>
      <c r="E16" s="74">
        <v>92</v>
      </c>
      <c r="F16" s="74">
        <v>97</v>
      </c>
      <c r="G16" s="90">
        <f t="shared" si="0"/>
        <v>189</v>
      </c>
      <c r="H16" s="5">
        <v>36</v>
      </c>
      <c r="I16" s="56">
        <f t="shared" si="1"/>
        <v>153</v>
      </c>
      <c r="J16" s="63">
        <v>1</v>
      </c>
      <c r="K16" s="63"/>
      <c r="L16" s="126">
        <f t="shared" si="2"/>
        <v>1</v>
      </c>
      <c r="M16" s="1">
        <v>12</v>
      </c>
      <c r="N16" s="67" t="s">
        <v>76</v>
      </c>
      <c r="O16" s="10">
        <v>144</v>
      </c>
      <c r="P16" s="5"/>
      <c r="Q16" s="46"/>
      <c r="R16" s="47"/>
      <c r="S16" s="47">
        <v>100000</v>
      </c>
      <c r="T16" s="47"/>
      <c r="U16" s="47"/>
      <c r="V16" s="47"/>
      <c r="W16" s="100"/>
      <c r="X16" s="48">
        <f t="shared" si="4"/>
        <v>100000</v>
      </c>
    </row>
    <row r="17" spans="2:24" ht="15.75" x14ac:dyDescent="0.25">
      <c r="B17" s="1">
        <v>13</v>
      </c>
      <c r="C17" s="32" t="s">
        <v>30</v>
      </c>
      <c r="D17" s="82">
        <v>50</v>
      </c>
      <c r="E17" s="74">
        <v>80</v>
      </c>
      <c r="F17" s="74">
        <v>81</v>
      </c>
      <c r="G17" s="90">
        <f t="shared" si="0"/>
        <v>161</v>
      </c>
      <c r="H17" s="5">
        <v>14</v>
      </c>
      <c r="I17" s="56">
        <f t="shared" si="1"/>
        <v>147</v>
      </c>
      <c r="J17" s="63"/>
      <c r="K17" s="63"/>
      <c r="L17" s="126"/>
      <c r="M17" s="1">
        <v>13</v>
      </c>
      <c r="N17" s="67" t="s">
        <v>89</v>
      </c>
      <c r="O17" s="10">
        <v>146</v>
      </c>
      <c r="P17" s="5"/>
      <c r="Q17" s="46"/>
      <c r="R17" s="47"/>
      <c r="S17" s="47">
        <v>100000</v>
      </c>
      <c r="T17" s="47"/>
      <c r="U17" s="47"/>
      <c r="V17" s="47">
        <v>50000</v>
      </c>
      <c r="W17" s="100"/>
      <c r="X17" s="48">
        <f t="shared" si="4"/>
        <v>150000</v>
      </c>
    </row>
    <row r="18" spans="2:24" ht="15.75" x14ac:dyDescent="0.25">
      <c r="B18" s="1">
        <v>14</v>
      </c>
      <c r="C18" s="52" t="s">
        <v>107</v>
      </c>
      <c r="D18" s="82">
        <v>52</v>
      </c>
      <c r="E18" s="74">
        <v>118</v>
      </c>
      <c r="F18" s="74">
        <v>113</v>
      </c>
      <c r="G18" s="90">
        <f t="shared" si="0"/>
        <v>231</v>
      </c>
      <c r="H18" s="5">
        <v>72</v>
      </c>
      <c r="I18" s="56">
        <f t="shared" si="1"/>
        <v>159</v>
      </c>
      <c r="J18" s="63"/>
      <c r="K18" s="63"/>
      <c r="L18" s="126"/>
      <c r="M18" s="1">
        <v>14</v>
      </c>
      <c r="N18" s="67" t="s">
        <v>31</v>
      </c>
      <c r="O18" s="10">
        <v>146</v>
      </c>
      <c r="P18" s="5"/>
      <c r="Q18" s="46"/>
      <c r="R18" s="47"/>
      <c r="S18" s="47">
        <v>100000</v>
      </c>
      <c r="T18" s="47">
        <v>50000</v>
      </c>
      <c r="U18" s="47"/>
      <c r="V18" s="47"/>
      <c r="W18" s="100"/>
      <c r="X18" s="48">
        <f t="shared" si="4"/>
        <v>150000</v>
      </c>
    </row>
    <row r="19" spans="2:24" ht="15.75" x14ac:dyDescent="0.25">
      <c r="B19" s="1">
        <v>15</v>
      </c>
      <c r="C19" s="52" t="s">
        <v>24</v>
      </c>
      <c r="D19" s="82">
        <v>68</v>
      </c>
      <c r="E19" s="74">
        <v>102</v>
      </c>
      <c r="F19" s="74">
        <v>104</v>
      </c>
      <c r="G19" s="90">
        <f t="shared" si="0"/>
        <v>206</v>
      </c>
      <c r="H19" s="91">
        <v>64</v>
      </c>
      <c r="I19" s="56">
        <f t="shared" si="1"/>
        <v>142</v>
      </c>
      <c r="J19" s="128"/>
      <c r="K19" s="128"/>
      <c r="L19" s="126"/>
      <c r="M19" s="1">
        <v>15</v>
      </c>
      <c r="N19" s="67" t="s">
        <v>104</v>
      </c>
      <c r="O19" s="10">
        <v>146</v>
      </c>
      <c r="P19" s="5"/>
      <c r="Q19" s="46"/>
      <c r="R19" s="47"/>
      <c r="S19" s="47">
        <v>100000</v>
      </c>
      <c r="T19" s="47"/>
      <c r="U19" s="47"/>
      <c r="V19" s="47"/>
      <c r="W19" s="100"/>
      <c r="X19" s="48">
        <f t="shared" si="4"/>
        <v>100000</v>
      </c>
    </row>
    <row r="20" spans="2:24" ht="15.75" x14ac:dyDescent="0.25">
      <c r="B20" s="1">
        <v>16</v>
      </c>
      <c r="C20" s="52" t="s">
        <v>49</v>
      </c>
      <c r="D20" s="82">
        <v>62</v>
      </c>
      <c r="E20" s="74">
        <v>96</v>
      </c>
      <c r="F20" s="74">
        <v>95</v>
      </c>
      <c r="G20" s="90">
        <f t="shared" si="0"/>
        <v>191</v>
      </c>
      <c r="H20" s="5">
        <v>38</v>
      </c>
      <c r="I20" s="56">
        <f t="shared" si="1"/>
        <v>153</v>
      </c>
      <c r="J20" s="63"/>
      <c r="K20" s="63"/>
      <c r="L20" s="126"/>
      <c r="M20" s="1">
        <v>16</v>
      </c>
      <c r="N20" s="67" t="s">
        <v>30</v>
      </c>
      <c r="O20" s="10">
        <v>147</v>
      </c>
      <c r="P20" s="5"/>
      <c r="Q20" s="46"/>
      <c r="R20" s="47"/>
      <c r="S20" s="47">
        <v>100000</v>
      </c>
      <c r="T20" s="47"/>
      <c r="U20" s="47"/>
      <c r="V20" s="47"/>
      <c r="W20" s="100"/>
      <c r="X20" s="48">
        <f t="shared" si="4"/>
        <v>100000</v>
      </c>
    </row>
    <row r="21" spans="2:24" ht="15.75" x14ac:dyDescent="0.25">
      <c r="B21" s="1">
        <v>17</v>
      </c>
      <c r="C21" s="52" t="s">
        <v>88</v>
      </c>
      <c r="D21" s="82">
        <v>67</v>
      </c>
      <c r="E21" s="74">
        <v>87</v>
      </c>
      <c r="F21" s="74">
        <v>90</v>
      </c>
      <c r="G21" s="90">
        <f t="shared" si="0"/>
        <v>177</v>
      </c>
      <c r="H21" s="91">
        <v>34</v>
      </c>
      <c r="I21" s="56">
        <f t="shared" si="1"/>
        <v>143</v>
      </c>
      <c r="J21" s="128"/>
      <c r="K21" s="128"/>
      <c r="L21" s="126"/>
      <c r="M21" s="1">
        <v>17</v>
      </c>
      <c r="N21" s="67" t="s">
        <v>26</v>
      </c>
      <c r="O21" s="10">
        <v>147</v>
      </c>
      <c r="P21" s="5"/>
      <c r="Q21" s="46"/>
      <c r="R21" s="47"/>
      <c r="S21" s="47">
        <v>100000</v>
      </c>
      <c r="T21" s="47"/>
      <c r="U21" s="47"/>
      <c r="V21" s="47"/>
      <c r="W21" s="100"/>
      <c r="X21" s="48">
        <f t="shared" ref="X21:X25" si="5">SUM(Q21:V21)</f>
        <v>100000</v>
      </c>
    </row>
    <row r="22" spans="2:24" ht="15.75" x14ac:dyDescent="0.25">
      <c r="B22" s="1">
        <v>18</v>
      </c>
      <c r="C22" s="52" t="s">
        <v>106</v>
      </c>
      <c r="D22" s="82">
        <v>51</v>
      </c>
      <c r="E22" s="10">
        <v>100</v>
      </c>
      <c r="F22" s="10">
        <v>101</v>
      </c>
      <c r="G22" s="90">
        <f t="shared" si="0"/>
        <v>201</v>
      </c>
      <c r="H22" s="5">
        <v>34</v>
      </c>
      <c r="I22" s="56">
        <f t="shared" si="1"/>
        <v>167</v>
      </c>
      <c r="J22" s="63"/>
      <c r="K22" s="63">
        <v>1</v>
      </c>
      <c r="L22" s="126">
        <f t="shared" si="2"/>
        <v>1</v>
      </c>
      <c r="M22" s="1">
        <v>18</v>
      </c>
      <c r="N22" s="67" t="s">
        <v>55</v>
      </c>
      <c r="O22" s="10">
        <v>148</v>
      </c>
      <c r="P22" s="5"/>
      <c r="Q22" s="46"/>
      <c r="R22" s="47"/>
      <c r="S22" s="47">
        <v>100000</v>
      </c>
      <c r="T22" s="47"/>
      <c r="U22" s="47"/>
      <c r="V22" s="47">
        <v>100000</v>
      </c>
      <c r="W22" s="100"/>
      <c r="X22" s="48">
        <f t="shared" si="5"/>
        <v>200000</v>
      </c>
    </row>
    <row r="23" spans="2:24" ht="15.75" x14ac:dyDescent="0.25">
      <c r="B23" s="1">
        <v>19</v>
      </c>
      <c r="C23" s="52" t="s">
        <v>83</v>
      </c>
      <c r="D23" s="82">
        <v>51</v>
      </c>
      <c r="E23" s="74">
        <v>113</v>
      </c>
      <c r="F23" s="74">
        <v>117</v>
      </c>
      <c r="G23" s="90">
        <f t="shared" si="0"/>
        <v>230</v>
      </c>
      <c r="H23" s="91">
        <v>60</v>
      </c>
      <c r="I23" s="56">
        <f t="shared" si="1"/>
        <v>170</v>
      </c>
      <c r="J23" s="128"/>
      <c r="K23" s="128"/>
      <c r="L23" s="126"/>
      <c r="M23" s="1">
        <v>19</v>
      </c>
      <c r="N23" s="67" t="s">
        <v>90</v>
      </c>
      <c r="O23" s="10">
        <v>149</v>
      </c>
      <c r="P23" s="5"/>
      <c r="Q23" s="46"/>
      <c r="R23" s="47"/>
      <c r="S23" s="47">
        <v>100000</v>
      </c>
      <c r="T23" s="47"/>
      <c r="U23" s="47"/>
      <c r="V23" s="47">
        <v>50000</v>
      </c>
      <c r="W23" s="100"/>
      <c r="X23" s="48">
        <f t="shared" si="5"/>
        <v>150000</v>
      </c>
    </row>
    <row r="24" spans="2:24" ht="15.75" x14ac:dyDescent="0.25">
      <c r="B24" s="1">
        <v>20</v>
      </c>
      <c r="C24" s="52" t="s">
        <v>76</v>
      </c>
      <c r="D24" s="82">
        <v>62</v>
      </c>
      <c r="E24" s="74">
        <v>103</v>
      </c>
      <c r="F24" s="74">
        <v>113</v>
      </c>
      <c r="G24" s="90">
        <f t="shared" si="0"/>
        <v>216</v>
      </c>
      <c r="H24" s="5">
        <v>72</v>
      </c>
      <c r="I24" s="56">
        <f t="shared" si="1"/>
        <v>144</v>
      </c>
      <c r="J24" s="63"/>
      <c r="K24" s="63"/>
      <c r="L24" s="126"/>
      <c r="M24" s="1">
        <v>20</v>
      </c>
      <c r="N24" s="67" t="s">
        <v>84</v>
      </c>
      <c r="O24" s="10">
        <v>149</v>
      </c>
      <c r="P24" s="5"/>
      <c r="Q24" s="46"/>
      <c r="R24" s="47"/>
      <c r="S24" s="47">
        <v>100000</v>
      </c>
      <c r="T24" s="47"/>
      <c r="U24" s="47"/>
      <c r="V24" s="47"/>
      <c r="W24" s="100"/>
      <c r="X24" s="48">
        <f t="shared" si="5"/>
        <v>100000</v>
      </c>
    </row>
    <row r="25" spans="2:24" ht="15.75" x14ac:dyDescent="0.25">
      <c r="B25" s="1">
        <v>21</v>
      </c>
      <c r="C25" s="52" t="s">
        <v>81</v>
      </c>
      <c r="D25" s="82">
        <v>58</v>
      </c>
      <c r="E25" s="74">
        <v>90</v>
      </c>
      <c r="F25" s="74">
        <v>92</v>
      </c>
      <c r="G25" s="90">
        <f t="shared" si="0"/>
        <v>182</v>
      </c>
      <c r="H25" s="91">
        <v>46</v>
      </c>
      <c r="I25" s="56">
        <f t="shared" si="1"/>
        <v>136</v>
      </c>
      <c r="J25" s="128">
        <v>1</v>
      </c>
      <c r="K25" s="128"/>
      <c r="L25" s="126">
        <f t="shared" si="2"/>
        <v>1</v>
      </c>
      <c r="M25" s="1">
        <v>21</v>
      </c>
      <c r="N25" s="67" t="s">
        <v>82</v>
      </c>
      <c r="O25" s="10">
        <v>152</v>
      </c>
      <c r="P25" s="5"/>
      <c r="Q25" s="46"/>
      <c r="R25" s="47"/>
      <c r="S25" s="47">
        <v>100000</v>
      </c>
      <c r="T25" s="47"/>
      <c r="U25" s="47"/>
      <c r="V25" s="47">
        <v>50000</v>
      </c>
      <c r="W25" s="100"/>
      <c r="X25" s="48">
        <f t="shared" si="5"/>
        <v>150000</v>
      </c>
    </row>
    <row r="26" spans="2:24" ht="15.75" x14ac:dyDescent="0.25">
      <c r="B26" s="1">
        <v>22</v>
      </c>
      <c r="C26" s="32" t="s">
        <v>89</v>
      </c>
      <c r="D26" s="82">
        <v>33</v>
      </c>
      <c r="E26" s="74">
        <v>91</v>
      </c>
      <c r="F26" s="74">
        <v>81</v>
      </c>
      <c r="G26" s="90">
        <f t="shared" si="0"/>
        <v>172</v>
      </c>
      <c r="H26" s="91">
        <v>26</v>
      </c>
      <c r="I26" s="56">
        <f t="shared" si="1"/>
        <v>146</v>
      </c>
      <c r="J26" s="128"/>
      <c r="K26" s="128">
        <v>1</v>
      </c>
      <c r="L26" s="126">
        <f t="shared" si="2"/>
        <v>1</v>
      </c>
      <c r="M26" s="1">
        <v>22</v>
      </c>
      <c r="N26" s="67" t="s">
        <v>54</v>
      </c>
      <c r="O26" s="10">
        <v>153</v>
      </c>
      <c r="P26" s="5"/>
      <c r="Q26" s="46"/>
      <c r="R26" s="47"/>
      <c r="S26" s="47">
        <v>100000</v>
      </c>
      <c r="T26" s="47"/>
      <c r="U26" s="47"/>
      <c r="V26" s="47"/>
      <c r="W26" s="100"/>
      <c r="X26" s="48">
        <f>SUM(Q26:V26)</f>
        <v>100000</v>
      </c>
    </row>
    <row r="27" spans="2:24" ht="15.75" x14ac:dyDescent="0.25">
      <c r="B27" s="1">
        <v>23</v>
      </c>
      <c r="C27" s="52" t="s">
        <v>26</v>
      </c>
      <c r="D27" s="82">
        <v>59</v>
      </c>
      <c r="E27" s="74">
        <v>99</v>
      </c>
      <c r="F27" s="74">
        <v>110</v>
      </c>
      <c r="G27" s="90">
        <f t="shared" si="0"/>
        <v>209</v>
      </c>
      <c r="H27" s="5">
        <v>62</v>
      </c>
      <c r="I27" s="56">
        <f t="shared" si="1"/>
        <v>147</v>
      </c>
      <c r="J27" s="63"/>
      <c r="K27" s="63"/>
      <c r="L27" s="126"/>
      <c r="M27" s="1">
        <v>23</v>
      </c>
      <c r="N27" s="67" t="s">
        <v>49</v>
      </c>
      <c r="O27" s="10">
        <v>153</v>
      </c>
      <c r="P27" s="5"/>
      <c r="Q27" s="46"/>
      <c r="R27" s="47"/>
      <c r="S27" s="47">
        <v>100000</v>
      </c>
      <c r="T27" s="47"/>
      <c r="U27" s="47"/>
      <c r="V27" s="47"/>
      <c r="W27" s="100"/>
      <c r="X27" s="48">
        <f>SUM(Q27:V27)</f>
        <v>100000</v>
      </c>
    </row>
    <row r="28" spans="2:24" ht="15.75" x14ac:dyDescent="0.25">
      <c r="B28" s="1">
        <v>24</v>
      </c>
      <c r="C28" s="67" t="s">
        <v>123</v>
      </c>
      <c r="D28" s="82">
        <v>40</v>
      </c>
      <c r="E28" s="74">
        <v>88</v>
      </c>
      <c r="F28" s="74"/>
      <c r="G28" s="90">
        <f t="shared" si="0"/>
        <v>88</v>
      </c>
      <c r="H28" s="91">
        <v>30</v>
      </c>
      <c r="I28" s="56">
        <v>0</v>
      </c>
      <c r="J28" s="128"/>
      <c r="K28" s="128"/>
      <c r="L28" s="126"/>
      <c r="M28" s="1">
        <v>24</v>
      </c>
      <c r="N28" s="67" t="s">
        <v>87</v>
      </c>
      <c r="O28" s="10">
        <v>153</v>
      </c>
      <c r="P28" s="5"/>
      <c r="Q28" s="46"/>
      <c r="R28" s="47"/>
      <c r="S28" s="47">
        <v>100000</v>
      </c>
      <c r="T28" s="47"/>
      <c r="U28" s="47"/>
      <c r="V28" s="47">
        <v>50000</v>
      </c>
      <c r="W28" s="100"/>
      <c r="X28" s="48">
        <f>SUM(Q28:V28)</f>
        <v>150000</v>
      </c>
    </row>
    <row r="29" spans="2:24" ht="15.75" x14ac:dyDescent="0.25">
      <c r="B29" s="1">
        <v>25</v>
      </c>
      <c r="C29" s="52" t="s">
        <v>56</v>
      </c>
      <c r="D29" s="82">
        <v>63</v>
      </c>
      <c r="E29" s="74" t="s">
        <v>139</v>
      </c>
      <c r="F29" s="74"/>
      <c r="G29" s="90">
        <v>0</v>
      </c>
      <c r="H29" s="91">
        <v>62</v>
      </c>
      <c r="I29" s="56">
        <v>0</v>
      </c>
      <c r="J29" s="128"/>
      <c r="K29" s="128"/>
      <c r="L29" s="126"/>
      <c r="M29" s="1">
        <v>25</v>
      </c>
      <c r="N29" s="67" t="s">
        <v>92</v>
      </c>
      <c r="O29" s="10">
        <v>154</v>
      </c>
      <c r="P29" s="5"/>
      <c r="Q29" s="46"/>
      <c r="R29" s="47"/>
      <c r="S29" s="47">
        <v>100000</v>
      </c>
      <c r="T29" s="47"/>
      <c r="U29" s="47"/>
      <c r="V29" s="47"/>
      <c r="W29" s="100"/>
      <c r="X29" s="48">
        <f t="shared" ref="X29:X33" si="6">SUM(Q29:V29)</f>
        <v>100000</v>
      </c>
    </row>
    <row r="30" spans="2:24" ht="15.75" x14ac:dyDescent="0.25">
      <c r="B30" s="1">
        <v>26</v>
      </c>
      <c r="C30" s="52" t="s">
        <v>77</v>
      </c>
      <c r="D30" s="82">
        <v>63</v>
      </c>
      <c r="E30" s="74">
        <v>87</v>
      </c>
      <c r="F30" s="74">
        <v>105</v>
      </c>
      <c r="G30" s="90">
        <f t="shared" si="0"/>
        <v>192</v>
      </c>
      <c r="H30" s="91">
        <v>52</v>
      </c>
      <c r="I30" s="56">
        <f t="shared" si="1"/>
        <v>140</v>
      </c>
      <c r="J30" s="128">
        <v>2</v>
      </c>
      <c r="K30" s="128"/>
      <c r="L30" s="126">
        <f t="shared" si="2"/>
        <v>2</v>
      </c>
      <c r="M30" s="1">
        <v>26</v>
      </c>
      <c r="N30" s="67" t="s">
        <v>105</v>
      </c>
      <c r="O30" s="10">
        <v>154</v>
      </c>
      <c r="P30" s="5"/>
      <c r="Q30" s="46"/>
      <c r="R30" s="47"/>
      <c r="S30" s="47">
        <v>100000</v>
      </c>
      <c r="T30" s="47"/>
      <c r="U30" s="47"/>
      <c r="V30" s="47">
        <v>100000</v>
      </c>
      <c r="W30" s="100"/>
      <c r="X30" s="48">
        <f t="shared" si="6"/>
        <v>200000</v>
      </c>
    </row>
    <row r="31" spans="2:24" ht="15.75" x14ac:dyDescent="0.25">
      <c r="B31" s="1">
        <v>27</v>
      </c>
      <c r="C31" s="52" t="s">
        <v>55</v>
      </c>
      <c r="D31" s="82">
        <v>62</v>
      </c>
      <c r="E31" s="74">
        <v>93</v>
      </c>
      <c r="F31" s="74">
        <v>101</v>
      </c>
      <c r="G31" s="90">
        <f t="shared" si="0"/>
        <v>194</v>
      </c>
      <c r="H31" s="91">
        <v>46</v>
      </c>
      <c r="I31" s="56">
        <f t="shared" si="1"/>
        <v>148</v>
      </c>
      <c r="J31" s="128"/>
      <c r="K31" s="128">
        <v>1</v>
      </c>
      <c r="L31" s="126">
        <f t="shared" si="2"/>
        <v>1</v>
      </c>
      <c r="M31" s="1">
        <v>27</v>
      </c>
      <c r="N31" s="67" t="s">
        <v>75</v>
      </c>
      <c r="O31" s="10">
        <v>156</v>
      </c>
      <c r="P31" s="5"/>
      <c r="Q31" s="46"/>
      <c r="R31" s="47"/>
      <c r="S31" s="47">
        <v>100000</v>
      </c>
      <c r="T31" s="47"/>
      <c r="U31" s="47"/>
      <c r="V31" s="47"/>
      <c r="W31" s="100"/>
      <c r="X31" s="48">
        <f t="shared" si="6"/>
        <v>100000</v>
      </c>
    </row>
    <row r="32" spans="2:24" ht="15.75" x14ac:dyDescent="0.25">
      <c r="B32" s="1">
        <v>28</v>
      </c>
      <c r="C32" s="52" t="s">
        <v>90</v>
      </c>
      <c r="D32" s="82">
        <v>50</v>
      </c>
      <c r="E32" s="10">
        <v>91</v>
      </c>
      <c r="F32" s="10">
        <v>92</v>
      </c>
      <c r="G32" s="90">
        <f t="shared" si="0"/>
        <v>183</v>
      </c>
      <c r="H32" s="5">
        <v>34</v>
      </c>
      <c r="I32" s="56">
        <f t="shared" si="1"/>
        <v>149</v>
      </c>
      <c r="J32" s="63"/>
      <c r="K32" s="63">
        <v>1</v>
      </c>
      <c r="L32" s="126">
        <f t="shared" si="2"/>
        <v>1</v>
      </c>
      <c r="M32" s="1">
        <v>28</v>
      </c>
      <c r="N32" s="67" t="s">
        <v>122</v>
      </c>
      <c r="O32" s="10">
        <v>157</v>
      </c>
      <c r="P32" s="5"/>
      <c r="Q32" s="46"/>
      <c r="R32" s="47"/>
      <c r="S32" s="47">
        <v>100000</v>
      </c>
      <c r="T32" s="47">
        <v>50000</v>
      </c>
      <c r="U32" s="47"/>
      <c r="V32" s="47">
        <v>100000</v>
      </c>
      <c r="W32" s="100"/>
      <c r="X32" s="48">
        <f t="shared" si="6"/>
        <v>250000</v>
      </c>
    </row>
    <row r="33" spans="2:24" ht="15.75" x14ac:dyDescent="0.25">
      <c r="B33" s="1">
        <v>29</v>
      </c>
      <c r="C33" s="52" t="s">
        <v>64</v>
      </c>
      <c r="D33" s="82">
        <v>63</v>
      </c>
      <c r="E33" s="74">
        <v>133</v>
      </c>
      <c r="F33" s="84"/>
      <c r="G33" s="90">
        <f t="shared" si="0"/>
        <v>133</v>
      </c>
      <c r="H33" s="91">
        <v>70</v>
      </c>
      <c r="I33" s="56">
        <v>0</v>
      </c>
      <c r="J33" s="128"/>
      <c r="K33" s="128"/>
      <c r="L33" s="126"/>
      <c r="M33" s="1">
        <v>29</v>
      </c>
      <c r="N33" s="67" t="s">
        <v>25</v>
      </c>
      <c r="O33" s="10">
        <v>158</v>
      </c>
      <c r="P33" s="5"/>
      <c r="Q33" s="46"/>
      <c r="R33" s="47"/>
      <c r="S33" s="47">
        <v>100000</v>
      </c>
      <c r="T33" s="47"/>
      <c r="U33" s="47">
        <v>100000</v>
      </c>
      <c r="V33" s="47">
        <v>100000</v>
      </c>
      <c r="W33" s="100"/>
      <c r="X33" s="48">
        <f t="shared" si="6"/>
        <v>300000</v>
      </c>
    </row>
    <row r="34" spans="2:24" ht="15.75" x14ac:dyDescent="0.25">
      <c r="B34" s="1">
        <v>30</v>
      </c>
      <c r="C34" s="67" t="s">
        <v>31</v>
      </c>
      <c r="D34" s="82">
        <v>60</v>
      </c>
      <c r="E34" s="10">
        <v>91</v>
      </c>
      <c r="F34" s="10">
        <v>93</v>
      </c>
      <c r="G34" s="90">
        <f t="shared" si="0"/>
        <v>184</v>
      </c>
      <c r="H34" s="5">
        <v>38</v>
      </c>
      <c r="I34" s="56">
        <f t="shared" si="1"/>
        <v>146</v>
      </c>
      <c r="J34" s="63"/>
      <c r="K34" s="63"/>
      <c r="L34" s="126"/>
      <c r="M34" s="1">
        <v>30</v>
      </c>
      <c r="N34" s="67" t="s">
        <v>103</v>
      </c>
      <c r="O34" s="10">
        <v>158</v>
      </c>
      <c r="P34" s="5"/>
      <c r="Q34" s="46"/>
      <c r="R34" s="47"/>
      <c r="S34" s="47">
        <v>100000</v>
      </c>
      <c r="T34" s="47"/>
      <c r="U34" s="47"/>
      <c r="V34" s="47"/>
      <c r="W34" s="100"/>
      <c r="X34" s="48">
        <f t="shared" ref="X34:X42" si="7">SUM(Q34:V34)</f>
        <v>100000</v>
      </c>
    </row>
    <row r="35" spans="2:24" ht="15.75" x14ac:dyDescent="0.25">
      <c r="B35" s="1">
        <v>31</v>
      </c>
      <c r="C35" s="52" t="s">
        <v>91</v>
      </c>
      <c r="D35" s="82">
        <v>53</v>
      </c>
      <c r="E35" s="10">
        <v>75</v>
      </c>
      <c r="F35" s="10">
        <v>77</v>
      </c>
      <c r="G35" s="90">
        <f t="shared" si="0"/>
        <v>152</v>
      </c>
      <c r="H35" s="5">
        <v>12</v>
      </c>
      <c r="I35" s="56">
        <f t="shared" si="1"/>
        <v>140</v>
      </c>
      <c r="J35" s="63"/>
      <c r="K35" s="63">
        <v>2</v>
      </c>
      <c r="L35" s="126">
        <v>2</v>
      </c>
      <c r="M35" s="1">
        <v>31</v>
      </c>
      <c r="N35" s="67" t="s">
        <v>107</v>
      </c>
      <c r="O35" s="10">
        <v>159</v>
      </c>
      <c r="P35" s="5"/>
      <c r="Q35" s="46"/>
      <c r="R35" s="47"/>
      <c r="S35" s="47">
        <v>100000</v>
      </c>
      <c r="T35" s="47"/>
      <c r="U35" s="47"/>
      <c r="V35" s="47"/>
      <c r="W35" s="100"/>
      <c r="X35" s="48">
        <f t="shared" si="7"/>
        <v>100000</v>
      </c>
    </row>
    <row r="36" spans="2:24" ht="15.75" x14ac:dyDescent="0.25">
      <c r="B36" s="1">
        <v>32</v>
      </c>
      <c r="C36" s="67" t="s">
        <v>105</v>
      </c>
      <c r="D36" s="82">
        <v>74</v>
      </c>
      <c r="E36" s="74">
        <v>107</v>
      </c>
      <c r="F36" s="74">
        <v>119</v>
      </c>
      <c r="G36" s="90">
        <f t="shared" si="0"/>
        <v>226</v>
      </c>
      <c r="H36" s="91">
        <v>72</v>
      </c>
      <c r="I36" s="56">
        <f t="shared" si="1"/>
        <v>154</v>
      </c>
      <c r="J36" s="128">
        <v>1</v>
      </c>
      <c r="K36" s="128"/>
      <c r="L36" s="126">
        <f t="shared" si="2"/>
        <v>1</v>
      </c>
      <c r="M36" s="1">
        <v>32</v>
      </c>
      <c r="N36" s="67" t="s">
        <v>71</v>
      </c>
      <c r="O36" s="10">
        <v>164</v>
      </c>
      <c r="P36" s="5"/>
      <c r="Q36" s="46"/>
      <c r="R36" s="47"/>
      <c r="S36" s="47">
        <v>100000</v>
      </c>
      <c r="T36" s="47"/>
      <c r="U36" s="47"/>
      <c r="V36" s="47"/>
      <c r="W36" s="100"/>
      <c r="X36" s="48">
        <f t="shared" si="7"/>
        <v>100000</v>
      </c>
    </row>
    <row r="37" spans="2:24" ht="15.75" x14ac:dyDescent="0.25">
      <c r="B37" s="1">
        <v>33</v>
      </c>
      <c r="C37" s="67" t="s">
        <v>80</v>
      </c>
      <c r="D37" s="82">
        <v>59</v>
      </c>
      <c r="E37" s="74">
        <v>83</v>
      </c>
      <c r="F37" s="74"/>
      <c r="G37" s="90">
        <f t="shared" si="0"/>
        <v>83</v>
      </c>
      <c r="H37" s="91">
        <v>30</v>
      </c>
      <c r="I37" s="56">
        <v>0</v>
      </c>
      <c r="J37" s="128"/>
      <c r="K37" s="128"/>
      <c r="L37" s="126"/>
      <c r="M37" s="1">
        <v>33</v>
      </c>
      <c r="N37" s="67" t="s">
        <v>106</v>
      </c>
      <c r="O37" s="10">
        <v>167</v>
      </c>
      <c r="P37" s="5"/>
      <c r="Q37" s="46"/>
      <c r="R37" s="47"/>
      <c r="S37" s="47">
        <v>100000</v>
      </c>
      <c r="T37" s="47"/>
      <c r="U37" s="47"/>
      <c r="V37" s="47">
        <v>50000</v>
      </c>
      <c r="W37" s="100"/>
      <c r="X37" s="48">
        <f t="shared" si="7"/>
        <v>150000</v>
      </c>
    </row>
    <row r="38" spans="2:24" ht="15.75" x14ac:dyDescent="0.25">
      <c r="B38" s="1">
        <v>34</v>
      </c>
      <c r="C38" s="67" t="s">
        <v>109</v>
      </c>
      <c r="D38" s="82">
        <v>30</v>
      </c>
      <c r="E38" s="10">
        <v>89</v>
      </c>
      <c r="F38" s="10">
        <v>98</v>
      </c>
      <c r="G38" s="90">
        <f t="shared" si="0"/>
        <v>187</v>
      </c>
      <c r="H38" s="5">
        <v>48</v>
      </c>
      <c r="I38" s="56">
        <f t="shared" si="1"/>
        <v>139</v>
      </c>
      <c r="J38" s="63">
        <v>1</v>
      </c>
      <c r="K38" s="63"/>
      <c r="L38" s="126">
        <f t="shared" si="2"/>
        <v>1</v>
      </c>
      <c r="M38" s="1">
        <v>34</v>
      </c>
      <c r="N38" s="67" t="s">
        <v>83</v>
      </c>
      <c r="O38" s="10">
        <v>170</v>
      </c>
      <c r="P38" s="5"/>
      <c r="Q38" s="46"/>
      <c r="R38" s="47"/>
      <c r="S38" s="47">
        <v>100000</v>
      </c>
      <c r="T38" s="47"/>
      <c r="U38" s="47"/>
      <c r="V38" s="47"/>
      <c r="W38" s="100"/>
      <c r="X38" s="48">
        <f t="shared" si="7"/>
        <v>100000</v>
      </c>
    </row>
    <row r="39" spans="2:24" ht="15.75" x14ac:dyDescent="0.25">
      <c r="B39" s="1">
        <v>35</v>
      </c>
      <c r="C39" s="52" t="s">
        <v>54</v>
      </c>
      <c r="D39" s="82">
        <v>60</v>
      </c>
      <c r="E39" s="74">
        <v>101</v>
      </c>
      <c r="F39" s="74">
        <v>90</v>
      </c>
      <c r="G39" s="90">
        <f t="shared" si="0"/>
        <v>191</v>
      </c>
      <c r="H39" s="5">
        <v>38</v>
      </c>
      <c r="I39" s="56">
        <f t="shared" si="1"/>
        <v>153</v>
      </c>
      <c r="J39" s="63"/>
      <c r="K39" s="63"/>
      <c r="L39" s="126"/>
      <c r="M39" s="1">
        <v>35</v>
      </c>
      <c r="N39" s="67" t="s">
        <v>142</v>
      </c>
      <c r="O39" s="10" t="s">
        <v>139</v>
      </c>
      <c r="P39" s="5"/>
      <c r="Q39" s="46"/>
      <c r="R39" s="47"/>
      <c r="S39" s="47">
        <v>100000</v>
      </c>
      <c r="T39" s="47"/>
      <c r="U39" s="47"/>
      <c r="V39" s="47"/>
      <c r="W39" s="100"/>
      <c r="X39" s="48">
        <f t="shared" si="7"/>
        <v>100000</v>
      </c>
    </row>
    <row r="40" spans="2:24" ht="15.75" x14ac:dyDescent="0.25">
      <c r="B40" s="1">
        <v>36</v>
      </c>
      <c r="C40" s="52" t="s">
        <v>21</v>
      </c>
      <c r="D40" s="82">
        <v>57</v>
      </c>
      <c r="E40" s="10">
        <v>81</v>
      </c>
      <c r="F40" s="10">
        <v>86</v>
      </c>
      <c r="G40" s="90">
        <f t="shared" si="0"/>
        <v>167</v>
      </c>
      <c r="H40" s="5">
        <v>26</v>
      </c>
      <c r="I40" s="56">
        <f t="shared" si="1"/>
        <v>141</v>
      </c>
      <c r="J40" s="63">
        <v>1</v>
      </c>
      <c r="K40" s="63"/>
      <c r="L40" s="126">
        <f t="shared" si="2"/>
        <v>1</v>
      </c>
      <c r="M40" s="1">
        <v>36</v>
      </c>
      <c r="N40" s="67" t="s">
        <v>56</v>
      </c>
      <c r="O40" s="10" t="s">
        <v>139</v>
      </c>
      <c r="P40" s="5"/>
      <c r="Q40" s="46"/>
      <c r="R40" s="47"/>
      <c r="S40" s="47">
        <v>50000</v>
      </c>
      <c r="T40" s="47"/>
      <c r="U40" s="47"/>
      <c r="V40" s="47"/>
      <c r="W40" s="100"/>
      <c r="X40" s="48">
        <f t="shared" si="7"/>
        <v>50000</v>
      </c>
    </row>
    <row r="41" spans="2:24" ht="15.75" x14ac:dyDescent="0.25">
      <c r="B41" s="1">
        <v>37</v>
      </c>
      <c r="C41" s="52" t="s">
        <v>92</v>
      </c>
      <c r="D41" s="82">
        <v>54</v>
      </c>
      <c r="E41" s="74">
        <v>112</v>
      </c>
      <c r="F41" s="74">
        <v>114</v>
      </c>
      <c r="G41" s="90">
        <f t="shared" si="0"/>
        <v>226</v>
      </c>
      <c r="H41" s="91">
        <v>72</v>
      </c>
      <c r="I41" s="56">
        <f t="shared" si="1"/>
        <v>154</v>
      </c>
      <c r="J41" s="128"/>
      <c r="K41" s="128"/>
      <c r="L41" s="126"/>
      <c r="M41" s="1">
        <v>37</v>
      </c>
      <c r="N41" s="67" t="s">
        <v>64</v>
      </c>
      <c r="O41" s="10" t="s">
        <v>139</v>
      </c>
      <c r="P41" s="5"/>
      <c r="Q41" s="46"/>
      <c r="R41" s="47"/>
      <c r="S41" s="47">
        <v>50000</v>
      </c>
      <c r="T41" s="47"/>
      <c r="U41" s="47"/>
      <c r="V41" s="47"/>
      <c r="W41" s="100"/>
      <c r="X41" s="48">
        <f t="shared" si="7"/>
        <v>50000</v>
      </c>
    </row>
    <row r="42" spans="2:24" ht="16.5" thickBot="1" x14ac:dyDescent="0.3">
      <c r="B42" s="1">
        <v>38</v>
      </c>
      <c r="C42" s="217" t="s">
        <v>122</v>
      </c>
      <c r="D42" s="83">
        <v>48</v>
      </c>
      <c r="E42" s="11">
        <v>90</v>
      </c>
      <c r="F42" s="11">
        <v>93</v>
      </c>
      <c r="G42" s="93">
        <f t="shared" ref="G42" si="8">E42+F42</f>
        <v>183</v>
      </c>
      <c r="H42" s="7">
        <v>26</v>
      </c>
      <c r="I42" s="129">
        <f t="shared" ref="I42" si="9">G42-H42</f>
        <v>157</v>
      </c>
      <c r="J42" s="220">
        <v>2</v>
      </c>
      <c r="K42" s="220"/>
      <c r="L42" s="127">
        <f t="shared" ref="L42" si="10">J42+K42</f>
        <v>2</v>
      </c>
      <c r="M42" s="1">
        <v>38</v>
      </c>
      <c r="N42" s="67" t="s">
        <v>123</v>
      </c>
      <c r="O42" s="10" t="s">
        <v>139</v>
      </c>
      <c r="P42" s="5"/>
      <c r="Q42" s="46"/>
      <c r="R42" s="47"/>
      <c r="S42" s="47">
        <v>50000</v>
      </c>
      <c r="T42" s="47"/>
      <c r="U42" s="47"/>
      <c r="V42" s="47"/>
      <c r="W42" s="100"/>
      <c r="X42" s="48">
        <f t="shared" si="7"/>
        <v>50000</v>
      </c>
    </row>
    <row r="43" spans="2:24" ht="15.75" x14ac:dyDescent="0.25">
      <c r="C43" s="237"/>
      <c r="D43" s="178"/>
      <c r="E43" s="208"/>
      <c r="F43" s="208"/>
      <c r="G43" s="209"/>
      <c r="H43" s="179"/>
      <c r="I43" s="208"/>
      <c r="J43" s="179"/>
      <c r="K43" s="179"/>
      <c r="L43" s="208"/>
      <c r="N43" s="52"/>
      <c r="O43" s="10"/>
      <c r="P43" s="5"/>
      <c r="Q43" s="46"/>
      <c r="R43" s="47"/>
      <c r="S43" s="47"/>
      <c r="T43" s="47"/>
      <c r="U43" s="47"/>
      <c r="V43" s="47"/>
      <c r="W43" s="100"/>
      <c r="X43" s="48"/>
    </row>
    <row r="44" spans="2:24" ht="15.75" x14ac:dyDescent="0.25">
      <c r="C44" s="237"/>
      <c r="D44" s="178"/>
      <c r="E44" s="238"/>
      <c r="F44" s="238"/>
      <c r="G44" s="209"/>
      <c r="H44" s="239"/>
      <c r="I44" s="208"/>
      <c r="J44" s="239">
        <v>12</v>
      </c>
      <c r="K44" s="239">
        <v>7</v>
      </c>
      <c r="L44" s="208">
        <v>19</v>
      </c>
      <c r="N44" s="52"/>
      <c r="O44" s="10"/>
      <c r="P44" s="5"/>
      <c r="Q44" s="46"/>
      <c r="R44" s="47"/>
      <c r="S44" s="47"/>
      <c r="T44" s="47"/>
      <c r="U44" s="47"/>
      <c r="V44" s="47"/>
      <c r="W44" s="100"/>
      <c r="X44" s="48"/>
    </row>
    <row r="45" spans="2:24" ht="15.75" x14ac:dyDescent="0.25">
      <c r="C45" s="237"/>
      <c r="D45" s="178"/>
      <c r="E45" s="238"/>
      <c r="F45" s="238"/>
      <c r="G45" s="209"/>
      <c r="H45" s="179"/>
      <c r="I45" s="208"/>
      <c r="J45" s="179"/>
      <c r="K45" s="179"/>
      <c r="L45" s="208"/>
      <c r="N45" s="52"/>
      <c r="O45" s="10"/>
      <c r="P45" s="5"/>
      <c r="Q45" s="46"/>
      <c r="R45" s="47"/>
      <c r="S45" s="47"/>
      <c r="T45" s="47"/>
      <c r="U45" s="47"/>
      <c r="V45" s="47"/>
      <c r="W45" s="100"/>
      <c r="X45" s="48"/>
    </row>
    <row r="46" spans="2:24" x14ac:dyDescent="0.2">
      <c r="N46" s="52"/>
      <c r="O46" s="10"/>
      <c r="P46" s="5"/>
      <c r="Q46" s="46"/>
      <c r="R46" s="47"/>
      <c r="S46" s="47"/>
      <c r="T46" s="47"/>
      <c r="U46" s="47"/>
      <c r="V46" s="47"/>
      <c r="W46" s="100"/>
      <c r="X46" s="48"/>
    </row>
    <row r="47" spans="2:24" x14ac:dyDescent="0.2">
      <c r="N47" s="52"/>
      <c r="O47" s="10"/>
      <c r="P47" s="5"/>
      <c r="Q47" s="46"/>
      <c r="R47" s="47"/>
      <c r="S47" s="47"/>
      <c r="T47" s="47"/>
      <c r="U47" s="47"/>
      <c r="V47" s="47"/>
      <c r="W47" s="100"/>
      <c r="X47" s="48"/>
    </row>
    <row r="48" spans="2:24" x14ac:dyDescent="0.2">
      <c r="N48" s="52"/>
      <c r="O48" s="10"/>
      <c r="P48" s="5"/>
      <c r="Q48" s="46"/>
      <c r="R48" s="47"/>
      <c r="S48" s="47"/>
      <c r="T48" s="47"/>
      <c r="U48" s="47"/>
      <c r="V48" s="47"/>
      <c r="W48" s="100"/>
      <c r="X48" s="48"/>
    </row>
    <row r="49" spans="4:24" x14ac:dyDescent="0.2">
      <c r="N49" s="52"/>
      <c r="O49" s="10"/>
      <c r="P49" s="5"/>
      <c r="Q49" s="46"/>
      <c r="R49" s="47"/>
      <c r="S49" s="47"/>
      <c r="T49" s="47"/>
      <c r="U49" s="47"/>
      <c r="V49" s="47"/>
      <c r="W49" s="100"/>
      <c r="X49" s="48"/>
    </row>
    <row r="50" spans="4:24" ht="15.75" thickBot="1" x14ac:dyDescent="0.25">
      <c r="D50" s="1"/>
      <c r="E50" s="1"/>
      <c r="F50" s="1"/>
      <c r="G50" s="1"/>
      <c r="H50" s="1"/>
      <c r="I50" s="1"/>
      <c r="J50" s="1"/>
      <c r="K50" s="1"/>
      <c r="L50" s="1"/>
      <c r="N50" s="78"/>
      <c r="O50" s="11"/>
      <c r="P50" s="7"/>
      <c r="Q50" s="49"/>
      <c r="R50" s="50"/>
      <c r="S50" s="50"/>
      <c r="T50" s="50"/>
      <c r="U50" s="50"/>
      <c r="V50" s="50"/>
      <c r="W50" s="101"/>
      <c r="X50" s="51"/>
    </row>
    <row r="52" spans="4:24" x14ac:dyDescent="0.2">
      <c r="N52" s="54"/>
      <c r="O52" s="55" t="s">
        <v>48</v>
      </c>
    </row>
    <row r="54" spans="4:24" ht="15.75" thickBot="1" x14ac:dyDescent="0.25"/>
    <row r="55" spans="4:24" ht="15.75" thickBot="1" x14ac:dyDescent="0.25">
      <c r="N55" s="156" t="s">
        <v>9</v>
      </c>
      <c r="O55" s="157" t="s">
        <v>99</v>
      </c>
      <c r="P55" s="53"/>
      <c r="R55" s="43"/>
      <c r="S55" s="43"/>
      <c r="W55" s="1"/>
      <c r="X55"/>
    </row>
    <row r="56" spans="4:24" x14ac:dyDescent="0.2">
      <c r="N56" s="154" t="s">
        <v>33</v>
      </c>
      <c r="O56" s="155">
        <v>2000000</v>
      </c>
      <c r="P56" s="53"/>
      <c r="R56" s="43"/>
      <c r="S56" s="43"/>
      <c r="W56" s="1"/>
      <c r="X56" s="29"/>
    </row>
    <row r="57" spans="4:24" x14ac:dyDescent="0.2">
      <c r="N57" s="150" t="s">
        <v>34</v>
      </c>
      <c r="O57" s="151">
        <v>2000000</v>
      </c>
      <c r="P57" s="53"/>
      <c r="R57" s="43"/>
      <c r="S57" s="43"/>
      <c r="W57" s="1"/>
      <c r="X57" s="29"/>
    </row>
    <row r="58" spans="4:24" x14ac:dyDescent="0.2">
      <c r="N58" s="150" t="s">
        <v>35</v>
      </c>
      <c r="O58" s="151">
        <v>2000000</v>
      </c>
      <c r="P58" s="53"/>
      <c r="R58" s="43"/>
      <c r="S58" s="43"/>
      <c r="W58" s="1"/>
      <c r="X58" s="29"/>
    </row>
    <row r="59" spans="4:24" x14ac:dyDescent="0.2">
      <c r="N59" s="150" t="s">
        <v>36</v>
      </c>
      <c r="O59" s="151">
        <v>1200000</v>
      </c>
      <c r="P59" s="53"/>
      <c r="R59" s="43"/>
      <c r="S59" s="43"/>
      <c r="W59" s="1"/>
      <c r="X59" s="29"/>
    </row>
    <row r="60" spans="4:24" x14ac:dyDescent="0.2">
      <c r="N60" s="150" t="s">
        <v>37</v>
      </c>
      <c r="O60" s="151">
        <v>1000000</v>
      </c>
      <c r="P60" s="53"/>
      <c r="R60" s="43"/>
      <c r="S60" s="43"/>
      <c r="W60" s="1"/>
      <c r="X60" s="29"/>
    </row>
    <row r="61" spans="4:24" x14ac:dyDescent="0.2">
      <c r="N61" s="150" t="s">
        <v>38</v>
      </c>
      <c r="O61" s="151">
        <v>800000</v>
      </c>
      <c r="P61" s="53"/>
      <c r="R61" s="43"/>
      <c r="S61" s="43"/>
      <c r="W61" s="1"/>
      <c r="X61" s="29"/>
    </row>
    <row r="62" spans="4:24" x14ac:dyDescent="0.2">
      <c r="N62" s="150" t="s">
        <v>39</v>
      </c>
      <c r="O62" s="151">
        <v>600000</v>
      </c>
      <c r="P62" s="53"/>
      <c r="R62" s="43"/>
      <c r="S62" s="43"/>
      <c r="W62" s="1"/>
      <c r="X62" s="29"/>
    </row>
    <row r="63" spans="4:24" x14ac:dyDescent="0.2">
      <c r="N63" s="150" t="s">
        <v>40</v>
      </c>
      <c r="O63" s="151">
        <v>400000</v>
      </c>
      <c r="P63" s="53"/>
      <c r="R63" s="43"/>
      <c r="S63" s="43"/>
      <c r="W63" s="1"/>
      <c r="X63" s="29"/>
    </row>
    <row r="64" spans="4:24" x14ac:dyDescent="0.2">
      <c r="N64" s="150" t="s">
        <v>41</v>
      </c>
      <c r="O64" s="151">
        <v>200000</v>
      </c>
      <c r="P64" s="53"/>
      <c r="R64" s="43"/>
      <c r="S64" s="43"/>
      <c r="W64" s="1"/>
      <c r="X64" s="29"/>
    </row>
    <row r="65" spans="14:24" x14ac:dyDescent="0.2">
      <c r="N65" s="150" t="s">
        <v>42</v>
      </c>
      <c r="O65" s="151">
        <v>50000</v>
      </c>
      <c r="P65" s="53"/>
      <c r="R65" s="43"/>
      <c r="S65" s="43"/>
      <c r="W65" s="1"/>
      <c r="X65" s="29"/>
    </row>
    <row r="66" spans="14:24" x14ac:dyDescent="0.2">
      <c r="N66" s="150" t="s">
        <v>19</v>
      </c>
      <c r="O66" s="151">
        <v>50000</v>
      </c>
      <c r="P66" s="53"/>
      <c r="R66" s="43"/>
      <c r="S66" s="43"/>
      <c r="W66" s="1"/>
      <c r="X66" s="29"/>
    </row>
    <row r="67" spans="14:24" x14ac:dyDescent="0.2">
      <c r="N67" s="150" t="s">
        <v>43</v>
      </c>
      <c r="O67" s="151">
        <v>100000</v>
      </c>
      <c r="P67" s="53"/>
      <c r="R67" s="43"/>
      <c r="S67" s="43"/>
      <c r="W67" s="1"/>
      <c r="X67" s="29"/>
    </row>
    <row r="68" spans="14:24" x14ac:dyDescent="0.2">
      <c r="N68" s="150" t="s">
        <v>44</v>
      </c>
      <c r="O68" s="151">
        <v>500000</v>
      </c>
      <c r="P68" s="53"/>
      <c r="R68" s="43"/>
      <c r="S68" s="43"/>
      <c r="W68" s="1"/>
      <c r="X68" s="29"/>
    </row>
    <row r="69" spans="14:24" x14ac:dyDescent="0.2">
      <c r="N69" s="150" t="s">
        <v>45</v>
      </c>
      <c r="O69" s="151">
        <v>100000</v>
      </c>
      <c r="P69" s="53"/>
      <c r="R69" s="43"/>
      <c r="S69" s="43"/>
      <c r="W69" s="1"/>
      <c r="X69" s="29"/>
    </row>
    <row r="70" spans="14:24" x14ac:dyDescent="0.2">
      <c r="N70" s="150" t="s">
        <v>46</v>
      </c>
      <c r="O70" s="151">
        <v>200000</v>
      </c>
      <c r="P70" s="53"/>
      <c r="R70" s="43"/>
      <c r="S70" s="43"/>
      <c r="W70" s="1"/>
      <c r="X70" s="29"/>
    </row>
    <row r="71" spans="14:24" ht="15.75" thickBot="1" x14ac:dyDescent="0.25">
      <c r="N71" s="152" t="s">
        <v>47</v>
      </c>
      <c r="O71" s="153">
        <v>1000000</v>
      </c>
      <c r="P71" s="53"/>
      <c r="R71" s="43"/>
      <c r="S71" s="43"/>
      <c r="W71" s="1"/>
      <c r="X71" s="29"/>
    </row>
  </sheetData>
  <sortState ref="C5:L49">
    <sortCondition ref="C5:C49"/>
  </sortState>
  <mergeCells count="2">
    <mergeCell ref="C1:L1"/>
    <mergeCell ref="C2:L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41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8"/>
  <sheetViews>
    <sheetView zoomScale="82" zoomScaleNormal="82" workbookViewId="0">
      <selection activeCell="S2" sqref="S2"/>
    </sheetView>
  </sheetViews>
  <sheetFormatPr defaultRowHeight="15" x14ac:dyDescent="0.2"/>
  <cols>
    <col min="1" max="1" width="3.85546875" style="9" customWidth="1"/>
    <col min="2" max="2" width="9.42578125" style="9" bestFit="1" customWidth="1"/>
    <col min="3" max="3" width="22.5703125" style="3" customWidth="1"/>
    <col min="4" max="4" width="7.140625" style="9" customWidth="1"/>
    <col min="5" max="5" width="8.42578125" style="3" customWidth="1"/>
    <col min="6" max="6" width="8.28515625" style="3" customWidth="1"/>
    <col min="7" max="7" width="8.140625" style="3" customWidth="1"/>
    <col min="8" max="8" width="8.28515625" style="3" customWidth="1"/>
    <col min="9" max="9" width="8.140625" customWidth="1"/>
    <col min="13" max="13" width="7.7109375" customWidth="1"/>
    <col min="14" max="14" width="9.42578125" style="9" bestFit="1" customWidth="1"/>
    <col min="15" max="15" width="21" style="3" bestFit="1" customWidth="1"/>
    <col min="16" max="16" width="7.140625" style="9" customWidth="1"/>
    <col min="17" max="17" width="8.28515625" style="3" customWidth="1"/>
    <col min="18" max="18" width="7.85546875" style="3" customWidth="1"/>
    <col min="19" max="19" width="8.140625" style="3" customWidth="1"/>
    <col min="20" max="20" width="8.28515625" style="3" customWidth="1"/>
    <col min="21" max="21" width="8.28515625" customWidth="1"/>
  </cols>
  <sheetData>
    <row r="1" spans="1:25" ht="12.75" x14ac:dyDescent="0.2">
      <c r="A1" s="283"/>
      <c r="B1" s="283"/>
      <c r="C1" s="283"/>
      <c r="D1" s="283"/>
      <c r="E1" s="283"/>
      <c r="F1" s="283"/>
      <c r="G1" s="283"/>
      <c r="H1" s="283"/>
      <c r="N1"/>
      <c r="O1"/>
      <c r="P1"/>
      <c r="Q1"/>
      <c r="R1"/>
      <c r="S1"/>
      <c r="T1"/>
    </row>
    <row r="2" spans="1:25" ht="15.75" x14ac:dyDescent="0.25">
      <c r="A2" s="284"/>
      <c r="B2" s="284"/>
      <c r="C2" s="284"/>
      <c r="D2" s="284"/>
      <c r="E2" s="284"/>
      <c r="F2" s="284"/>
      <c r="G2" s="284"/>
      <c r="H2" s="284"/>
      <c r="N2"/>
      <c r="O2"/>
      <c r="P2"/>
      <c r="Q2"/>
      <c r="R2"/>
      <c r="S2"/>
      <c r="T2"/>
    </row>
    <row r="3" spans="1:25" ht="15.75" thickBot="1" x14ac:dyDescent="0.25">
      <c r="C3" s="3" t="s">
        <v>73</v>
      </c>
      <c r="G3" s="3" t="s">
        <v>1</v>
      </c>
      <c r="O3" s="3" t="s">
        <v>74</v>
      </c>
      <c r="U3" s="1" t="s">
        <v>150</v>
      </c>
    </row>
    <row r="4" spans="1:25" ht="32.25" thickBot="1" x14ac:dyDescent="0.3">
      <c r="A4"/>
      <c r="B4" s="1" t="s">
        <v>127</v>
      </c>
      <c r="C4" s="57" t="s">
        <v>0</v>
      </c>
      <c r="D4" s="58" t="s">
        <v>65</v>
      </c>
      <c r="E4" s="58" t="s">
        <v>50</v>
      </c>
      <c r="F4" s="58" t="s">
        <v>51</v>
      </c>
      <c r="G4" s="272" t="s">
        <v>52</v>
      </c>
      <c r="H4" s="59" t="s">
        <v>4</v>
      </c>
      <c r="I4" s="58" t="s">
        <v>53</v>
      </c>
      <c r="J4" s="59" t="s">
        <v>57</v>
      </c>
      <c r="K4" s="62" t="s">
        <v>58</v>
      </c>
      <c r="L4" s="60" t="s">
        <v>59</v>
      </c>
      <c r="N4" s="1" t="s">
        <v>127</v>
      </c>
      <c r="O4" s="57" t="s">
        <v>0</v>
      </c>
      <c r="P4" s="58" t="s">
        <v>65</v>
      </c>
      <c r="Q4" s="58" t="s">
        <v>50</v>
      </c>
      <c r="R4" s="58" t="s">
        <v>51</v>
      </c>
      <c r="S4" s="58" t="s">
        <v>52</v>
      </c>
      <c r="T4" s="59" t="s">
        <v>4</v>
      </c>
      <c r="U4" s="272" t="s">
        <v>53</v>
      </c>
      <c r="V4" s="59" t="s">
        <v>57</v>
      </c>
      <c r="W4" s="62" t="s">
        <v>58</v>
      </c>
      <c r="X4" s="60" t="s">
        <v>59</v>
      </c>
    </row>
    <row r="5" spans="1:25" ht="15.75" x14ac:dyDescent="0.25">
      <c r="A5"/>
      <c r="B5" s="1">
        <v>1</v>
      </c>
      <c r="C5" s="174" t="s">
        <v>30</v>
      </c>
      <c r="D5" s="175">
        <v>50</v>
      </c>
      <c r="E5" s="74">
        <v>80</v>
      </c>
      <c r="F5" s="74">
        <v>81</v>
      </c>
      <c r="G5" s="80">
        <v>161</v>
      </c>
      <c r="H5" s="223">
        <v>14</v>
      </c>
      <c r="I5" s="224">
        <v>147</v>
      </c>
      <c r="J5" s="5"/>
      <c r="K5" s="63"/>
      <c r="L5" s="6"/>
      <c r="M5" s="61" t="s">
        <v>68</v>
      </c>
      <c r="N5" s="1">
        <v>1</v>
      </c>
      <c r="O5" s="265" t="s">
        <v>98</v>
      </c>
      <c r="P5" s="227">
        <v>30</v>
      </c>
      <c r="Q5" s="213">
        <v>89</v>
      </c>
      <c r="R5" s="166">
        <v>98</v>
      </c>
      <c r="S5" s="168">
        <v>187</v>
      </c>
      <c r="T5" s="229">
        <v>48</v>
      </c>
      <c r="U5" s="213">
        <v>139</v>
      </c>
      <c r="V5" s="170">
        <v>1</v>
      </c>
      <c r="W5" s="171"/>
      <c r="X5" s="169">
        <v>1</v>
      </c>
      <c r="Y5" t="s">
        <v>145</v>
      </c>
    </row>
    <row r="6" spans="1:25" ht="15.75" x14ac:dyDescent="0.25">
      <c r="A6"/>
      <c r="B6" s="1">
        <v>2</v>
      </c>
      <c r="C6" s="142" t="s">
        <v>89</v>
      </c>
      <c r="D6" s="96">
        <v>33</v>
      </c>
      <c r="E6" s="74">
        <v>91</v>
      </c>
      <c r="F6" s="75">
        <v>81</v>
      </c>
      <c r="G6" s="80">
        <v>172</v>
      </c>
      <c r="H6" s="63">
        <v>26</v>
      </c>
      <c r="I6" s="10">
        <v>146</v>
      </c>
      <c r="J6" s="5"/>
      <c r="K6" s="171">
        <v>1</v>
      </c>
      <c r="L6" s="169">
        <v>1</v>
      </c>
      <c r="M6" s="61" t="s">
        <v>69</v>
      </c>
      <c r="N6" s="1">
        <v>2</v>
      </c>
      <c r="O6" s="266" t="s">
        <v>86</v>
      </c>
      <c r="P6" s="228">
        <v>43</v>
      </c>
      <c r="Q6" s="74">
        <v>85</v>
      </c>
      <c r="R6" s="75">
        <v>89</v>
      </c>
      <c r="S6" s="80">
        <v>174</v>
      </c>
      <c r="T6" s="63">
        <v>32</v>
      </c>
      <c r="U6" s="10">
        <v>142</v>
      </c>
      <c r="V6" s="5">
        <v>1</v>
      </c>
      <c r="W6" s="63"/>
      <c r="X6" s="6">
        <v>1</v>
      </c>
    </row>
    <row r="7" spans="1:25" ht="15.75" x14ac:dyDescent="0.25">
      <c r="A7"/>
      <c r="B7" s="1">
        <v>3</v>
      </c>
      <c r="C7" s="142" t="s">
        <v>86</v>
      </c>
      <c r="D7" s="82">
        <v>43</v>
      </c>
      <c r="E7" s="166">
        <v>85</v>
      </c>
      <c r="F7" s="167">
        <v>89</v>
      </c>
      <c r="G7" s="168">
        <v>174</v>
      </c>
      <c r="H7" s="171">
        <v>32</v>
      </c>
      <c r="I7" s="166">
        <v>142</v>
      </c>
      <c r="J7" s="170">
        <v>1</v>
      </c>
      <c r="K7" s="63"/>
      <c r="L7" s="6">
        <v>1</v>
      </c>
      <c r="M7" s="61" t="s">
        <v>70</v>
      </c>
      <c r="N7" s="1">
        <v>3</v>
      </c>
      <c r="O7" s="266" t="s">
        <v>89</v>
      </c>
      <c r="P7" s="96">
        <v>33</v>
      </c>
      <c r="Q7" s="211">
        <v>91</v>
      </c>
      <c r="R7" s="85">
        <v>81</v>
      </c>
      <c r="S7" s="80">
        <v>172</v>
      </c>
      <c r="T7" s="63">
        <v>26</v>
      </c>
      <c r="U7" s="10">
        <v>146</v>
      </c>
      <c r="V7" s="86"/>
      <c r="W7" s="87">
        <v>1</v>
      </c>
      <c r="X7" s="88">
        <v>1</v>
      </c>
    </row>
    <row r="8" spans="1:25" ht="15.75" x14ac:dyDescent="0.25">
      <c r="A8"/>
      <c r="B8" s="1">
        <v>4</v>
      </c>
      <c r="C8" s="145" t="s">
        <v>90</v>
      </c>
      <c r="D8" s="82">
        <v>50</v>
      </c>
      <c r="E8" s="74">
        <v>91</v>
      </c>
      <c r="F8" s="75">
        <v>92</v>
      </c>
      <c r="G8" s="80">
        <v>183</v>
      </c>
      <c r="H8" s="63">
        <v>34</v>
      </c>
      <c r="I8" s="10">
        <v>149</v>
      </c>
      <c r="J8" s="5"/>
      <c r="K8" s="63">
        <v>1</v>
      </c>
      <c r="L8" s="6">
        <v>1</v>
      </c>
      <c r="N8" s="1">
        <v>4</v>
      </c>
      <c r="O8" s="266" t="s">
        <v>30</v>
      </c>
      <c r="P8" s="96">
        <v>50</v>
      </c>
      <c r="Q8" s="74">
        <v>80</v>
      </c>
      <c r="R8" s="75">
        <v>81</v>
      </c>
      <c r="S8" s="80">
        <v>161</v>
      </c>
      <c r="T8" s="63">
        <v>14</v>
      </c>
      <c r="U8" s="10">
        <v>147</v>
      </c>
      <c r="V8" s="5"/>
      <c r="W8" s="63"/>
      <c r="X8" s="6"/>
    </row>
    <row r="9" spans="1:25" ht="15.75" x14ac:dyDescent="0.25">
      <c r="A9"/>
      <c r="B9" s="1">
        <v>5</v>
      </c>
      <c r="C9" s="145" t="s">
        <v>122</v>
      </c>
      <c r="D9" s="82">
        <v>48</v>
      </c>
      <c r="E9" s="10">
        <v>90</v>
      </c>
      <c r="F9" s="56">
        <v>93</v>
      </c>
      <c r="G9" s="80">
        <v>183</v>
      </c>
      <c r="H9" s="63">
        <v>26</v>
      </c>
      <c r="I9" s="10">
        <v>157</v>
      </c>
      <c r="J9" s="5">
        <v>2</v>
      </c>
      <c r="K9" s="63"/>
      <c r="L9" s="6">
        <v>2</v>
      </c>
      <c r="N9" s="1">
        <v>5</v>
      </c>
      <c r="O9" s="266" t="s">
        <v>90</v>
      </c>
      <c r="P9" s="96">
        <v>50</v>
      </c>
      <c r="Q9" s="74">
        <v>91</v>
      </c>
      <c r="R9" s="75">
        <v>92</v>
      </c>
      <c r="S9" s="80">
        <v>183</v>
      </c>
      <c r="T9" s="63">
        <v>34</v>
      </c>
      <c r="U9" s="10">
        <v>149</v>
      </c>
      <c r="V9" s="5"/>
      <c r="W9" s="63">
        <v>1</v>
      </c>
      <c r="X9" s="6">
        <v>1</v>
      </c>
      <c r="Y9" t="s">
        <v>146</v>
      </c>
    </row>
    <row r="10" spans="1:25" ht="15.75" x14ac:dyDescent="0.25">
      <c r="A10"/>
      <c r="B10" s="1">
        <v>6</v>
      </c>
      <c r="C10" s="142" t="s">
        <v>84</v>
      </c>
      <c r="D10" s="82">
        <v>46</v>
      </c>
      <c r="E10" s="74">
        <v>90</v>
      </c>
      <c r="F10" s="75">
        <v>93</v>
      </c>
      <c r="G10" s="80">
        <v>183</v>
      </c>
      <c r="H10" s="63">
        <v>34</v>
      </c>
      <c r="I10" s="10">
        <v>149</v>
      </c>
      <c r="J10" s="5"/>
      <c r="K10" s="63"/>
      <c r="L10" s="6"/>
      <c r="N10" s="1">
        <v>6</v>
      </c>
      <c r="O10" s="266" t="s">
        <v>84</v>
      </c>
      <c r="P10" s="96">
        <v>46</v>
      </c>
      <c r="Q10" s="74">
        <v>90</v>
      </c>
      <c r="R10" s="75">
        <v>93</v>
      </c>
      <c r="S10" s="80">
        <v>183</v>
      </c>
      <c r="T10" s="63">
        <v>34</v>
      </c>
      <c r="U10" s="10">
        <v>149</v>
      </c>
      <c r="V10" s="5"/>
      <c r="W10" s="63"/>
      <c r="X10" s="6"/>
      <c r="Y10" t="s">
        <v>147</v>
      </c>
    </row>
    <row r="11" spans="1:25" ht="15.75" x14ac:dyDescent="0.25">
      <c r="A11"/>
      <c r="B11" s="1">
        <v>7</v>
      </c>
      <c r="C11" s="142" t="s">
        <v>98</v>
      </c>
      <c r="D11" s="82">
        <v>30</v>
      </c>
      <c r="E11" s="74">
        <v>89</v>
      </c>
      <c r="F11" s="75">
        <v>98</v>
      </c>
      <c r="G11" s="80">
        <v>187</v>
      </c>
      <c r="H11" s="63">
        <v>48</v>
      </c>
      <c r="I11" s="10">
        <v>139</v>
      </c>
      <c r="J11" s="5">
        <v>1</v>
      </c>
      <c r="K11" s="63"/>
      <c r="L11" s="6">
        <v>1</v>
      </c>
      <c r="N11" s="1">
        <v>7</v>
      </c>
      <c r="O11" s="266" t="s">
        <v>87</v>
      </c>
      <c r="P11" s="96">
        <v>44</v>
      </c>
      <c r="Q11" s="10">
        <v>92</v>
      </c>
      <c r="R11" s="56">
        <v>97</v>
      </c>
      <c r="S11" s="80">
        <v>189</v>
      </c>
      <c r="T11" s="63">
        <v>36</v>
      </c>
      <c r="U11" s="10">
        <v>153</v>
      </c>
      <c r="V11" s="5">
        <v>1</v>
      </c>
      <c r="W11" s="63"/>
      <c r="X11" s="6">
        <v>1</v>
      </c>
    </row>
    <row r="12" spans="1:25" ht="15.75" x14ac:dyDescent="0.25">
      <c r="A12"/>
      <c r="B12" s="1">
        <v>8</v>
      </c>
      <c r="C12" s="142" t="s">
        <v>87</v>
      </c>
      <c r="D12" s="96">
        <v>44</v>
      </c>
      <c r="E12" s="211">
        <v>92</v>
      </c>
      <c r="F12" s="85">
        <v>97</v>
      </c>
      <c r="G12" s="80">
        <v>189</v>
      </c>
      <c r="H12" s="63">
        <v>36</v>
      </c>
      <c r="I12" s="10">
        <v>153</v>
      </c>
      <c r="J12" s="86">
        <v>1</v>
      </c>
      <c r="K12" s="63"/>
      <c r="L12" s="6">
        <v>1</v>
      </c>
      <c r="N12" s="1">
        <v>8</v>
      </c>
      <c r="O12" s="266" t="s">
        <v>122</v>
      </c>
      <c r="P12" s="96">
        <v>48</v>
      </c>
      <c r="Q12" s="74">
        <v>90</v>
      </c>
      <c r="R12" s="75">
        <v>93</v>
      </c>
      <c r="S12" s="80">
        <v>183</v>
      </c>
      <c r="T12" s="63">
        <v>26</v>
      </c>
      <c r="U12" s="10">
        <v>157</v>
      </c>
      <c r="V12" s="5">
        <v>2</v>
      </c>
      <c r="W12" s="63"/>
      <c r="X12" s="6">
        <v>2</v>
      </c>
    </row>
    <row r="13" spans="1:25" ht="15.75" x14ac:dyDescent="0.25">
      <c r="A13"/>
      <c r="B13" s="1">
        <v>9</v>
      </c>
      <c r="C13" s="142" t="s">
        <v>106</v>
      </c>
      <c r="D13" s="96">
        <v>51</v>
      </c>
      <c r="E13" s="211">
        <v>100</v>
      </c>
      <c r="F13" s="85">
        <v>101</v>
      </c>
      <c r="G13" s="80">
        <v>201</v>
      </c>
      <c r="H13" s="63">
        <v>34</v>
      </c>
      <c r="I13" s="10">
        <v>167</v>
      </c>
      <c r="J13" s="86"/>
      <c r="K13" s="87">
        <v>1</v>
      </c>
      <c r="L13" s="88">
        <v>1</v>
      </c>
      <c r="N13" s="1">
        <v>9</v>
      </c>
      <c r="O13" s="266" t="s">
        <v>103</v>
      </c>
      <c r="P13" s="96">
        <v>33</v>
      </c>
      <c r="Q13" s="114">
        <v>109</v>
      </c>
      <c r="R13" s="89">
        <v>101</v>
      </c>
      <c r="S13" s="80">
        <v>210</v>
      </c>
      <c r="T13" s="63">
        <v>52</v>
      </c>
      <c r="U13" s="10">
        <v>158</v>
      </c>
      <c r="V13" s="86"/>
      <c r="W13" s="87"/>
      <c r="X13" s="88">
        <v>1</v>
      </c>
    </row>
    <row r="14" spans="1:25" ht="15.75" x14ac:dyDescent="0.25">
      <c r="A14"/>
      <c r="B14" s="1">
        <v>10</v>
      </c>
      <c r="C14" s="142" t="s">
        <v>103</v>
      </c>
      <c r="D14" s="96">
        <v>33</v>
      </c>
      <c r="E14" s="211">
        <v>109</v>
      </c>
      <c r="F14" s="85">
        <v>101</v>
      </c>
      <c r="G14" s="80">
        <v>210</v>
      </c>
      <c r="H14" s="63">
        <v>52</v>
      </c>
      <c r="I14" s="10">
        <v>158</v>
      </c>
      <c r="J14" s="86"/>
      <c r="K14" s="87"/>
      <c r="L14" s="88"/>
      <c r="N14" s="1">
        <v>10</v>
      </c>
      <c r="O14" s="266" t="s">
        <v>107</v>
      </c>
      <c r="P14" s="96">
        <v>52</v>
      </c>
      <c r="Q14" s="114">
        <v>118</v>
      </c>
      <c r="R14" s="89">
        <v>113</v>
      </c>
      <c r="S14" s="80">
        <v>231</v>
      </c>
      <c r="T14" s="63">
        <v>72</v>
      </c>
      <c r="U14" s="10">
        <v>159</v>
      </c>
      <c r="V14" s="86"/>
      <c r="W14" s="87"/>
      <c r="X14" s="88"/>
    </row>
    <row r="15" spans="1:25" ht="15.75" x14ac:dyDescent="0.25">
      <c r="A15"/>
      <c r="B15" s="1">
        <v>11</v>
      </c>
      <c r="C15" s="142" t="s">
        <v>83</v>
      </c>
      <c r="D15" s="96">
        <v>51</v>
      </c>
      <c r="E15" s="211">
        <v>113</v>
      </c>
      <c r="F15" s="85">
        <v>117</v>
      </c>
      <c r="G15" s="80">
        <v>230</v>
      </c>
      <c r="H15" s="63">
        <v>60</v>
      </c>
      <c r="I15" s="10">
        <v>170</v>
      </c>
      <c r="J15" s="86"/>
      <c r="K15" s="87"/>
      <c r="L15" s="88"/>
      <c r="N15" s="1">
        <v>11</v>
      </c>
      <c r="O15" s="266" t="s">
        <v>106</v>
      </c>
      <c r="P15" s="96">
        <v>51</v>
      </c>
      <c r="Q15" s="114">
        <v>100</v>
      </c>
      <c r="R15" s="89">
        <v>101</v>
      </c>
      <c r="S15" s="80">
        <v>201</v>
      </c>
      <c r="T15" s="63">
        <v>34</v>
      </c>
      <c r="U15" s="10">
        <v>167</v>
      </c>
      <c r="V15" s="86"/>
      <c r="W15" s="87">
        <v>1</v>
      </c>
      <c r="X15" s="88">
        <v>1</v>
      </c>
    </row>
    <row r="16" spans="1:25" ht="15.75" x14ac:dyDescent="0.25">
      <c r="A16"/>
      <c r="B16" s="1">
        <v>12</v>
      </c>
      <c r="C16" s="148" t="s">
        <v>107</v>
      </c>
      <c r="D16" s="221">
        <v>52</v>
      </c>
      <c r="E16" s="211">
        <v>118</v>
      </c>
      <c r="F16" s="85">
        <v>113</v>
      </c>
      <c r="G16" s="80">
        <v>231</v>
      </c>
      <c r="H16" s="63">
        <v>72</v>
      </c>
      <c r="I16" s="10">
        <v>159</v>
      </c>
      <c r="J16" s="86"/>
      <c r="K16" s="87"/>
      <c r="L16" s="88"/>
      <c r="N16" s="1">
        <v>12</v>
      </c>
      <c r="O16" s="266" t="s">
        <v>83</v>
      </c>
      <c r="P16" s="96">
        <v>51</v>
      </c>
      <c r="Q16" s="114">
        <v>113</v>
      </c>
      <c r="R16" s="89">
        <v>117</v>
      </c>
      <c r="S16" s="80">
        <v>230</v>
      </c>
      <c r="T16" s="63">
        <v>60</v>
      </c>
      <c r="U16" s="10">
        <v>170</v>
      </c>
      <c r="V16" s="86"/>
      <c r="W16" s="87"/>
      <c r="X16" s="88"/>
    </row>
    <row r="17" spans="1:25" ht="15.75" x14ac:dyDescent="0.25">
      <c r="A17"/>
      <c r="B17" s="1">
        <v>13</v>
      </c>
      <c r="C17" s="142" t="s">
        <v>123</v>
      </c>
      <c r="D17" s="82">
        <v>40</v>
      </c>
      <c r="E17" s="74">
        <v>88</v>
      </c>
      <c r="F17" s="75" t="s">
        <v>139</v>
      </c>
      <c r="G17" s="80"/>
      <c r="H17" s="63">
        <v>30</v>
      </c>
      <c r="I17" s="10">
        <v>0</v>
      </c>
      <c r="J17" s="5"/>
      <c r="K17" s="87"/>
      <c r="L17" s="88"/>
      <c r="N17" s="1">
        <v>13</v>
      </c>
      <c r="O17" s="266" t="s">
        <v>123</v>
      </c>
      <c r="P17" s="96">
        <v>40</v>
      </c>
      <c r="Q17" s="74">
        <v>88</v>
      </c>
      <c r="R17" s="75" t="s">
        <v>139</v>
      </c>
      <c r="S17" s="80"/>
      <c r="T17" s="63">
        <v>30</v>
      </c>
      <c r="U17" s="10">
        <v>0</v>
      </c>
      <c r="V17" s="5"/>
      <c r="W17" s="87"/>
      <c r="X17" s="88"/>
    </row>
    <row r="18" spans="1:25" ht="15.75" x14ac:dyDescent="0.25">
      <c r="A18"/>
      <c r="B18" s="1"/>
      <c r="C18" s="148"/>
      <c r="D18" s="221"/>
      <c r="E18" s="74"/>
      <c r="F18" s="85"/>
      <c r="G18" s="80"/>
      <c r="H18" s="63"/>
      <c r="I18" s="10"/>
      <c r="J18" s="86"/>
      <c r="K18" s="87"/>
      <c r="L18" s="88"/>
      <c r="N18" s="1"/>
      <c r="O18" s="226"/>
      <c r="P18" s="96"/>
      <c r="Q18" s="114"/>
      <c r="R18" s="89"/>
      <c r="S18" s="80"/>
      <c r="T18" s="63"/>
      <c r="U18" s="10"/>
      <c r="V18" s="86"/>
      <c r="W18" s="87"/>
      <c r="X18" s="88"/>
    </row>
    <row r="19" spans="1:25" ht="16.5" thickBot="1" x14ac:dyDescent="0.3">
      <c r="A19"/>
      <c r="B19" s="1"/>
      <c r="C19" s="149"/>
      <c r="D19" s="222"/>
      <c r="E19" s="79"/>
      <c r="F19" s="85"/>
      <c r="G19" s="80"/>
      <c r="H19" s="63"/>
      <c r="I19" s="11"/>
      <c r="J19" s="86"/>
      <c r="K19" s="87"/>
      <c r="L19" s="88"/>
      <c r="N19" s="1"/>
      <c r="O19" s="226"/>
      <c r="P19" s="222"/>
      <c r="Q19" s="11"/>
      <c r="R19" s="89"/>
      <c r="S19" s="80"/>
      <c r="T19" s="63"/>
      <c r="U19" s="11"/>
      <c r="V19" s="86"/>
      <c r="W19" s="87"/>
      <c r="X19" s="88"/>
    </row>
    <row r="20" spans="1:25" ht="32.25" thickBot="1" x14ac:dyDescent="0.3">
      <c r="A20"/>
      <c r="B20" s="68" t="s">
        <v>132</v>
      </c>
      <c r="C20" s="57" t="s">
        <v>0</v>
      </c>
      <c r="D20" s="58" t="s">
        <v>65</v>
      </c>
      <c r="E20" s="58" t="s">
        <v>50</v>
      </c>
      <c r="F20" s="58" t="s">
        <v>51</v>
      </c>
      <c r="G20" s="272" t="s">
        <v>52</v>
      </c>
      <c r="H20" s="59" t="s">
        <v>4</v>
      </c>
      <c r="I20" s="58" t="s">
        <v>53</v>
      </c>
      <c r="J20" s="59" t="s">
        <v>57</v>
      </c>
      <c r="K20" s="62" t="s">
        <v>58</v>
      </c>
      <c r="L20" s="60" t="s">
        <v>59</v>
      </c>
      <c r="N20" s="68" t="s">
        <v>132</v>
      </c>
      <c r="O20" s="57" t="s">
        <v>0</v>
      </c>
      <c r="P20" s="58" t="s">
        <v>65</v>
      </c>
      <c r="Q20" s="58" t="s">
        <v>50</v>
      </c>
      <c r="R20" s="58" t="s">
        <v>51</v>
      </c>
      <c r="S20" s="58" t="s">
        <v>52</v>
      </c>
      <c r="T20" s="59" t="s">
        <v>4</v>
      </c>
      <c r="U20" s="272" t="s">
        <v>53</v>
      </c>
      <c r="V20" s="59" t="s">
        <v>57</v>
      </c>
      <c r="W20" s="62" t="s">
        <v>58</v>
      </c>
      <c r="X20" s="60" t="s">
        <v>59</v>
      </c>
    </row>
    <row r="21" spans="1:25" ht="15.75" x14ac:dyDescent="0.25">
      <c r="A21"/>
      <c r="B21" s="1">
        <v>1</v>
      </c>
      <c r="C21" s="273" t="s">
        <v>91</v>
      </c>
      <c r="D21" s="175">
        <v>53</v>
      </c>
      <c r="E21" s="74">
        <v>75</v>
      </c>
      <c r="F21" s="75">
        <v>77</v>
      </c>
      <c r="G21" s="278">
        <v>152</v>
      </c>
      <c r="H21" s="128">
        <v>12</v>
      </c>
      <c r="I21" s="224">
        <v>140</v>
      </c>
      <c r="J21" s="5"/>
      <c r="K21" s="63">
        <v>2</v>
      </c>
      <c r="L21" s="6">
        <v>2</v>
      </c>
      <c r="M21" s="275" t="s">
        <v>144</v>
      </c>
      <c r="N21" s="1">
        <v>1</v>
      </c>
      <c r="O21" s="267" t="s">
        <v>81</v>
      </c>
      <c r="P21" s="82">
        <v>58</v>
      </c>
      <c r="Q21" s="74">
        <v>90</v>
      </c>
      <c r="R21" s="75">
        <v>92</v>
      </c>
      <c r="S21" s="80">
        <v>182</v>
      </c>
      <c r="T21" s="128">
        <v>46</v>
      </c>
      <c r="U21" s="224">
        <v>136</v>
      </c>
      <c r="V21" s="5">
        <v>1</v>
      </c>
      <c r="W21" s="63"/>
      <c r="X21" s="6">
        <v>1</v>
      </c>
      <c r="Y21" t="s">
        <v>148</v>
      </c>
    </row>
    <row r="22" spans="1:25" ht="15.75" x14ac:dyDescent="0.25">
      <c r="A22"/>
      <c r="B22" s="1">
        <v>2</v>
      </c>
      <c r="C22" s="142" t="s">
        <v>21</v>
      </c>
      <c r="D22" s="82">
        <v>57</v>
      </c>
      <c r="E22" s="74">
        <v>81</v>
      </c>
      <c r="F22" s="75">
        <v>86</v>
      </c>
      <c r="G22" s="80">
        <v>167</v>
      </c>
      <c r="H22" s="128">
        <v>26</v>
      </c>
      <c r="I22" s="10">
        <v>141</v>
      </c>
      <c r="J22" s="5">
        <v>1</v>
      </c>
      <c r="K22" s="63"/>
      <c r="L22" s="6">
        <v>1</v>
      </c>
      <c r="M22" s="61" t="s">
        <v>68</v>
      </c>
      <c r="N22" s="1">
        <v>2</v>
      </c>
      <c r="O22" s="267" t="s">
        <v>131</v>
      </c>
      <c r="P22" s="82">
        <v>53</v>
      </c>
      <c r="Q22" s="74">
        <v>75</v>
      </c>
      <c r="R22" s="75">
        <v>77</v>
      </c>
      <c r="S22" s="80">
        <v>152</v>
      </c>
      <c r="T22" s="128">
        <v>12</v>
      </c>
      <c r="U22" s="10">
        <v>140</v>
      </c>
      <c r="V22" s="5"/>
      <c r="W22" s="63">
        <v>2</v>
      </c>
      <c r="X22" s="6">
        <v>2</v>
      </c>
    </row>
    <row r="23" spans="1:25" ht="15.75" x14ac:dyDescent="0.25">
      <c r="A23"/>
      <c r="B23" s="1">
        <v>3</v>
      </c>
      <c r="C23" s="142" t="s">
        <v>75</v>
      </c>
      <c r="D23" s="82">
        <v>55</v>
      </c>
      <c r="E23" s="74">
        <v>89</v>
      </c>
      <c r="F23" s="75">
        <v>85</v>
      </c>
      <c r="G23" s="80">
        <v>174</v>
      </c>
      <c r="H23" s="128">
        <v>18</v>
      </c>
      <c r="I23" s="10">
        <v>156</v>
      </c>
      <c r="J23" s="5"/>
      <c r="K23" s="63"/>
      <c r="L23" s="6"/>
      <c r="M23" s="61" t="s">
        <v>69</v>
      </c>
      <c r="N23" s="1">
        <v>3</v>
      </c>
      <c r="O23" s="267" t="s">
        <v>21</v>
      </c>
      <c r="P23" s="82">
        <v>57</v>
      </c>
      <c r="Q23" s="74">
        <v>81</v>
      </c>
      <c r="R23" s="75">
        <v>86</v>
      </c>
      <c r="S23" s="80">
        <v>167</v>
      </c>
      <c r="T23" s="128">
        <v>26</v>
      </c>
      <c r="U23" s="10">
        <v>141</v>
      </c>
      <c r="V23" s="5">
        <v>1</v>
      </c>
      <c r="W23" s="63"/>
      <c r="X23" s="6">
        <v>1</v>
      </c>
    </row>
    <row r="24" spans="1:25" ht="15.75" x14ac:dyDescent="0.25">
      <c r="A24"/>
      <c r="B24" s="1">
        <v>4</v>
      </c>
      <c r="C24" s="142" t="s">
        <v>81</v>
      </c>
      <c r="D24" s="82">
        <v>58</v>
      </c>
      <c r="E24" s="74">
        <v>90</v>
      </c>
      <c r="F24" s="75">
        <v>92</v>
      </c>
      <c r="G24" s="80">
        <v>182</v>
      </c>
      <c r="H24" s="128">
        <v>46</v>
      </c>
      <c r="I24" s="10">
        <v>136</v>
      </c>
      <c r="J24" s="5">
        <v>1</v>
      </c>
      <c r="K24" s="63"/>
      <c r="L24" s="6">
        <v>1</v>
      </c>
      <c r="N24" s="1">
        <v>4</v>
      </c>
      <c r="O24" s="267" t="s">
        <v>22</v>
      </c>
      <c r="P24" s="82">
        <v>56</v>
      </c>
      <c r="Q24" s="74">
        <v>101</v>
      </c>
      <c r="R24" s="75">
        <v>94</v>
      </c>
      <c r="S24" s="80">
        <v>195</v>
      </c>
      <c r="T24" s="128">
        <v>52</v>
      </c>
      <c r="U24" s="10">
        <v>143</v>
      </c>
      <c r="V24" s="5">
        <v>1</v>
      </c>
      <c r="W24" s="63"/>
      <c r="X24" s="6">
        <v>1</v>
      </c>
      <c r="Y24" t="s">
        <v>146</v>
      </c>
    </row>
    <row r="25" spans="1:25" ht="15.75" x14ac:dyDescent="0.25">
      <c r="A25"/>
      <c r="B25" s="1">
        <v>5</v>
      </c>
      <c r="C25" s="142" t="s">
        <v>31</v>
      </c>
      <c r="D25" s="82">
        <v>60</v>
      </c>
      <c r="E25" s="74">
        <v>91</v>
      </c>
      <c r="F25" s="75">
        <v>93</v>
      </c>
      <c r="G25" s="80">
        <v>184</v>
      </c>
      <c r="H25" s="128">
        <v>38</v>
      </c>
      <c r="I25" s="10">
        <v>146</v>
      </c>
      <c r="J25" s="5"/>
      <c r="K25" s="63"/>
      <c r="L25" s="6"/>
      <c r="M25" s="61" t="s">
        <v>70</v>
      </c>
      <c r="N25" s="1">
        <v>5</v>
      </c>
      <c r="O25" s="267" t="s">
        <v>31</v>
      </c>
      <c r="P25" s="82">
        <v>60</v>
      </c>
      <c r="Q25" s="74">
        <v>91</v>
      </c>
      <c r="R25" s="75">
        <v>93</v>
      </c>
      <c r="S25" s="80">
        <v>184</v>
      </c>
      <c r="T25" s="128">
        <v>38</v>
      </c>
      <c r="U25" s="10">
        <v>146</v>
      </c>
      <c r="V25" s="5"/>
      <c r="W25" s="63"/>
      <c r="X25" s="6"/>
    </row>
    <row r="26" spans="1:25" ht="15.75" x14ac:dyDescent="0.25">
      <c r="A26"/>
      <c r="B26" s="1">
        <v>6</v>
      </c>
      <c r="C26" s="142" t="s">
        <v>82</v>
      </c>
      <c r="D26" s="82">
        <v>53</v>
      </c>
      <c r="E26" s="74">
        <v>89</v>
      </c>
      <c r="F26" s="75">
        <v>95</v>
      </c>
      <c r="G26" s="80">
        <v>184</v>
      </c>
      <c r="H26" s="128">
        <v>32</v>
      </c>
      <c r="I26" s="10">
        <v>152</v>
      </c>
      <c r="J26" s="5">
        <v>1</v>
      </c>
      <c r="K26" s="63"/>
      <c r="L26" s="6">
        <v>1</v>
      </c>
      <c r="N26" s="1">
        <v>6</v>
      </c>
      <c r="O26" s="267" t="s">
        <v>26</v>
      </c>
      <c r="P26" s="82">
        <v>59</v>
      </c>
      <c r="Q26" s="74">
        <v>99</v>
      </c>
      <c r="R26" s="75">
        <v>110</v>
      </c>
      <c r="S26" s="80">
        <v>209</v>
      </c>
      <c r="T26" s="128">
        <v>62</v>
      </c>
      <c r="U26" s="10">
        <v>147</v>
      </c>
      <c r="V26" s="5"/>
      <c r="W26" s="63"/>
      <c r="X26" s="6"/>
      <c r="Y26" t="s">
        <v>147</v>
      </c>
    </row>
    <row r="27" spans="1:25" ht="15.75" x14ac:dyDescent="0.25">
      <c r="A27"/>
      <c r="B27" s="1">
        <v>7</v>
      </c>
      <c r="C27" s="142" t="s">
        <v>54</v>
      </c>
      <c r="D27" s="82">
        <v>60</v>
      </c>
      <c r="E27" s="74">
        <v>101</v>
      </c>
      <c r="F27" s="75">
        <v>90</v>
      </c>
      <c r="G27" s="80">
        <v>191</v>
      </c>
      <c r="H27" s="128">
        <v>38</v>
      </c>
      <c r="I27" s="10">
        <v>153</v>
      </c>
      <c r="J27" s="5"/>
      <c r="K27" s="63"/>
      <c r="L27" s="6"/>
      <c r="N27" s="1">
        <v>7</v>
      </c>
      <c r="O27" s="267" t="s">
        <v>82</v>
      </c>
      <c r="P27" s="82">
        <v>53</v>
      </c>
      <c r="Q27" s="74">
        <v>89</v>
      </c>
      <c r="R27" s="75">
        <v>95</v>
      </c>
      <c r="S27" s="80">
        <v>184</v>
      </c>
      <c r="T27" s="128">
        <v>32</v>
      </c>
      <c r="U27" s="10">
        <v>152</v>
      </c>
      <c r="V27" s="5">
        <v>1</v>
      </c>
      <c r="W27" s="63"/>
      <c r="X27" s="6">
        <v>1</v>
      </c>
    </row>
    <row r="28" spans="1:25" ht="15.75" x14ac:dyDescent="0.25">
      <c r="A28"/>
      <c r="B28" s="1">
        <v>8</v>
      </c>
      <c r="C28" s="142" t="s">
        <v>49</v>
      </c>
      <c r="D28" s="82">
        <v>62</v>
      </c>
      <c r="E28" s="74">
        <v>96</v>
      </c>
      <c r="F28" s="75">
        <v>95</v>
      </c>
      <c r="G28" s="80">
        <v>191</v>
      </c>
      <c r="H28" s="128">
        <v>38</v>
      </c>
      <c r="I28" s="10">
        <v>153</v>
      </c>
      <c r="J28" s="5"/>
      <c r="K28" s="63"/>
      <c r="L28" s="6"/>
      <c r="N28" s="1">
        <v>8</v>
      </c>
      <c r="O28" s="267" t="s">
        <v>54</v>
      </c>
      <c r="P28" s="82">
        <v>60</v>
      </c>
      <c r="Q28" s="74">
        <v>101</v>
      </c>
      <c r="R28" s="75">
        <v>90</v>
      </c>
      <c r="S28" s="80">
        <v>191</v>
      </c>
      <c r="T28" s="128">
        <v>38</v>
      </c>
      <c r="U28" s="10">
        <v>153</v>
      </c>
      <c r="V28" s="5"/>
      <c r="W28" s="63"/>
      <c r="X28" s="6"/>
    </row>
    <row r="29" spans="1:25" ht="15.75" x14ac:dyDescent="0.25">
      <c r="A29"/>
      <c r="B29" s="1">
        <v>9</v>
      </c>
      <c r="C29" s="142" t="s">
        <v>22</v>
      </c>
      <c r="D29" s="82">
        <v>56</v>
      </c>
      <c r="E29" s="76">
        <v>101</v>
      </c>
      <c r="F29" s="77">
        <v>94</v>
      </c>
      <c r="G29" s="81">
        <v>195</v>
      </c>
      <c r="H29" s="128">
        <v>52</v>
      </c>
      <c r="I29" s="10">
        <v>143</v>
      </c>
      <c r="J29" s="5">
        <v>1</v>
      </c>
      <c r="K29" s="63"/>
      <c r="L29" s="6">
        <v>1</v>
      </c>
      <c r="N29" s="1">
        <v>9</v>
      </c>
      <c r="O29" s="67" t="s">
        <v>49</v>
      </c>
      <c r="P29" s="82">
        <v>62</v>
      </c>
      <c r="Q29" s="74">
        <v>96</v>
      </c>
      <c r="R29" s="75">
        <v>95</v>
      </c>
      <c r="S29" s="95">
        <v>191</v>
      </c>
      <c r="T29" s="225">
        <v>38</v>
      </c>
      <c r="U29" s="74">
        <v>153</v>
      </c>
      <c r="V29" s="82"/>
      <c r="W29" s="63"/>
      <c r="X29" s="6"/>
    </row>
    <row r="30" spans="1:25" ht="15.75" x14ac:dyDescent="0.25">
      <c r="A30"/>
      <c r="B30" s="1">
        <v>10</v>
      </c>
      <c r="C30" s="147" t="s">
        <v>25</v>
      </c>
      <c r="D30" s="82">
        <v>62</v>
      </c>
      <c r="E30" s="74">
        <v>100</v>
      </c>
      <c r="F30" s="75">
        <v>96</v>
      </c>
      <c r="G30" s="95">
        <v>196</v>
      </c>
      <c r="H30" s="225">
        <v>38</v>
      </c>
      <c r="I30" s="74">
        <v>158</v>
      </c>
      <c r="J30" s="82"/>
      <c r="K30" s="96">
        <v>1</v>
      </c>
      <c r="L30" s="97">
        <v>1</v>
      </c>
      <c r="N30" s="1">
        <v>10</v>
      </c>
      <c r="O30" s="267" t="s">
        <v>92</v>
      </c>
      <c r="P30" s="82">
        <v>54</v>
      </c>
      <c r="Q30" s="74">
        <v>112</v>
      </c>
      <c r="R30" s="75">
        <v>114</v>
      </c>
      <c r="S30" s="80">
        <v>226</v>
      </c>
      <c r="T30" s="128">
        <v>72</v>
      </c>
      <c r="U30" s="10">
        <v>154</v>
      </c>
      <c r="V30" s="5"/>
      <c r="W30" s="96"/>
      <c r="X30" s="97"/>
    </row>
    <row r="31" spans="1:25" ht="15.75" x14ac:dyDescent="0.25">
      <c r="A31"/>
      <c r="B31" s="1">
        <v>11</v>
      </c>
      <c r="C31" s="142" t="s">
        <v>26</v>
      </c>
      <c r="D31" s="82">
        <v>59</v>
      </c>
      <c r="E31" s="74">
        <v>99</v>
      </c>
      <c r="F31" s="75">
        <v>110</v>
      </c>
      <c r="G31" s="80">
        <v>209</v>
      </c>
      <c r="H31" s="128">
        <v>62</v>
      </c>
      <c r="I31" s="10">
        <v>147</v>
      </c>
      <c r="J31" s="5"/>
      <c r="K31" s="63"/>
      <c r="L31" s="6"/>
      <c r="N31" s="1">
        <v>11</v>
      </c>
      <c r="O31" s="267" t="s">
        <v>75</v>
      </c>
      <c r="P31" s="82">
        <v>55</v>
      </c>
      <c r="Q31" s="74">
        <v>89</v>
      </c>
      <c r="R31" s="75">
        <v>85</v>
      </c>
      <c r="S31" s="80">
        <v>174</v>
      </c>
      <c r="T31" s="128">
        <v>18</v>
      </c>
      <c r="U31" s="10">
        <v>156</v>
      </c>
      <c r="V31" s="5"/>
      <c r="W31" s="63"/>
      <c r="X31" s="6"/>
    </row>
    <row r="32" spans="1:25" ht="15.75" x14ac:dyDescent="0.25">
      <c r="A32"/>
      <c r="B32" s="1">
        <v>12</v>
      </c>
      <c r="C32" s="142" t="s">
        <v>92</v>
      </c>
      <c r="D32" s="82">
        <v>54</v>
      </c>
      <c r="E32" s="74">
        <v>112</v>
      </c>
      <c r="F32" s="75">
        <v>114</v>
      </c>
      <c r="G32" s="80">
        <v>226</v>
      </c>
      <c r="H32" s="128">
        <v>72</v>
      </c>
      <c r="I32" s="10">
        <v>154</v>
      </c>
      <c r="J32" s="5"/>
      <c r="K32" s="63"/>
      <c r="L32" s="6"/>
      <c r="N32" s="1">
        <v>12</v>
      </c>
      <c r="O32" s="267" t="s">
        <v>25</v>
      </c>
      <c r="P32" s="82">
        <v>62</v>
      </c>
      <c r="Q32" s="76">
        <v>100</v>
      </c>
      <c r="R32" s="77">
        <v>96</v>
      </c>
      <c r="S32" s="81">
        <v>196</v>
      </c>
      <c r="T32" s="128">
        <v>38</v>
      </c>
      <c r="U32" s="10">
        <v>158</v>
      </c>
      <c r="V32" s="5"/>
      <c r="W32" s="63">
        <v>1</v>
      </c>
      <c r="X32" s="6">
        <v>1</v>
      </c>
    </row>
    <row r="33" spans="1:25" ht="15.75" x14ac:dyDescent="0.25">
      <c r="A33"/>
      <c r="B33" s="1">
        <v>13</v>
      </c>
      <c r="C33" s="142" t="s">
        <v>80</v>
      </c>
      <c r="D33" s="82">
        <v>59</v>
      </c>
      <c r="E33" s="74">
        <v>83</v>
      </c>
      <c r="F33" s="75" t="s">
        <v>139</v>
      </c>
      <c r="G33" s="80"/>
      <c r="H33" s="128">
        <v>30</v>
      </c>
      <c r="I33" s="10">
        <v>0</v>
      </c>
      <c r="J33" s="5"/>
      <c r="K33" s="63"/>
      <c r="L33" s="6"/>
      <c r="N33" s="1">
        <v>13</v>
      </c>
      <c r="O33" s="267" t="s">
        <v>80</v>
      </c>
      <c r="P33" s="82">
        <v>59</v>
      </c>
      <c r="Q33" s="74">
        <v>83</v>
      </c>
      <c r="R33" s="75" t="s">
        <v>139</v>
      </c>
      <c r="S33" s="80"/>
      <c r="T33" s="128">
        <v>30</v>
      </c>
      <c r="U33" s="10">
        <v>0</v>
      </c>
      <c r="V33" s="5"/>
      <c r="W33" s="63"/>
      <c r="X33" s="6"/>
    </row>
    <row r="34" spans="1:25" ht="15.75" x14ac:dyDescent="0.25">
      <c r="A34"/>
      <c r="B34" s="1"/>
      <c r="C34" s="148"/>
      <c r="D34" s="176"/>
      <c r="E34" s="199"/>
      <c r="F34" s="200"/>
      <c r="G34" s="201"/>
      <c r="H34" s="202"/>
      <c r="I34" s="203"/>
      <c r="J34" s="204"/>
      <c r="K34" s="205"/>
      <c r="L34" s="182"/>
      <c r="N34" s="1"/>
      <c r="O34" s="206"/>
      <c r="P34" s="207"/>
      <c r="Q34" s="199"/>
      <c r="R34" s="200"/>
      <c r="S34" s="201"/>
      <c r="T34" s="202"/>
      <c r="U34" s="203"/>
      <c r="V34" s="204"/>
      <c r="W34" s="205"/>
      <c r="X34" s="182"/>
    </row>
    <row r="35" spans="1:25" ht="16.5" thickBot="1" x14ac:dyDescent="0.3">
      <c r="A35"/>
      <c r="B35" s="1"/>
      <c r="C35" s="149"/>
      <c r="D35" s="83"/>
      <c r="E35" s="199"/>
      <c r="F35" s="200"/>
      <c r="G35" s="201"/>
      <c r="H35" s="202"/>
      <c r="I35" s="203"/>
      <c r="J35" s="204"/>
      <c r="K35" s="205"/>
      <c r="L35" s="182"/>
      <c r="N35" s="1"/>
      <c r="O35" s="206"/>
      <c r="P35" s="207"/>
      <c r="Q35" s="199"/>
      <c r="R35" s="200"/>
      <c r="S35" s="201"/>
      <c r="T35" s="202"/>
      <c r="U35" s="203"/>
      <c r="V35" s="204"/>
      <c r="W35" s="205"/>
      <c r="X35" s="182"/>
    </row>
    <row r="36" spans="1:25" ht="32.25" thickBot="1" x14ac:dyDescent="0.3">
      <c r="A36"/>
      <c r="B36" s="68" t="s">
        <v>128</v>
      </c>
      <c r="C36" s="57" t="s">
        <v>0</v>
      </c>
      <c r="D36" s="58" t="s">
        <v>65</v>
      </c>
      <c r="E36" s="58" t="s">
        <v>50</v>
      </c>
      <c r="F36" s="58" t="s">
        <v>51</v>
      </c>
      <c r="G36" s="272" t="s">
        <v>52</v>
      </c>
      <c r="H36" s="59" t="s">
        <v>4</v>
      </c>
      <c r="I36" s="58" t="s">
        <v>53</v>
      </c>
      <c r="J36" s="59" t="s">
        <v>57</v>
      </c>
      <c r="K36" s="62" t="s">
        <v>58</v>
      </c>
      <c r="L36" s="60" t="s">
        <v>59</v>
      </c>
      <c r="N36" s="68" t="s">
        <v>128</v>
      </c>
      <c r="O36" s="57" t="s">
        <v>0</v>
      </c>
      <c r="P36" s="58" t="s">
        <v>65</v>
      </c>
      <c r="Q36" s="58" t="s">
        <v>50</v>
      </c>
      <c r="R36" s="58" t="s">
        <v>51</v>
      </c>
      <c r="S36" s="58" t="s">
        <v>52</v>
      </c>
      <c r="T36" s="59" t="s">
        <v>4</v>
      </c>
      <c r="U36" s="272" t="s">
        <v>53</v>
      </c>
      <c r="V36" s="59" t="s">
        <v>57</v>
      </c>
      <c r="W36" s="62" t="s">
        <v>58</v>
      </c>
      <c r="X36" s="60" t="s">
        <v>59</v>
      </c>
    </row>
    <row r="37" spans="1:25" ht="15.75" x14ac:dyDescent="0.25">
      <c r="A37"/>
      <c r="B37" s="1">
        <v>1</v>
      </c>
      <c r="C37" s="148" t="s">
        <v>88</v>
      </c>
      <c r="D37" s="96">
        <v>67</v>
      </c>
      <c r="E37" s="74">
        <v>87</v>
      </c>
      <c r="F37" s="74">
        <v>90</v>
      </c>
      <c r="G37" s="90">
        <v>177</v>
      </c>
      <c r="H37" s="91">
        <v>34</v>
      </c>
      <c r="I37" s="213">
        <v>143</v>
      </c>
      <c r="J37" s="214"/>
      <c r="K37" s="214"/>
      <c r="L37" s="215"/>
      <c r="M37" s="61" t="s">
        <v>68</v>
      </c>
      <c r="N37" s="1">
        <v>1</v>
      </c>
      <c r="O37" s="274" t="s">
        <v>108</v>
      </c>
      <c r="P37" s="82">
        <v>71</v>
      </c>
      <c r="Q37" s="74">
        <v>101</v>
      </c>
      <c r="R37" s="74">
        <v>94</v>
      </c>
      <c r="S37" s="90">
        <v>195</v>
      </c>
      <c r="T37" s="91">
        <v>60</v>
      </c>
      <c r="U37" s="277">
        <v>135</v>
      </c>
      <c r="V37" s="5"/>
      <c r="W37" s="5"/>
      <c r="X37" s="169"/>
      <c r="Y37" s="276" t="s">
        <v>144</v>
      </c>
    </row>
    <row r="38" spans="1:25" ht="15.75" x14ac:dyDescent="0.25">
      <c r="A38"/>
      <c r="B38" s="1">
        <v>2</v>
      </c>
      <c r="C38" s="148" t="s">
        <v>23</v>
      </c>
      <c r="D38" s="96">
        <v>67</v>
      </c>
      <c r="E38" s="74">
        <v>92</v>
      </c>
      <c r="F38" s="74">
        <v>96</v>
      </c>
      <c r="G38" s="90">
        <v>188</v>
      </c>
      <c r="H38" s="91">
        <v>44</v>
      </c>
      <c r="I38" s="10">
        <v>144</v>
      </c>
      <c r="J38" s="5"/>
      <c r="K38" s="5"/>
      <c r="L38" s="6"/>
      <c r="M38" s="61" t="s">
        <v>69</v>
      </c>
      <c r="N38" s="1">
        <v>2</v>
      </c>
      <c r="O38" s="268" t="s">
        <v>77</v>
      </c>
      <c r="P38" s="170">
        <v>63</v>
      </c>
      <c r="Q38" s="172">
        <v>87</v>
      </c>
      <c r="R38" s="172">
        <v>105</v>
      </c>
      <c r="S38" s="172">
        <v>192</v>
      </c>
      <c r="T38" s="173">
        <v>52</v>
      </c>
      <c r="U38" s="166">
        <v>140</v>
      </c>
      <c r="V38" s="170">
        <v>2</v>
      </c>
      <c r="W38" s="170"/>
      <c r="X38" s="169">
        <v>2</v>
      </c>
      <c r="Y38" t="s">
        <v>145</v>
      </c>
    </row>
    <row r="39" spans="1:25" ht="15.75" x14ac:dyDescent="0.25">
      <c r="A39"/>
      <c r="B39" s="1">
        <v>3</v>
      </c>
      <c r="C39" s="148" t="s">
        <v>77</v>
      </c>
      <c r="D39" s="96">
        <v>63</v>
      </c>
      <c r="E39" s="74">
        <v>87</v>
      </c>
      <c r="F39" s="74">
        <v>105</v>
      </c>
      <c r="G39" s="90">
        <v>192</v>
      </c>
      <c r="H39" s="91">
        <v>52</v>
      </c>
      <c r="I39" s="10">
        <v>140</v>
      </c>
      <c r="J39" s="5">
        <v>2</v>
      </c>
      <c r="K39" s="5"/>
      <c r="L39" s="6">
        <v>2</v>
      </c>
      <c r="N39" s="1">
        <v>3</v>
      </c>
      <c r="O39" s="267" t="s">
        <v>24</v>
      </c>
      <c r="P39" s="82">
        <v>68</v>
      </c>
      <c r="Q39" s="74">
        <v>102</v>
      </c>
      <c r="R39" s="74">
        <v>104</v>
      </c>
      <c r="S39" s="90">
        <v>206</v>
      </c>
      <c r="T39" s="91">
        <v>64</v>
      </c>
      <c r="U39" s="10">
        <v>142</v>
      </c>
      <c r="V39" s="5"/>
      <c r="W39" s="5"/>
      <c r="X39" s="6"/>
      <c r="Y39" t="s">
        <v>146</v>
      </c>
    </row>
    <row r="40" spans="1:25" ht="15.75" x14ac:dyDescent="0.25">
      <c r="A40"/>
      <c r="B40" s="1">
        <v>4</v>
      </c>
      <c r="C40" s="148" t="s">
        <v>55</v>
      </c>
      <c r="D40" s="96">
        <v>62</v>
      </c>
      <c r="E40" s="74">
        <v>93</v>
      </c>
      <c r="F40" s="74">
        <v>101</v>
      </c>
      <c r="G40" s="90">
        <v>194</v>
      </c>
      <c r="H40" s="91">
        <v>46</v>
      </c>
      <c r="I40" s="10">
        <v>148</v>
      </c>
      <c r="J40" s="5"/>
      <c r="K40" s="5">
        <v>1</v>
      </c>
      <c r="L40" s="6">
        <v>1</v>
      </c>
      <c r="M40" s="61" t="s">
        <v>70</v>
      </c>
      <c r="N40" s="1">
        <v>4</v>
      </c>
      <c r="O40" s="267" t="s">
        <v>88</v>
      </c>
      <c r="P40" s="82">
        <v>67</v>
      </c>
      <c r="Q40" s="84">
        <v>87</v>
      </c>
      <c r="R40" s="74">
        <v>90</v>
      </c>
      <c r="S40" s="90">
        <v>177</v>
      </c>
      <c r="T40" s="91">
        <v>34</v>
      </c>
      <c r="U40" s="10">
        <v>143</v>
      </c>
      <c r="V40" s="5"/>
      <c r="W40" s="5"/>
      <c r="X40" s="6"/>
    </row>
    <row r="41" spans="1:25" ht="15.75" x14ac:dyDescent="0.25">
      <c r="A41"/>
      <c r="B41" s="1">
        <v>5</v>
      </c>
      <c r="C41" s="142" t="s">
        <v>108</v>
      </c>
      <c r="D41" s="96">
        <v>71</v>
      </c>
      <c r="E41" s="74">
        <v>101</v>
      </c>
      <c r="F41" s="74">
        <v>94</v>
      </c>
      <c r="G41" s="90">
        <v>195</v>
      </c>
      <c r="H41" s="5">
        <v>60</v>
      </c>
      <c r="I41" s="10">
        <v>135</v>
      </c>
      <c r="J41" s="5"/>
      <c r="K41" s="5"/>
      <c r="L41" s="6"/>
      <c r="N41" s="1">
        <v>5</v>
      </c>
      <c r="O41" s="267" t="s">
        <v>23</v>
      </c>
      <c r="P41" s="82">
        <v>67</v>
      </c>
      <c r="Q41" s="74">
        <v>92</v>
      </c>
      <c r="R41" s="74">
        <v>96</v>
      </c>
      <c r="S41" s="90">
        <v>188</v>
      </c>
      <c r="T41" s="91">
        <v>44</v>
      </c>
      <c r="U41" s="10">
        <v>144</v>
      </c>
      <c r="V41" s="5"/>
      <c r="W41" s="5"/>
      <c r="X41" s="6"/>
    </row>
    <row r="42" spans="1:25" ht="15.75" x14ac:dyDescent="0.25">
      <c r="A42"/>
      <c r="B42" s="1">
        <v>6</v>
      </c>
      <c r="C42" s="147" t="s">
        <v>104</v>
      </c>
      <c r="D42" s="96">
        <v>64</v>
      </c>
      <c r="E42" s="74">
        <v>97</v>
      </c>
      <c r="F42" s="74">
        <v>99</v>
      </c>
      <c r="G42" s="90">
        <v>196</v>
      </c>
      <c r="H42" s="91">
        <v>50</v>
      </c>
      <c r="I42" s="10">
        <v>146</v>
      </c>
      <c r="J42" s="5"/>
      <c r="K42" s="5"/>
      <c r="L42" s="6"/>
      <c r="N42" s="1">
        <v>6</v>
      </c>
      <c r="O42" s="267" t="s">
        <v>76</v>
      </c>
      <c r="P42" s="82">
        <v>62</v>
      </c>
      <c r="Q42" s="74">
        <v>103</v>
      </c>
      <c r="R42" s="74">
        <v>113</v>
      </c>
      <c r="S42" s="90">
        <v>216</v>
      </c>
      <c r="T42" s="91">
        <v>72</v>
      </c>
      <c r="U42" s="10">
        <v>144</v>
      </c>
      <c r="V42" s="5"/>
      <c r="W42" s="5"/>
      <c r="X42" s="6"/>
      <c r="Y42" t="s">
        <v>147</v>
      </c>
    </row>
    <row r="43" spans="1:25" ht="15.75" x14ac:dyDescent="0.25">
      <c r="A43"/>
      <c r="B43" s="1">
        <v>7</v>
      </c>
      <c r="C43" s="142" t="s">
        <v>24</v>
      </c>
      <c r="D43" s="96">
        <v>68</v>
      </c>
      <c r="E43" s="74">
        <v>102</v>
      </c>
      <c r="F43" s="74">
        <v>104</v>
      </c>
      <c r="G43" s="90">
        <v>206</v>
      </c>
      <c r="H43" s="5">
        <v>64</v>
      </c>
      <c r="I43" s="10">
        <v>142</v>
      </c>
      <c r="J43" s="5"/>
      <c r="K43" s="5"/>
      <c r="L43" s="6"/>
      <c r="N43" s="1">
        <v>7</v>
      </c>
      <c r="O43" s="267" t="s">
        <v>104</v>
      </c>
      <c r="P43" s="82">
        <v>64</v>
      </c>
      <c r="Q43" s="74">
        <v>97</v>
      </c>
      <c r="R43" s="74">
        <v>99</v>
      </c>
      <c r="S43" s="90">
        <v>196</v>
      </c>
      <c r="T43" s="91">
        <v>50</v>
      </c>
      <c r="U43" s="10">
        <v>146</v>
      </c>
      <c r="V43" s="5"/>
      <c r="W43" s="5"/>
      <c r="X43" s="6"/>
    </row>
    <row r="44" spans="1:25" ht="15.75" x14ac:dyDescent="0.25">
      <c r="A44"/>
      <c r="B44" s="1">
        <v>8</v>
      </c>
      <c r="C44" s="142" t="s">
        <v>76</v>
      </c>
      <c r="D44" s="96">
        <v>62</v>
      </c>
      <c r="E44" s="74">
        <v>103</v>
      </c>
      <c r="F44" s="74">
        <v>113</v>
      </c>
      <c r="G44" s="90">
        <v>216</v>
      </c>
      <c r="H44" s="5">
        <v>72</v>
      </c>
      <c r="I44" s="10">
        <v>144</v>
      </c>
      <c r="J44" s="5"/>
      <c r="K44" s="5"/>
      <c r="L44" s="6"/>
      <c r="N44" s="1">
        <v>8</v>
      </c>
      <c r="O44" s="267" t="s">
        <v>55</v>
      </c>
      <c r="P44" s="82">
        <v>62</v>
      </c>
      <c r="Q44" s="74">
        <v>93</v>
      </c>
      <c r="R44" s="74">
        <v>101</v>
      </c>
      <c r="S44" s="90">
        <v>194</v>
      </c>
      <c r="T44" s="91">
        <v>46</v>
      </c>
      <c r="U44" s="10">
        <v>148</v>
      </c>
      <c r="V44" s="5"/>
      <c r="W44" s="5">
        <v>1</v>
      </c>
      <c r="X44" s="6">
        <v>1</v>
      </c>
    </row>
    <row r="45" spans="1:25" ht="15.75" x14ac:dyDescent="0.25">
      <c r="B45" s="1">
        <v>9</v>
      </c>
      <c r="C45" s="142" t="s">
        <v>71</v>
      </c>
      <c r="D45" s="96">
        <v>66</v>
      </c>
      <c r="E45" s="74">
        <v>113</v>
      </c>
      <c r="F45" s="74">
        <v>113</v>
      </c>
      <c r="G45" s="90">
        <v>226</v>
      </c>
      <c r="H45" s="5">
        <v>62</v>
      </c>
      <c r="I45" s="10">
        <v>164</v>
      </c>
      <c r="J45" s="5"/>
      <c r="K45" s="5"/>
      <c r="L45" s="6"/>
      <c r="N45" s="1">
        <v>9</v>
      </c>
      <c r="O45" s="267" t="s">
        <v>105</v>
      </c>
      <c r="P45" s="82">
        <v>74</v>
      </c>
      <c r="Q45" s="74">
        <v>107</v>
      </c>
      <c r="R45" s="74">
        <v>119</v>
      </c>
      <c r="S45" s="90">
        <v>226</v>
      </c>
      <c r="T45" s="91">
        <v>72</v>
      </c>
      <c r="U45" s="10">
        <v>154</v>
      </c>
      <c r="V45" s="5">
        <v>1</v>
      </c>
      <c r="W45" s="5"/>
      <c r="X45" s="6">
        <v>1</v>
      </c>
    </row>
    <row r="46" spans="1:25" ht="15.75" x14ac:dyDescent="0.25">
      <c r="B46" s="1">
        <v>10</v>
      </c>
      <c r="C46" s="142" t="s">
        <v>105</v>
      </c>
      <c r="D46" s="96">
        <v>74</v>
      </c>
      <c r="E46" s="74">
        <v>107</v>
      </c>
      <c r="F46" s="74">
        <v>119</v>
      </c>
      <c r="G46" s="90">
        <v>226</v>
      </c>
      <c r="H46" s="5">
        <v>72</v>
      </c>
      <c r="I46" s="10">
        <v>154</v>
      </c>
      <c r="J46" s="5">
        <v>1</v>
      </c>
      <c r="K46" s="5"/>
      <c r="L46" s="6">
        <v>1</v>
      </c>
      <c r="N46" s="1">
        <v>10</v>
      </c>
      <c r="O46" s="267" t="s">
        <v>71</v>
      </c>
      <c r="P46" s="82">
        <v>66</v>
      </c>
      <c r="Q46" s="74">
        <v>113</v>
      </c>
      <c r="R46" s="74">
        <v>113</v>
      </c>
      <c r="S46" s="90">
        <v>226</v>
      </c>
      <c r="T46" s="91">
        <v>62</v>
      </c>
      <c r="U46" s="10">
        <v>164</v>
      </c>
      <c r="V46" s="5"/>
      <c r="W46" s="5"/>
      <c r="X46" s="6"/>
    </row>
    <row r="47" spans="1:25" ht="15.75" x14ac:dyDescent="0.25">
      <c r="B47" s="1">
        <v>11</v>
      </c>
      <c r="C47" s="148" t="s">
        <v>64</v>
      </c>
      <c r="D47" s="96">
        <v>63</v>
      </c>
      <c r="E47" s="74">
        <v>133</v>
      </c>
      <c r="F47" s="74" t="s">
        <v>139</v>
      </c>
      <c r="G47" s="90"/>
      <c r="H47" s="212">
        <v>70</v>
      </c>
      <c r="I47" s="10">
        <v>0</v>
      </c>
      <c r="J47" s="5"/>
      <c r="K47" s="5"/>
      <c r="L47" s="6"/>
      <c r="N47" s="1">
        <v>11</v>
      </c>
      <c r="O47" s="267" t="s">
        <v>64</v>
      </c>
      <c r="P47" s="82">
        <v>63</v>
      </c>
      <c r="Q47" s="74">
        <v>133</v>
      </c>
      <c r="R47" s="74" t="s">
        <v>139</v>
      </c>
      <c r="S47" s="90"/>
      <c r="T47" s="91">
        <v>70</v>
      </c>
      <c r="U47" s="10">
        <v>0</v>
      </c>
      <c r="V47" s="5"/>
      <c r="W47" s="5"/>
      <c r="X47" s="6"/>
    </row>
    <row r="48" spans="1:25" ht="16.5" thickBot="1" x14ac:dyDescent="0.3">
      <c r="B48" s="1">
        <v>12</v>
      </c>
      <c r="C48" s="180" t="s">
        <v>56</v>
      </c>
      <c r="D48" s="216">
        <v>63</v>
      </c>
      <c r="E48" s="79" t="s">
        <v>139</v>
      </c>
      <c r="F48" s="79"/>
      <c r="G48" s="93"/>
      <c r="H48" s="236">
        <v>62</v>
      </c>
      <c r="I48" s="11">
        <v>0</v>
      </c>
      <c r="J48" s="7"/>
      <c r="K48" s="7"/>
      <c r="L48" s="8"/>
      <c r="N48" s="1">
        <v>12</v>
      </c>
      <c r="O48" s="269" t="s">
        <v>56</v>
      </c>
      <c r="P48" s="83">
        <v>63</v>
      </c>
      <c r="Q48" s="79" t="s">
        <v>139</v>
      </c>
      <c r="R48" s="79"/>
      <c r="S48" s="93"/>
      <c r="T48" s="244">
        <v>62</v>
      </c>
      <c r="U48" s="11">
        <v>0</v>
      </c>
      <c r="V48" s="7"/>
      <c r="W48" s="7"/>
      <c r="X48" s="8"/>
    </row>
    <row r="49" spans="2:24" ht="15.75" x14ac:dyDescent="0.25">
      <c r="B49" s="1"/>
      <c r="C49" s="177"/>
      <c r="D49" s="178"/>
      <c r="E49" s="208"/>
      <c r="F49" s="208"/>
      <c r="G49" s="209"/>
      <c r="H49" s="179"/>
      <c r="I49" s="208"/>
      <c r="J49" s="179"/>
      <c r="K49" s="179"/>
      <c r="L49" s="179"/>
      <c r="N49" s="1"/>
      <c r="O49" s="210"/>
      <c r="P49" s="178"/>
      <c r="Q49" s="208"/>
      <c r="R49" s="208"/>
      <c r="S49" s="209"/>
      <c r="T49" s="179"/>
      <c r="U49" s="208"/>
      <c r="V49" s="179"/>
      <c r="W49" s="179"/>
      <c r="X49" s="179"/>
    </row>
    <row r="50" spans="2:24" ht="15.75" x14ac:dyDescent="0.25">
      <c r="B50"/>
      <c r="C50" s="177"/>
      <c r="D50" s="178"/>
      <c r="E50" s="235"/>
      <c r="F50" s="235"/>
      <c r="G50" s="235"/>
      <c r="H50" s="235"/>
      <c r="I50" s="235"/>
      <c r="J50" s="178">
        <v>12</v>
      </c>
      <c r="K50" s="235">
        <v>7</v>
      </c>
      <c r="L50" s="235"/>
      <c r="N50" s="1"/>
      <c r="O50"/>
      <c r="P50"/>
      <c r="Q50"/>
      <c r="R50"/>
      <c r="S50"/>
      <c r="T50"/>
      <c r="V50">
        <v>12</v>
      </c>
      <c r="W50">
        <v>7</v>
      </c>
    </row>
    <row r="51" spans="2:24" x14ac:dyDescent="0.2">
      <c r="B51"/>
      <c r="C51" s="104"/>
      <c r="D51" s="105" t="s">
        <v>93</v>
      </c>
      <c r="E51" s="9"/>
      <c r="H51" s="235"/>
      <c r="I51" s="235"/>
      <c r="J51" s="235"/>
      <c r="K51" s="235"/>
      <c r="L51" s="235"/>
      <c r="N51" s="1"/>
      <c r="O51" s="104"/>
      <c r="P51" s="105" t="s">
        <v>93</v>
      </c>
      <c r="Q51" s="9"/>
      <c r="T51" s="235"/>
    </row>
    <row r="52" spans="2:24" ht="15.75" x14ac:dyDescent="0.25">
      <c r="B52" s="1"/>
      <c r="C52" s="9"/>
      <c r="D52" s="3"/>
      <c r="E52" s="9"/>
      <c r="I52" s="3"/>
      <c r="J52" s="3"/>
      <c r="K52" s="3"/>
      <c r="L52" s="3"/>
      <c r="N52" s="1"/>
      <c r="O52" s="210"/>
      <c r="P52" s="178"/>
      <c r="Q52" s="208"/>
      <c r="R52" s="208"/>
      <c r="S52" s="209"/>
      <c r="T52" s="179"/>
      <c r="U52" s="208"/>
      <c r="V52" s="179"/>
      <c r="W52" s="179"/>
      <c r="X52" s="179"/>
    </row>
    <row r="53" spans="2:24" x14ac:dyDescent="0.2">
      <c r="B53"/>
      <c r="C53" s="9"/>
      <c r="D53" s="3"/>
      <c r="E53" s="9"/>
      <c r="I53" s="3"/>
      <c r="J53" s="3"/>
      <c r="K53" s="3"/>
      <c r="L53" s="3"/>
      <c r="N53"/>
      <c r="O53"/>
      <c r="P53"/>
      <c r="Q53"/>
      <c r="R53"/>
      <c r="S53"/>
      <c r="T53"/>
    </row>
    <row r="54" spans="2:24" x14ac:dyDescent="0.2">
      <c r="B54"/>
      <c r="C54" s="9"/>
      <c r="D54" s="3"/>
      <c r="E54" s="9"/>
      <c r="I54" s="3"/>
      <c r="J54" s="3"/>
      <c r="K54" s="3"/>
      <c r="L54" s="3"/>
      <c r="N54"/>
      <c r="O54"/>
      <c r="P54"/>
      <c r="Q54"/>
      <c r="R54"/>
      <c r="S54"/>
      <c r="T54"/>
    </row>
    <row r="55" spans="2:24" x14ac:dyDescent="0.2">
      <c r="B55" s="1"/>
      <c r="C55" s="9" t="s">
        <v>143</v>
      </c>
      <c r="D55" s="3"/>
      <c r="E55" s="9"/>
      <c r="I55" s="3"/>
      <c r="J55" s="3"/>
      <c r="K55" s="3"/>
      <c r="L55" s="3"/>
      <c r="N55" s="1"/>
      <c r="O55" s="1"/>
      <c r="Q55" s="9"/>
      <c r="R55" s="9"/>
      <c r="T55" s="9"/>
      <c r="U55" s="3"/>
      <c r="V55" s="3"/>
      <c r="W55" s="3"/>
      <c r="X55" s="3"/>
    </row>
    <row r="56" spans="2:24" x14ac:dyDescent="0.2">
      <c r="C56" s="9"/>
      <c r="D56" s="3"/>
      <c r="E56" s="9"/>
      <c r="I56" s="3"/>
      <c r="J56" s="3"/>
      <c r="K56" s="3"/>
      <c r="L56" s="3"/>
      <c r="N56"/>
      <c r="O56"/>
      <c r="P56"/>
      <c r="Q56"/>
      <c r="R56"/>
    </row>
    <row r="57" spans="2:24" x14ac:dyDescent="0.2">
      <c r="C57" s="9"/>
      <c r="D57" s="3"/>
      <c r="E57" s="9"/>
      <c r="I57" s="3"/>
      <c r="J57" s="3"/>
      <c r="K57" s="3"/>
      <c r="L57" s="3"/>
    </row>
    <row r="58" spans="2:24" x14ac:dyDescent="0.2">
      <c r="C58" s="9"/>
      <c r="D58" s="3"/>
      <c r="E58" s="9"/>
      <c r="I58" s="3"/>
      <c r="J58" s="3"/>
      <c r="K58" s="3"/>
      <c r="L58" s="3"/>
      <c r="O58" s="9"/>
      <c r="P58" s="3"/>
      <c r="Q58" s="9"/>
      <c r="U58" s="3"/>
      <c r="V58" s="3"/>
      <c r="W58" s="3"/>
      <c r="X58" s="3"/>
    </row>
    <row r="59" spans="2:24" x14ac:dyDescent="0.2">
      <c r="C59" s="9"/>
      <c r="D59" s="3"/>
      <c r="E59" s="9"/>
      <c r="I59" s="3"/>
      <c r="J59" s="3"/>
      <c r="K59" s="3"/>
      <c r="L59" s="3"/>
      <c r="O59" s="9"/>
      <c r="P59" s="3"/>
      <c r="Q59" s="9"/>
      <c r="U59" s="3"/>
      <c r="V59" s="3"/>
      <c r="W59" s="3"/>
      <c r="X59" s="3"/>
    </row>
    <row r="60" spans="2:24" x14ac:dyDescent="0.2">
      <c r="C60" s="9"/>
      <c r="D60" s="3"/>
      <c r="E60" s="9"/>
      <c r="I60" s="3"/>
      <c r="J60" s="3"/>
      <c r="K60" s="3"/>
      <c r="L60" s="3"/>
      <c r="O60" s="9"/>
      <c r="P60" s="3"/>
      <c r="Q60" s="9"/>
      <c r="U60" s="3"/>
      <c r="V60" s="3"/>
      <c r="W60" s="3"/>
      <c r="X60" s="3"/>
    </row>
    <row r="61" spans="2:24" x14ac:dyDescent="0.2">
      <c r="C61" s="9"/>
      <c r="D61" s="3"/>
      <c r="E61" s="9"/>
      <c r="I61" s="3"/>
      <c r="J61" s="3"/>
      <c r="K61" s="3"/>
      <c r="L61" s="3"/>
      <c r="O61" s="9"/>
      <c r="P61" s="3"/>
      <c r="Q61" s="9"/>
      <c r="U61" s="3"/>
      <c r="V61" s="3"/>
      <c r="W61" s="3"/>
      <c r="X61" s="3"/>
    </row>
    <row r="62" spans="2:24" x14ac:dyDescent="0.2">
      <c r="C62" s="9"/>
      <c r="D62" s="3"/>
      <c r="E62" s="9"/>
      <c r="I62" s="3"/>
      <c r="J62" s="3"/>
      <c r="K62" s="3"/>
      <c r="L62" s="3"/>
      <c r="O62" s="9"/>
      <c r="P62" s="3"/>
      <c r="Q62" s="9"/>
      <c r="U62" s="3"/>
      <c r="V62" s="3"/>
      <c r="W62" s="3"/>
      <c r="X62" s="3"/>
    </row>
    <row r="63" spans="2:24" x14ac:dyDescent="0.2">
      <c r="C63" s="9"/>
      <c r="D63" s="3"/>
      <c r="E63" s="9"/>
      <c r="I63" s="3"/>
      <c r="J63" s="3"/>
      <c r="K63" s="3"/>
      <c r="L63" s="3"/>
      <c r="O63" s="9"/>
      <c r="P63" s="3"/>
      <c r="Q63" s="9"/>
      <c r="U63" s="3"/>
      <c r="V63" s="3"/>
      <c r="W63" s="3"/>
      <c r="X63" s="3"/>
    </row>
    <row r="64" spans="2:24" x14ac:dyDescent="0.2">
      <c r="C64" s="9"/>
      <c r="D64" s="3"/>
      <c r="E64" s="9"/>
      <c r="I64" s="3"/>
      <c r="J64" s="3"/>
      <c r="K64" s="3"/>
      <c r="L64" s="3"/>
      <c r="O64" s="9"/>
      <c r="P64" s="3"/>
      <c r="Q64" s="9"/>
      <c r="U64" s="3"/>
      <c r="V64" s="3"/>
      <c r="W64" s="3"/>
      <c r="X64" s="3"/>
    </row>
    <row r="65" spans="3:24" x14ac:dyDescent="0.2">
      <c r="C65" s="9"/>
      <c r="D65" s="3"/>
      <c r="E65" s="9"/>
      <c r="I65" s="3"/>
      <c r="J65" s="3"/>
      <c r="K65" s="3"/>
      <c r="L65" s="3"/>
      <c r="O65" s="9"/>
      <c r="P65" s="3"/>
      <c r="Q65" s="9"/>
      <c r="U65" s="3"/>
      <c r="V65" s="3"/>
      <c r="W65" s="3"/>
      <c r="X65" s="3"/>
    </row>
    <row r="66" spans="3:24" x14ac:dyDescent="0.2">
      <c r="C66" s="9"/>
      <c r="D66" s="3"/>
      <c r="E66" s="9"/>
      <c r="I66" s="3"/>
      <c r="O66" s="9"/>
      <c r="P66" s="3"/>
      <c r="Q66" s="9"/>
      <c r="U66" s="3"/>
      <c r="V66" s="3"/>
      <c r="W66" s="3"/>
      <c r="X66" s="3"/>
    </row>
    <row r="67" spans="3:24" x14ac:dyDescent="0.2">
      <c r="C67" s="9"/>
      <c r="D67" s="3"/>
      <c r="E67" s="9"/>
      <c r="I67" s="3"/>
      <c r="O67" s="9"/>
      <c r="P67" s="3"/>
      <c r="Q67" s="9"/>
      <c r="U67" s="3"/>
    </row>
    <row r="68" spans="3:24" x14ac:dyDescent="0.2">
      <c r="O68" s="9"/>
      <c r="P68" s="3"/>
      <c r="Q68" s="9"/>
      <c r="U68" s="3"/>
    </row>
  </sheetData>
  <sortState ref="O31:X40">
    <sortCondition ref="U31:U40"/>
    <sortCondition descending="1" ref="X31:X40"/>
  </sortState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7"/>
  <sheetViews>
    <sheetView workbookViewId="0">
      <selection activeCell="L18" sqref="L18"/>
    </sheetView>
  </sheetViews>
  <sheetFormatPr defaultRowHeight="15" x14ac:dyDescent="0.2"/>
  <cols>
    <col min="1" max="1" width="2.85546875" style="106" customWidth="1"/>
    <col min="2" max="2" width="3.85546875" customWidth="1"/>
    <col min="3" max="3" width="4.5703125" style="133" customWidth="1"/>
    <col min="4" max="4" width="22.85546875" style="133" bestFit="1" customWidth="1"/>
    <col min="5" max="5" width="7.140625" style="133" customWidth="1"/>
    <col min="6" max="6" width="6.42578125" style="3" customWidth="1"/>
    <col min="7" max="7" width="3.28515625" customWidth="1"/>
    <col min="8" max="8" width="2.85546875" customWidth="1"/>
    <col min="9" max="9" width="15.7109375" style="29" customWidth="1"/>
    <col min="10" max="10" width="5.140625" style="29" customWidth="1"/>
    <col min="11" max="11" width="6.28515625" customWidth="1"/>
    <col min="12" max="12" width="15.28515625" customWidth="1"/>
    <col min="13" max="13" width="5.7109375" customWidth="1"/>
    <col min="14" max="14" width="6.28515625" customWidth="1"/>
    <col min="15" max="15" width="13.7109375" customWidth="1"/>
    <col min="16" max="16" width="5.7109375" customWidth="1"/>
    <col min="17" max="17" width="6.140625" customWidth="1"/>
    <col min="18" max="18" width="2.85546875" customWidth="1"/>
    <col min="19" max="19" width="6" customWidth="1"/>
    <col min="20" max="20" width="5.7109375" customWidth="1"/>
    <col min="21" max="21" width="4.140625" customWidth="1"/>
    <col min="22" max="22" width="5.140625" customWidth="1"/>
    <col min="23" max="23" width="5" customWidth="1"/>
    <col min="24" max="24" width="5.42578125" customWidth="1"/>
    <col min="25" max="25" width="5" customWidth="1"/>
    <col min="26" max="26" width="5.140625" customWidth="1"/>
  </cols>
  <sheetData>
    <row r="1" spans="1:18" ht="18" x14ac:dyDescent="0.25">
      <c r="H1" s="103"/>
    </row>
    <row r="2" spans="1:18" ht="16.5" thickBot="1" x14ac:dyDescent="0.3">
      <c r="D2" s="285" t="s">
        <v>121</v>
      </c>
      <c r="E2" s="285"/>
      <c r="H2" s="134"/>
      <c r="I2" s="135"/>
      <c r="J2" s="135"/>
      <c r="K2" s="135"/>
      <c r="L2" s="135"/>
      <c r="M2" s="135"/>
      <c r="N2" s="135"/>
      <c r="O2" s="135"/>
      <c r="P2" s="12"/>
      <c r="Q2" s="12"/>
    </row>
    <row r="3" spans="1:18" ht="32.25" thickBot="1" x14ac:dyDescent="0.25">
      <c r="A3" s="107"/>
      <c r="D3" s="136" t="s">
        <v>10</v>
      </c>
      <c r="E3" s="137" t="s">
        <v>121</v>
      </c>
      <c r="F3" s="138" t="s">
        <v>102</v>
      </c>
      <c r="H3" s="12"/>
      <c r="I3" s="139" t="s">
        <v>125</v>
      </c>
      <c r="J3" s="140" t="s">
        <v>121</v>
      </c>
      <c r="K3" s="194" t="s">
        <v>124</v>
      </c>
      <c r="L3" s="141" t="s">
        <v>133</v>
      </c>
      <c r="M3" s="140" t="s">
        <v>121</v>
      </c>
      <c r="N3" s="194" t="s">
        <v>124</v>
      </c>
      <c r="O3" s="139" t="s">
        <v>126</v>
      </c>
      <c r="P3" s="140" t="s">
        <v>121</v>
      </c>
      <c r="Q3" s="194" t="s">
        <v>124</v>
      </c>
    </row>
    <row r="4" spans="1:18" ht="15.75" x14ac:dyDescent="0.25">
      <c r="B4">
        <v>1</v>
      </c>
      <c r="C4" s="133">
        <v>1</v>
      </c>
      <c r="D4" s="174" t="s">
        <v>98</v>
      </c>
      <c r="E4" s="175">
        <v>30</v>
      </c>
      <c r="F4" s="4">
        <v>24</v>
      </c>
      <c r="H4" s="143">
        <v>1</v>
      </c>
      <c r="I4" s="184" t="s">
        <v>98</v>
      </c>
      <c r="J4" s="189">
        <v>30</v>
      </c>
      <c r="K4" s="234">
        <v>24</v>
      </c>
      <c r="L4" s="184" t="s">
        <v>91</v>
      </c>
      <c r="M4" s="189">
        <v>53</v>
      </c>
      <c r="N4" s="188">
        <v>6</v>
      </c>
      <c r="O4" s="245" t="s">
        <v>55</v>
      </c>
      <c r="P4" s="186">
        <v>62</v>
      </c>
      <c r="Q4" s="188">
        <v>23</v>
      </c>
      <c r="R4" s="12">
        <v>1</v>
      </c>
    </row>
    <row r="5" spans="1:18" ht="15.75" x14ac:dyDescent="0.25">
      <c r="A5" s="108"/>
      <c r="B5">
        <v>2</v>
      </c>
      <c r="C5" s="133">
        <v>2</v>
      </c>
      <c r="D5" s="142" t="s">
        <v>103</v>
      </c>
      <c r="E5" s="82">
        <v>33</v>
      </c>
      <c r="F5" s="6">
        <v>26</v>
      </c>
      <c r="H5" s="143">
        <v>2</v>
      </c>
      <c r="I5" s="185" t="s">
        <v>103</v>
      </c>
      <c r="J5" s="190">
        <v>33</v>
      </c>
      <c r="K5" s="230">
        <v>26</v>
      </c>
      <c r="L5" s="185" t="s">
        <v>82</v>
      </c>
      <c r="M5" s="190">
        <v>53</v>
      </c>
      <c r="N5" s="144">
        <v>16</v>
      </c>
      <c r="O5" s="245" t="s">
        <v>76</v>
      </c>
      <c r="P5" s="186">
        <v>62</v>
      </c>
      <c r="Q5" s="144">
        <v>36</v>
      </c>
      <c r="R5" s="12">
        <v>2</v>
      </c>
    </row>
    <row r="6" spans="1:18" ht="15.75" x14ac:dyDescent="0.25">
      <c r="A6" s="109"/>
      <c r="B6">
        <v>3</v>
      </c>
      <c r="C6" s="133">
        <v>3</v>
      </c>
      <c r="D6" s="142" t="s">
        <v>89</v>
      </c>
      <c r="E6" s="82">
        <v>33</v>
      </c>
      <c r="F6" s="6">
        <v>13</v>
      </c>
      <c r="H6" s="143">
        <v>3</v>
      </c>
      <c r="I6" s="185" t="s">
        <v>89</v>
      </c>
      <c r="J6" s="190">
        <v>33</v>
      </c>
      <c r="K6" s="230">
        <v>13</v>
      </c>
      <c r="L6" s="185" t="s">
        <v>92</v>
      </c>
      <c r="M6" s="190">
        <v>54</v>
      </c>
      <c r="N6" s="144">
        <v>36</v>
      </c>
      <c r="O6" s="245" t="s">
        <v>56</v>
      </c>
      <c r="P6" s="186">
        <v>63</v>
      </c>
      <c r="Q6" s="144">
        <v>31</v>
      </c>
      <c r="R6" s="12">
        <v>3</v>
      </c>
    </row>
    <row r="7" spans="1:18" ht="15.75" x14ac:dyDescent="0.25">
      <c r="A7" s="109"/>
      <c r="B7">
        <v>4</v>
      </c>
      <c r="C7" s="133">
        <v>4</v>
      </c>
      <c r="D7" s="142" t="s">
        <v>123</v>
      </c>
      <c r="E7" s="82">
        <v>40</v>
      </c>
      <c r="F7" s="6">
        <v>15</v>
      </c>
      <c r="H7" s="143">
        <v>4</v>
      </c>
      <c r="I7" s="185" t="s">
        <v>123</v>
      </c>
      <c r="J7" s="190">
        <v>40</v>
      </c>
      <c r="K7" s="230">
        <v>15</v>
      </c>
      <c r="L7" s="185" t="s">
        <v>75</v>
      </c>
      <c r="M7" s="190">
        <v>55</v>
      </c>
      <c r="N7" s="144">
        <v>9</v>
      </c>
      <c r="O7" s="245" t="s">
        <v>77</v>
      </c>
      <c r="P7" s="186">
        <v>63</v>
      </c>
      <c r="Q7" s="144">
        <v>26</v>
      </c>
      <c r="R7" s="12">
        <v>4</v>
      </c>
    </row>
    <row r="8" spans="1:18" ht="15.75" x14ac:dyDescent="0.25">
      <c r="A8" s="109"/>
      <c r="B8">
        <v>5</v>
      </c>
      <c r="C8" s="133">
        <v>5</v>
      </c>
      <c r="D8" s="142" t="s">
        <v>86</v>
      </c>
      <c r="E8" s="82">
        <v>43</v>
      </c>
      <c r="F8" s="6">
        <v>16</v>
      </c>
      <c r="H8" s="143">
        <v>5</v>
      </c>
      <c r="I8" s="185" t="s">
        <v>86</v>
      </c>
      <c r="J8" s="190">
        <v>43</v>
      </c>
      <c r="K8" s="230">
        <v>16</v>
      </c>
      <c r="L8" s="185" t="s">
        <v>22</v>
      </c>
      <c r="M8" s="190">
        <v>56</v>
      </c>
      <c r="N8" s="144">
        <v>26</v>
      </c>
      <c r="O8" s="233" t="s">
        <v>64</v>
      </c>
      <c r="P8" s="186">
        <v>63</v>
      </c>
      <c r="Q8" s="144">
        <v>35</v>
      </c>
      <c r="R8" s="12">
        <v>5</v>
      </c>
    </row>
    <row r="9" spans="1:18" ht="15.75" x14ac:dyDescent="0.2">
      <c r="A9" s="109"/>
      <c r="B9">
        <v>6</v>
      </c>
      <c r="C9" s="133">
        <v>6</v>
      </c>
      <c r="D9" s="145" t="s">
        <v>87</v>
      </c>
      <c r="E9" s="82">
        <v>44</v>
      </c>
      <c r="F9" s="6">
        <v>18</v>
      </c>
      <c r="H9" s="143">
        <v>6</v>
      </c>
      <c r="I9" s="193" t="s">
        <v>87</v>
      </c>
      <c r="J9" s="190">
        <v>44</v>
      </c>
      <c r="K9" s="230">
        <v>18</v>
      </c>
      <c r="L9" s="185" t="s">
        <v>21</v>
      </c>
      <c r="M9" s="190">
        <v>57</v>
      </c>
      <c r="N9" s="144">
        <v>13</v>
      </c>
      <c r="O9" s="231" t="s">
        <v>104</v>
      </c>
      <c r="P9" s="186">
        <v>64</v>
      </c>
      <c r="Q9" s="144">
        <v>25</v>
      </c>
      <c r="R9" s="12">
        <v>6</v>
      </c>
    </row>
    <row r="10" spans="1:18" ht="15.75" x14ac:dyDescent="0.2">
      <c r="A10" s="109"/>
      <c r="B10">
        <v>7</v>
      </c>
      <c r="C10" s="133">
        <v>7</v>
      </c>
      <c r="D10" s="145" t="s">
        <v>84</v>
      </c>
      <c r="E10" s="82">
        <v>46</v>
      </c>
      <c r="F10" s="6">
        <v>17</v>
      </c>
      <c r="H10" s="143">
        <v>7</v>
      </c>
      <c r="I10" s="193" t="s">
        <v>84</v>
      </c>
      <c r="J10" s="190">
        <v>46</v>
      </c>
      <c r="K10" s="230">
        <v>17</v>
      </c>
      <c r="L10" s="185" t="s">
        <v>81</v>
      </c>
      <c r="M10" s="190">
        <v>58</v>
      </c>
      <c r="N10" s="144">
        <v>23</v>
      </c>
      <c r="O10" s="231" t="s">
        <v>71</v>
      </c>
      <c r="P10" s="186">
        <v>66</v>
      </c>
      <c r="Q10" s="144">
        <v>31</v>
      </c>
      <c r="R10" s="12">
        <v>7</v>
      </c>
    </row>
    <row r="11" spans="1:18" ht="15.75" x14ac:dyDescent="0.25">
      <c r="A11" s="109"/>
      <c r="B11">
        <v>8</v>
      </c>
      <c r="C11" s="133">
        <v>8</v>
      </c>
      <c r="D11" s="142" t="s">
        <v>122</v>
      </c>
      <c r="E11" s="82">
        <v>48</v>
      </c>
      <c r="F11" s="6">
        <v>13</v>
      </c>
      <c r="H11" s="143">
        <v>8</v>
      </c>
      <c r="I11" s="185" t="s">
        <v>122</v>
      </c>
      <c r="J11" s="190">
        <v>48</v>
      </c>
      <c r="K11" s="230">
        <v>13</v>
      </c>
      <c r="L11" s="185" t="s">
        <v>26</v>
      </c>
      <c r="M11" s="190">
        <v>59</v>
      </c>
      <c r="N11" s="144">
        <v>31</v>
      </c>
      <c r="O11" s="231" t="s">
        <v>88</v>
      </c>
      <c r="P11" s="186">
        <v>67</v>
      </c>
      <c r="Q11" s="144">
        <v>17</v>
      </c>
      <c r="R11" s="12">
        <v>8</v>
      </c>
    </row>
    <row r="12" spans="1:18" ht="15.75" x14ac:dyDescent="0.25">
      <c r="A12" s="109"/>
      <c r="B12">
        <v>9</v>
      </c>
      <c r="C12" s="133">
        <v>9</v>
      </c>
      <c r="D12" s="142" t="s">
        <v>30</v>
      </c>
      <c r="E12" s="82">
        <v>50</v>
      </c>
      <c r="F12" s="6">
        <v>7</v>
      </c>
      <c r="H12" s="143">
        <v>9</v>
      </c>
      <c r="I12" s="185" t="s">
        <v>30</v>
      </c>
      <c r="J12" s="190">
        <v>50</v>
      </c>
      <c r="K12" s="230">
        <v>7</v>
      </c>
      <c r="L12" s="185" t="s">
        <v>80</v>
      </c>
      <c r="M12" s="190">
        <v>59</v>
      </c>
      <c r="N12" s="144">
        <v>15</v>
      </c>
      <c r="O12" s="231" t="s">
        <v>23</v>
      </c>
      <c r="P12" s="186">
        <v>67</v>
      </c>
      <c r="Q12" s="144">
        <v>22</v>
      </c>
      <c r="R12" s="12">
        <v>9</v>
      </c>
    </row>
    <row r="13" spans="1:18" ht="15.75" x14ac:dyDescent="0.25">
      <c r="A13" s="109"/>
      <c r="B13">
        <v>10</v>
      </c>
      <c r="C13" s="133">
        <v>10</v>
      </c>
      <c r="D13" s="142" t="s">
        <v>90</v>
      </c>
      <c r="E13" s="82">
        <v>50</v>
      </c>
      <c r="F13" s="6">
        <v>17</v>
      </c>
      <c r="H13" s="143">
        <v>10</v>
      </c>
      <c r="I13" s="185" t="s">
        <v>90</v>
      </c>
      <c r="J13" s="190">
        <v>50</v>
      </c>
      <c r="K13" s="230">
        <v>17</v>
      </c>
      <c r="L13" s="251" t="s">
        <v>31</v>
      </c>
      <c r="M13" s="246">
        <v>60</v>
      </c>
      <c r="N13" s="252">
        <v>19</v>
      </c>
      <c r="O13" s="231" t="s">
        <v>24</v>
      </c>
      <c r="P13" s="186">
        <v>68</v>
      </c>
      <c r="Q13" s="144">
        <v>32</v>
      </c>
      <c r="R13" s="12">
        <v>10</v>
      </c>
    </row>
    <row r="14" spans="1:18" ht="15.75" x14ac:dyDescent="0.25">
      <c r="A14" s="109"/>
      <c r="B14">
        <v>11</v>
      </c>
      <c r="C14" s="133">
        <v>11</v>
      </c>
      <c r="D14" s="142" t="s">
        <v>106</v>
      </c>
      <c r="E14" s="82">
        <v>51</v>
      </c>
      <c r="F14" s="6">
        <v>17</v>
      </c>
      <c r="H14" s="143">
        <v>11</v>
      </c>
      <c r="I14" s="185" t="s">
        <v>106</v>
      </c>
      <c r="J14" s="190">
        <v>51</v>
      </c>
      <c r="K14" s="230">
        <v>17</v>
      </c>
      <c r="L14" s="253" t="s">
        <v>54</v>
      </c>
      <c r="M14" s="256">
        <v>60</v>
      </c>
      <c r="N14" s="254">
        <v>19</v>
      </c>
      <c r="O14" s="245" t="s">
        <v>108</v>
      </c>
      <c r="P14" s="186">
        <v>71</v>
      </c>
      <c r="Q14" s="144">
        <v>30</v>
      </c>
      <c r="R14" s="12">
        <v>11</v>
      </c>
    </row>
    <row r="15" spans="1:18" ht="16.5" thickBot="1" x14ac:dyDescent="0.3">
      <c r="A15" s="109"/>
      <c r="B15">
        <v>12</v>
      </c>
      <c r="C15" s="133">
        <v>12</v>
      </c>
      <c r="D15" s="142" t="s">
        <v>83</v>
      </c>
      <c r="E15" s="82">
        <v>51</v>
      </c>
      <c r="F15" s="6">
        <v>30</v>
      </c>
      <c r="H15" s="143">
        <v>12</v>
      </c>
      <c r="I15" s="185" t="s">
        <v>83</v>
      </c>
      <c r="J15" s="186">
        <v>51</v>
      </c>
      <c r="K15" s="230">
        <v>30</v>
      </c>
      <c r="L15" s="247" t="s">
        <v>25</v>
      </c>
      <c r="M15" s="248">
        <v>62</v>
      </c>
      <c r="N15" s="254">
        <v>19</v>
      </c>
      <c r="O15" s="250" t="s">
        <v>105</v>
      </c>
      <c r="P15" s="192">
        <v>74</v>
      </c>
      <c r="Q15" s="243">
        <v>36</v>
      </c>
      <c r="R15" s="12">
        <v>12</v>
      </c>
    </row>
    <row r="16" spans="1:18" ht="16.5" thickBot="1" x14ac:dyDescent="0.3">
      <c r="A16" s="109"/>
      <c r="B16">
        <v>13</v>
      </c>
      <c r="C16" s="133">
        <v>13</v>
      </c>
      <c r="D16" s="149" t="s">
        <v>107</v>
      </c>
      <c r="E16" s="83">
        <v>52</v>
      </c>
      <c r="F16" s="8">
        <v>36</v>
      </c>
      <c r="H16" s="143">
        <v>13</v>
      </c>
      <c r="I16" s="191" t="s">
        <v>107</v>
      </c>
      <c r="J16" s="197">
        <v>52</v>
      </c>
      <c r="K16" s="249">
        <v>36</v>
      </c>
      <c r="L16" s="191" t="s">
        <v>49</v>
      </c>
      <c r="M16" s="197">
        <v>62</v>
      </c>
      <c r="N16" s="255">
        <v>19</v>
      </c>
      <c r="O16" s="195"/>
      <c r="P16" s="187"/>
      <c r="Q16" s="196"/>
    </row>
    <row r="17" spans="1:18" ht="15.75" thickBot="1" x14ac:dyDescent="0.25">
      <c r="A17" s="109"/>
      <c r="H17" s="143"/>
      <c r="I17"/>
      <c r="J17"/>
    </row>
    <row r="18" spans="1:18" ht="15.75" x14ac:dyDescent="0.25">
      <c r="A18" s="109"/>
      <c r="B18">
        <v>1</v>
      </c>
      <c r="C18" s="133">
        <v>14</v>
      </c>
      <c r="D18" s="174" t="s">
        <v>91</v>
      </c>
      <c r="E18" s="175">
        <v>53</v>
      </c>
      <c r="F18" s="4">
        <v>6</v>
      </c>
      <c r="H18" s="143"/>
      <c r="I18" s="195"/>
      <c r="J18" s="187"/>
      <c r="K18" s="198"/>
      <c r="L18" s="146"/>
      <c r="M18" s="12"/>
      <c r="N18" s="12"/>
      <c r="O18" s="195"/>
      <c r="P18" s="187"/>
      <c r="Q18" s="232"/>
      <c r="R18" s="12"/>
    </row>
    <row r="19" spans="1:18" ht="15.75" x14ac:dyDescent="0.25">
      <c r="A19" s="111"/>
      <c r="B19">
        <v>2</v>
      </c>
      <c r="C19" s="133">
        <v>15</v>
      </c>
      <c r="D19" s="142" t="s">
        <v>82</v>
      </c>
      <c r="E19" s="82">
        <v>53</v>
      </c>
      <c r="F19" s="6">
        <v>16</v>
      </c>
      <c r="H19" s="143"/>
      <c r="I19" s="195"/>
      <c r="J19" s="187"/>
      <c r="K19" s="196"/>
      <c r="L19" s="61"/>
      <c r="M19" s="61"/>
      <c r="N19" s="61"/>
      <c r="O19" s="195"/>
      <c r="P19" s="187"/>
      <c r="Q19" s="196"/>
    </row>
    <row r="20" spans="1:18" ht="15.75" x14ac:dyDescent="0.25">
      <c r="A20" s="109"/>
      <c r="B20">
        <v>3</v>
      </c>
      <c r="C20" s="133">
        <v>16</v>
      </c>
      <c r="D20" s="142" t="s">
        <v>92</v>
      </c>
      <c r="E20" s="82">
        <v>54</v>
      </c>
      <c r="F20" s="6">
        <v>36</v>
      </c>
      <c r="I20"/>
      <c r="J20"/>
    </row>
    <row r="21" spans="1:18" ht="15.75" x14ac:dyDescent="0.25">
      <c r="B21">
        <v>4</v>
      </c>
      <c r="C21" s="133">
        <v>17</v>
      </c>
      <c r="D21" s="142" t="s">
        <v>75</v>
      </c>
      <c r="E21" s="82">
        <v>55</v>
      </c>
      <c r="F21" s="6">
        <v>9</v>
      </c>
      <c r="I21"/>
      <c r="J21"/>
    </row>
    <row r="22" spans="1:18" ht="15.75" x14ac:dyDescent="0.25">
      <c r="A22" s="107"/>
      <c r="B22">
        <v>5</v>
      </c>
      <c r="C22" s="133">
        <v>18</v>
      </c>
      <c r="D22" s="142" t="s">
        <v>22</v>
      </c>
      <c r="E22" s="82">
        <v>56</v>
      </c>
      <c r="F22" s="6">
        <v>26</v>
      </c>
      <c r="I22"/>
      <c r="J22"/>
    </row>
    <row r="23" spans="1:18" ht="15.75" x14ac:dyDescent="0.25">
      <c r="B23">
        <v>6</v>
      </c>
      <c r="C23" s="133">
        <v>19</v>
      </c>
      <c r="D23" s="142" t="s">
        <v>21</v>
      </c>
      <c r="E23" s="82">
        <v>57</v>
      </c>
      <c r="F23" s="6">
        <v>13</v>
      </c>
      <c r="I23"/>
      <c r="J23"/>
    </row>
    <row r="24" spans="1:18" ht="15.75" x14ac:dyDescent="0.25">
      <c r="B24">
        <v>7</v>
      </c>
      <c r="C24" s="133">
        <v>20</v>
      </c>
      <c r="D24" s="142" t="s">
        <v>81</v>
      </c>
      <c r="E24" s="82">
        <v>58</v>
      </c>
      <c r="F24" s="6">
        <v>23</v>
      </c>
      <c r="I24"/>
      <c r="J24"/>
    </row>
    <row r="25" spans="1:18" ht="15.75" x14ac:dyDescent="0.25">
      <c r="B25">
        <v>8</v>
      </c>
      <c r="C25" s="133">
        <v>21</v>
      </c>
      <c r="D25" s="142" t="s">
        <v>26</v>
      </c>
      <c r="E25" s="82">
        <v>59</v>
      </c>
      <c r="F25" s="6">
        <v>31</v>
      </c>
      <c r="I25"/>
      <c r="J25"/>
    </row>
    <row r="26" spans="1:18" ht="15.75" x14ac:dyDescent="0.25">
      <c r="B26">
        <v>9</v>
      </c>
      <c r="C26" s="133">
        <v>22</v>
      </c>
      <c r="D26" s="142" t="s">
        <v>80</v>
      </c>
      <c r="E26" s="82">
        <v>59</v>
      </c>
      <c r="F26" s="6">
        <v>15</v>
      </c>
      <c r="I26"/>
      <c r="J26"/>
    </row>
    <row r="27" spans="1:18" ht="15.75" x14ac:dyDescent="0.2">
      <c r="B27">
        <v>10</v>
      </c>
      <c r="C27" s="133">
        <v>23</v>
      </c>
      <c r="D27" s="257" t="s">
        <v>31</v>
      </c>
      <c r="E27" s="176">
        <v>60</v>
      </c>
      <c r="F27" s="88">
        <v>19</v>
      </c>
      <c r="I27"/>
      <c r="J27"/>
    </row>
    <row r="28" spans="1:18" ht="15.75" x14ac:dyDescent="0.25">
      <c r="B28">
        <v>11</v>
      </c>
      <c r="C28" s="133">
        <v>24</v>
      </c>
      <c r="D28" s="258" t="s">
        <v>54</v>
      </c>
      <c r="E28" s="261">
        <v>60</v>
      </c>
      <c r="F28" s="182">
        <v>19</v>
      </c>
      <c r="I28"/>
      <c r="J28"/>
    </row>
    <row r="29" spans="1:18" ht="15.75" x14ac:dyDescent="0.25">
      <c r="B29">
        <v>12</v>
      </c>
      <c r="C29" s="133">
        <v>25</v>
      </c>
      <c r="D29" s="258" t="s">
        <v>25</v>
      </c>
      <c r="E29" s="261">
        <v>62</v>
      </c>
      <c r="F29" s="182">
        <v>19</v>
      </c>
      <c r="I29"/>
      <c r="J29"/>
    </row>
    <row r="30" spans="1:18" ht="16.5" thickBot="1" x14ac:dyDescent="0.3">
      <c r="B30">
        <v>13</v>
      </c>
      <c r="C30" s="133">
        <v>26</v>
      </c>
      <c r="D30" s="259" t="s">
        <v>49</v>
      </c>
      <c r="E30" s="260">
        <v>62</v>
      </c>
      <c r="F30" s="183">
        <v>19</v>
      </c>
      <c r="I30"/>
      <c r="J30"/>
    </row>
    <row r="31" spans="1:18" ht="16.5" thickBot="1" x14ac:dyDescent="0.3">
      <c r="D31" s="177"/>
      <c r="E31" s="178"/>
      <c r="F31" s="179"/>
      <c r="I31"/>
      <c r="J31"/>
    </row>
    <row r="32" spans="1:18" ht="15.75" x14ac:dyDescent="0.25">
      <c r="B32">
        <v>1</v>
      </c>
      <c r="C32" s="133">
        <v>27</v>
      </c>
      <c r="D32" s="262" t="s">
        <v>55</v>
      </c>
      <c r="E32" s="181">
        <v>62</v>
      </c>
      <c r="F32" s="4">
        <v>23</v>
      </c>
      <c r="G32" s="61"/>
      <c r="I32"/>
      <c r="J32"/>
    </row>
    <row r="33" spans="2:10" ht="15.75" x14ac:dyDescent="0.25">
      <c r="B33">
        <v>2</v>
      </c>
      <c r="C33" s="133">
        <v>28</v>
      </c>
      <c r="D33" s="148" t="s">
        <v>76</v>
      </c>
      <c r="E33" s="96">
        <v>62</v>
      </c>
      <c r="F33" s="6">
        <v>36</v>
      </c>
      <c r="I33"/>
      <c r="J33"/>
    </row>
    <row r="34" spans="2:10" ht="15.75" x14ac:dyDescent="0.25">
      <c r="B34">
        <v>3</v>
      </c>
      <c r="C34" s="133">
        <v>29</v>
      </c>
      <c r="D34" s="148" t="s">
        <v>56</v>
      </c>
      <c r="E34" s="96">
        <v>63</v>
      </c>
      <c r="F34" s="6">
        <v>31</v>
      </c>
      <c r="I34"/>
      <c r="J34"/>
    </row>
    <row r="35" spans="2:10" ht="15.75" x14ac:dyDescent="0.25">
      <c r="B35">
        <v>4</v>
      </c>
      <c r="C35" s="133">
        <v>30</v>
      </c>
      <c r="D35" s="148" t="s">
        <v>77</v>
      </c>
      <c r="E35" s="96">
        <v>63</v>
      </c>
      <c r="F35" s="6">
        <v>26</v>
      </c>
      <c r="I35"/>
      <c r="J35"/>
    </row>
    <row r="36" spans="2:10" ht="15.75" x14ac:dyDescent="0.2">
      <c r="B36">
        <v>5</v>
      </c>
      <c r="C36" s="133">
        <v>31</v>
      </c>
      <c r="D36" s="147" t="s">
        <v>64</v>
      </c>
      <c r="E36" s="96">
        <v>63</v>
      </c>
      <c r="F36" s="6">
        <v>35</v>
      </c>
      <c r="I36"/>
      <c r="J36"/>
    </row>
    <row r="37" spans="2:10" ht="15.75" x14ac:dyDescent="0.25">
      <c r="B37">
        <v>6</v>
      </c>
      <c r="C37" s="133">
        <v>32</v>
      </c>
      <c r="D37" s="142" t="s">
        <v>104</v>
      </c>
      <c r="E37" s="96">
        <v>64</v>
      </c>
      <c r="F37" s="6">
        <v>25</v>
      </c>
      <c r="I37"/>
      <c r="J37"/>
    </row>
    <row r="38" spans="2:10" ht="15.75" x14ac:dyDescent="0.25">
      <c r="B38">
        <v>7</v>
      </c>
      <c r="C38" s="133">
        <v>33</v>
      </c>
      <c r="D38" s="142" t="s">
        <v>71</v>
      </c>
      <c r="E38" s="96">
        <v>66</v>
      </c>
      <c r="F38" s="6">
        <v>31</v>
      </c>
      <c r="I38"/>
      <c r="J38"/>
    </row>
    <row r="39" spans="2:10" ht="15.75" x14ac:dyDescent="0.25">
      <c r="B39">
        <v>8</v>
      </c>
      <c r="C39" s="133">
        <v>34</v>
      </c>
      <c r="D39" s="142" t="s">
        <v>88</v>
      </c>
      <c r="E39" s="96">
        <v>67</v>
      </c>
      <c r="F39" s="6">
        <v>17</v>
      </c>
      <c r="G39" s="61"/>
      <c r="I39"/>
      <c r="J39"/>
    </row>
    <row r="40" spans="2:10" ht="15.75" x14ac:dyDescent="0.25">
      <c r="B40">
        <v>9</v>
      </c>
      <c r="C40" s="133">
        <v>35</v>
      </c>
      <c r="D40" s="142" t="s">
        <v>23</v>
      </c>
      <c r="E40" s="96">
        <v>67</v>
      </c>
      <c r="F40" s="6">
        <v>22</v>
      </c>
      <c r="I40"/>
      <c r="J40"/>
    </row>
    <row r="41" spans="2:10" ht="15.75" x14ac:dyDescent="0.25">
      <c r="B41">
        <v>10</v>
      </c>
      <c r="C41" s="133">
        <v>36</v>
      </c>
      <c r="D41" s="142" t="s">
        <v>24</v>
      </c>
      <c r="E41" s="96">
        <v>68</v>
      </c>
      <c r="F41" s="88">
        <v>32</v>
      </c>
      <c r="I41"/>
      <c r="J41"/>
    </row>
    <row r="42" spans="2:10" ht="15.75" x14ac:dyDescent="0.25">
      <c r="B42">
        <v>11</v>
      </c>
      <c r="C42" s="133">
        <v>37</v>
      </c>
      <c r="D42" s="148" t="s">
        <v>108</v>
      </c>
      <c r="E42" s="96">
        <v>71</v>
      </c>
      <c r="F42" s="182">
        <v>30</v>
      </c>
      <c r="I42"/>
      <c r="J42"/>
    </row>
    <row r="43" spans="2:10" ht="16.5" thickBot="1" x14ac:dyDescent="0.3">
      <c r="B43">
        <v>12</v>
      </c>
      <c r="C43" s="133">
        <v>38</v>
      </c>
      <c r="D43" s="180" t="s">
        <v>105</v>
      </c>
      <c r="E43" s="83">
        <v>74</v>
      </c>
      <c r="F43" s="183">
        <v>36</v>
      </c>
      <c r="I43"/>
      <c r="J43"/>
    </row>
    <row r="44" spans="2:10" ht="15.75" x14ac:dyDescent="0.25">
      <c r="D44" s="177"/>
      <c r="E44" s="178"/>
      <c r="F44" s="179"/>
      <c r="I44"/>
      <c r="J44"/>
    </row>
    <row r="45" spans="2:10" ht="15.75" x14ac:dyDescent="0.25">
      <c r="D45" s="177"/>
      <c r="E45" s="178"/>
      <c r="F45" s="179"/>
      <c r="I45"/>
      <c r="J45"/>
    </row>
    <row r="46" spans="2:10" x14ac:dyDescent="0.2">
      <c r="F46" s="133"/>
      <c r="I46"/>
      <c r="J46"/>
    </row>
    <row r="47" spans="2:10" x14ac:dyDescent="0.2">
      <c r="I47"/>
      <c r="J47"/>
    </row>
    <row r="48" spans="2:10" ht="15.75" x14ac:dyDescent="0.25">
      <c r="D48" s="177"/>
      <c r="E48" s="178"/>
      <c r="I48"/>
      <c r="J48"/>
    </row>
    <row r="49" spans="6:12" x14ac:dyDescent="0.2">
      <c r="F49" s="133"/>
      <c r="I49"/>
      <c r="J49"/>
    </row>
    <row r="50" spans="6:12" x14ac:dyDescent="0.2">
      <c r="I50"/>
      <c r="J50"/>
    </row>
    <row r="51" spans="6:12" x14ac:dyDescent="0.2">
      <c r="L51" s="110"/>
    </row>
    <row r="52" spans="6:12" x14ac:dyDescent="0.2">
      <c r="H52" s="29"/>
      <c r="L52" s="110"/>
    </row>
    <row r="53" spans="6:12" x14ac:dyDescent="0.2">
      <c r="H53" s="29"/>
      <c r="L53" s="110"/>
    </row>
    <row r="54" spans="6:12" x14ac:dyDescent="0.2">
      <c r="H54" s="29"/>
      <c r="L54" s="110"/>
    </row>
    <row r="55" spans="6:12" x14ac:dyDescent="0.2">
      <c r="H55" s="29"/>
      <c r="L55" s="110"/>
    </row>
    <row r="56" spans="6:12" x14ac:dyDescent="0.2">
      <c r="H56" s="29"/>
      <c r="L56" s="110"/>
    </row>
    <row r="57" spans="6:12" x14ac:dyDescent="0.2">
      <c r="H57" s="29"/>
      <c r="L57" s="110"/>
    </row>
    <row r="58" spans="6:12" x14ac:dyDescent="0.2">
      <c r="H58" s="29"/>
      <c r="L58" s="110"/>
    </row>
    <row r="59" spans="6:12" x14ac:dyDescent="0.2">
      <c r="H59" s="29"/>
      <c r="L59" s="110"/>
    </row>
    <row r="60" spans="6:12" x14ac:dyDescent="0.2">
      <c r="H60" s="29"/>
      <c r="L60" s="112"/>
    </row>
    <row r="61" spans="6:12" x14ac:dyDescent="0.2">
      <c r="H61" s="29"/>
    </row>
    <row r="62" spans="6:12" x14ac:dyDescent="0.2">
      <c r="H62" s="29"/>
    </row>
    <row r="63" spans="6:12" x14ac:dyDescent="0.2">
      <c r="H63" s="29"/>
    </row>
    <row r="64" spans="6:12" x14ac:dyDescent="0.2">
      <c r="H64" s="29"/>
    </row>
    <row r="65" spans="8:8" x14ac:dyDescent="0.2">
      <c r="H65" s="29"/>
    </row>
    <row r="66" spans="8:8" x14ac:dyDescent="0.2">
      <c r="H66" s="29"/>
    </row>
    <row r="67" spans="8:8" x14ac:dyDescent="0.2">
      <c r="H67" s="29"/>
    </row>
    <row r="68" spans="8:8" x14ac:dyDescent="0.2">
      <c r="H68" s="29"/>
    </row>
    <row r="69" spans="8:8" x14ac:dyDescent="0.2">
      <c r="H69" s="29"/>
    </row>
    <row r="70" spans="8:8" x14ac:dyDescent="0.2">
      <c r="H70" s="29"/>
    </row>
    <row r="71" spans="8:8" x14ac:dyDescent="0.2">
      <c r="H71" s="29"/>
    </row>
    <row r="72" spans="8:8" x14ac:dyDescent="0.2">
      <c r="H72" s="29"/>
    </row>
    <row r="73" spans="8:8" x14ac:dyDescent="0.2">
      <c r="H73" s="29"/>
    </row>
    <row r="74" spans="8:8" x14ac:dyDescent="0.2">
      <c r="H74" s="29"/>
    </row>
    <row r="75" spans="8:8" x14ac:dyDescent="0.2">
      <c r="H75" s="29"/>
    </row>
    <row r="76" spans="8:8" x14ac:dyDescent="0.2">
      <c r="H76" s="29"/>
    </row>
    <row r="77" spans="8:8" x14ac:dyDescent="0.2">
      <c r="H77" s="29"/>
    </row>
    <row r="78" spans="8:8" x14ac:dyDescent="0.2">
      <c r="H78" s="29"/>
    </row>
    <row r="79" spans="8:8" x14ac:dyDescent="0.2">
      <c r="H79" s="29"/>
    </row>
    <row r="80" spans="8:8" x14ac:dyDescent="0.2">
      <c r="H80" s="29"/>
    </row>
    <row r="81" spans="8:8" x14ac:dyDescent="0.2">
      <c r="H81" s="29"/>
    </row>
    <row r="82" spans="8:8" x14ac:dyDescent="0.2">
      <c r="H82" s="29"/>
    </row>
    <row r="83" spans="8:8" x14ac:dyDescent="0.2">
      <c r="H83" s="29"/>
    </row>
    <row r="84" spans="8:8" x14ac:dyDescent="0.2">
      <c r="H84" s="29"/>
    </row>
    <row r="85" spans="8:8" x14ac:dyDescent="0.2">
      <c r="H85" s="29"/>
    </row>
    <row r="86" spans="8:8" x14ac:dyDescent="0.2">
      <c r="H86" s="29"/>
    </row>
    <row r="87" spans="8:8" x14ac:dyDescent="0.2">
      <c r="H87" s="29"/>
    </row>
    <row r="88" spans="8:8" x14ac:dyDescent="0.2">
      <c r="H88" s="29"/>
    </row>
    <row r="89" spans="8:8" x14ac:dyDescent="0.2">
      <c r="H89" s="29"/>
    </row>
    <row r="90" spans="8:8" x14ac:dyDescent="0.2">
      <c r="H90" s="29"/>
    </row>
    <row r="91" spans="8:8" x14ac:dyDescent="0.2">
      <c r="H91" s="29"/>
    </row>
    <row r="92" spans="8:8" x14ac:dyDescent="0.2">
      <c r="H92" s="29"/>
    </row>
    <row r="93" spans="8:8" x14ac:dyDescent="0.2">
      <c r="H93" s="29"/>
    </row>
    <row r="94" spans="8:8" x14ac:dyDescent="0.2">
      <c r="H94" s="29"/>
    </row>
    <row r="95" spans="8:8" x14ac:dyDescent="0.2">
      <c r="H95" s="29"/>
    </row>
    <row r="96" spans="8:8" x14ac:dyDescent="0.2">
      <c r="H96" s="29"/>
    </row>
    <row r="97" spans="8:8" x14ac:dyDescent="0.2">
      <c r="H97" s="29"/>
    </row>
  </sheetData>
  <mergeCells count="1">
    <mergeCell ref="D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Results</vt:lpstr>
      <vt:lpstr>Ledgeview</vt:lpstr>
      <vt:lpstr>Tiers</vt:lpstr>
      <vt:lpstr>Hndcp</vt:lpstr>
      <vt:lpstr>Ledgeview!Print_Area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Francine</cp:lastModifiedBy>
  <cp:lastPrinted>2015-09-21T23:18:33Z</cp:lastPrinted>
  <dcterms:created xsi:type="dcterms:W3CDTF">2005-03-12T06:15:05Z</dcterms:created>
  <dcterms:modified xsi:type="dcterms:W3CDTF">2018-09-15T17:49:44Z</dcterms:modified>
</cp:coreProperties>
</file>