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C:\Users\Steve\Documents\TYSONS CITY\ADMIN FILES for TYSONS WEBSITE\02-BUILDINGS DB PAGE\"/>
    </mc:Choice>
  </mc:AlternateContent>
  <xr:revisionPtr revIDLastSave="0" documentId="13_ncr:1_{16D42917-01DB-4199-AB46-104BD6884D8A}" xr6:coauthVersionLast="45" xr6:coauthVersionMax="45" xr10:uidLastSave="{00000000-0000-0000-0000-000000000000}"/>
  <bookViews>
    <workbookView xWindow="-120" yWindow="-120" windowWidth="29040" windowHeight="15990" tabRatio="183" xr2:uid="{00000000-000D-0000-FFFF-FFFF00000000}"/>
  </bookViews>
  <sheets>
    <sheet name="Tysons Buildings DB" sheetId="1" r:id="rId1"/>
  </sheets>
  <definedNames>
    <definedName name="_xlnm._FilterDatabase" localSheetId="0" hidden="1">'Tysons Buildings DB'!$A$2:$Z$12</definedName>
    <definedName name="_xlnm.Print_Area" localSheetId="0">'Tysons Buildings DB'!$A$1:$AB$17</definedName>
  </definedNames>
  <calcPr calcId="181029"/>
  <fileRecoveryPr autoRecover="0"/>
</workbook>
</file>

<file path=xl/calcChain.xml><?xml version="1.0" encoding="utf-8"?>
<calcChain xmlns="http://schemas.openxmlformats.org/spreadsheetml/2006/main">
  <c r="B12" i="1" l="1"/>
  <c r="B11" i="1"/>
  <c r="B10" i="1"/>
  <c r="B9" i="1"/>
  <c r="B8" i="1"/>
  <c r="B7" i="1"/>
  <c r="B6" i="1"/>
  <c r="B5" i="1"/>
  <c r="B4" i="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Soccer-22</author>
  </authors>
  <commentList>
    <comment ref="A2" authorId="0" shapeId="0" xr:uid="{62F206D1-D4FC-41D5-8164-B1A5625DFF83}">
      <text>
        <r>
          <rPr>
            <b/>
            <u/>
            <sz val="9"/>
            <color indexed="81"/>
            <rFont val="Tahoma"/>
            <family val="2"/>
          </rPr>
          <t>TYSONS BUILDING NAME</t>
        </r>
        <r>
          <rPr>
            <b/>
            <sz val="9"/>
            <color indexed="81"/>
            <rFont val="Tahoma"/>
            <family val="2"/>
          </rPr>
          <t>:</t>
        </r>
        <r>
          <rPr>
            <sz val="9"/>
            <color indexed="81"/>
            <rFont val="Tahoma"/>
            <family val="2"/>
          </rPr>
          <t xml:space="preserve">
</t>
        </r>
        <r>
          <rPr>
            <sz val="10"/>
            <color indexed="81"/>
            <rFont val="Tahoma"/>
            <family val="2"/>
          </rPr>
          <t>- For Completed buildings this typically ends up being the building street address and is easier to show this for listing purposes and guarantee's each building can be unique and not confused with another.  Even sister or twin buildings on the same site will end up getting unique street numbers.
- For In Progress or Planned buildings there is often no street address known at the time so we simply use the developer's submitted plans with generic building names suchs as Building A,B,C or Building 1, 2, 3, etc...</t>
        </r>
      </text>
    </comment>
    <comment ref="B2" authorId="0" shapeId="0" xr:uid="{72CC6761-E5F5-4B5E-8030-A05465CA6D9E}">
      <text>
        <r>
          <rPr>
            <b/>
            <u/>
            <sz val="9"/>
            <color indexed="81"/>
            <rFont val="Tahoma"/>
            <family val="2"/>
          </rPr>
          <t>PHOTO / SLIDESHOW</t>
        </r>
        <r>
          <rPr>
            <b/>
            <sz val="9"/>
            <color indexed="81"/>
            <rFont val="Tahoma"/>
            <family val="2"/>
          </rPr>
          <t>:</t>
        </r>
        <r>
          <rPr>
            <sz val="9"/>
            <color indexed="81"/>
            <rFont val="Tahoma"/>
            <family val="2"/>
          </rPr>
          <t xml:space="preserve">
</t>
        </r>
        <r>
          <rPr>
            <sz val="10"/>
            <color indexed="81"/>
            <rFont val="Tahoma"/>
            <family val="2"/>
          </rPr>
          <t>- Thumbnail photos or renderings of actual building shown and "Link" text is provided for further photos featuring the building in a slideshow format.</t>
        </r>
      </text>
    </comment>
    <comment ref="C2" authorId="0" shapeId="0" xr:uid="{27EC3F5C-CD73-43E7-B985-ACDC6265D4FA}">
      <text>
        <r>
          <rPr>
            <b/>
            <u/>
            <sz val="9"/>
            <color indexed="81"/>
            <rFont val="Tahoma"/>
            <family val="2"/>
          </rPr>
          <t>BUILDING COMMON NAME</t>
        </r>
        <r>
          <rPr>
            <b/>
            <sz val="9"/>
            <color indexed="81"/>
            <rFont val="Tahoma"/>
            <family val="2"/>
          </rPr>
          <t>:</t>
        </r>
        <r>
          <rPr>
            <sz val="9"/>
            <color indexed="81"/>
            <rFont val="Tahoma"/>
            <family val="2"/>
          </rPr>
          <t xml:space="preserve">
</t>
        </r>
        <r>
          <rPr>
            <sz val="10"/>
            <color indexed="81"/>
            <rFont val="Tahoma"/>
            <family val="2"/>
          </rPr>
          <t>- This is either the name or logo placed on the building exterior or a major tenent occupying the building.</t>
        </r>
      </text>
    </comment>
    <comment ref="D2" authorId="0" shapeId="0" xr:uid="{A24283E2-8266-4EE4-BE3E-DB98CA9B6515}">
      <text>
        <r>
          <rPr>
            <b/>
            <u/>
            <sz val="9"/>
            <color indexed="81"/>
            <rFont val="Tahoma"/>
            <family val="2"/>
          </rPr>
          <t>BUILDING STATUS TYPES</t>
        </r>
        <r>
          <rPr>
            <b/>
            <sz val="9"/>
            <color indexed="81"/>
            <rFont val="Tahoma"/>
            <charset val="1"/>
          </rPr>
          <t xml:space="preserve">:
</t>
        </r>
        <r>
          <rPr>
            <sz val="10"/>
            <color indexed="81"/>
            <rFont val="Tahoma"/>
            <family val="2"/>
          </rPr>
          <t>- Completed (Occupied)
- In Progress (Under Construction)
- On Hold (Work has Stopped)
- Proposed (No Firm Plans / Vision)
- Vacant (Undeveloped Plot)
- Demolished (No longer a Structure)</t>
        </r>
      </text>
    </comment>
    <comment ref="E2" authorId="0" shapeId="0" xr:uid="{3166A21A-ED46-4936-9CFE-C7EEC34B8AD7}">
      <text>
        <r>
          <rPr>
            <b/>
            <u/>
            <sz val="9"/>
            <color indexed="81"/>
            <rFont val="Tahoma"/>
            <family val="2"/>
          </rPr>
          <t>BUILDING MAJOR TYPES (FUNCTION)</t>
        </r>
        <r>
          <rPr>
            <b/>
            <sz val="9"/>
            <color indexed="81"/>
            <rFont val="Tahoma"/>
            <family val="2"/>
          </rPr>
          <t xml:space="preserve">:
</t>
        </r>
        <r>
          <rPr>
            <sz val="10"/>
            <color indexed="81"/>
            <rFont val="Tahoma"/>
            <family val="2"/>
          </rPr>
          <t>- Office
- Residential
- Hotel 
- Industrial
- Retail
- School
- Commercial Use
- Mixed Use (Combines any of the above types)</t>
        </r>
      </text>
    </comment>
    <comment ref="F2" authorId="0" shapeId="0" xr:uid="{5B66383B-975A-4F41-9D84-F22F772CFB2D}">
      <text>
        <r>
          <rPr>
            <b/>
            <u/>
            <sz val="9"/>
            <color indexed="81"/>
            <rFont val="Tahoma"/>
            <family val="2"/>
          </rPr>
          <t>BUILDING ADDRESS</t>
        </r>
        <r>
          <rPr>
            <b/>
            <sz val="9"/>
            <color indexed="81"/>
            <rFont val="Tahoma"/>
            <family val="2"/>
          </rPr>
          <t>:</t>
        </r>
        <r>
          <rPr>
            <sz val="9"/>
            <color indexed="81"/>
            <rFont val="Tahoma"/>
            <family val="2"/>
          </rPr>
          <t xml:space="preserve">
</t>
        </r>
        <r>
          <rPr>
            <sz val="10"/>
            <color indexed="81"/>
            <rFont val="Tahoma"/>
            <family val="2"/>
          </rPr>
          <t>- Actual physical official mailing address and location of the noted building.</t>
        </r>
      </text>
    </comment>
    <comment ref="G2" authorId="0" shapeId="0" xr:uid="{DB8948F1-1C2C-4E17-BF61-1495D35D1B68}">
      <text>
        <r>
          <rPr>
            <b/>
            <u/>
            <sz val="9"/>
            <color indexed="81"/>
            <rFont val="Tahoma"/>
            <family val="2"/>
          </rPr>
          <t>EIGHT TYSONS DISTRICTS</t>
        </r>
        <r>
          <rPr>
            <b/>
            <sz val="9"/>
            <color indexed="81"/>
            <rFont val="Tahoma"/>
            <family val="2"/>
          </rPr>
          <t>:</t>
        </r>
        <r>
          <rPr>
            <sz val="9"/>
            <color indexed="81"/>
            <rFont val="Tahoma"/>
            <family val="2"/>
          </rPr>
          <t xml:space="preserve">
</t>
        </r>
        <r>
          <rPr>
            <sz val="10"/>
            <color indexed="81"/>
            <rFont val="Tahoma"/>
            <family val="2"/>
          </rPr>
          <t>- Tysons Central 123
- Tysons Central 7
- Tysons East
- Tysons West
- East Side
- West Side
- North Central
- Old Courthouse</t>
        </r>
      </text>
    </comment>
    <comment ref="H2" authorId="0" shapeId="0" xr:uid="{B2077062-6B87-4E5A-8B94-990C24572B90}">
      <text>
        <r>
          <rPr>
            <b/>
            <u/>
            <sz val="9"/>
            <color indexed="81"/>
            <rFont val="Tahoma"/>
            <family val="2"/>
          </rPr>
          <t>DEVELOPMENT NAME</t>
        </r>
        <r>
          <rPr>
            <b/>
            <sz val="9"/>
            <color indexed="81"/>
            <rFont val="Tahoma"/>
            <family val="2"/>
          </rPr>
          <t>:</t>
        </r>
        <r>
          <rPr>
            <sz val="9"/>
            <color indexed="81"/>
            <rFont val="Tahoma"/>
            <family val="2"/>
          </rPr>
          <t xml:space="preserve">
</t>
        </r>
        <r>
          <rPr>
            <sz val="10"/>
            <color indexed="81"/>
            <rFont val="Tahoma"/>
            <family val="2"/>
          </rPr>
          <t>- Typically this is the name given by the developer or investor or Place name on record Fairfax County Govt.</t>
        </r>
      </text>
    </comment>
    <comment ref="I2" authorId="0" shapeId="0" xr:uid="{D1447E1E-A870-4C1E-AD1F-7F49AE8C59FA}">
      <text>
        <r>
          <rPr>
            <b/>
            <u/>
            <sz val="9"/>
            <color indexed="81"/>
            <rFont val="Tahoma"/>
            <family val="2"/>
          </rPr>
          <t>YEAR BUILT</t>
        </r>
        <r>
          <rPr>
            <b/>
            <sz val="9"/>
            <color indexed="81"/>
            <rFont val="Tahoma"/>
            <family val="2"/>
          </rPr>
          <t>:</t>
        </r>
        <r>
          <rPr>
            <sz val="9"/>
            <color indexed="81"/>
            <rFont val="Tahoma"/>
            <family val="2"/>
          </rPr>
          <t xml:space="preserve">
</t>
        </r>
        <r>
          <rPr>
            <sz val="10"/>
            <color indexed="81"/>
            <rFont val="Tahoma"/>
            <family val="2"/>
          </rPr>
          <t>- Year in which the building was topped out and completed of major construction.</t>
        </r>
      </text>
    </comment>
    <comment ref="J2" authorId="0" shapeId="0" xr:uid="{1DDBA1B7-D510-435E-A288-BBD193553FCD}">
      <text>
        <r>
          <rPr>
            <b/>
            <u/>
            <sz val="9"/>
            <color indexed="81"/>
            <rFont val="Tahoma"/>
            <family val="2"/>
          </rPr>
          <t>FLOORS</t>
        </r>
        <r>
          <rPr>
            <b/>
            <sz val="9"/>
            <color indexed="81"/>
            <rFont val="Tahoma"/>
            <family val="2"/>
          </rPr>
          <t>:</t>
        </r>
        <r>
          <rPr>
            <sz val="9"/>
            <color indexed="81"/>
            <rFont val="Tahoma"/>
            <family val="2"/>
          </rPr>
          <t xml:space="preserve">
</t>
        </r>
        <r>
          <rPr>
            <sz val="10"/>
            <color indexed="81"/>
            <rFont val="Tahoma"/>
            <family val="2"/>
          </rPr>
          <t>- Includes ground level and represents the number of floors/levels above ground.  Below ground garages or basements do NOT count.</t>
        </r>
      </text>
    </comment>
    <comment ref="K2" authorId="0" shapeId="0" xr:uid="{8C5B6363-4796-4DE4-BAEF-554C4AA32168}">
      <text>
        <r>
          <rPr>
            <b/>
            <u/>
            <sz val="9"/>
            <color indexed="81"/>
            <rFont val="Tahoma"/>
            <family val="2"/>
          </rPr>
          <t>HEIGHT (TOTAL)</t>
        </r>
        <r>
          <rPr>
            <b/>
            <sz val="9"/>
            <color indexed="81"/>
            <rFont val="Tahoma"/>
            <family val="2"/>
          </rPr>
          <t>:</t>
        </r>
        <r>
          <rPr>
            <sz val="9"/>
            <color indexed="81"/>
            <rFont val="Tahoma"/>
            <family val="2"/>
          </rPr>
          <t xml:space="preserve">
</t>
        </r>
        <r>
          <rPr>
            <sz val="10"/>
            <color indexed="81"/>
            <rFont val="Tahoma"/>
            <family val="2"/>
          </rPr>
          <t xml:space="preserve">- Represents Total building height from average ground level grade all the way up to it's highest point which could be rooftop, penthouse, mechanical, or architectural tip (if any). </t>
        </r>
      </text>
    </comment>
    <comment ref="L2" authorId="0" shapeId="0" xr:uid="{46D77375-5DD1-4D36-A7B0-7D553412CA9A}">
      <text>
        <r>
          <rPr>
            <b/>
            <u/>
            <sz val="9"/>
            <color indexed="81"/>
            <rFont val="Tahoma"/>
            <family val="2"/>
          </rPr>
          <t>HEIGHT (ARCHITECTURAL)</t>
        </r>
        <r>
          <rPr>
            <b/>
            <sz val="9"/>
            <color indexed="81"/>
            <rFont val="Tahoma"/>
            <family val="2"/>
          </rPr>
          <t>:</t>
        </r>
        <r>
          <rPr>
            <sz val="9"/>
            <color indexed="81"/>
            <rFont val="Tahoma"/>
            <family val="2"/>
          </rPr>
          <t xml:space="preserve">
</t>
        </r>
        <r>
          <rPr>
            <sz val="10"/>
            <color indexed="81"/>
            <rFont val="Tahoma"/>
            <family val="2"/>
          </rPr>
          <t>- Measured from the buildings top Roof Level all the way up to the buildings architectural tip (if it has any).</t>
        </r>
      </text>
    </comment>
    <comment ref="M2" authorId="0" shapeId="0" xr:uid="{9B20B2D5-1342-4261-9233-56E07AE90D2F}">
      <text>
        <r>
          <rPr>
            <b/>
            <u/>
            <sz val="9"/>
            <color indexed="81"/>
            <rFont val="Tahoma"/>
            <family val="2"/>
          </rPr>
          <t>HEIGHT (PENTHOUSE/MECHANICAL</t>
        </r>
        <r>
          <rPr>
            <b/>
            <sz val="9"/>
            <color indexed="81"/>
            <rFont val="Tahoma"/>
            <family val="2"/>
          </rPr>
          <t>:</t>
        </r>
        <r>
          <rPr>
            <sz val="9"/>
            <color indexed="81"/>
            <rFont val="Tahoma"/>
            <family val="2"/>
          </rPr>
          <t xml:space="preserve">
</t>
        </r>
        <r>
          <rPr>
            <sz val="10"/>
            <color indexed="81"/>
            <rFont val="Tahoma"/>
            <family val="2"/>
          </rPr>
          <t>- This is the additional height of those structures built on top of the roof and typically these do not exceed 30 feet additional height.</t>
        </r>
      </text>
    </comment>
    <comment ref="N2" authorId="0" shapeId="0" xr:uid="{009DD009-789E-41F6-A6AB-3499DA345016}">
      <text>
        <r>
          <rPr>
            <b/>
            <u/>
            <sz val="9"/>
            <color indexed="81"/>
            <rFont val="Tahoma"/>
            <family val="2"/>
          </rPr>
          <t>HEIGHT (ROOF):</t>
        </r>
        <r>
          <rPr>
            <sz val="9"/>
            <color indexed="81"/>
            <rFont val="Tahoma"/>
            <family val="2"/>
          </rPr>
          <t xml:space="preserve">
</t>
        </r>
        <r>
          <rPr>
            <sz val="10"/>
            <color indexed="81"/>
            <rFont val="Tahoma"/>
            <family val="2"/>
          </rPr>
          <t xml:space="preserve">- This is the height from the ground level up to the open flat top part of the building that can be walked on. Any additional structure item such as penthouse, mechanical, or architectural is NOT counted in this. </t>
        </r>
      </text>
    </comment>
    <comment ref="O2" authorId="0" shapeId="0" xr:uid="{6A88A970-843E-4C76-8774-BD110DBF266A}">
      <text>
        <r>
          <rPr>
            <b/>
            <u/>
            <sz val="9"/>
            <color indexed="81"/>
            <rFont val="Tahoma"/>
            <family val="2"/>
          </rPr>
          <t>TOTAL SIZE (GFA)</t>
        </r>
        <r>
          <rPr>
            <b/>
            <sz val="9"/>
            <color indexed="81"/>
            <rFont val="Tahoma"/>
            <family val="2"/>
          </rPr>
          <t>:</t>
        </r>
        <r>
          <rPr>
            <sz val="9"/>
            <color indexed="81"/>
            <rFont val="Tahoma"/>
            <family val="2"/>
          </rPr>
          <t xml:space="preserve">
</t>
        </r>
        <r>
          <rPr>
            <sz val="10"/>
            <color indexed="81"/>
            <rFont val="Tahoma"/>
            <family val="2"/>
          </rPr>
          <t>- This is Gross Floor Area inside of the building envelope which typically includes any enclosed basements areas and also enclosed penthouse structures.  This column data typically taken from Fairfax County Property Records.</t>
        </r>
      </text>
    </comment>
    <comment ref="P2" authorId="0" shapeId="0" xr:uid="{BB4223A1-1D46-4950-99D1-F9973DAFB4F7}">
      <text>
        <r>
          <rPr>
            <b/>
            <u/>
            <sz val="9"/>
            <color indexed="81"/>
            <rFont val="Tahoma"/>
            <family val="2"/>
          </rPr>
          <t>TOTAL SIZE (UNITS)</t>
        </r>
        <r>
          <rPr>
            <b/>
            <sz val="9"/>
            <color indexed="81"/>
            <rFont val="Tahoma"/>
            <family val="2"/>
          </rPr>
          <t>:</t>
        </r>
        <r>
          <rPr>
            <sz val="9"/>
            <color indexed="81"/>
            <rFont val="Tahoma"/>
            <family val="2"/>
          </rPr>
          <t xml:space="preserve">
</t>
        </r>
        <r>
          <rPr>
            <sz val="10"/>
            <color indexed="81"/>
            <rFont val="Tahoma"/>
            <family val="2"/>
          </rPr>
          <t>- This measure only applies if the structure is Residential or Hotel type function.  Office buildings are not included for this criteria.  A unit counts as an individual room within these buildings that earns income for the owner and tax income for the juristiction for which it resides.</t>
        </r>
      </text>
    </comment>
    <comment ref="Q2" authorId="0" shapeId="0" xr:uid="{A1AE06A1-63BE-4C83-9FE7-71A0EAF17F06}">
      <text>
        <r>
          <rPr>
            <b/>
            <u/>
            <sz val="10"/>
            <color indexed="81"/>
            <rFont val="Tahoma"/>
            <family val="2"/>
          </rPr>
          <t>LEED RATING</t>
        </r>
        <r>
          <rPr>
            <b/>
            <sz val="10"/>
            <color indexed="81"/>
            <rFont val="Tahoma"/>
            <family val="2"/>
          </rPr>
          <t>:</t>
        </r>
        <r>
          <rPr>
            <sz val="9"/>
            <color indexed="81"/>
            <rFont val="Tahoma"/>
            <family val="2"/>
          </rPr>
          <t xml:space="preserve">
-</t>
        </r>
        <r>
          <rPr>
            <sz val="10"/>
            <color indexed="81"/>
            <rFont val="Tahoma"/>
            <family val="2"/>
          </rPr>
          <t xml:space="preserve"> This shows at what level of LEED rating (if any) a building has attained.  Only Completed buildings will show if they attained a LEED rating which owners must apply for and pass with the LEED authority.
LEED Levels are:
1. Certified
2. Silver
3. Gold
4. Platinum</t>
        </r>
      </text>
    </comment>
    <comment ref="R2" authorId="0" shapeId="0" xr:uid="{A3633F4D-50A5-44D7-BD2F-93A7D0E2DAA4}">
      <text>
        <r>
          <rPr>
            <b/>
            <sz val="10"/>
            <color indexed="81"/>
            <rFont val="Tahoma"/>
            <family val="2"/>
          </rPr>
          <t>ENERGY STAR CERTIFICATION:</t>
        </r>
        <r>
          <rPr>
            <b/>
            <sz val="9"/>
            <color indexed="81"/>
            <rFont val="Tahoma"/>
            <family val="2"/>
          </rPr>
          <t xml:space="preserve">
</t>
        </r>
        <r>
          <rPr>
            <sz val="10"/>
            <color indexed="81"/>
            <rFont val="Tahoma"/>
            <family val="2"/>
          </rPr>
          <t>- This shows at what level of ENERGY STAR rating (if any) a building has attained.  Only Completed buildings will show if they attained a rating which is a voluntary EPA (Federal) program encouraging energy savings.
ENERGY Star Scores are from 1 to 100:
- 50 represents the "medium" score.
- 75 or better represents the building is a Top Performer.</t>
        </r>
        <r>
          <rPr>
            <sz val="9"/>
            <color indexed="81"/>
            <rFont val="Tahoma"/>
            <family val="2"/>
          </rPr>
          <t xml:space="preserve">
</t>
        </r>
      </text>
    </comment>
    <comment ref="S2" authorId="0" shapeId="0" xr:uid="{B5F8202C-E9CA-41D7-BA6A-EABC76C4F9E1}">
      <text>
        <r>
          <rPr>
            <b/>
            <u/>
            <sz val="9"/>
            <color indexed="81"/>
            <rFont val="Tahoma"/>
            <family val="2"/>
          </rPr>
          <t>BUILDING ARCHITECT</t>
        </r>
        <r>
          <rPr>
            <b/>
            <sz val="9"/>
            <color indexed="81"/>
            <rFont val="Tahoma"/>
            <family val="2"/>
          </rPr>
          <t>:</t>
        </r>
        <r>
          <rPr>
            <sz val="9"/>
            <color indexed="81"/>
            <rFont val="Tahoma"/>
            <family val="2"/>
          </rPr>
          <t xml:space="preserve">
</t>
        </r>
        <r>
          <rPr>
            <sz val="10"/>
            <color indexed="81"/>
            <rFont val="Tahoma"/>
            <family val="2"/>
          </rPr>
          <t>- Lists who was or is contracted by the developer as the main designer of the building.</t>
        </r>
      </text>
    </comment>
    <comment ref="T2" authorId="0" shapeId="0" xr:uid="{F949745B-4BB4-4C03-B023-C25796A97C2D}">
      <text>
        <r>
          <rPr>
            <b/>
            <u/>
            <sz val="9"/>
            <color indexed="81"/>
            <rFont val="Tahoma"/>
            <family val="2"/>
          </rPr>
          <t>BUILDING ENGINEER (CIVIL)</t>
        </r>
        <r>
          <rPr>
            <b/>
            <sz val="9"/>
            <color indexed="81"/>
            <rFont val="Tahoma"/>
            <family val="2"/>
          </rPr>
          <t>:</t>
        </r>
        <r>
          <rPr>
            <sz val="9"/>
            <color indexed="81"/>
            <rFont val="Tahoma"/>
            <family val="2"/>
          </rPr>
          <t xml:space="preserve">
</t>
        </r>
        <r>
          <rPr>
            <sz val="10"/>
            <color indexed="81"/>
            <rFont val="Tahoma"/>
            <family val="2"/>
          </rPr>
          <t>- Lists who was or is contracted by the developer as the main structurtal enginneer of the building or site around it.</t>
        </r>
      </text>
    </comment>
    <comment ref="U2" authorId="0" shapeId="0" xr:uid="{D8422C25-EC07-432B-81D1-43FC9C696AE6}">
      <text>
        <r>
          <rPr>
            <b/>
            <u/>
            <sz val="9"/>
            <color indexed="81"/>
            <rFont val="Tahoma"/>
            <family val="2"/>
          </rPr>
          <t>BUILDING CONTRACTOR</t>
        </r>
        <r>
          <rPr>
            <b/>
            <sz val="9"/>
            <color indexed="81"/>
            <rFont val="Tahoma"/>
            <family val="2"/>
          </rPr>
          <t>:</t>
        </r>
        <r>
          <rPr>
            <sz val="9"/>
            <color indexed="81"/>
            <rFont val="Tahoma"/>
            <family val="2"/>
          </rPr>
          <t xml:space="preserve">
</t>
        </r>
        <r>
          <rPr>
            <sz val="10"/>
            <color indexed="81"/>
            <rFont val="Tahoma"/>
            <family val="2"/>
          </rPr>
          <t>- Lists who was or is the company that actually physically built or will build the structure and site around it.</t>
        </r>
      </text>
    </comment>
    <comment ref="V2" authorId="0" shapeId="0" xr:uid="{0B8FD8E1-FA16-4A3A-8401-B6410109C05C}">
      <text>
        <r>
          <rPr>
            <b/>
            <u/>
            <sz val="9"/>
            <color indexed="81"/>
            <rFont val="Tahoma"/>
            <family val="2"/>
          </rPr>
          <t>BUILDING OWNER</t>
        </r>
        <r>
          <rPr>
            <b/>
            <sz val="9"/>
            <color indexed="81"/>
            <rFont val="Tahoma"/>
            <family val="2"/>
          </rPr>
          <t>:</t>
        </r>
        <r>
          <rPr>
            <sz val="9"/>
            <color indexed="81"/>
            <rFont val="Tahoma"/>
            <family val="2"/>
          </rPr>
          <t xml:space="preserve">
</t>
        </r>
        <r>
          <rPr>
            <sz val="10"/>
            <color indexed="81"/>
            <rFont val="Tahoma"/>
            <family val="2"/>
          </rPr>
          <t>- Lists who was or is the owner of record for the building.</t>
        </r>
      </text>
    </comment>
    <comment ref="W2" authorId="0" shapeId="0" xr:uid="{1F501A0B-C145-4BB0-8157-8FB8EAE50C71}">
      <text>
        <r>
          <rPr>
            <b/>
            <u/>
            <sz val="9"/>
            <color indexed="81"/>
            <rFont val="Tahoma"/>
            <family val="2"/>
          </rPr>
          <t>LEASING AGENT, OWNER, or HOA</t>
        </r>
        <r>
          <rPr>
            <b/>
            <sz val="9"/>
            <color indexed="81"/>
            <rFont val="Tahoma"/>
            <family val="2"/>
          </rPr>
          <t>:</t>
        </r>
        <r>
          <rPr>
            <sz val="9"/>
            <color indexed="81"/>
            <rFont val="Tahoma"/>
            <family val="2"/>
          </rPr>
          <t xml:space="preserve">
</t>
        </r>
        <r>
          <rPr>
            <sz val="10"/>
            <color indexed="81"/>
            <rFont val="Tahoma"/>
            <family val="2"/>
          </rPr>
          <t>- Lists who the major eleasing agent or HOA is or planned to be as marketing the building for sale, lease, or representing building owners or in case of Subdivisiond the registered Home Owners Assn (HOA).</t>
        </r>
      </text>
    </comment>
    <comment ref="X2" authorId="0" shapeId="0" xr:uid="{6262FEBC-966E-40BC-B8D0-6D33F54C50B5}">
      <text>
        <r>
          <rPr>
            <b/>
            <sz val="9"/>
            <color indexed="81"/>
            <rFont val="Tahoma"/>
            <charset val="1"/>
          </rPr>
          <t xml:space="preserve">PROPERTY MANAGER:
</t>
        </r>
        <r>
          <rPr>
            <sz val="9"/>
            <color indexed="81"/>
            <rFont val="Tahoma"/>
            <family val="2"/>
          </rPr>
          <t>- Lists who manages the day to day facilities and grounds of the building as contracted with the building owner.</t>
        </r>
        <r>
          <rPr>
            <sz val="9"/>
            <color indexed="81"/>
            <rFont val="Tahoma"/>
            <charset val="1"/>
          </rPr>
          <t xml:space="preserve">
</t>
        </r>
      </text>
    </comment>
    <comment ref="Y2" authorId="0" shapeId="0" xr:uid="{76CC962E-68E3-4B90-8A3A-B00596FCDB93}">
      <text>
        <r>
          <rPr>
            <b/>
            <u/>
            <sz val="9"/>
            <color indexed="81"/>
            <rFont val="Tahoma"/>
            <family val="2"/>
          </rPr>
          <t>PRIMARY SOURCE for INFO</t>
        </r>
        <r>
          <rPr>
            <b/>
            <sz val="9"/>
            <color indexed="81"/>
            <rFont val="Tahoma"/>
            <family val="2"/>
          </rPr>
          <t>:</t>
        </r>
        <r>
          <rPr>
            <sz val="9"/>
            <color indexed="81"/>
            <rFont val="Tahoma"/>
            <family val="2"/>
          </rPr>
          <t xml:space="preserve">
</t>
        </r>
        <r>
          <rPr>
            <sz val="10"/>
            <color indexed="81"/>
            <rFont val="Tahoma"/>
            <family val="2"/>
          </rPr>
          <t>- While there can be many sources and tid bits of info on buildings, especially on the internet, we tried to pick the one for each building we felt gave the most helpful and accurate info.  Honestly, in most cases, this would be Fairfax County public records of Final Development Plans (FDPs) as Tysons resides within the approval jurisdiction of this county and their planning board.</t>
        </r>
      </text>
    </comment>
    <comment ref="Z2" authorId="0" shapeId="0" xr:uid="{0582D1F8-48CB-42CB-9866-9AE4D7DC92DB}">
      <text>
        <r>
          <rPr>
            <b/>
            <u/>
            <sz val="9"/>
            <color indexed="81"/>
            <rFont val="Tahoma"/>
            <family val="2"/>
          </rPr>
          <t>BUILDING / DEVELOPMENT NOTES</t>
        </r>
        <r>
          <rPr>
            <b/>
            <sz val="9"/>
            <color indexed="81"/>
            <rFont val="Tahoma"/>
            <family val="2"/>
          </rPr>
          <t>:</t>
        </r>
        <r>
          <rPr>
            <sz val="9"/>
            <color indexed="81"/>
            <rFont val="Tahoma"/>
            <family val="2"/>
          </rPr>
          <t xml:space="preserve">
</t>
        </r>
        <r>
          <rPr>
            <sz val="10"/>
            <color indexed="81"/>
            <rFont val="Tahoma"/>
            <family val="2"/>
          </rPr>
          <t>- Lists info or facts about the given building/development/property.</t>
        </r>
      </text>
    </comment>
    <comment ref="J6" authorId="0" shapeId="0" xr:uid="{77E98523-50D4-449F-BC5A-394F212D9753}">
      <text>
        <r>
          <rPr>
            <b/>
            <sz val="9"/>
            <color indexed="81"/>
            <rFont val="Tahoma"/>
            <charset val="1"/>
          </rPr>
          <t>Max approved stories</t>
        </r>
        <r>
          <rPr>
            <sz val="9"/>
            <color indexed="81"/>
            <rFont val="Tahoma"/>
            <charset val="1"/>
          </rPr>
          <t xml:space="preserve">
</t>
        </r>
      </text>
    </comment>
    <comment ref="P6" authorId="0" shapeId="0" xr:uid="{B2A14028-F251-4DB9-A936-15A488A8E291}">
      <text>
        <r>
          <rPr>
            <b/>
            <sz val="9"/>
            <color indexed="81"/>
            <rFont val="Tahoma"/>
            <charset val="1"/>
          </rPr>
          <t>Max approved dwelling units</t>
        </r>
        <r>
          <rPr>
            <sz val="9"/>
            <color indexed="81"/>
            <rFont val="Tahoma"/>
            <charset val="1"/>
          </rPr>
          <t xml:space="preserve">
</t>
        </r>
      </text>
    </comment>
  </commentList>
</comments>
</file>

<file path=xl/sharedStrings.xml><?xml version="1.0" encoding="utf-8"?>
<sst xmlns="http://schemas.openxmlformats.org/spreadsheetml/2006/main" count="194" uniqueCount="105">
  <si>
    <t>Residential</t>
  </si>
  <si>
    <t>Completed</t>
  </si>
  <si>
    <t>Planned</t>
  </si>
  <si>
    <t>n/a</t>
  </si>
  <si>
    <t>Fairfax County</t>
  </si>
  <si>
    <t>Tbd</t>
  </si>
  <si>
    <t>None</t>
  </si>
  <si>
    <t>Office</t>
  </si>
  <si>
    <t>Tysons West</t>
  </si>
  <si>
    <t>Tysons East</t>
  </si>
  <si>
    <t>Info
Needed</t>
  </si>
  <si>
    <t>Healthcare</t>
  </si>
  <si>
    <t>MV&amp;A</t>
  </si>
  <si>
    <t>L.F. Jennings</t>
  </si>
  <si>
    <t>Health-Pro Realty</t>
  </si>
  <si>
    <t xml:space="preserve">Fairfax County
</t>
  </si>
  <si>
    <t>Industrial</t>
  </si>
  <si>
    <t>Building
Status</t>
  </si>
  <si>
    <t>Tysons 
District</t>
  </si>
  <si>
    <t>Year 
Built</t>
  </si>
  <si>
    <t>Building 
Type</t>
  </si>
  <si>
    <t>Height Ft. 
(Roof)</t>
  </si>
  <si>
    <t>Height Ft. 
(Penthouse/Mech)</t>
  </si>
  <si>
    <t>Floors 
(Total)</t>
  </si>
  <si>
    <t>Height Ft. 
(Total)</t>
  </si>
  <si>
    <t>Total Size 
(GFA)</t>
  </si>
  <si>
    <t>Total Size 
(Units)</t>
  </si>
  <si>
    <t>Building 
Architect</t>
  </si>
  <si>
    <t>Building Engineer 
(Civil)</t>
  </si>
  <si>
    <t>Primary Source 
for Info</t>
  </si>
  <si>
    <t>1500 Cornerside Blvd</t>
  </si>
  <si>
    <t>1500 Cornerside Blvd
Vienna, VA 22182</t>
  </si>
  <si>
    <t>Photo &amp; 
Slideshow</t>
  </si>
  <si>
    <t>LEED 
Rating</t>
  </si>
  <si>
    <t>Certified</t>
  </si>
  <si>
    <t>Silver</t>
  </si>
  <si>
    <t>Building
Official Address</t>
  </si>
  <si>
    <t>Property
Manager</t>
  </si>
  <si>
    <t>Vacant</t>
  </si>
  <si>
    <t>Yes</t>
  </si>
  <si>
    <t>North Central</t>
  </si>
  <si>
    <t>1503 Lincoln Center Ct, 
McLean, VA 22102</t>
  </si>
  <si>
    <t>Fountains at McLean
Condominiums</t>
  </si>
  <si>
    <t>1500 Westbranch Dr</t>
  </si>
  <si>
    <t>1500 Westbranch Dr
McLean, VA  22102</t>
  </si>
  <si>
    <t>1503 Lincoln Center Ct</t>
  </si>
  <si>
    <t>1441 Cornerside Blvd</t>
  </si>
  <si>
    <t>Tysons West Medical
Walmart Store</t>
  </si>
  <si>
    <t>(Vacant)</t>
  </si>
  <si>
    <t>Public Storage</t>
  </si>
  <si>
    <t>1514 Spring Hill Rd
McLean, VA  22102</t>
  </si>
  <si>
    <t>1500 Spring Hill Rd</t>
  </si>
  <si>
    <t>1510 Spring Hill Rd</t>
  </si>
  <si>
    <t>1500 Spring Hill Rd
McLean, VA  22102</t>
  </si>
  <si>
    <t>1410 Spring Hill Rd
McLean, VA  22102</t>
  </si>
  <si>
    <t>1420 Spring Hill Rd
McLean, VA  22102</t>
  </si>
  <si>
    <t>1430 Spring Hill Rd
McLean, VA  22102</t>
  </si>
  <si>
    <t>1420 Spring Hill Rd</t>
  </si>
  <si>
    <t>1430 Spring Hill Rd</t>
  </si>
  <si>
    <t>1410 Spring Hill Rd</t>
  </si>
  <si>
    <t>Tysons Dulles Plaza III</t>
  </si>
  <si>
    <t>Tysons Dulles Plaza I</t>
  </si>
  <si>
    <t>Tysons Dulles Plaza II</t>
  </si>
  <si>
    <t>1441 Cornerside Blvd
Vienna, VA  22182</t>
  </si>
  <si>
    <t>Energy
Star</t>
  </si>
  <si>
    <t>Building 
Owner</t>
  </si>
  <si>
    <t>Leasing Agent 
or HOA</t>
  </si>
  <si>
    <t>Tyco Spring
Property LP</t>
  </si>
  <si>
    <t>Tysons West Retail LLC</t>
  </si>
  <si>
    <t>Westpark</t>
  </si>
  <si>
    <t>Tysons West 
(Future Bldg C)</t>
  </si>
  <si>
    <t>Tysons Dulles Plaza</t>
  </si>
  <si>
    <t>KBS</t>
  </si>
  <si>
    <t>Ngkf</t>
  </si>
  <si>
    <t>JBG</t>
  </si>
  <si>
    <t>CFM</t>
  </si>
  <si>
    <t>As of 2016 this remains a Vacant Lot.</t>
  </si>
  <si>
    <t>Salome</t>
  </si>
  <si>
    <t>Development Name 
or Legal Tract Name</t>
  </si>
  <si>
    <t>Future Residential Building planned in the Tysons West Development, just south of the Spring Hill Metro Station.</t>
  </si>
  <si>
    <t>Built in 1989 one of three similar designed six story buildings situated prominently visible off the Dulles Toll Road in the area of Spring Hill Rd.</t>
  </si>
  <si>
    <t>Built in 1986 one of three similar designed six story buildings situated prominently visible off the Dulles Toll Road in the area of Spring Hill Rd.</t>
  </si>
  <si>
    <t>Built in 2013 this two &amp; six story building was the first in new development called Tysons West next to Tysons Sheraton Hotel, now includes anchor store Walmart.</t>
  </si>
  <si>
    <t>Built in 1988 the complex was converted in 2003-2004 from apartments to condominiums by Crescent Heights.</t>
  </si>
  <si>
    <t>Built in 1986 this four story building is home to Public Storage site consiting of two buildings.</t>
  </si>
  <si>
    <t>Building / Development / Property
Notes</t>
  </si>
  <si>
    <t>Gates of McLean Condos</t>
  </si>
  <si>
    <t>1510 Spring gate Dr
McLean, VA  22102</t>
  </si>
  <si>
    <t>1510-1601 Spring Gate Dr</t>
  </si>
  <si>
    <t xml:space="preserve">Building General
Contractor </t>
  </si>
  <si>
    <t>LEGEND: Tysons Building=Listed by Common Name or by Street Address ; Building Type=There are 8 types listed ; Status=Either Completed, In Progress, On Hold, Planned, or Demolished ; Tysons District=There are 8 districts ; Heights are in Feet (Ft.) ; Size=Gross Floor Area (GFA) and Units (Rentable) ; Sources for Info=References for this database</t>
  </si>
  <si>
    <t>Building Common Name /
Majority Tennant</t>
  </si>
  <si>
    <t>Gates of McLean Condo</t>
  </si>
  <si>
    <t xml:space="preserve">Built in 1997 this ten unit complex originally started out as apartments but around 2003 it was converted to condos by Crescent Heights company and quickly sold out within one year.  </t>
  </si>
  <si>
    <t>Height Ft. 
(Architectural Top)</t>
  </si>
  <si>
    <t>Updated: Dec 10, 2020</t>
  </si>
  <si>
    <t>TYSONS PROPERTY:
(Click for Property Details)</t>
  </si>
  <si>
    <t>Hanover Tysons</t>
  </si>
  <si>
    <t>In Progress</t>
  </si>
  <si>
    <t>2021 (est)</t>
  </si>
  <si>
    <t>Wallace Garcia Wilson 
Architects</t>
  </si>
  <si>
    <t>Bowman Consulting</t>
  </si>
  <si>
    <t>Hanover LLC</t>
  </si>
  <si>
    <t xml:space="preserve">Hanover Tysons: Under Construction as of 2020.  Mixed-use Residential 400+ Units at 7 stories.
Old Staffor Office: Built in 1983 this six story building of 124,000 SF is situated on 5 ½ Acres in Tysons; 20,660 floor plates with Surface parking with a ratio of 4.0/1,000 SF; On-site fitness center with locker room facilities; Recent security upgrade including; 24-hour security personnel; State of the art controlled vehicular access points </t>
  </si>
  <si>
    <t>Rockhill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</si>
</sst>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b/>
      <u/>
      <sz val="9"/>
      <color indexed="81"/>
      <name val="Tahoma"/>
      <family val="2"/>
    </font>
    <font>
      <sz val="10"/>
      <color indexed="81"/>
      <name val="Tahoma"/>
      <family val="2"/>
    </font>
    <font>
      <b/>
      <sz val="10"/>
      <color indexed="81"/>
      <name val="Tahoma"/>
      <family val="2"/>
    </font>
    <font>
      <b/>
      <u/>
      <sz val="10"/>
      <color indexed="81"/>
      <name val="Tahoma"/>
      <family val="2"/>
    </font>
    <font>
      <b/>
      <sz val="14"/>
      <color theme="1"/>
      <name val="Calibri"/>
      <family val="2"/>
      <scheme val="minor"/>
    </font>
    <font>
      <b/>
      <sz val="11"/>
      <color theme="1"/>
      <name val="Calibri"/>
      <family val="2"/>
      <scheme val="minor"/>
    </font>
    <font>
      <sz val="11"/>
      <color theme="1"/>
      <name val="Calibri"/>
      <family val="2"/>
      <scheme val="minor"/>
    </font>
    <font>
      <b/>
      <u/>
      <sz val="11"/>
      <color theme="10"/>
      <name val="Calibri"/>
      <family val="2"/>
      <scheme val="minor"/>
    </font>
    <font>
      <sz val="11"/>
      <color rgb="FFFF0000"/>
      <name val="Calibri"/>
      <family val="2"/>
      <scheme val="minor"/>
    </font>
    <font>
      <sz val="11"/>
      <name val="Calibri"/>
      <family val="2"/>
      <scheme val="minor"/>
    </font>
    <font>
      <b/>
      <sz val="12"/>
      <color theme="1"/>
      <name val="Calibri"/>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
      <patternFill patternType="solid">
        <fgColor theme="9" tint="-0.249977111117893"/>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8" fillId="4" borderId="0" xfId="0" applyFont="1" applyFill="1" applyAlignment="1">
      <alignment horizontal="center" vertical="center"/>
    </xf>
    <xf numFmtId="0" fontId="10" fillId="0" borderId="0" xfId="0" applyFont="1"/>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0" fontId="11" fillId="2" borderId="0" xfId="1" applyFont="1" applyFill="1" applyAlignment="1">
      <alignment horizontal="center" vertical="center" wrapText="1"/>
    </xf>
    <xf numFmtId="0" fontId="10" fillId="0" borderId="0" xfId="0" applyFont="1" applyAlignment="1">
      <alignment horizontal="center"/>
    </xf>
    <xf numFmtId="0" fontId="10" fillId="3" borderId="0" xfId="0" applyFont="1"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2" fillId="0" borderId="0" xfId="0" applyFont="1" applyAlignment="1">
      <alignment horizontal="center" vertical="center" wrapText="1"/>
    </xf>
    <xf numFmtId="3" fontId="10" fillId="0" borderId="0" xfId="0" applyNumberFormat="1" applyFont="1" applyAlignment="1">
      <alignment horizontal="center" vertical="center"/>
    </xf>
    <xf numFmtId="0" fontId="10" fillId="0" borderId="0" xfId="0" applyFont="1" applyAlignment="1">
      <alignment horizontal="left" vertical="center" wrapText="1"/>
    </xf>
    <xf numFmtId="0" fontId="13" fillId="0" borderId="0" xfId="0" applyFont="1" applyAlignment="1">
      <alignment horizontal="center" vertical="center" wrapText="1"/>
    </xf>
    <xf numFmtId="0" fontId="13" fillId="0" borderId="0" xfId="1" applyFont="1" applyAlignment="1">
      <alignment horizontal="center" vertical="center"/>
    </xf>
    <xf numFmtId="0" fontId="10" fillId="5" borderId="0" xfId="0" applyFont="1" applyFill="1" applyAlignment="1">
      <alignment horizontal="center" vertical="center"/>
    </xf>
    <xf numFmtId="0" fontId="1" fillId="0" borderId="0" xfId="1" applyAlignment="1">
      <alignment horizontal="center" vertical="center"/>
    </xf>
    <xf numFmtId="0" fontId="1" fillId="0" borderId="0" xfId="1" applyAlignment="1">
      <alignment horizontal="right" vertical="center"/>
    </xf>
    <xf numFmtId="0" fontId="1" fillId="0" borderId="0" xfId="1" applyAlignment="1">
      <alignment horizontal="center" vertical="center" wrapText="1"/>
    </xf>
    <xf numFmtId="0" fontId="1" fillId="0" borderId="0" xfId="1" applyAlignment="1">
      <alignment vertical="center"/>
    </xf>
    <xf numFmtId="0" fontId="13" fillId="6" borderId="0" xfId="0" applyFont="1" applyFill="1" applyAlignment="1">
      <alignment horizontal="center" vertical="center"/>
    </xf>
    <xf numFmtId="0" fontId="14" fillId="2" borderId="0" xfId="0" applyFont="1" applyFill="1" applyAlignment="1">
      <alignment horizontal="center" vertical="center" wrapText="1"/>
    </xf>
    <xf numFmtId="0" fontId="10" fillId="4" borderId="0" xfId="0" applyFont="1" applyFill="1" applyAlignment="1">
      <alignment horizontal="center" vertical="center"/>
    </xf>
    <xf numFmtId="0" fontId="10" fillId="0" borderId="0" xfId="0" applyFont="1" applyAlignment="1">
      <alignment horizontal="left" vertical="top" wrapText="1"/>
    </xf>
    <xf numFmtId="0" fontId="9" fillId="0" borderId="0" xfId="0" applyFont="1" applyAlignment="1">
      <alignment horizontal="left" vertical="center"/>
    </xf>
    <xf numFmtId="0" fontId="10" fillId="0" borderId="0" xfId="0" applyFont="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hyperlink" Target="https://hosting.photobucket.com/albums/ab231/Soccer-22/TYSONS/TysonsWest/1441%20Cornerside%20Blvd/.highres/1441%20Cornerside%20Blvd001.jpg" TargetMode="External"/><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hyperlink" Target="https://hosting.photobucket.com/albums/ab231/Soccer-22/TYSONS/TysonsWest/1410%20Spring%20Hill%20Rd/.highres/1410%20Spring%20Hill%20Rd007.jpg" TargetMode="External"/><Relationship Id="rId17" Type="http://schemas.openxmlformats.org/officeDocument/2006/relationships/hyperlink" Target="https://hosting.photobucket.com/images/ab231/Soccer-22/1500_Westbranch_Dr505.JPG" TargetMode="External"/><Relationship Id="rId2" Type="http://schemas.openxmlformats.org/officeDocument/2006/relationships/image" Target="../media/image2.jpeg"/><Relationship Id="rId16" Type="http://schemas.openxmlformats.org/officeDocument/2006/relationships/hyperlink" Target="https://hosting.photobucket.com/albums/ab231/Soccer-22/TYSONS/TysonsEast/1510-1601%20Spring%20Gate%20Dr/.highres/1510-1601%20Spring%20Gate%20Dr009.jpg" TargetMode="External"/><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hyperlink" Target="https://hosting.photobucket.com/albums/ab231/Soccer-22/TYSONS/NorthCentral/1503%20Lincoln%20Center%20Ct/.highres/1503%20Lincoln%20Center%20Cir001.jpg" TargetMode="External"/><Relationship Id="rId5" Type="http://schemas.openxmlformats.org/officeDocument/2006/relationships/image" Target="../media/image5.png"/><Relationship Id="rId15" Type="http://schemas.openxmlformats.org/officeDocument/2006/relationships/hyperlink" Target="https://hosting.photobucket.com/albums/ab231/Soccer-22/TYSONS/TysonsWest/1500%20Spring%20Hill%20Rd/.highres/1500%20Spring%20Hill%20Rd001.jpg" TargetMode="External"/><Relationship Id="rId10" Type="http://schemas.openxmlformats.org/officeDocument/2006/relationships/hyperlink" Target="https://hosting.photobucket.com/albums/ab231/Soccer-22/TYSONS/TysonsWest/1500%20Cornerside%20Blvd/.highres/1500%20Cornerside%20Blvd003.jpg" TargetMode="External"/><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hyperlink" Target="https://hosting.photobucket.com/albums/ab231/Soccer-22/TYSONS/TysonsWest/1510%20Spring%20Hill%20Rd/.highres/1510%20Spring%20Hill%20Rd001.jpg" TargetMode="External"/></Relationships>
</file>

<file path=xl/drawings/drawing1.xml><?xml version="1.0" encoding="utf-8"?>
<xdr:wsDr xmlns:xdr="http://schemas.openxmlformats.org/drawingml/2006/spreadsheetDrawing" xmlns:a="http://schemas.openxmlformats.org/drawingml/2006/main">
  <xdr:twoCellAnchor>
    <xdr:from>
      <xdr:col>1</xdr:col>
      <xdr:colOff>47625</xdr:colOff>
      <xdr:row>6</xdr:row>
      <xdr:rowOff>39686</xdr:rowOff>
    </xdr:from>
    <xdr:to>
      <xdr:col>1</xdr:col>
      <xdr:colOff>552451</xdr:colOff>
      <xdr:row>6</xdr:row>
      <xdr:rowOff>584971</xdr:rowOff>
    </xdr:to>
    <xdr:pic>
      <xdr:nvPicPr>
        <xdr:cNvPr id="30" name="Picture 29" title="1500 Cornerside Blvd">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66925" y="658811"/>
          <a:ext cx="504826" cy="545285"/>
        </a:xfrm>
        <a:prstGeom prst="rect">
          <a:avLst/>
        </a:prstGeom>
      </xdr:spPr>
    </xdr:pic>
    <xdr:clientData/>
  </xdr:twoCellAnchor>
  <xdr:twoCellAnchor>
    <xdr:from>
      <xdr:col>1</xdr:col>
      <xdr:colOff>47625</xdr:colOff>
      <xdr:row>9</xdr:row>
      <xdr:rowOff>47625</xdr:rowOff>
    </xdr:from>
    <xdr:to>
      <xdr:col>1</xdr:col>
      <xdr:colOff>562841</xdr:colOff>
      <xdr:row>9</xdr:row>
      <xdr:rowOff>581025</xdr:rowOff>
    </xdr:to>
    <xdr:pic>
      <xdr:nvPicPr>
        <xdr:cNvPr id="77" name="Pictur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402898" y="5156489"/>
          <a:ext cx="515216" cy="533400"/>
        </a:xfrm>
        <a:prstGeom prst="rect">
          <a:avLst/>
        </a:prstGeom>
      </xdr:spPr>
    </xdr:pic>
    <xdr:clientData/>
  </xdr:twoCellAnchor>
  <xdr:twoCellAnchor>
    <xdr:from>
      <xdr:col>1</xdr:col>
      <xdr:colOff>47624</xdr:colOff>
      <xdr:row>8</xdr:row>
      <xdr:rowOff>38100</xdr:rowOff>
    </xdr:from>
    <xdr:to>
      <xdr:col>1</xdr:col>
      <xdr:colOff>571499</xdr:colOff>
      <xdr:row>8</xdr:row>
      <xdr:rowOff>581025</xdr:rowOff>
    </xdr:to>
    <xdr:pic>
      <xdr:nvPicPr>
        <xdr:cNvPr id="196" name="Picture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402897" y="4514850"/>
          <a:ext cx="523875" cy="542925"/>
        </a:xfrm>
        <a:prstGeom prst="rect">
          <a:avLst/>
        </a:prstGeom>
      </xdr:spPr>
    </xdr:pic>
    <xdr:clientData/>
  </xdr:twoCellAnchor>
  <xdr:twoCellAnchor>
    <xdr:from>
      <xdr:col>1</xdr:col>
      <xdr:colOff>47625</xdr:colOff>
      <xdr:row>2</xdr:row>
      <xdr:rowOff>55562</xdr:rowOff>
    </xdr:from>
    <xdr:to>
      <xdr:col>1</xdr:col>
      <xdr:colOff>564173</xdr:colOff>
      <xdr:row>2</xdr:row>
      <xdr:rowOff>587375</xdr:rowOff>
    </xdr:to>
    <xdr:pic>
      <xdr:nvPicPr>
        <xdr:cNvPr id="226" name="Picture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399567" y="736966"/>
          <a:ext cx="516548" cy="531813"/>
        </a:xfrm>
        <a:prstGeom prst="rect">
          <a:avLst/>
        </a:prstGeom>
      </xdr:spPr>
    </xdr:pic>
    <xdr:clientData/>
  </xdr:twoCellAnchor>
  <xdr:twoCellAnchor>
    <xdr:from>
      <xdr:col>1</xdr:col>
      <xdr:colOff>35719</xdr:colOff>
      <xdr:row>3</xdr:row>
      <xdr:rowOff>47625</xdr:rowOff>
    </xdr:from>
    <xdr:to>
      <xdr:col>1</xdr:col>
      <xdr:colOff>561975</xdr:colOff>
      <xdr:row>3</xdr:row>
      <xdr:rowOff>579438</xdr:rowOff>
    </xdr:to>
    <xdr:pic>
      <xdr:nvPicPr>
        <xdr:cNvPr id="227" name="Picture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388394" y="1352550"/>
          <a:ext cx="526256" cy="531813"/>
        </a:xfrm>
        <a:prstGeom prst="rect">
          <a:avLst/>
        </a:prstGeom>
      </xdr:spPr>
    </xdr:pic>
    <xdr:clientData/>
  </xdr:twoCellAnchor>
  <xdr:twoCellAnchor>
    <xdr:from>
      <xdr:col>1</xdr:col>
      <xdr:colOff>47624</xdr:colOff>
      <xdr:row>4</xdr:row>
      <xdr:rowOff>35718</xdr:rowOff>
    </xdr:from>
    <xdr:to>
      <xdr:col>1</xdr:col>
      <xdr:colOff>554181</xdr:colOff>
      <xdr:row>4</xdr:row>
      <xdr:rowOff>567531</xdr:rowOff>
    </xdr:to>
    <xdr:pic>
      <xdr:nvPicPr>
        <xdr:cNvPr id="228" name="Picture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117147" y="1923400"/>
          <a:ext cx="506557" cy="531813"/>
        </a:xfrm>
        <a:prstGeom prst="rect">
          <a:avLst/>
        </a:prstGeom>
      </xdr:spPr>
    </xdr:pic>
    <xdr:clientData/>
  </xdr:twoCellAnchor>
  <xdr:twoCellAnchor>
    <xdr:from>
      <xdr:col>1</xdr:col>
      <xdr:colOff>57150</xdr:colOff>
      <xdr:row>5</xdr:row>
      <xdr:rowOff>38100</xdr:rowOff>
    </xdr:from>
    <xdr:to>
      <xdr:col>1</xdr:col>
      <xdr:colOff>545522</xdr:colOff>
      <xdr:row>5</xdr:row>
      <xdr:rowOff>568319</xdr:rowOff>
    </xdr:to>
    <xdr:pic>
      <xdr:nvPicPr>
        <xdr:cNvPr id="230" name="Picture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126673" y="2557895"/>
          <a:ext cx="488372" cy="530219"/>
        </a:xfrm>
        <a:prstGeom prst="rect">
          <a:avLst/>
        </a:prstGeom>
      </xdr:spPr>
    </xdr:pic>
    <xdr:clientData/>
  </xdr:twoCellAnchor>
  <xdr:twoCellAnchor>
    <xdr:from>
      <xdr:col>1</xdr:col>
      <xdr:colOff>47625</xdr:colOff>
      <xdr:row>10</xdr:row>
      <xdr:rowOff>47624</xdr:rowOff>
    </xdr:from>
    <xdr:to>
      <xdr:col>1</xdr:col>
      <xdr:colOff>561975</xdr:colOff>
      <xdr:row>10</xdr:row>
      <xdr:rowOff>607218</xdr:rowOff>
    </xdr:to>
    <xdr:pic>
      <xdr:nvPicPr>
        <xdr:cNvPr id="229" name="Picture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400300" y="5753099"/>
          <a:ext cx="514350" cy="559594"/>
        </a:xfrm>
        <a:prstGeom prst="rect">
          <a:avLst/>
        </a:prstGeom>
      </xdr:spPr>
    </xdr:pic>
    <xdr:clientData/>
  </xdr:twoCellAnchor>
  <xdr:twoCellAnchor>
    <xdr:from>
      <xdr:col>1</xdr:col>
      <xdr:colOff>44668</xdr:colOff>
      <xdr:row>7</xdr:row>
      <xdr:rowOff>43294</xdr:rowOff>
    </xdr:from>
    <xdr:to>
      <xdr:col>1</xdr:col>
      <xdr:colOff>554182</xdr:colOff>
      <xdr:row>7</xdr:row>
      <xdr:rowOff>589046</xdr:rowOff>
    </xdr:to>
    <xdr:pic>
      <xdr:nvPicPr>
        <xdr:cNvPr id="297" name="Picture 296">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114191" y="3827317"/>
          <a:ext cx="509514" cy="545752"/>
        </a:xfrm>
        <a:prstGeom prst="rect">
          <a:avLst/>
        </a:prstGeom>
      </xdr:spPr>
    </xdr:pic>
    <xdr:clientData/>
  </xdr:twoCellAnchor>
  <xdr:twoCellAnchor>
    <xdr:from>
      <xdr:col>1</xdr:col>
      <xdr:colOff>34636</xdr:colOff>
      <xdr:row>11</xdr:row>
      <xdr:rowOff>45598</xdr:rowOff>
    </xdr:from>
    <xdr:to>
      <xdr:col>1</xdr:col>
      <xdr:colOff>578041</xdr:colOff>
      <xdr:row>11</xdr:row>
      <xdr:rowOff>588817</xdr:rowOff>
    </xdr:to>
    <xdr:pic>
      <xdr:nvPicPr>
        <xdr:cNvPr id="204" name="Picture 203">
          <a:extLst>
            <a:ext uri="{FF2B5EF4-FFF2-40B4-BE49-F238E27FC236}">
              <a16:creationId xmlns:a16="http://schemas.microsoft.com/office/drawing/2014/main" id="{5C596A4E-5389-4F1C-8042-9E808FB202A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389909" y="6418689"/>
          <a:ext cx="543405" cy="543219"/>
        </a:xfrm>
        <a:prstGeom prst="rect">
          <a:avLst/>
        </a:prstGeom>
      </xdr:spPr>
    </xdr:pic>
    <xdr:clientData/>
  </xdr:twoCellAnchor>
  <xdr:twoCellAnchor>
    <xdr:from>
      <xdr:col>1</xdr:col>
      <xdr:colOff>47625</xdr:colOff>
      <xdr:row>6</xdr:row>
      <xdr:rowOff>39686</xdr:rowOff>
    </xdr:from>
    <xdr:to>
      <xdr:col>1</xdr:col>
      <xdr:colOff>552451</xdr:colOff>
      <xdr:row>6</xdr:row>
      <xdr:rowOff>584971</xdr:rowOff>
    </xdr:to>
    <xdr:pic>
      <xdr:nvPicPr>
        <xdr:cNvPr id="49" name="Picture 48" title="1500 Cornerside Blvd">
          <a:extLst>
            <a:ext uri="{FF2B5EF4-FFF2-40B4-BE49-F238E27FC236}">
              <a16:creationId xmlns:a16="http://schemas.microsoft.com/office/drawing/2014/main" id="{626AA46F-9B07-41DE-A754-CDA560E525C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00300" y="3230561"/>
          <a:ext cx="504826" cy="545285"/>
        </a:xfrm>
        <a:prstGeom prst="rect">
          <a:avLst/>
        </a:prstGeom>
      </xdr:spPr>
    </xdr:pic>
    <xdr:clientData/>
  </xdr:twoCellAnchor>
  <xdr:twoCellAnchor>
    <xdr:from>
      <xdr:col>1</xdr:col>
      <xdr:colOff>47625</xdr:colOff>
      <xdr:row>9</xdr:row>
      <xdr:rowOff>47625</xdr:rowOff>
    </xdr:from>
    <xdr:to>
      <xdr:col>1</xdr:col>
      <xdr:colOff>562841</xdr:colOff>
      <xdr:row>9</xdr:row>
      <xdr:rowOff>581025</xdr:rowOff>
    </xdr:to>
    <xdr:pic>
      <xdr:nvPicPr>
        <xdr:cNvPr id="54" name="Picture 53">
          <a:extLst>
            <a:ext uri="{FF2B5EF4-FFF2-40B4-BE49-F238E27FC236}">
              <a16:creationId xmlns:a16="http://schemas.microsoft.com/office/drawing/2014/main" id="{5DB65E6E-5053-4CC9-8A15-F726D03B7FA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400300" y="5124450"/>
          <a:ext cx="515216" cy="533400"/>
        </a:xfrm>
        <a:prstGeom prst="rect">
          <a:avLst/>
        </a:prstGeom>
      </xdr:spPr>
    </xdr:pic>
    <xdr:clientData/>
  </xdr:twoCellAnchor>
  <xdr:twoCellAnchor>
    <xdr:from>
      <xdr:col>1</xdr:col>
      <xdr:colOff>47624</xdr:colOff>
      <xdr:row>8</xdr:row>
      <xdr:rowOff>38100</xdr:rowOff>
    </xdr:from>
    <xdr:to>
      <xdr:col>1</xdr:col>
      <xdr:colOff>571499</xdr:colOff>
      <xdr:row>8</xdr:row>
      <xdr:rowOff>581025</xdr:rowOff>
    </xdr:to>
    <xdr:pic>
      <xdr:nvPicPr>
        <xdr:cNvPr id="59" name="Picture 58">
          <a:extLst>
            <a:ext uri="{FF2B5EF4-FFF2-40B4-BE49-F238E27FC236}">
              <a16:creationId xmlns:a16="http://schemas.microsoft.com/office/drawing/2014/main" id="{6CAD8A0E-1776-4735-88F4-8330FE66461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400299" y="4486275"/>
          <a:ext cx="523875" cy="542925"/>
        </a:xfrm>
        <a:prstGeom prst="rect">
          <a:avLst/>
        </a:prstGeom>
      </xdr:spPr>
    </xdr:pic>
    <xdr:clientData/>
  </xdr:twoCellAnchor>
  <xdr:twoCellAnchor>
    <xdr:from>
      <xdr:col>1</xdr:col>
      <xdr:colOff>47625</xdr:colOff>
      <xdr:row>2</xdr:row>
      <xdr:rowOff>55562</xdr:rowOff>
    </xdr:from>
    <xdr:to>
      <xdr:col>1</xdr:col>
      <xdr:colOff>564173</xdr:colOff>
      <xdr:row>2</xdr:row>
      <xdr:rowOff>587375</xdr:rowOff>
    </xdr:to>
    <xdr:pic>
      <xdr:nvPicPr>
        <xdr:cNvPr id="63" name="Picture 62">
          <a:extLst>
            <a:ext uri="{FF2B5EF4-FFF2-40B4-BE49-F238E27FC236}">
              <a16:creationId xmlns:a16="http://schemas.microsoft.com/office/drawing/2014/main" id="{C84460E7-D4F1-4599-A7D5-82DE97E0B31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400300" y="731837"/>
          <a:ext cx="516548" cy="531813"/>
        </a:xfrm>
        <a:prstGeom prst="rect">
          <a:avLst/>
        </a:prstGeom>
      </xdr:spPr>
    </xdr:pic>
    <xdr:clientData/>
  </xdr:twoCellAnchor>
  <xdr:twoCellAnchor>
    <xdr:from>
      <xdr:col>1</xdr:col>
      <xdr:colOff>35719</xdr:colOff>
      <xdr:row>3</xdr:row>
      <xdr:rowOff>47625</xdr:rowOff>
    </xdr:from>
    <xdr:to>
      <xdr:col>1</xdr:col>
      <xdr:colOff>561975</xdr:colOff>
      <xdr:row>3</xdr:row>
      <xdr:rowOff>579438</xdr:rowOff>
    </xdr:to>
    <xdr:pic>
      <xdr:nvPicPr>
        <xdr:cNvPr id="64" name="Picture 63">
          <a:extLst>
            <a:ext uri="{FF2B5EF4-FFF2-40B4-BE49-F238E27FC236}">
              <a16:creationId xmlns:a16="http://schemas.microsoft.com/office/drawing/2014/main" id="{F64F846F-5E1B-4263-B37B-C9DDE498C7B1}"/>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388394" y="1352550"/>
          <a:ext cx="526256" cy="531813"/>
        </a:xfrm>
        <a:prstGeom prst="rect">
          <a:avLst/>
        </a:prstGeom>
      </xdr:spPr>
    </xdr:pic>
    <xdr:clientData/>
  </xdr:twoCellAnchor>
  <xdr:twoCellAnchor>
    <xdr:from>
      <xdr:col>1</xdr:col>
      <xdr:colOff>47624</xdr:colOff>
      <xdr:row>4</xdr:row>
      <xdr:rowOff>35718</xdr:rowOff>
    </xdr:from>
    <xdr:to>
      <xdr:col>1</xdr:col>
      <xdr:colOff>554181</xdr:colOff>
      <xdr:row>4</xdr:row>
      <xdr:rowOff>567531</xdr:rowOff>
    </xdr:to>
    <xdr:pic>
      <xdr:nvPicPr>
        <xdr:cNvPr id="65" name="Picture 64">
          <a:extLst>
            <a:ext uri="{FF2B5EF4-FFF2-40B4-BE49-F238E27FC236}">
              <a16:creationId xmlns:a16="http://schemas.microsoft.com/office/drawing/2014/main" id="{7A08DC1A-4A61-4AC4-9D03-ADCEBA024CB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400299" y="1969293"/>
          <a:ext cx="506557" cy="531813"/>
        </a:xfrm>
        <a:prstGeom prst="rect">
          <a:avLst/>
        </a:prstGeom>
      </xdr:spPr>
    </xdr:pic>
    <xdr:clientData/>
  </xdr:twoCellAnchor>
  <xdr:twoCellAnchor>
    <xdr:from>
      <xdr:col>1</xdr:col>
      <xdr:colOff>57150</xdr:colOff>
      <xdr:row>5</xdr:row>
      <xdr:rowOff>38100</xdr:rowOff>
    </xdr:from>
    <xdr:to>
      <xdr:col>1</xdr:col>
      <xdr:colOff>545522</xdr:colOff>
      <xdr:row>5</xdr:row>
      <xdr:rowOff>568319</xdr:rowOff>
    </xdr:to>
    <xdr:pic>
      <xdr:nvPicPr>
        <xdr:cNvPr id="66" name="Picture 65">
          <a:extLst>
            <a:ext uri="{FF2B5EF4-FFF2-40B4-BE49-F238E27FC236}">
              <a16:creationId xmlns:a16="http://schemas.microsoft.com/office/drawing/2014/main" id="{EAA98EBF-90B2-49AD-8126-BBEEF302A98A}"/>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409825" y="2600325"/>
          <a:ext cx="488372" cy="530219"/>
        </a:xfrm>
        <a:prstGeom prst="rect">
          <a:avLst/>
        </a:prstGeom>
      </xdr:spPr>
    </xdr:pic>
    <xdr:clientData/>
  </xdr:twoCellAnchor>
  <xdr:twoCellAnchor>
    <xdr:from>
      <xdr:col>1</xdr:col>
      <xdr:colOff>47625</xdr:colOff>
      <xdr:row>10</xdr:row>
      <xdr:rowOff>47624</xdr:rowOff>
    </xdr:from>
    <xdr:to>
      <xdr:col>1</xdr:col>
      <xdr:colOff>561975</xdr:colOff>
      <xdr:row>10</xdr:row>
      <xdr:rowOff>607218</xdr:rowOff>
    </xdr:to>
    <xdr:pic>
      <xdr:nvPicPr>
        <xdr:cNvPr id="67" name="Picture 66">
          <a:extLst>
            <a:ext uri="{FF2B5EF4-FFF2-40B4-BE49-F238E27FC236}">
              <a16:creationId xmlns:a16="http://schemas.microsoft.com/office/drawing/2014/main" id="{8B5B37E6-2060-4239-BEC4-9897BBA77B3A}"/>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400300" y="5753099"/>
          <a:ext cx="514350" cy="559594"/>
        </a:xfrm>
        <a:prstGeom prst="rect">
          <a:avLst/>
        </a:prstGeom>
      </xdr:spPr>
    </xdr:pic>
    <xdr:clientData/>
  </xdr:twoCellAnchor>
  <xdr:twoCellAnchor>
    <xdr:from>
      <xdr:col>1</xdr:col>
      <xdr:colOff>44668</xdr:colOff>
      <xdr:row>7</xdr:row>
      <xdr:rowOff>43294</xdr:rowOff>
    </xdr:from>
    <xdr:to>
      <xdr:col>1</xdr:col>
      <xdr:colOff>554182</xdr:colOff>
      <xdr:row>7</xdr:row>
      <xdr:rowOff>589046</xdr:rowOff>
    </xdr:to>
    <xdr:pic>
      <xdr:nvPicPr>
        <xdr:cNvPr id="88" name="Picture 87">
          <a:extLst>
            <a:ext uri="{FF2B5EF4-FFF2-40B4-BE49-F238E27FC236}">
              <a16:creationId xmlns:a16="http://schemas.microsoft.com/office/drawing/2014/main" id="{5BEE28B6-0CA0-42B1-884F-95EBF408C729}"/>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397343" y="3862819"/>
          <a:ext cx="509514" cy="545752"/>
        </a:xfrm>
        <a:prstGeom prst="rect">
          <a:avLst/>
        </a:prstGeom>
      </xdr:spPr>
    </xdr:pic>
    <xdr:clientData/>
  </xdr:twoCellAnchor>
  <xdr:twoCellAnchor>
    <xdr:from>
      <xdr:col>1</xdr:col>
      <xdr:colOff>34636</xdr:colOff>
      <xdr:row>11</xdr:row>
      <xdr:rowOff>45598</xdr:rowOff>
    </xdr:from>
    <xdr:to>
      <xdr:col>1</xdr:col>
      <xdr:colOff>578041</xdr:colOff>
      <xdr:row>11</xdr:row>
      <xdr:rowOff>588817</xdr:rowOff>
    </xdr:to>
    <xdr:pic>
      <xdr:nvPicPr>
        <xdr:cNvPr id="92" name="Picture 91">
          <a:extLst>
            <a:ext uri="{FF2B5EF4-FFF2-40B4-BE49-F238E27FC236}">
              <a16:creationId xmlns:a16="http://schemas.microsoft.com/office/drawing/2014/main" id="{6A9BB217-FB07-48A9-9802-9EC91D54EA74}"/>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387311" y="6379723"/>
          <a:ext cx="543405" cy="543219"/>
        </a:xfrm>
        <a:prstGeom prst="rect">
          <a:avLst/>
        </a:prstGeom>
      </xdr:spPr>
    </xdr:pic>
    <xdr:clientData/>
  </xdr:twoCellAnchor>
  <xdr:twoCellAnchor>
    <xdr:from>
      <xdr:col>1</xdr:col>
      <xdr:colOff>47625</xdr:colOff>
      <xdr:row>6</xdr:row>
      <xdr:rowOff>39686</xdr:rowOff>
    </xdr:from>
    <xdr:to>
      <xdr:col>1</xdr:col>
      <xdr:colOff>552451</xdr:colOff>
      <xdr:row>6</xdr:row>
      <xdr:rowOff>584971</xdr:rowOff>
    </xdr:to>
    <xdr:pic>
      <xdr:nvPicPr>
        <xdr:cNvPr id="95" name="Picture 94" title="1500 Cornerside Blvd">
          <a:extLst>
            <a:ext uri="{FF2B5EF4-FFF2-40B4-BE49-F238E27FC236}">
              <a16:creationId xmlns:a16="http://schemas.microsoft.com/office/drawing/2014/main" id="{6C266514-EA75-4C38-9715-BB938A06000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00300" y="3230561"/>
          <a:ext cx="504826" cy="545285"/>
        </a:xfrm>
        <a:prstGeom prst="rect">
          <a:avLst/>
        </a:prstGeom>
      </xdr:spPr>
    </xdr:pic>
    <xdr:clientData/>
  </xdr:twoCellAnchor>
  <xdr:twoCellAnchor>
    <xdr:from>
      <xdr:col>1</xdr:col>
      <xdr:colOff>47625</xdr:colOff>
      <xdr:row>9</xdr:row>
      <xdr:rowOff>47625</xdr:rowOff>
    </xdr:from>
    <xdr:to>
      <xdr:col>1</xdr:col>
      <xdr:colOff>562841</xdr:colOff>
      <xdr:row>9</xdr:row>
      <xdr:rowOff>581025</xdr:rowOff>
    </xdr:to>
    <xdr:pic>
      <xdr:nvPicPr>
        <xdr:cNvPr id="104" name="Picture 103">
          <a:extLst>
            <a:ext uri="{FF2B5EF4-FFF2-40B4-BE49-F238E27FC236}">
              <a16:creationId xmlns:a16="http://schemas.microsoft.com/office/drawing/2014/main" id="{941FF6D3-2E52-49C4-A118-B7218CB3B0FA}"/>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400300" y="5124450"/>
          <a:ext cx="515216" cy="533400"/>
        </a:xfrm>
        <a:prstGeom prst="rect">
          <a:avLst/>
        </a:prstGeom>
      </xdr:spPr>
    </xdr:pic>
    <xdr:clientData/>
  </xdr:twoCellAnchor>
  <xdr:twoCellAnchor>
    <xdr:from>
      <xdr:col>1</xdr:col>
      <xdr:colOff>47624</xdr:colOff>
      <xdr:row>8</xdr:row>
      <xdr:rowOff>38100</xdr:rowOff>
    </xdr:from>
    <xdr:to>
      <xdr:col>1</xdr:col>
      <xdr:colOff>571499</xdr:colOff>
      <xdr:row>8</xdr:row>
      <xdr:rowOff>581025</xdr:rowOff>
    </xdr:to>
    <xdr:pic>
      <xdr:nvPicPr>
        <xdr:cNvPr id="109" name="Picture 108">
          <a:extLst>
            <a:ext uri="{FF2B5EF4-FFF2-40B4-BE49-F238E27FC236}">
              <a16:creationId xmlns:a16="http://schemas.microsoft.com/office/drawing/2014/main" id="{271E0A0E-06DD-43A1-B170-2620A8A1972E}"/>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400299" y="4486275"/>
          <a:ext cx="523875" cy="542925"/>
        </a:xfrm>
        <a:prstGeom prst="rect">
          <a:avLst/>
        </a:prstGeom>
      </xdr:spPr>
    </xdr:pic>
    <xdr:clientData/>
  </xdr:twoCellAnchor>
  <xdr:twoCellAnchor>
    <xdr:from>
      <xdr:col>1</xdr:col>
      <xdr:colOff>47625</xdr:colOff>
      <xdr:row>2</xdr:row>
      <xdr:rowOff>55562</xdr:rowOff>
    </xdr:from>
    <xdr:to>
      <xdr:col>1</xdr:col>
      <xdr:colOff>564173</xdr:colOff>
      <xdr:row>2</xdr:row>
      <xdr:rowOff>587375</xdr:rowOff>
    </xdr:to>
    <xdr:pic>
      <xdr:nvPicPr>
        <xdr:cNvPr id="113" name="Picture 112">
          <a:extLst>
            <a:ext uri="{FF2B5EF4-FFF2-40B4-BE49-F238E27FC236}">
              <a16:creationId xmlns:a16="http://schemas.microsoft.com/office/drawing/2014/main" id="{41FDF6A2-AEAE-4182-B253-39DDD1700B3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400300" y="731837"/>
          <a:ext cx="516548" cy="531813"/>
        </a:xfrm>
        <a:prstGeom prst="rect">
          <a:avLst/>
        </a:prstGeom>
      </xdr:spPr>
    </xdr:pic>
    <xdr:clientData/>
  </xdr:twoCellAnchor>
  <xdr:twoCellAnchor>
    <xdr:from>
      <xdr:col>1</xdr:col>
      <xdr:colOff>35719</xdr:colOff>
      <xdr:row>3</xdr:row>
      <xdr:rowOff>47625</xdr:rowOff>
    </xdr:from>
    <xdr:to>
      <xdr:col>1</xdr:col>
      <xdr:colOff>561975</xdr:colOff>
      <xdr:row>3</xdr:row>
      <xdr:rowOff>579438</xdr:rowOff>
    </xdr:to>
    <xdr:pic>
      <xdr:nvPicPr>
        <xdr:cNvPr id="114" name="Picture 113">
          <a:extLst>
            <a:ext uri="{FF2B5EF4-FFF2-40B4-BE49-F238E27FC236}">
              <a16:creationId xmlns:a16="http://schemas.microsoft.com/office/drawing/2014/main" id="{53C79464-3A28-4664-B1BE-0B3C54BE0ACC}"/>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388394" y="1352550"/>
          <a:ext cx="526256" cy="531813"/>
        </a:xfrm>
        <a:prstGeom prst="rect">
          <a:avLst/>
        </a:prstGeom>
      </xdr:spPr>
    </xdr:pic>
    <xdr:clientData/>
  </xdr:twoCellAnchor>
  <xdr:twoCellAnchor>
    <xdr:from>
      <xdr:col>1</xdr:col>
      <xdr:colOff>47624</xdr:colOff>
      <xdr:row>4</xdr:row>
      <xdr:rowOff>35718</xdr:rowOff>
    </xdr:from>
    <xdr:to>
      <xdr:col>1</xdr:col>
      <xdr:colOff>554181</xdr:colOff>
      <xdr:row>4</xdr:row>
      <xdr:rowOff>567531</xdr:rowOff>
    </xdr:to>
    <xdr:pic>
      <xdr:nvPicPr>
        <xdr:cNvPr id="115" name="Picture 114">
          <a:extLst>
            <a:ext uri="{FF2B5EF4-FFF2-40B4-BE49-F238E27FC236}">
              <a16:creationId xmlns:a16="http://schemas.microsoft.com/office/drawing/2014/main" id="{EE3BFE5B-AAED-43F2-8ADC-795339956E8A}"/>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400299" y="1969293"/>
          <a:ext cx="506557" cy="531813"/>
        </a:xfrm>
        <a:prstGeom prst="rect">
          <a:avLst/>
        </a:prstGeom>
      </xdr:spPr>
    </xdr:pic>
    <xdr:clientData/>
  </xdr:twoCellAnchor>
  <xdr:twoCellAnchor>
    <xdr:from>
      <xdr:col>1</xdr:col>
      <xdr:colOff>57150</xdr:colOff>
      <xdr:row>5</xdr:row>
      <xdr:rowOff>38100</xdr:rowOff>
    </xdr:from>
    <xdr:to>
      <xdr:col>1</xdr:col>
      <xdr:colOff>545522</xdr:colOff>
      <xdr:row>5</xdr:row>
      <xdr:rowOff>568319</xdr:rowOff>
    </xdr:to>
    <xdr:pic>
      <xdr:nvPicPr>
        <xdr:cNvPr id="116" name="Picture 115">
          <a:extLst>
            <a:ext uri="{FF2B5EF4-FFF2-40B4-BE49-F238E27FC236}">
              <a16:creationId xmlns:a16="http://schemas.microsoft.com/office/drawing/2014/main" id="{C77B70DA-5D95-45C5-8295-785AB83551DA}"/>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409825" y="2600325"/>
          <a:ext cx="488372" cy="530219"/>
        </a:xfrm>
        <a:prstGeom prst="rect">
          <a:avLst/>
        </a:prstGeom>
      </xdr:spPr>
    </xdr:pic>
    <xdr:clientData/>
  </xdr:twoCellAnchor>
  <xdr:twoCellAnchor>
    <xdr:from>
      <xdr:col>1</xdr:col>
      <xdr:colOff>47625</xdr:colOff>
      <xdr:row>10</xdr:row>
      <xdr:rowOff>47624</xdr:rowOff>
    </xdr:from>
    <xdr:to>
      <xdr:col>1</xdr:col>
      <xdr:colOff>561975</xdr:colOff>
      <xdr:row>10</xdr:row>
      <xdr:rowOff>607218</xdr:rowOff>
    </xdr:to>
    <xdr:pic>
      <xdr:nvPicPr>
        <xdr:cNvPr id="117" name="Picture 116">
          <a:extLst>
            <a:ext uri="{FF2B5EF4-FFF2-40B4-BE49-F238E27FC236}">
              <a16:creationId xmlns:a16="http://schemas.microsoft.com/office/drawing/2014/main" id="{E77B241F-46F0-4FC8-92CD-4011BAE50F81}"/>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400300" y="5753099"/>
          <a:ext cx="514350" cy="559594"/>
        </a:xfrm>
        <a:prstGeom prst="rect">
          <a:avLst/>
        </a:prstGeom>
      </xdr:spPr>
    </xdr:pic>
    <xdr:clientData/>
  </xdr:twoCellAnchor>
  <xdr:twoCellAnchor>
    <xdr:from>
      <xdr:col>1</xdr:col>
      <xdr:colOff>44668</xdr:colOff>
      <xdr:row>7</xdr:row>
      <xdr:rowOff>43294</xdr:rowOff>
    </xdr:from>
    <xdr:to>
      <xdr:col>1</xdr:col>
      <xdr:colOff>554182</xdr:colOff>
      <xdr:row>7</xdr:row>
      <xdr:rowOff>589046</xdr:rowOff>
    </xdr:to>
    <xdr:pic>
      <xdr:nvPicPr>
        <xdr:cNvPr id="137" name="Picture 136">
          <a:extLst>
            <a:ext uri="{FF2B5EF4-FFF2-40B4-BE49-F238E27FC236}">
              <a16:creationId xmlns:a16="http://schemas.microsoft.com/office/drawing/2014/main" id="{A11BE8FB-324D-4CF1-A640-52758A909302}"/>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397343" y="3862819"/>
          <a:ext cx="509514" cy="545752"/>
        </a:xfrm>
        <a:prstGeom prst="rect">
          <a:avLst/>
        </a:prstGeom>
      </xdr:spPr>
    </xdr:pic>
    <xdr:clientData/>
  </xdr:twoCellAnchor>
  <xdr:twoCellAnchor>
    <xdr:from>
      <xdr:col>1</xdr:col>
      <xdr:colOff>34636</xdr:colOff>
      <xdr:row>11</xdr:row>
      <xdr:rowOff>45598</xdr:rowOff>
    </xdr:from>
    <xdr:to>
      <xdr:col>1</xdr:col>
      <xdr:colOff>578041</xdr:colOff>
      <xdr:row>11</xdr:row>
      <xdr:rowOff>588817</xdr:rowOff>
    </xdr:to>
    <xdr:pic>
      <xdr:nvPicPr>
        <xdr:cNvPr id="141" name="Picture 140">
          <a:extLst>
            <a:ext uri="{FF2B5EF4-FFF2-40B4-BE49-F238E27FC236}">
              <a16:creationId xmlns:a16="http://schemas.microsoft.com/office/drawing/2014/main" id="{6974761A-2E51-47C2-8142-4CF50ED04F3F}"/>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387311" y="6379723"/>
          <a:ext cx="543405" cy="543219"/>
        </a:xfrm>
        <a:prstGeom prst="rect">
          <a:avLst/>
        </a:prstGeom>
      </xdr:spPr>
    </xdr:pic>
    <xdr:clientData/>
  </xdr:twoCellAnchor>
  <xdr:twoCellAnchor>
    <xdr:from>
      <xdr:col>1</xdr:col>
      <xdr:colOff>47625</xdr:colOff>
      <xdr:row>6</xdr:row>
      <xdr:rowOff>39686</xdr:rowOff>
    </xdr:from>
    <xdr:to>
      <xdr:col>1</xdr:col>
      <xdr:colOff>552451</xdr:colOff>
      <xdr:row>6</xdr:row>
      <xdr:rowOff>584971</xdr:rowOff>
    </xdr:to>
    <xdr:pic>
      <xdr:nvPicPr>
        <xdr:cNvPr id="144" name="Picture 143" title="1500 Cornerside Blvd">
          <a:extLst>
            <a:ext uri="{FF2B5EF4-FFF2-40B4-BE49-F238E27FC236}">
              <a16:creationId xmlns:a16="http://schemas.microsoft.com/office/drawing/2014/main" id="{08F1B951-C02B-4154-8995-8C056FC2017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00300" y="3230561"/>
          <a:ext cx="504826" cy="545285"/>
        </a:xfrm>
        <a:prstGeom prst="rect">
          <a:avLst/>
        </a:prstGeom>
      </xdr:spPr>
    </xdr:pic>
    <xdr:clientData/>
  </xdr:twoCellAnchor>
  <xdr:twoCellAnchor>
    <xdr:from>
      <xdr:col>1</xdr:col>
      <xdr:colOff>47625</xdr:colOff>
      <xdr:row>9</xdr:row>
      <xdr:rowOff>47625</xdr:rowOff>
    </xdr:from>
    <xdr:to>
      <xdr:col>1</xdr:col>
      <xdr:colOff>562841</xdr:colOff>
      <xdr:row>9</xdr:row>
      <xdr:rowOff>581025</xdr:rowOff>
    </xdr:to>
    <xdr:pic>
      <xdr:nvPicPr>
        <xdr:cNvPr id="149" name="Picture 148">
          <a:extLst>
            <a:ext uri="{FF2B5EF4-FFF2-40B4-BE49-F238E27FC236}">
              <a16:creationId xmlns:a16="http://schemas.microsoft.com/office/drawing/2014/main" id="{F41B951C-61AD-41FC-82BE-FC1C6EF0B8CA}"/>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400300" y="5124450"/>
          <a:ext cx="515216" cy="533400"/>
        </a:xfrm>
        <a:prstGeom prst="rect">
          <a:avLst/>
        </a:prstGeom>
      </xdr:spPr>
    </xdr:pic>
    <xdr:clientData/>
  </xdr:twoCellAnchor>
  <xdr:twoCellAnchor>
    <xdr:from>
      <xdr:col>1</xdr:col>
      <xdr:colOff>47625</xdr:colOff>
      <xdr:row>2</xdr:row>
      <xdr:rowOff>55562</xdr:rowOff>
    </xdr:from>
    <xdr:to>
      <xdr:col>1</xdr:col>
      <xdr:colOff>564173</xdr:colOff>
      <xdr:row>2</xdr:row>
      <xdr:rowOff>587375</xdr:rowOff>
    </xdr:to>
    <xdr:pic>
      <xdr:nvPicPr>
        <xdr:cNvPr id="156" name="Picture 155">
          <a:extLst>
            <a:ext uri="{FF2B5EF4-FFF2-40B4-BE49-F238E27FC236}">
              <a16:creationId xmlns:a16="http://schemas.microsoft.com/office/drawing/2014/main" id="{BC29B548-7020-4475-8FB6-6506FFF831B3}"/>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400300" y="731837"/>
          <a:ext cx="516548" cy="531813"/>
        </a:xfrm>
        <a:prstGeom prst="rect">
          <a:avLst/>
        </a:prstGeom>
      </xdr:spPr>
    </xdr:pic>
    <xdr:clientData/>
  </xdr:twoCellAnchor>
  <xdr:twoCellAnchor>
    <xdr:from>
      <xdr:col>1</xdr:col>
      <xdr:colOff>35719</xdr:colOff>
      <xdr:row>3</xdr:row>
      <xdr:rowOff>47625</xdr:rowOff>
    </xdr:from>
    <xdr:to>
      <xdr:col>1</xdr:col>
      <xdr:colOff>561975</xdr:colOff>
      <xdr:row>3</xdr:row>
      <xdr:rowOff>579438</xdr:rowOff>
    </xdr:to>
    <xdr:pic>
      <xdr:nvPicPr>
        <xdr:cNvPr id="157" name="Picture 156">
          <a:extLst>
            <a:ext uri="{FF2B5EF4-FFF2-40B4-BE49-F238E27FC236}">
              <a16:creationId xmlns:a16="http://schemas.microsoft.com/office/drawing/2014/main" id="{3D8CBCEF-8701-475D-851B-69A6417782CC}"/>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388394" y="1352550"/>
          <a:ext cx="526256" cy="531813"/>
        </a:xfrm>
        <a:prstGeom prst="rect">
          <a:avLst/>
        </a:prstGeom>
      </xdr:spPr>
    </xdr:pic>
    <xdr:clientData/>
  </xdr:twoCellAnchor>
  <xdr:twoCellAnchor>
    <xdr:from>
      <xdr:col>1</xdr:col>
      <xdr:colOff>47624</xdr:colOff>
      <xdr:row>4</xdr:row>
      <xdr:rowOff>35718</xdr:rowOff>
    </xdr:from>
    <xdr:to>
      <xdr:col>1</xdr:col>
      <xdr:colOff>554181</xdr:colOff>
      <xdr:row>4</xdr:row>
      <xdr:rowOff>567531</xdr:rowOff>
    </xdr:to>
    <xdr:pic>
      <xdr:nvPicPr>
        <xdr:cNvPr id="158" name="Picture 157">
          <a:extLst>
            <a:ext uri="{FF2B5EF4-FFF2-40B4-BE49-F238E27FC236}">
              <a16:creationId xmlns:a16="http://schemas.microsoft.com/office/drawing/2014/main" id="{7C3D8189-6126-431F-9ABC-02F76ED810A3}"/>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400299" y="1969293"/>
          <a:ext cx="506557" cy="531813"/>
        </a:xfrm>
        <a:prstGeom prst="rect">
          <a:avLst/>
        </a:prstGeom>
      </xdr:spPr>
    </xdr:pic>
    <xdr:clientData/>
  </xdr:twoCellAnchor>
  <xdr:twoCellAnchor>
    <xdr:from>
      <xdr:col>1</xdr:col>
      <xdr:colOff>57150</xdr:colOff>
      <xdr:row>5</xdr:row>
      <xdr:rowOff>38100</xdr:rowOff>
    </xdr:from>
    <xdr:to>
      <xdr:col>1</xdr:col>
      <xdr:colOff>545522</xdr:colOff>
      <xdr:row>5</xdr:row>
      <xdr:rowOff>568319</xdr:rowOff>
    </xdr:to>
    <xdr:pic>
      <xdr:nvPicPr>
        <xdr:cNvPr id="159" name="Picture 158">
          <a:extLst>
            <a:ext uri="{FF2B5EF4-FFF2-40B4-BE49-F238E27FC236}">
              <a16:creationId xmlns:a16="http://schemas.microsoft.com/office/drawing/2014/main" id="{772382C7-6B8E-4537-B341-ACEFBD23C1A3}"/>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409825" y="2600325"/>
          <a:ext cx="488372" cy="530219"/>
        </a:xfrm>
        <a:prstGeom prst="rect">
          <a:avLst/>
        </a:prstGeom>
      </xdr:spPr>
    </xdr:pic>
    <xdr:clientData/>
  </xdr:twoCellAnchor>
  <xdr:twoCellAnchor>
    <xdr:from>
      <xdr:col>1</xdr:col>
      <xdr:colOff>47625</xdr:colOff>
      <xdr:row>10</xdr:row>
      <xdr:rowOff>47624</xdr:rowOff>
    </xdr:from>
    <xdr:to>
      <xdr:col>1</xdr:col>
      <xdr:colOff>561975</xdr:colOff>
      <xdr:row>10</xdr:row>
      <xdr:rowOff>607218</xdr:rowOff>
    </xdr:to>
    <xdr:pic>
      <xdr:nvPicPr>
        <xdr:cNvPr id="160" name="Picture 159">
          <a:extLst>
            <a:ext uri="{FF2B5EF4-FFF2-40B4-BE49-F238E27FC236}">
              <a16:creationId xmlns:a16="http://schemas.microsoft.com/office/drawing/2014/main" id="{29DFE9A8-9C6A-441B-B789-F5C6630A39C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400300" y="5753099"/>
          <a:ext cx="514350" cy="559594"/>
        </a:xfrm>
        <a:prstGeom prst="rect">
          <a:avLst/>
        </a:prstGeom>
      </xdr:spPr>
    </xdr:pic>
    <xdr:clientData/>
  </xdr:twoCellAnchor>
  <xdr:twoCellAnchor>
    <xdr:from>
      <xdr:col>1</xdr:col>
      <xdr:colOff>44668</xdr:colOff>
      <xdr:row>7</xdr:row>
      <xdr:rowOff>43294</xdr:rowOff>
    </xdr:from>
    <xdr:to>
      <xdr:col>1</xdr:col>
      <xdr:colOff>554182</xdr:colOff>
      <xdr:row>7</xdr:row>
      <xdr:rowOff>589046</xdr:rowOff>
    </xdr:to>
    <xdr:pic>
      <xdr:nvPicPr>
        <xdr:cNvPr id="180" name="Picture 179">
          <a:extLst>
            <a:ext uri="{FF2B5EF4-FFF2-40B4-BE49-F238E27FC236}">
              <a16:creationId xmlns:a16="http://schemas.microsoft.com/office/drawing/2014/main" id="{28B102E2-6898-4BE3-8FD1-02E8FAF6F645}"/>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397343" y="3862819"/>
          <a:ext cx="509514" cy="545752"/>
        </a:xfrm>
        <a:prstGeom prst="rect">
          <a:avLst/>
        </a:prstGeom>
      </xdr:spPr>
    </xdr:pic>
    <xdr:clientData/>
  </xdr:twoCellAnchor>
  <xdr:twoCellAnchor>
    <xdr:from>
      <xdr:col>1</xdr:col>
      <xdr:colOff>34636</xdr:colOff>
      <xdr:row>11</xdr:row>
      <xdr:rowOff>45598</xdr:rowOff>
    </xdr:from>
    <xdr:to>
      <xdr:col>1</xdr:col>
      <xdr:colOff>578041</xdr:colOff>
      <xdr:row>11</xdr:row>
      <xdr:rowOff>588817</xdr:rowOff>
    </xdr:to>
    <xdr:pic>
      <xdr:nvPicPr>
        <xdr:cNvPr id="185" name="Picture 184">
          <a:extLst>
            <a:ext uri="{FF2B5EF4-FFF2-40B4-BE49-F238E27FC236}">
              <a16:creationId xmlns:a16="http://schemas.microsoft.com/office/drawing/2014/main" id="{15877FF1-4EFF-4EC4-8CA5-26E5DD67E326}"/>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387311" y="6379723"/>
          <a:ext cx="543405" cy="543219"/>
        </a:xfrm>
        <a:prstGeom prst="rect">
          <a:avLst/>
        </a:prstGeom>
      </xdr:spPr>
    </xdr:pic>
    <xdr:clientData/>
  </xdr:twoCellAnchor>
  <xdr:twoCellAnchor>
    <xdr:from>
      <xdr:col>1</xdr:col>
      <xdr:colOff>34636</xdr:colOff>
      <xdr:row>8</xdr:row>
      <xdr:rowOff>25978</xdr:rowOff>
    </xdr:from>
    <xdr:to>
      <xdr:col>1</xdr:col>
      <xdr:colOff>573225</xdr:colOff>
      <xdr:row>8</xdr:row>
      <xdr:rowOff>606135</xdr:rowOff>
    </xdr:to>
    <xdr:pic>
      <xdr:nvPicPr>
        <xdr:cNvPr id="189" name="Picture 188">
          <a:extLst>
            <a:ext uri="{FF2B5EF4-FFF2-40B4-BE49-F238E27FC236}">
              <a16:creationId xmlns:a16="http://schemas.microsoft.com/office/drawing/2014/main" id="{BE51C5C1-07D1-43EB-B146-A97483E09C46}"/>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387311" y="4474153"/>
          <a:ext cx="538589" cy="580157"/>
        </a:xfrm>
        <a:prstGeom prst="rect">
          <a:avLst/>
        </a:prstGeom>
      </xdr:spPr>
    </xdr:pic>
    <xdr:clientData/>
  </xdr:twoCellAnchor>
  <xdr:twoCellAnchor>
    <xdr:from>
      <xdr:col>1</xdr:col>
      <xdr:colOff>47625</xdr:colOff>
      <xdr:row>6</xdr:row>
      <xdr:rowOff>39686</xdr:rowOff>
    </xdr:from>
    <xdr:to>
      <xdr:col>1</xdr:col>
      <xdr:colOff>552451</xdr:colOff>
      <xdr:row>6</xdr:row>
      <xdr:rowOff>584971</xdr:rowOff>
    </xdr:to>
    <xdr:pic>
      <xdr:nvPicPr>
        <xdr:cNvPr id="193" name="Picture 192" title="1500 Cornerside Blvd">
          <a:hlinkClick xmlns:r="http://schemas.openxmlformats.org/officeDocument/2006/relationships" r:id="rId10"/>
          <a:extLst>
            <a:ext uri="{FF2B5EF4-FFF2-40B4-BE49-F238E27FC236}">
              <a16:creationId xmlns:a16="http://schemas.microsoft.com/office/drawing/2014/main" id="{D5282045-50C7-49A1-9C6E-8E4676DC19D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00300" y="3230561"/>
          <a:ext cx="504826" cy="545285"/>
        </a:xfrm>
        <a:prstGeom prst="rect">
          <a:avLst/>
        </a:prstGeom>
      </xdr:spPr>
    </xdr:pic>
    <xdr:clientData/>
  </xdr:twoCellAnchor>
  <xdr:twoCellAnchor>
    <xdr:from>
      <xdr:col>1</xdr:col>
      <xdr:colOff>47625</xdr:colOff>
      <xdr:row>9</xdr:row>
      <xdr:rowOff>47625</xdr:rowOff>
    </xdr:from>
    <xdr:to>
      <xdr:col>1</xdr:col>
      <xdr:colOff>562841</xdr:colOff>
      <xdr:row>9</xdr:row>
      <xdr:rowOff>581025</xdr:rowOff>
    </xdr:to>
    <xdr:pic>
      <xdr:nvPicPr>
        <xdr:cNvPr id="202" name="Picture 201">
          <a:hlinkClick xmlns:r="http://schemas.openxmlformats.org/officeDocument/2006/relationships" r:id="rId11"/>
          <a:extLst>
            <a:ext uri="{FF2B5EF4-FFF2-40B4-BE49-F238E27FC236}">
              <a16:creationId xmlns:a16="http://schemas.microsoft.com/office/drawing/2014/main" id="{A8CACA81-F80C-4620-BED3-F10ADE55F3D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400300" y="5124450"/>
          <a:ext cx="515216" cy="533400"/>
        </a:xfrm>
        <a:prstGeom prst="rect">
          <a:avLst/>
        </a:prstGeom>
      </xdr:spPr>
    </xdr:pic>
    <xdr:clientData/>
  </xdr:twoCellAnchor>
  <xdr:twoCellAnchor>
    <xdr:from>
      <xdr:col>1</xdr:col>
      <xdr:colOff>47625</xdr:colOff>
      <xdr:row>2</xdr:row>
      <xdr:rowOff>55562</xdr:rowOff>
    </xdr:from>
    <xdr:to>
      <xdr:col>1</xdr:col>
      <xdr:colOff>564173</xdr:colOff>
      <xdr:row>2</xdr:row>
      <xdr:rowOff>587375</xdr:rowOff>
    </xdr:to>
    <xdr:pic>
      <xdr:nvPicPr>
        <xdr:cNvPr id="210" name="Picture 209">
          <a:hlinkClick xmlns:r="http://schemas.openxmlformats.org/officeDocument/2006/relationships" r:id="rId12"/>
          <a:extLst>
            <a:ext uri="{FF2B5EF4-FFF2-40B4-BE49-F238E27FC236}">
              <a16:creationId xmlns:a16="http://schemas.microsoft.com/office/drawing/2014/main" id="{EF5E9209-6C2D-488B-83AE-ABABA0564A9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400300" y="731837"/>
          <a:ext cx="516548" cy="531813"/>
        </a:xfrm>
        <a:prstGeom prst="rect">
          <a:avLst/>
        </a:prstGeom>
      </xdr:spPr>
    </xdr:pic>
    <xdr:clientData/>
  </xdr:twoCellAnchor>
  <xdr:twoCellAnchor>
    <xdr:from>
      <xdr:col>1</xdr:col>
      <xdr:colOff>35719</xdr:colOff>
      <xdr:row>3</xdr:row>
      <xdr:rowOff>47625</xdr:rowOff>
    </xdr:from>
    <xdr:to>
      <xdr:col>1</xdr:col>
      <xdr:colOff>561975</xdr:colOff>
      <xdr:row>3</xdr:row>
      <xdr:rowOff>579438</xdr:rowOff>
    </xdr:to>
    <xdr:pic>
      <xdr:nvPicPr>
        <xdr:cNvPr id="211" name="Picture 210">
          <a:hlinkClick xmlns:r="http://schemas.openxmlformats.org/officeDocument/2006/relationships" r:id="rId12"/>
          <a:extLst>
            <a:ext uri="{FF2B5EF4-FFF2-40B4-BE49-F238E27FC236}">
              <a16:creationId xmlns:a16="http://schemas.microsoft.com/office/drawing/2014/main" id="{4600A8E1-7FB9-4F0C-A5B9-0382D8428C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388394" y="1352550"/>
          <a:ext cx="526256" cy="531813"/>
        </a:xfrm>
        <a:prstGeom prst="rect">
          <a:avLst/>
        </a:prstGeom>
      </xdr:spPr>
    </xdr:pic>
    <xdr:clientData/>
  </xdr:twoCellAnchor>
  <xdr:twoCellAnchor>
    <xdr:from>
      <xdr:col>1</xdr:col>
      <xdr:colOff>47624</xdr:colOff>
      <xdr:row>4</xdr:row>
      <xdr:rowOff>35718</xdr:rowOff>
    </xdr:from>
    <xdr:to>
      <xdr:col>1</xdr:col>
      <xdr:colOff>554181</xdr:colOff>
      <xdr:row>4</xdr:row>
      <xdr:rowOff>567531</xdr:rowOff>
    </xdr:to>
    <xdr:pic>
      <xdr:nvPicPr>
        <xdr:cNvPr id="212" name="Picture 211">
          <a:hlinkClick xmlns:r="http://schemas.openxmlformats.org/officeDocument/2006/relationships" r:id="rId12"/>
          <a:extLst>
            <a:ext uri="{FF2B5EF4-FFF2-40B4-BE49-F238E27FC236}">
              <a16:creationId xmlns:a16="http://schemas.microsoft.com/office/drawing/2014/main" id="{1EE654C4-A956-4E98-A7BF-010BECB6C75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400299" y="1969293"/>
          <a:ext cx="506557" cy="531813"/>
        </a:xfrm>
        <a:prstGeom prst="rect">
          <a:avLst/>
        </a:prstGeom>
      </xdr:spPr>
    </xdr:pic>
    <xdr:clientData/>
  </xdr:twoCellAnchor>
  <xdr:twoCellAnchor>
    <xdr:from>
      <xdr:col>1</xdr:col>
      <xdr:colOff>57150</xdr:colOff>
      <xdr:row>5</xdr:row>
      <xdr:rowOff>38100</xdr:rowOff>
    </xdr:from>
    <xdr:to>
      <xdr:col>1</xdr:col>
      <xdr:colOff>545522</xdr:colOff>
      <xdr:row>5</xdr:row>
      <xdr:rowOff>568319</xdr:rowOff>
    </xdr:to>
    <xdr:pic>
      <xdr:nvPicPr>
        <xdr:cNvPr id="213" name="Picture 212">
          <a:hlinkClick xmlns:r="http://schemas.openxmlformats.org/officeDocument/2006/relationships" r:id="rId13"/>
          <a:extLst>
            <a:ext uri="{FF2B5EF4-FFF2-40B4-BE49-F238E27FC236}">
              <a16:creationId xmlns:a16="http://schemas.microsoft.com/office/drawing/2014/main" id="{FFFD9FE8-176F-4342-9F6D-EF215111FC65}"/>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409825" y="2600325"/>
          <a:ext cx="488372" cy="530219"/>
        </a:xfrm>
        <a:prstGeom prst="rect">
          <a:avLst/>
        </a:prstGeom>
      </xdr:spPr>
    </xdr:pic>
    <xdr:clientData/>
  </xdr:twoCellAnchor>
  <xdr:twoCellAnchor>
    <xdr:from>
      <xdr:col>1</xdr:col>
      <xdr:colOff>47625</xdr:colOff>
      <xdr:row>10</xdr:row>
      <xdr:rowOff>47624</xdr:rowOff>
    </xdr:from>
    <xdr:to>
      <xdr:col>1</xdr:col>
      <xdr:colOff>561975</xdr:colOff>
      <xdr:row>10</xdr:row>
      <xdr:rowOff>607218</xdr:rowOff>
    </xdr:to>
    <xdr:pic>
      <xdr:nvPicPr>
        <xdr:cNvPr id="214" name="Picture 213">
          <a:hlinkClick xmlns:r="http://schemas.openxmlformats.org/officeDocument/2006/relationships" r:id="rId14"/>
          <a:extLst>
            <a:ext uri="{FF2B5EF4-FFF2-40B4-BE49-F238E27FC236}">
              <a16:creationId xmlns:a16="http://schemas.microsoft.com/office/drawing/2014/main" id="{72C28E80-02AE-4CFA-AC66-8A33C3DD989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400300" y="5753099"/>
          <a:ext cx="514350" cy="559594"/>
        </a:xfrm>
        <a:prstGeom prst="rect">
          <a:avLst/>
        </a:prstGeom>
      </xdr:spPr>
    </xdr:pic>
    <xdr:clientData/>
  </xdr:twoCellAnchor>
  <xdr:twoCellAnchor>
    <xdr:from>
      <xdr:col>1</xdr:col>
      <xdr:colOff>44668</xdr:colOff>
      <xdr:row>7</xdr:row>
      <xdr:rowOff>43294</xdr:rowOff>
    </xdr:from>
    <xdr:to>
      <xdr:col>1</xdr:col>
      <xdr:colOff>554182</xdr:colOff>
      <xdr:row>7</xdr:row>
      <xdr:rowOff>589046</xdr:rowOff>
    </xdr:to>
    <xdr:pic>
      <xdr:nvPicPr>
        <xdr:cNvPr id="258" name="Picture 257">
          <a:hlinkClick xmlns:r="http://schemas.openxmlformats.org/officeDocument/2006/relationships" r:id="rId15"/>
          <a:extLst>
            <a:ext uri="{FF2B5EF4-FFF2-40B4-BE49-F238E27FC236}">
              <a16:creationId xmlns:a16="http://schemas.microsoft.com/office/drawing/2014/main" id="{A0AE8FED-BDA8-4C30-B6C0-A336921EC326}"/>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397343" y="3862819"/>
          <a:ext cx="509514" cy="545752"/>
        </a:xfrm>
        <a:prstGeom prst="rect">
          <a:avLst/>
        </a:prstGeom>
      </xdr:spPr>
    </xdr:pic>
    <xdr:clientData/>
  </xdr:twoCellAnchor>
  <xdr:twoCellAnchor>
    <xdr:from>
      <xdr:col>1</xdr:col>
      <xdr:colOff>34636</xdr:colOff>
      <xdr:row>11</xdr:row>
      <xdr:rowOff>45598</xdr:rowOff>
    </xdr:from>
    <xdr:to>
      <xdr:col>1</xdr:col>
      <xdr:colOff>578041</xdr:colOff>
      <xdr:row>11</xdr:row>
      <xdr:rowOff>588817</xdr:rowOff>
    </xdr:to>
    <xdr:pic>
      <xdr:nvPicPr>
        <xdr:cNvPr id="262" name="Picture 261">
          <a:hlinkClick xmlns:r="http://schemas.openxmlformats.org/officeDocument/2006/relationships" r:id="rId16"/>
          <a:extLst>
            <a:ext uri="{FF2B5EF4-FFF2-40B4-BE49-F238E27FC236}">
              <a16:creationId xmlns:a16="http://schemas.microsoft.com/office/drawing/2014/main" id="{FA90A00B-6FD2-4E15-9D26-F4BF17C4C03D}"/>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387311" y="6379723"/>
          <a:ext cx="543405" cy="543219"/>
        </a:xfrm>
        <a:prstGeom prst="rect">
          <a:avLst/>
        </a:prstGeom>
      </xdr:spPr>
    </xdr:pic>
    <xdr:clientData/>
  </xdr:twoCellAnchor>
  <xdr:twoCellAnchor>
    <xdr:from>
      <xdr:col>1</xdr:col>
      <xdr:colOff>34636</xdr:colOff>
      <xdr:row>8</xdr:row>
      <xdr:rowOff>25978</xdr:rowOff>
    </xdr:from>
    <xdr:to>
      <xdr:col>1</xdr:col>
      <xdr:colOff>573225</xdr:colOff>
      <xdr:row>8</xdr:row>
      <xdr:rowOff>606135</xdr:rowOff>
    </xdr:to>
    <xdr:pic>
      <xdr:nvPicPr>
        <xdr:cNvPr id="263" name="Picture 262">
          <a:hlinkClick xmlns:r="http://schemas.openxmlformats.org/officeDocument/2006/relationships" r:id="rId17"/>
          <a:extLst>
            <a:ext uri="{FF2B5EF4-FFF2-40B4-BE49-F238E27FC236}">
              <a16:creationId xmlns:a16="http://schemas.microsoft.com/office/drawing/2014/main" id="{25618E82-E451-40AF-ABE7-9E94DABB3BF2}"/>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387311" y="4474153"/>
          <a:ext cx="538589" cy="580157"/>
        </a:xfrm>
        <a:prstGeom prst="rect">
          <a:avLst/>
        </a:prstGeom>
      </xdr:spPr>
    </xdr:pic>
    <xdr:clientData/>
  </xdr:twoCellAnchor>
  <xdr:twoCellAnchor>
    <xdr:from>
      <xdr:col>4</xdr:col>
      <xdr:colOff>466725</xdr:colOff>
      <xdr:row>5</xdr:row>
      <xdr:rowOff>9526</xdr:rowOff>
    </xdr:from>
    <xdr:to>
      <xdr:col>7</xdr:col>
      <xdr:colOff>1314450</xdr:colOff>
      <xdr:row>8</xdr:row>
      <xdr:rowOff>200026</xdr:rowOff>
    </xdr:to>
    <xdr:sp macro="" textlink="">
      <xdr:nvSpPr>
        <xdr:cNvPr id="2" name="TextBox 1">
          <a:extLst>
            <a:ext uri="{FF2B5EF4-FFF2-40B4-BE49-F238E27FC236}">
              <a16:creationId xmlns:a16="http://schemas.microsoft.com/office/drawing/2014/main" id="{310FF006-FEDC-4BAB-9473-3F775747A0CE}"/>
            </a:ext>
          </a:extLst>
        </xdr:cNvPr>
        <xdr:cNvSpPr txBox="1"/>
      </xdr:nvSpPr>
      <xdr:spPr>
        <a:xfrm>
          <a:off x="6524625" y="2571751"/>
          <a:ext cx="5153025" cy="20764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a:t>This is the "</a:t>
          </a:r>
          <a:r>
            <a:rPr lang="en-US" sz="1400" b="1"/>
            <a:t>Tysons Buildings Database</a:t>
          </a:r>
          <a:r>
            <a:rPr lang="en-US" sz="1400"/>
            <a:t>" </a:t>
          </a:r>
          <a:r>
            <a:rPr lang="en-US" sz="1400" u="sng"/>
            <a:t>Free Preview Only </a:t>
          </a:r>
          <a:r>
            <a:rPr lang="en-US" sz="1400"/>
            <a:t>file</a:t>
          </a:r>
        </a:p>
        <a:p>
          <a:pPr algn="ctr"/>
          <a:r>
            <a:rPr lang="en-US" sz="1400"/>
            <a:t>showing just the first 12 rows of the Full Excel File.</a:t>
          </a:r>
        </a:p>
        <a:p>
          <a:pPr algn="ctr"/>
          <a:endParaRPr lang="en-US" sz="1400"/>
        </a:p>
        <a:p>
          <a:pPr algn="ctr"/>
          <a:r>
            <a:rPr lang="en-US" sz="1400"/>
            <a:t>To order your full unrestricted</a:t>
          </a:r>
          <a:r>
            <a:rPr lang="en-US" sz="1400" baseline="0"/>
            <a:t> version please visit this link</a:t>
          </a:r>
        </a:p>
        <a:p>
          <a:pPr algn="ctr"/>
          <a:r>
            <a:rPr lang="en-US" sz="1400" b="1">
              <a:solidFill>
                <a:srgbClr val="00B0F0"/>
              </a:solidFill>
            </a:rPr>
            <a:t>http://www.tysonscity.net/--estore---downloads.html</a:t>
          </a:r>
        </a:p>
        <a:p>
          <a:pPr algn="ctr"/>
          <a:r>
            <a:rPr lang="en-US" sz="1400"/>
            <a:t>or return</a:t>
          </a:r>
          <a:r>
            <a:rPr lang="en-US" sz="1400" baseline="0"/>
            <a:t> to the TysonsCity.net website "Online Shop" page.</a:t>
          </a:r>
        </a:p>
        <a:p>
          <a:pPr algn="ctr"/>
          <a:endParaRPr lang="en-US" sz="1400" baseline="0"/>
        </a:p>
        <a:p>
          <a:pPr algn="ctr"/>
          <a:r>
            <a:rPr lang="en-US" sz="1400" baseline="0"/>
            <a:t>Thanks for your interest in Tysons Buildings &amp; Developments.</a:t>
          </a:r>
        </a:p>
        <a:p>
          <a:pPr algn="ctr"/>
          <a:r>
            <a:rPr lang="en-US" sz="1400" baseline="0"/>
            <a:t>Soccer-22</a:t>
          </a:r>
          <a:endParaRPr lang="en-US"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care.fairfaxcounty.gov/ffxcare/Datalets/Datalet.aspx?sIndex=4&amp;idx=1" TargetMode="External"/><Relationship Id="rId18" Type="http://schemas.openxmlformats.org/officeDocument/2006/relationships/hyperlink" Target="http://icare.fairfaxcounty.gov/ffxcare/datalets/datalet.aspx?mode=com_combined&amp;UseSearch=no&amp;pin=0291%2001%20%200068&amp;jur=129&amp;taxyr=2019&amp;LMparent=138" TargetMode="External"/><Relationship Id="rId26" Type="http://schemas.openxmlformats.org/officeDocument/2006/relationships/hyperlink" Target="http://www.tysonswest.com/" TargetMode="External"/><Relationship Id="rId39" Type="http://schemas.openxmlformats.org/officeDocument/2006/relationships/hyperlink" Target="http://www.jbg.com/" TargetMode="External"/><Relationship Id="rId21" Type="http://schemas.openxmlformats.org/officeDocument/2006/relationships/hyperlink" Target="http://tysonsdullesplaza.com/" TargetMode="External"/><Relationship Id="rId34" Type="http://schemas.openxmlformats.org/officeDocument/2006/relationships/hyperlink" Target="http://www.ngkf.com/" TargetMode="External"/><Relationship Id="rId42" Type="http://schemas.openxmlformats.org/officeDocument/2006/relationships/hyperlink" Target="https://gatesofmcleanresidents.buildinglink.com/v2/global/login/login.aspx?SSLFrom=http://www.gatesofmcleanresidents.com&amp;SSLReturnUrl=&amp;ts=636546739073056721" TargetMode="External"/><Relationship Id="rId47" Type="http://schemas.openxmlformats.org/officeDocument/2006/relationships/drawing" Target="../drawings/drawing1.xml"/><Relationship Id="rId7" Type="http://schemas.openxmlformats.org/officeDocument/2006/relationships/hyperlink" Target="http://www.usgbc.org/leed" TargetMode="External"/><Relationship Id="rId2" Type="http://schemas.openxmlformats.org/officeDocument/2006/relationships/hyperlink" Target="http://www.mva-arch.com/about/about.html" TargetMode="External"/><Relationship Id="rId16" Type="http://schemas.openxmlformats.org/officeDocument/2006/relationships/hyperlink" Target="http://icare.fairfaxcounty.gov/ffxcare/datalets/datalet.aspx?mode=com_combined&amp;UseSearch=no&amp;pin=0293%2007%20%200001&amp;jur=129&amp;taxyr=2019&amp;LMparent=138" TargetMode="External"/><Relationship Id="rId29" Type="http://schemas.openxmlformats.org/officeDocument/2006/relationships/hyperlink" Target="http://www.fairfaxcounty.gov/tysons/development/cases/tysonswestpromenade.htm" TargetMode="External"/><Relationship Id="rId11" Type="http://schemas.openxmlformats.org/officeDocument/2006/relationships/hyperlink" Target="https://icare.fairfaxcounty.gov/ffxcare/datalets/datalet.aspx?mode=com_combined&amp;sIndex=2&amp;idx=2&amp;LMparent=138" TargetMode="External"/><Relationship Id="rId24" Type="http://schemas.openxmlformats.org/officeDocument/2006/relationships/hyperlink" Target="https://www.energystar.gov/buildings/facility-owners-and-managers/existing-buildings/earn-recognition/energy-star-certification" TargetMode="External"/><Relationship Id="rId32" Type="http://schemas.openxmlformats.org/officeDocument/2006/relationships/hyperlink" Target="https://kbs-cmg.com/property/tysons-dulles-plaza-i-ii-iii/" TargetMode="External"/><Relationship Id="rId37" Type="http://schemas.openxmlformats.org/officeDocument/2006/relationships/hyperlink" Target="http://www.fairfaxcounty.gov/news/2013/fairfax-approves-tysons-west-development.htm" TargetMode="External"/><Relationship Id="rId40" Type="http://schemas.openxmlformats.org/officeDocument/2006/relationships/hyperlink" Target="http://www.cfmmanagement.com/" TargetMode="External"/><Relationship Id="rId45" Type="http://schemas.openxmlformats.org/officeDocument/2006/relationships/hyperlink" Target="https://rockhillmanagement.com/" TargetMode="External"/><Relationship Id="rId5" Type="http://schemas.openxmlformats.org/officeDocument/2006/relationships/hyperlink" Target="http://www.lfjennings.com/pages/home.asp" TargetMode="External"/><Relationship Id="rId15" Type="http://schemas.openxmlformats.org/officeDocument/2006/relationships/hyperlink" Target="http://www.tysonswest.com/" TargetMode="External"/><Relationship Id="rId23" Type="http://schemas.openxmlformats.org/officeDocument/2006/relationships/hyperlink" Target="http://tysonsdullesplaza.com/" TargetMode="External"/><Relationship Id="rId28" Type="http://schemas.openxmlformats.org/officeDocument/2006/relationships/hyperlink" Target="https://www.publicstorage.com/virginia/self-storage-mclean-va/22102-self-storage/1373" TargetMode="External"/><Relationship Id="rId36" Type="http://schemas.openxmlformats.org/officeDocument/2006/relationships/hyperlink" Target="http://www.mva-arch.com/about/about.html" TargetMode="External"/><Relationship Id="rId49" Type="http://schemas.openxmlformats.org/officeDocument/2006/relationships/comments" Target="../comments1.xml"/><Relationship Id="rId10" Type="http://schemas.openxmlformats.org/officeDocument/2006/relationships/hyperlink" Target="http://s867.photobucket.com/user/Soccer-22/slideshow/TYSONS?sort=3" TargetMode="External"/><Relationship Id="rId19" Type="http://schemas.openxmlformats.org/officeDocument/2006/relationships/hyperlink" Target="http://icare.fairfaxcounty.gov/ffxcare/datalets/datalet.aspx?mode=com_combined&amp;UseSearch=no&amp;pin=0291%2001%20%200067A&amp;jur=129&amp;taxyr=2019&amp;LMparent=138" TargetMode="External"/><Relationship Id="rId31" Type="http://schemas.openxmlformats.org/officeDocument/2006/relationships/hyperlink" Target="http://www.fairfaxcounty.gov/tysons/development/cases/tysonswestpromenade.htm" TargetMode="External"/><Relationship Id="rId44" Type="http://schemas.openxmlformats.org/officeDocument/2006/relationships/hyperlink" Target="https://kbs-cmg.com/property/tysons-dulles-plaza-i-ii-iii/" TargetMode="External"/><Relationship Id="rId4" Type="http://schemas.openxmlformats.org/officeDocument/2006/relationships/hyperlink" Target="http://www.fairfaxcounty.gov/tysons/development/cases/tysonswestpromenade.htm" TargetMode="External"/><Relationship Id="rId9" Type="http://schemas.openxmlformats.org/officeDocument/2006/relationships/hyperlink" Target="http://www.fairfaxcounty.gov/myneighborhood/?addressKey=99449" TargetMode="External"/><Relationship Id="rId14" Type="http://schemas.openxmlformats.org/officeDocument/2006/relationships/hyperlink" Target="http://icare.fairfaxcounty.gov/ffxcare/datalets/datalet.aspx?mode=com_combined&amp;UseSearch=no&amp;pin=0293%2034%20%200003&amp;jur=129&amp;taxyr=2019&amp;LMparent=138" TargetMode="External"/><Relationship Id="rId22" Type="http://schemas.openxmlformats.org/officeDocument/2006/relationships/hyperlink" Target="http://tysonsdullesplaza.com/" TargetMode="External"/><Relationship Id="rId27" Type="http://schemas.openxmlformats.org/officeDocument/2006/relationships/hyperlink" Target="http://www.fountainsatmclean.org/" TargetMode="External"/><Relationship Id="rId30" Type="http://schemas.openxmlformats.org/officeDocument/2006/relationships/hyperlink" Target="http://www.fairfaxcounty.gov/tysons/development/cases/tysonswestpromenade.htm" TargetMode="External"/><Relationship Id="rId35" Type="http://schemas.openxmlformats.org/officeDocument/2006/relationships/hyperlink" Target="http://www.ngkf.com/" TargetMode="External"/><Relationship Id="rId43" Type="http://schemas.openxmlformats.org/officeDocument/2006/relationships/hyperlink" Target="https://icare.fairfaxcounty.gov/ffxcare/search/CommonSearch.aspx?mode=ADDRESS" TargetMode="External"/><Relationship Id="rId48" Type="http://schemas.openxmlformats.org/officeDocument/2006/relationships/vmlDrawing" Target="../drawings/vmlDrawing1.vml"/><Relationship Id="rId8" Type="http://schemas.openxmlformats.org/officeDocument/2006/relationships/hyperlink" Target="http://www.showcase.com/property/1500-Cornerside-Boulevard/Vienna/Virginia/8197426" TargetMode="External"/><Relationship Id="rId3" Type="http://schemas.openxmlformats.org/officeDocument/2006/relationships/hyperlink" Target="http://leasenewspace.com/" TargetMode="External"/><Relationship Id="rId12" Type="http://schemas.openxmlformats.org/officeDocument/2006/relationships/hyperlink" Target="http://ldsnet.fairfaxcounty.gov/ldsnet/ldsdwf/4672681.PDF" TargetMode="External"/><Relationship Id="rId17" Type="http://schemas.openxmlformats.org/officeDocument/2006/relationships/hyperlink" Target="http://icare.fairfaxcounty.gov/ffxcare/datalets/datalet.aspx?mode=com_combined&amp;UseSearch=no&amp;pin=0291%2001%20%200069&amp;jur=129&amp;taxyr=2019&amp;LMparent=138" TargetMode="External"/><Relationship Id="rId25" Type="http://schemas.openxmlformats.org/officeDocument/2006/relationships/hyperlink" Target="http://www.lfjennings.com/pages/home.asp" TargetMode="External"/><Relationship Id="rId33" Type="http://schemas.openxmlformats.org/officeDocument/2006/relationships/hyperlink" Target="https://rockhillmanagement.com/" TargetMode="External"/><Relationship Id="rId38" Type="http://schemas.openxmlformats.org/officeDocument/2006/relationships/hyperlink" Target="http://www.fairfaxcounty.gov/news/2013/fairfax-approves-tysons-west-development.htm" TargetMode="External"/><Relationship Id="rId46" Type="http://schemas.openxmlformats.org/officeDocument/2006/relationships/printerSettings" Target="../printerSettings/printerSettings1.bin"/><Relationship Id="rId20" Type="http://schemas.openxmlformats.org/officeDocument/2006/relationships/hyperlink" Target="http://icare.fairfaxcounty.gov/ffxcare/datalets/datalet.aspx?mode=com_combined&amp;UseSearch=no&amp;pin=0293%2007%20%200002&amp;jur=129&amp;taxyr=2019&amp;LMparent=138" TargetMode="External"/><Relationship Id="rId41" Type="http://schemas.openxmlformats.org/officeDocument/2006/relationships/hyperlink" Target="http://www.jbg.com/" TargetMode="External"/><Relationship Id="rId1" Type="http://schemas.openxmlformats.org/officeDocument/2006/relationships/hyperlink" Target="http://www.tysonswest.com/" TargetMode="External"/><Relationship Id="rId6" Type="http://schemas.openxmlformats.org/officeDocument/2006/relationships/hyperlink" Target="http://icare.fairfaxcounty.gov/ffxcare/datalets/datalet.aspx?mode=com_combined&amp;UseSearch=no&amp;pin=0293%2034%20%200001&amp;jur=129&amp;taxyr=2019&amp;LMparent=1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2"/>
  <sheetViews>
    <sheetView tabSelected="1" zoomScaleNormal="100" workbookViewId="0">
      <pane xSplit="2" ySplit="2" topLeftCell="C3" activePane="bottomRight" state="frozen"/>
      <selection pane="topRight" activeCell="C1" sqref="C1"/>
      <selection pane="bottomLeft" activeCell="A3" sqref="A3"/>
      <selection pane="bottomRight"/>
    </sheetView>
  </sheetViews>
  <sheetFormatPr defaultColWidth="0" defaultRowHeight="15" x14ac:dyDescent="0.25"/>
  <cols>
    <col min="1" max="1" width="35.28515625" style="8" customWidth="1"/>
    <col min="2" max="2" width="12.7109375" style="8" customWidth="1"/>
    <col min="3" max="3" width="29.42578125" style="8" customWidth="1"/>
    <col min="4" max="4" width="13.42578125" style="6" customWidth="1"/>
    <col min="5" max="5" width="15.28515625" style="8" customWidth="1"/>
    <col min="6" max="6" width="28.7109375" style="8" customWidth="1"/>
    <col min="7" max="7" width="20.5703125" style="8" customWidth="1"/>
    <col min="8" max="8" width="24.7109375" style="8" customWidth="1"/>
    <col min="9" max="9" width="12.42578125" style="8" customWidth="1"/>
    <col min="10" max="10" width="16.7109375" style="8" customWidth="1"/>
    <col min="11" max="11" width="19.5703125" style="8" customWidth="1"/>
    <col min="12" max="12" width="25" style="8" customWidth="1"/>
    <col min="13" max="13" width="29.5703125" style="8" customWidth="1"/>
    <col min="14" max="14" width="18" style="8" customWidth="1"/>
    <col min="15" max="15" width="17.7109375" style="8" customWidth="1"/>
    <col min="16" max="16" width="18.5703125" style="8" customWidth="1"/>
    <col min="17" max="18" width="13.85546875" style="8" customWidth="1"/>
    <col min="19" max="19" width="22.140625" style="8" customWidth="1"/>
    <col min="20" max="20" width="26.42578125" style="8" customWidth="1"/>
    <col min="21" max="22" width="24.85546875" style="8" customWidth="1"/>
    <col min="23" max="24" width="22.28515625" style="8" customWidth="1"/>
    <col min="25" max="25" width="25" style="8" customWidth="1"/>
    <col min="26" max="26" width="101.85546875" style="9" customWidth="1"/>
    <col min="27" max="28" width="9.140625" style="2" customWidth="1"/>
    <col min="29" max="16384" width="9.140625" style="2" hidden="1"/>
  </cols>
  <sheetData>
    <row r="1" spans="1:26" ht="18.75" customHeight="1" x14ac:dyDescent="0.25">
      <c r="A1" s="1" t="s">
        <v>95</v>
      </c>
      <c r="B1" s="24" t="s">
        <v>90</v>
      </c>
      <c r="C1" s="24"/>
      <c r="D1" s="24"/>
      <c r="E1" s="25"/>
      <c r="F1" s="25"/>
      <c r="G1" s="25"/>
      <c r="H1" s="25"/>
      <c r="I1" s="25"/>
      <c r="J1" s="25"/>
      <c r="K1" s="25"/>
      <c r="L1" s="25"/>
      <c r="M1" s="25"/>
      <c r="N1" s="25"/>
      <c r="O1" s="25"/>
      <c r="P1" s="25"/>
      <c r="Q1" s="25"/>
      <c r="R1" s="25"/>
      <c r="S1" s="25"/>
      <c r="T1" s="25"/>
      <c r="U1" s="25"/>
      <c r="V1" s="25"/>
      <c r="W1" s="25"/>
      <c r="X1" s="25"/>
      <c r="Y1" s="25"/>
      <c r="Z1" s="25"/>
    </row>
    <row r="2" spans="1:26" s="6" customFormat="1" ht="35.1" customHeight="1" x14ac:dyDescent="0.25">
      <c r="A2" s="21" t="s">
        <v>96</v>
      </c>
      <c r="B2" s="4" t="s">
        <v>32</v>
      </c>
      <c r="C2" s="3" t="s">
        <v>91</v>
      </c>
      <c r="D2" s="3" t="s">
        <v>17</v>
      </c>
      <c r="E2" s="3" t="s">
        <v>20</v>
      </c>
      <c r="F2" s="3" t="s">
        <v>36</v>
      </c>
      <c r="G2" s="5" t="s">
        <v>18</v>
      </c>
      <c r="H2" s="3" t="s">
        <v>78</v>
      </c>
      <c r="I2" s="3" t="s">
        <v>19</v>
      </c>
      <c r="J2" s="3" t="s">
        <v>23</v>
      </c>
      <c r="K2" s="3" t="s">
        <v>24</v>
      </c>
      <c r="L2" s="3" t="s">
        <v>94</v>
      </c>
      <c r="M2" s="3" t="s">
        <v>22</v>
      </c>
      <c r="N2" s="3" t="s">
        <v>21</v>
      </c>
      <c r="O2" s="5" t="s">
        <v>25</v>
      </c>
      <c r="P2" s="3" t="s">
        <v>26</v>
      </c>
      <c r="Q2" s="5" t="s">
        <v>33</v>
      </c>
      <c r="R2" s="5" t="s">
        <v>64</v>
      </c>
      <c r="S2" s="3" t="s">
        <v>27</v>
      </c>
      <c r="T2" s="3" t="s">
        <v>28</v>
      </c>
      <c r="U2" s="3" t="s">
        <v>89</v>
      </c>
      <c r="V2" s="3" t="s">
        <v>65</v>
      </c>
      <c r="W2" s="3" t="s">
        <v>66</v>
      </c>
      <c r="X2" s="3" t="s">
        <v>37</v>
      </c>
      <c r="Y2" s="3" t="s">
        <v>29</v>
      </c>
      <c r="Z2" s="3" t="s">
        <v>85</v>
      </c>
    </row>
    <row r="3" spans="1:26" ht="50.1" customHeight="1" x14ac:dyDescent="0.25">
      <c r="A3" s="16" t="s">
        <v>59</v>
      </c>
      <c r="B3" s="17" t="str">
        <f>HYPERLINK("https://app.photobucket.com/u/Soccer-22/a/3dd7dcfc-0e97-4099-963e-2562da1b4428?mode=slideshow", "Link")</f>
        <v>Link</v>
      </c>
      <c r="C3" s="16" t="s">
        <v>60</v>
      </c>
      <c r="D3" s="7" t="s">
        <v>1</v>
      </c>
      <c r="E3" s="8" t="s">
        <v>7</v>
      </c>
      <c r="F3" s="9" t="s">
        <v>54</v>
      </c>
      <c r="G3" s="8" t="s">
        <v>8</v>
      </c>
      <c r="H3" s="8" t="s">
        <v>71</v>
      </c>
      <c r="I3" s="8">
        <v>1989</v>
      </c>
      <c r="J3" s="8">
        <v>6</v>
      </c>
      <c r="K3" s="10" t="s">
        <v>10</v>
      </c>
      <c r="L3" s="9" t="s">
        <v>6</v>
      </c>
      <c r="M3" s="9" t="s">
        <v>6</v>
      </c>
      <c r="N3" s="10" t="s">
        <v>10</v>
      </c>
      <c r="O3" s="11">
        <v>165322</v>
      </c>
      <c r="P3" s="8" t="s">
        <v>3</v>
      </c>
      <c r="R3" s="8" t="s">
        <v>39</v>
      </c>
      <c r="S3" s="19"/>
      <c r="T3" s="19"/>
      <c r="V3" s="16" t="s">
        <v>72</v>
      </c>
      <c r="W3" s="18" t="s">
        <v>73</v>
      </c>
      <c r="X3" s="18" t="s">
        <v>104</v>
      </c>
      <c r="Y3" s="16" t="s">
        <v>15</v>
      </c>
      <c r="Z3" s="12" t="s">
        <v>80</v>
      </c>
    </row>
    <row r="4" spans="1:26" ht="50.1" customHeight="1" x14ac:dyDescent="0.25">
      <c r="A4" s="16" t="s">
        <v>57</v>
      </c>
      <c r="B4" s="17" t="str">
        <f>HYPERLINK("https://app.photobucket.com/u/Soccer-22/a/c3fb6f6f-3ffc-4eb8-87a7-e1dadf5bf47f?mode=slideshow", "Link")</f>
        <v>Link</v>
      </c>
      <c r="C4" s="16" t="s">
        <v>61</v>
      </c>
      <c r="D4" s="7" t="s">
        <v>1</v>
      </c>
      <c r="E4" s="8" t="s">
        <v>7</v>
      </c>
      <c r="F4" s="9" t="s">
        <v>55</v>
      </c>
      <c r="G4" s="8" t="s">
        <v>8</v>
      </c>
      <c r="H4" s="8" t="s">
        <v>71</v>
      </c>
      <c r="I4" s="8">
        <v>1986</v>
      </c>
      <c r="J4" s="8">
        <v>6</v>
      </c>
      <c r="K4" s="10" t="s">
        <v>10</v>
      </c>
      <c r="L4" s="9" t="s">
        <v>6</v>
      </c>
      <c r="M4" s="9" t="s">
        <v>6</v>
      </c>
      <c r="N4" s="10" t="s">
        <v>10</v>
      </c>
      <c r="O4" s="11">
        <v>162480</v>
      </c>
      <c r="P4" s="8" t="s">
        <v>3</v>
      </c>
      <c r="R4" s="8" t="s">
        <v>39</v>
      </c>
      <c r="S4" s="19"/>
      <c r="T4" s="19"/>
      <c r="V4" s="16" t="s">
        <v>72</v>
      </c>
      <c r="W4" s="18" t="s">
        <v>73</v>
      </c>
      <c r="X4" s="18" t="s">
        <v>104</v>
      </c>
      <c r="Y4" s="16" t="s">
        <v>15</v>
      </c>
      <c r="Z4" s="12" t="s">
        <v>81</v>
      </c>
    </row>
    <row r="5" spans="1:26" ht="50.1" customHeight="1" x14ac:dyDescent="0.25">
      <c r="A5" s="16" t="s">
        <v>58</v>
      </c>
      <c r="B5" s="17" t="str">
        <f>HYPERLINK("https://app.photobucket.com/u/Soccer-22/a/4d8852a2-0cc2-4389-9153-a8511c6c9bd5?mode=slideshow", "Link")</f>
        <v>Link</v>
      </c>
      <c r="C5" s="16" t="s">
        <v>62</v>
      </c>
      <c r="D5" s="7" t="s">
        <v>1</v>
      </c>
      <c r="E5" s="8" t="s">
        <v>7</v>
      </c>
      <c r="F5" s="9" t="s">
        <v>56</v>
      </c>
      <c r="G5" s="8" t="s">
        <v>8</v>
      </c>
      <c r="H5" s="8" t="s">
        <v>71</v>
      </c>
      <c r="I5" s="8">
        <v>1986</v>
      </c>
      <c r="J5" s="8">
        <v>6</v>
      </c>
      <c r="K5" s="10" t="s">
        <v>10</v>
      </c>
      <c r="L5" s="9" t="s">
        <v>6</v>
      </c>
      <c r="M5" s="9" t="s">
        <v>6</v>
      </c>
      <c r="N5" s="10" t="s">
        <v>10</v>
      </c>
      <c r="O5" s="11">
        <v>161917</v>
      </c>
      <c r="P5" s="8" t="s">
        <v>3</v>
      </c>
      <c r="R5" s="8" t="s">
        <v>39</v>
      </c>
      <c r="S5" s="19"/>
      <c r="T5" s="19"/>
      <c r="V5" s="16" t="s">
        <v>72</v>
      </c>
      <c r="W5" s="18" t="s">
        <v>73</v>
      </c>
      <c r="X5" s="18" t="s">
        <v>104</v>
      </c>
      <c r="Y5" s="16" t="s">
        <v>15</v>
      </c>
      <c r="Z5" s="12" t="s">
        <v>81</v>
      </c>
    </row>
    <row r="6" spans="1:26" ht="50.1" customHeight="1" x14ac:dyDescent="0.25">
      <c r="A6" s="16" t="s">
        <v>46</v>
      </c>
      <c r="B6" s="17" t="str">
        <f>HYPERLINK("https://app.photobucket.com/u/Soccer-22/a/9a246cdc-1504-4fa8-bc6c-7703fe2e2a83?mode=slideshow", "Link")</f>
        <v>Link</v>
      </c>
      <c r="C6" s="18" t="s">
        <v>70</v>
      </c>
      <c r="D6" s="20" t="s">
        <v>2</v>
      </c>
      <c r="E6" s="8" t="s">
        <v>0</v>
      </c>
      <c r="F6" s="9" t="s">
        <v>63</v>
      </c>
      <c r="G6" s="8" t="s">
        <v>8</v>
      </c>
      <c r="H6" s="16" t="s">
        <v>8</v>
      </c>
      <c r="I6" s="8" t="s">
        <v>5</v>
      </c>
      <c r="J6" s="8">
        <v>8</v>
      </c>
      <c r="K6" s="8">
        <v>95</v>
      </c>
      <c r="L6" s="8" t="s">
        <v>6</v>
      </c>
      <c r="M6" s="10" t="s">
        <v>10</v>
      </c>
      <c r="N6" s="10" t="s">
        <v>10</v>
      </c>
      <c r="O6" s="11" t="s">
        <v>5</v>
      </c>
      <c r="P6" s="8">
        <v>269</v>
      </c>
      <c r="Q6" s="16" t="s">
        <v>35</v>
      </c>
      <c r="S6" s="16" t="s">
        <v>12</v>
      </c>
      <c r="T6" s="16" t="s">
        <v>13</v>
      </c>
      <c r="V6" s="16" t="s">
        <v>74</v>
      </c>
      <c r="W6" s="9"/>
      <c r="X6" s="9"/>
      <c r="Y6" s="16" t="s">
        <v>15</v>
      </c>
      <c r="Z6" s="12" t="s">
        <v>79</v>
      </c>
    </row>
    <row r="7" spans="1:26" ht="50.1" customHeight="1" x14ac:dyDescent="0.25">
      <c r="A7" s="16" t="s">
        <v>30</v>
      </c>
      <c r="B7" s="17" t="str">
        <f>HYPERLINK("https://app.photobucket.com/u/Soccer-22/a/22835162-3bfc-4815-b462-4eafccb6005a?mode=slideshow", "Link")</f>
        <v>Link</v>
      </c>
      <c r="C7" s="18" t="s">
        <v>47</v>
      </c>
      <c r="D7" s="7" t="s">
        <v>1</v>
      </c>
      <c r="E7" s="8" t="s">
        <v>11</v>
      </c>
      <c r="F7" s="9" t="s">
        <v>31</v>
      </c>
      <c r="G7" s="8" t="s">
        <v>8</v>
      </c>
      <c r="H7" s="16" t="s">
        <v>8</v>
      </c>
      <c r="I7" s="8">
        <v>2013</v>
      </c>
      <c r="J7" s="13">
        <v>6</v>
      </c>
      <c r="K7" s="13">
        <v>75</v>
      </c>
      <c r="L7" s="9" t="s">
        <v>6</v>
      </c>
      <c r="M7" s="10" t="s">
        <v>10</v>
      </c>
      <c r="N7" s="13">
        <v>75</v>
      </c>
      <c r="O7" s="11">
        <v>177572</v>
      </c>
      <c r="P7" s="8" t="s">
        <v>3</v>
      </c>
      <c r="Q7" s="16" t="s">
        <v>34</v>
      </c>
      <c r="S7" s="16" t="s">
        <v>12</v>
      </c>
      <c r="T7" s="16" t="s">
        <v>13</v>
      </c>
      <c r="U7" s="16"/>
      <c r="V7" s="16" t="s">
        <v>68</v>
      </c>
      <c r="W7" s="16" t="s">
        <v>14</v>
      </c>
      <c r="X7" s="16"/>
      <c r="Y7" s="16" t="s">
        <v>15</v>
      </c>
      <c r="Z7" s="12" t="s">
        <v>82</v>
      </c>
    </row>
    <row r="8" spans="1:26" ht="50.1" customHeight="1" x14ac:dyDescent="0.25">
      <c r="A8" s="16" t="s">
        <v>51</v>
      </c>
      <c r="B8" s="17" t="str">
        <f>HYPERLINK("https://app.photobucket.com/u/Soccer-22/a/8511ea83-a2d1-4784-b34b-15a9ca106043?mode=slideshow", "Link")</f>
        <v>Link</v>
      </c>
      <c r="C8" s="14" t="s">
        <v>48</v>
      </c>
      <c r="D8" s="15" t="s">
        <v>38</v>
      </c>
      <c r="E8" s="8" t="s">
        <v>16</v>
      </c>
      <c r="F8" s="9" t="s">
        <v>53</v>
      </c>
      <c r="G8" s="8" t="s">
        <v>8</v>
      </c>
      <c r="H8" s="8" t="s">
        <v>77</v>
      </c>
      <c r="I8" s="8" t="s">
        <v>5</v>
      </c>
      <c r="J8" s="8">
        <v>0</v>
      </c>
      <c r="K8" s="8">
        <v>0</v>
      </c>
      <c r="L8" s="8">
        <v>0</v>
      </c>
      <c r="M8" s="8">
        <v>0</v>
      </c>
      <c r="N8" s="8">
        <v>0</v>
      </c>
      <c r="O8" s="11" t="s">
        <v>3</v>
      </c>
      <c r="P8" s="8" t="s">
        <v>3</v>
      </c>
      <c r="Q8" s="8" t="s">
        <v>3</v>
      </c>
      <c r="R8" s="8" t="s">
        <v>3</v>
      </c>
      <c r="S8" s="19"/>
      <c r="T8" s="19"/>
      <c r="V8" s="9" t="s">
        <v>67</v>
      </c>
      <c r="W8" s="9"/>
      <c r="X8" s="9"/>
      <c r="Y8" s="16" t="s">
        <v>15</v>
      </c>
      <c r="Z8" s="12" t="s">
        <v>76</v>
      </c>
    </row>
    <row r="9" spans="1:26" ht="50.1" customHeight="1" x14ac:dyDescent="0.25">
      <c r="A9" s="16" t="s">
        <v>43</v>
      </c>
      <c r="B9" s="17" t="str">
        <f>HYPERLINK("https://app.photobucket.com/u/Soccer-22/a/3aadbf10-e137-4c51-a075-1019c9e7a127?mode=slideshow", "Link")</f>
        <v>Link</v>
      </c>
      <c r="C9" s="16" t="s">
        <v>97</v>
      </c>
      <c r="D9" s="22" t="s">
        <v>98</v>
      </c>
      <c r="E9" s="8" t="s">
        <v>0</v>
      </c>
      <c r="F9" s="9" t="s">
        <v>44</v>
      </c>
      <c r="G9" s="8" t="s">
        <v>40</v>
      </c>
      <c r="H9" s="8" t="s">
        <v>69</v>
      </c>
      <c r="I9" s="8" t="s">
        <v>99</v>
      </c>
      <c r="J9" s="8">
        <v>7</v>
      </c>
      <c r="K9" s="13">
        <v>75</v>
      </c>
      <c r="L9" s="8" t="s">
        <v>6</v>
      </c>
      <c r="M9" s="10" t="s">
        <v>3</v>
      </c>
      <c r="N9" s="13">
        <v>75</v>
      </c>
      <c r="O9" s="11">
        <v>455000</v>
      </c>
      <c r="P9" s="8">
        <v>420</v>
      </c>
      <c r="S9" s="9" t="s">
        <v>100</v>
      </c>
      <c r="T9" s="8" t="s">
        <v>101</v>
      </c>
      <c r="V9" s="8" t="s">
        <v>102</v>
      </c>
      <c r="Y9" s="16" t="s">
        <v>15</v>
      </c>
      <c r="Z9" s="23" t="s">
        <v>103</v>
      </c>
    </row>
    <row r="10" spans="1:26" ht="50.1" customHeight="1" x14ac:dyDescent="0.25">
      <c r="A10" s="16" t="s">
        <v>45</v>
      </c>
      <c r="B10" s="17" t="str">
        <f>HYPERLINK("https://app.photobucket.com/u/Soccer-22/a/42c8c430-5cdb-4311-88a1-fada9d574ec1?mode=slideshow", "Link")</f>
        <v>Link</v>
      </c>
      <c r="C10" s="18" t="s">
        <v>42</v>
      </c>
      <c r="D10" s="7" t="s">
        <v>1</v>
      </c>
      <c r="E10" s="8" t="s">
        <v>0</v>
      </c>
      <c r="F10" s="9" t="s">
        <v>41</v>
      </c>
      <c r="G10" s="8" t="s">
        <v>40</v>
      </c>
      <c r="H10" s="9" t="s">
        <v>42</v>
      </c>
      <c r="I10" s="8">
        <v>1988</v>
      </c>
      <c r="J10" s="8">
        <v>4</v>
      </c>
      <c r="K10" s="10" t="s">
        <v>10</v>
      </c>
      <c r="L10" s="9" t="s">
        <v>6</v>
      </c>
      <c r="M10" s="10" t="s">
        <v>10</v>
      </c>
      <c r="N10" s="10" t="s">
        <v>10</v>
      </c>
      <c r="O10" s="10" t="s">
        <v>10</v>
      </c>
      <c r="P10" s="8">
        <v>502</v>
      </c>
      <c r="X10" s="16" t="s">
        <v>75</v>
      </c>
      <c r="Y10" s="8" t="s">
        <v>4</v>
      </c>
      <c r="Z10" s="12" t="s">
        <v>83</v>
      </c>
    </row>
    <row r="11" spans="1:26" ht="50.1" customHeight="1" x14ac:dyDescent="0.25">
      <c r="A11" s="16" t="s">
        <v>52</v>
      </c>
      <c r="B11" s="17" t="str">
        <f>HYPERLINK("https://app.photobucket.com/u/Soccer-22/a/a2b6c113-c894-47dc-b67a-39b0bb20f45d?mode=slideshow", "Link")</f>
        <v>Link</v>
      </c>
      <c r="C11" s="16" t="s">
        <v>49</v>
      </c>
      <c r="D11" s="7" t="s">
        <v>1</v>
      </c>
      <c r="E11" s="8" t="s">
        <v>16</v>
      </c>
      <c r="F11" s="9" t="s">
        <v>50</v>
      </c>
      <c r="G11" s="8" t="s">
        <v>8</v>
      </c>
      <c r="H11" s="8" t="s">
        <v>77</v>
      </c>
      <c r="I11" s="8">
        <v>1986</v>
      </c>
      <c r="J11" s="8">
        <v>2</v>
      </c>
      <c r="K11" s="10" t="s">
        <v>10</v>
      </c>
      <c r="L11" s="8" t="s">
        <v>3</v>
      </c>
      <c r="M11" s="8" t="s">
        <v>3</v>
      </c>
      <c r="N11" s="8" t="s">
        <v>3</v>
      </c>
      <c r="O11" s="11">
        <v>79640</v>
      </c>
      <c r="P11" s="8" t="s">
        <v>3</v>
      </c>
      <c r="Q11" s="8" t="s">
        <v>3</v>
      </c>
      <c r="R11" s="8" t="s">
        <v>3</v>
      </c>
      <c r="S11" s="19"/>
      <c r="T11" s="19"/>
      <c r="W11" s="9"/>
      <c r="X11" s="9"/>
      <c r="Y11" s="8" t="s">
        <v>4</v>
      </c>
      <c r="Z11" s="12" t="s">
        <v>84</v>
      </c>
    </row>
    <row r="12" spans="1:26" ht="50.1" customHeight="1" x14ac:dyDescent="0.25">
      <c r="A12" s="16" t="s">
        <v>88</v>
      </c>
      <c r="B12" s="17" t="str">
        <f>HYPERLINK("https://app.photobucket.com/u/Soccer-22/a/70e620d9-644a-4b18-bcee-ad9cd16e3584?mode=slideshow", "Link")</f>
        <v>Link</v>
      </c>
      <c r="C12" s="16" t="s">
        <v>86</v>
      </c>
      <c r="D12" s="7" t="s">
        <v>1</v>
      </c>
      <c r="E12" s="8" t="s">
        <v>0</v>
      </c>
      <c r="F12" s="9" t="s">
        <v>87</v>
      </c>
      <c r="G12" s="8" t="s">
        <v>9</v>
      </c>
      <c r="H12" s="8" t="s">
        <v>92</v>
      </c>
      <c r="I12" s="8">
        <v>1997</v>
      </c>
      <c r="J12" s="8">
        <v>4</v>
      </c>
      <c r="K12" s="10" t="s">
        <v>10</v>
      </c>
      <c r="L12" s="8" t="s">
        <v>3</v>
      </c>
      <c r="M12" s="8" t="s">
        <v>3</v>
      </c>
      <c r="N12" s="8" t="s">
        <v>3</v>
      </c>
      <c r="O12" s="10" t="s">
        <v>10</v>
      </c>
      <c r="P12" s="8">
        <v>10</v>
      </c>
      <c r="Q12" s="8" t="s">
        <v>3</v>
      </c>
      <c r="R12" s="8" t="s">
        <v>3</v>
      </c>
      <c r="S12" s="19"/>
      <c r="T12" s="19"/>
      <c r="W12" s="9"/>
      <c r="X12" s="9"/>
      <c r="Y12" s="8" t="s">
        <v>4</v>
      </c>
      <c r="Z12" s="12" t="s">
        <v>93</v>
      </c>
    </row>
  </sheetData>
  <autoFilter ref="A2:Z12" xr:uid="{00000000-0009-0000-0000-000000000000}">
    <sortState xmlns:xlrd2="http://schemas.microsoft.com/office/spreadsheetml/2017/richdata2" ref="A3:Z12">
      <sortCondition ref="A2:A12"/>
    </sortState>
  </autoFilter>
  <mergeCells count="1">
    <mergeCell ref="B1:Z1"/>
  </mergeCells>
  <hyperlinks>
    <hyperlink ref="H7" r:id="rId1" xr:uid="{E7835A37-872E-40EB-ABB5-B9A23471A1EE}"/>
    <hyperlink ref="S7" r:id="rId2" xr:uid="{8B812A9D-B7DE-49A4-9A17-719B333F30F9}"/>
    <hyperlink ref="W7" r:id="rId3" xr:uid="{7EF3B639-B7A4-4188-A83A-C4E648C50C7D}"/>
    <hyperlink ref="Y7" r:id="rId4" display="http://www.fairfaxcounty.gov/tysons/development/cases/tysonswestpromenade.htm" xr:uid="{98D12F97-ECB2-49CC-A021-BFE76D0FA73F}"/>
    <hyperlink ref="T7" r:id="rId5" xr:uid="{1AC96B18-55D4-4185-8F5E-AC669D95057E}"/>
    <hyperlink ref="A7" r:id="rId6" xr:uid="{835E30D3-43BB-49B8-852A-A5C52F53800B}"/>
    <hyperlink ref="Q2" r:id="rId7" display="http://www.usgbc.org/leed" xr:uid="{570FCF7C-6405-454B-8546-16920B82D32E}"/>
    <hyperlink ref="C7" r:id="rId8" display="Tysons West Medical" xr:uid="{A304CD3C-1295-41A6-B910-66F44BB13954}"/>
    <hyperlink ref="O2" r:id="rId9" display="http://www.fairfaxcounty.gov/myneighborhood/?addressKey=99449" xr:uid="{43A94E29-4CB2-401C-982A-33A24C187C77}"/>
    <hyperlink ref="G2" r:id="rId10" display="http://s867.photobucket.com/user/Soccer-22/slideshow/TYSONS?sort=3" xr:uid="{D001E4D2-617B-4583-A743-9158227180DB}"/>
    <hyperlink ref="A9" r:id="rId11" xr:uid="{3F50B76A-2F71-4DF0-A0AB-7EB7A058342D}"/>
    <hyperlink ref="C9" r:id="rId12" xr:uid="{4E5BFB9A-CF5C-42AB-B9D2-F5FBA867E2EF}"/>
    <hyperlink ref="A10" r:id="rId13" xr:uid="{D4621292-6E06-4DB9-8449-7D8C503C786C}"/>
    <hyperlink ref="A6" r:id="rId14" xr:uid="{ABA60261-2F53-4622-A09A-70AF1A55CFA3}"/>
    <hyperlink ref="H6" r:id="rId15" xr:uid="{256161AD-CE1C-444D-A695-B010FA31D484}"/>
    <hyperlink ref="A8" r:id="rId16" xr:uid="{2854F11F-D086-445F-8CFC-6E47DDEC82E5}"/>
    <hyperlink ref="A3" r:id="rId17" xr:uid="{35EC1F38-1778-482B-B8BB-4EAADFA96A8D}"/>
    <hyperlink ref="A4" r:id="rId18" xr:uid="{11159BE2-FC9D-472E-B1A2-7D69E36AEFA1}"/>
    <hyperlink ref="A5" r:id="rId19" xr:uid="{41D35FA0-BDD3-42BC-9546-FCE3DE87F7A6}"/>
    <hyperlink ref="A11" r:id="rId20" xr:uid="{24059D6F-B292-4FDF-BA5E-C44B1A1404AD}"/>
    <hyperlink ref="C3" r:id="rId21" xr:uid="{4183F3E8-6330-414B-BA3D-B47BB988F5E4}"/>
    <hyperlink ref="C4" r:id="rId22" xr:uid="{602321B0-6B11-4719-97AE-DA9A1D0A9065}"/>
    <hyperlink ref="C5" r:id="rId23" xr:uid="{86D566BA-0CEE-4818-B6A6-4030C0686610}"/>
    <hyperlink ref="R2" r:id="rId24" display="https://www.energystar.gov/buildings/facility-owners-and-managers/existing-buildings/earn-recognition/energy-star-certification" xr:uid="{2DE90B91-0270-4BB0-8A02-70ADFA314D62}"/>
    <hyperlink ref="T6" r:id="rId25" xr:uid="{A4392FD9-4651-4636-AE0E-76A244FCB4CA}"/>
    <hyperlink ref="C6" r:id="rId26" display="http://www.tysonswest.com/" xr:uid="{DACB82F5-5D98-4F1B-8033-8518B0A771A5}"/>
    <hyperlink ref="C10" r:id="rId27" display="http://www.fountainsatmclean.org/" xr:uid="{706BC3D5-4C8E-472B-86B0-8EF08E55FE5E}"/>
    <hyperlink ref="C11" r:id="rId28" xr:uid="{49B8657A-ABD4-4A8C-B60E-92828F3621DE}"/>
    <hyperlink ref="Y3" r:id="rId29" display="http://www.fairfaxcounty.gov/tysons/development/cases/tysonswestpromenade.htm" xr:uid="{92A60565-B585-4C95-96F5-ED0A337B5ACE}"/>
    <hyperlink ref="Y4:Y6" r:id="rId30" display="http://www.fairfaxcounty.gov/tysons/development/cases/tysonswestpromenade.htm" xr:uid="{712445CE-6CE3-422C-8948-715E92FDC7D7}"/>
    <hyperlink ref="Y8:Y9" r:id="rId31" display="http://www.fairfaxcounty.gov/tysons/development/cases/tysonswestpromenade.htm" xr:uid="{CAB222A9-2C48-4B86-AB38-C2ACE97C4CAE}"/>
    <hyperlink ref="V3" r:id="rId32" xr:uid="{46C67D45-3DF5-4E1A-B155-F41180B23152}"/>
    <hyperlink ref="X3" r:id="rId33" xr:uid="{674B125F-3253-4BF4-9C4B-44115DC3DBC3}"/>
    <hyperlink ref="W3" r:id="rId34" xr:uid="{FD5C6615-DB35-41E0-994E-64233995382F}"/>
    <hyperlink ref="W4:W5" r:id="rId35" display="Ngkf" xr:uid="{401284F5-8D69-4F0D-9DBB-10CD7C419CC8}"/>
    <hyperlink ref="S6" r:id="rId36" xr:uid="{A8C3B0DC-A8D3-4257-81D9-E3EAE589C13C}"/>
    <hyperlink ref="Q6" r:id="rId37" xr:uid="{F26F7A1E-1440-4554-A3FB-DCD6557359E1}"/>
    <hyperlink ref="Q7" r:id="rId38" xr:uid="{DD814AE3-EF24-4B3B-9E35-D35DBEA5B511}"/>
    <hyperlink ref="V6" r:id="rId39" location="Tysons-West-Tysons-property-gallery!undefined" xr:uid="{16704AA8-988E-4DDE-944D-274DAE3FB7B6}"/>
    <hyperlink ref="X10" r:id="rId40" xr:uid="{E255343B-956D-4AF0-8DF2-D69878DE0684}"/>
    <hyperlink ref="V7" r:id="rId41" location="Tysons-West-Tysons-property-gallery!undefined" xr:uid="{B2E63718-74A7-4752-9E7C-60840083CE14}"/>
    <hyperlink ref="C12" r:id="rId42" xr:uid="{4D87CB99-AD22-48E0-A2D8-F60A86C18F8B}"/>
    <hyperlink ref="A12" r:id="rId43" xr:uid="{A9734EE0-15A7-4185-B80C-D825D7E82BE8}"/>
    <hyperlink ref="V4:V5" r:id="rId44" display="KBS" xr:uid="{4EF2B2B1-1C90-4629-AD1F-054FE7E46CC6}"/>
    <hyperlink ref="X4:X5" r:id="rId45" display="Rockhill Management" xr:uid="{11BD52C2-3935-4D25-AEA7-3CC93EE1B2B8}"/>
  </hyperlinks>
  <pageMargins left="0.7" right="0.7" top="0.5" bottom="0.5" header="0.3" footer="0.3"/>
  <pageSetup paperSize="5" scale="22" orientation="landscape" horizontalDpi="300" verticalDpi="300" r:id="rId46"/>
  <drawing r:id="rId47"/>
  <legacyDrawing r:id="rId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Tysons Buildings DB</vt:lpstr>
      <vt:lpstr>'Tysons Buildings DB'!Print_Area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TYSONS BUILDINGS DATABASE by Soccer-22</dc:title>
  <dc:creator>Steve B.</dc:creator>
  <cp:keywords>Tysons Corner Virginia</cp:keywords>
  <cp:lastModifiedBy>Steve B. (Soccer-22)</cp:lastModifiedBy>
  <cp:lastPrinted>2016-10-29T02:27:31Z</cp:lastPrinted>
  <dcterms:created xsi:type="dcterms:W3CDTF">2015-11-15T22:54:12Z</dcterms:created>
  <dcterms:modified xsi:type="dcterms:W3CDTF">2020-12-19T17:47:06Z</dcterms:modified>
  <cp:category>Buildings &amp; Construction Commercial Real Estate</cp:category>
  <cp:contentStatus/>
</cp:coreProperties>
</file>