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4to TRIM\OK TRIM\4to trim 2022\INFORMACION CONTABLE\"/>
    </mc:Choice>
  </mc:AlternateContent>
  <xr:revisionPtr revIDLastSave="0" documentId="13_ncr:1_{CDC82189-A11E-4969-BDAE-346F3973B2E4}" xr6:coauthVersionLast="47" xr6:coauthVersionMax="47" xr10:uidLastSave="{00000000-0000-0000-0000-000000000000}"/>
  <bookViews>
    <workbookView xWindow="255" yWindow="225" windowWidth="15345" windowHeight="15315" xr2:uid="{00000000-000D-0000-FFFF-FFFF00000000}"/>
  </bookViews>
  <sheets>
    <sheet name="NOTAS DE DESGLOSE" sheetId="5" r:id="rId1"/>
  </sheets>
  <calcPr calcId="191029"/>
</workbook>
</file>

<file path=xl/calcChain.xml><?xml version="1.0" encoding="utf-8"?>
<calcChain xmlns="http://schemas.openxmlformats.org/spreadsheetml/2006/main">
  <c r="I86" i="5" l="1"/>
  <c r="I73" i="5"/>
  <c r="I64" i="5"/>
  <c r="I436" i="5" l="1"/>
  <c r="K289" i="5"/>
  <c r="K272" i="5"/>
  <c r="K358" i="5"/>
  <c r="K359" i="5"/>
  <c r="K273" i="5"/>
  <c r="K271" i="5"/>
  <c r="K367" i="5"/>
  <c r="K366" i="5"/>
  <c r="K365" i="5"/>
  <c r="K364" i="5"/>
  <c r="K363" i="5"/>
  <c r="K362" i="5"/>
  <c r="K361" i="5"/>
  <c r="K360" i="5"/>
  <c r="K290" i="5"/>
  <c r="I80" i="5"/>
  <c r="J73" i="5"/>
  <c r="I67" i="5"/>
  <c r="I17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29" i="5"/>
  <c r="J17" i="5"/>
  <c r="J436" i="5" l="1"/>
  <c r="J80" i="5"/>
  <c r="I84" i="5"/>
  <c r="J84" i="5"/>
  <c r="J64" i="5"/>
  <c r="J67" i="5"/>
  <c r="K279" i="5"/>
  <c r="J519" i="5"/>
  <c r="I30" i="5"/>
  <c r="J144" i="5"/>
  <c r="K298" i="5"/>
  <c r="K297" i="5"/>
  <c r="K296" i="5"/>
  <c r="K295" i="5"/>
  <c r="K294" i="5"/>
  <c r="K293" i="5"/>
  <c r="K292" i="5"/>
  <c r="K291" i="5"/>
  <c r="K288" i="5"/>
  <c r="K287" i="5"/>
  <c r="K286" i="5"/>
  <c r="K285" i="5"/>
  <c r="K284" i="5"/>
  <c r="K283" i="5"/>
  <c r="K282" i="5"/>
  <c r="K281" i="5"/>
  <c r="K280" i="5"/>
  <c r="K278" i="5"/>
  <c r="K277" i="5"/>
  <c r="K276" i="5"/>
  <c r="K275" i="5"/>
  <c r="K274" i="5"/>
  <c r="I144" i="5"/>
  <c r="J86" i="5" l="1"/>
  <c r="J542" i="5"/>
  <c r="J551" i="5" s="1"/>
  <c r="J24" i="5" l="1"/>
  <c r="I24" i="5" l="1"/>
  <c r="J505" i="5" l="1"/>
  <c r="J497" i="5"/>
  <c r="J510" i="5" l="1"/>
</calcChain>
</file>

<file path=xl/sharedStrings.xml><?xml version="1.0" encoding="utf-8"?>
<sst xmlns="http://schemas.openxmlformats.org/spreadsheetml/2006/main" count="659" uniqueCount="554">
  <si>
    <t>Depreciación</t>
  </si>
  <si>
    <t>Amortización</t>
  </si>
  <si>
    <t>Incrementos en las provisiones</t>
  </si>
  <si>
    <t>Incremento en cuentas por cobrar</t>
  </si>
  <si>
    <t>Partidas extraordinarias</t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</si>
  <si>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</si>
  <si>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</si>
  <si>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</si>
  <si>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</si>
  <si>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</si>
  <si>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</si>
  <si>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</si>
  <si>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</si>
  <si>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</si>
  <si>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</si>
  <si>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</si>
  <si>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</si>
  <si>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</si>
  <si>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</si>
  <si>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</si>
  <si>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</si>
  <si>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</si>
  <si>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</si>
  <si>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</si>
  <si>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</si>
  <si>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</si>
  <si>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</si>
  <si>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</si>
  <si>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</si>
  <si>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</si>
  <si>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</si>
  <si>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</si>
  <si>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</si>
  <si>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</si>
  <si>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</si>
  <si>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</si>
  <si>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</si>
  <si>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</si>
  <si>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</si>
  <si>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</si>
  <si>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</si>
  <si>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</si>
  <si>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</si>
  <si>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</si>
  <si>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</si>
  <si>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</si>
  <si>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</si>
  <si>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</si>
  <si>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</si>
  <si>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</si>
  <si>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</si>
  <si>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</si>
  <si>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</si>
  <si>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</si>
  <si>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</si>
  <si>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</si>
  <si>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</si>
  <si>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</si>
  <si>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</si>
  <si>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</si>
  <si>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</si>
  <si>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</si>
  <si>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</si>
  <si>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</si>
  <si>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</si>
  <si>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</si>
  <si>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</si>
  <si>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</si>
  <si>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</si>
  <si>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</si>
  <si>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</si>
  <si>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</si>
  <si>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</si>
  <si>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</si>
  <si>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</si>
  <si>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</si>
  <si>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</si>
  <si>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</si>
  <si>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</si>
  <si>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</si>
  <si>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</si>
  <si>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</si>
  <si>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</si>
  <si>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</si>
  <si>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</si>
  <si>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</si>
  <si>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</si>
  <si>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</si>
  <si>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</si>
  <si>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</si>
  <si>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</si>
  <si>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</si>
  <si>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</si>
  <si>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</si>
  <si>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</si>
  <si>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</si>
  <si>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</si>
  <si>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</si>
  <si>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</si>
  <si>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</si>
  <si>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</si>
  <si>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</si>
  <si>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</si>
  <si>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</si>
  <si>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</si>
  <si>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</si>
  <si>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</si>
  <si>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</si>
  <si>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</si>
  <si>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</si>
  <si>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</si>
  <si>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</si>
  <si>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</si>
  <si>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</si>
  <si>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</si>
  <si>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</si>
  <si>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</si>
  <si>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</si>
  <si>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</si>
  <si>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</si>
  <si>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</si>
  <si>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</si>
  <si>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</si>
  <si>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</si>
  <si>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</si>
  <si>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</si>
  <si>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</si>
  <si>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</si>
  <si>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</si>
  <si>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</si>
  <si>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</si>
  <si>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</si>
  <si>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</si>
  <si>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</si>
  <si>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</si>
  <si>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</si>
  <si>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</si>
  <si>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</si>
  <si>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</si>
  <si>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</si>
  <si>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</si>
  <si>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</si>
  <si>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</si>
  <si>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</si>
  <si>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</si>
  <si>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</si>
  <si>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</si>
  <si>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</si>
  <si>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</si>
  <si>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</si>
  <si>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</si>
  <si>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</si>
  <si>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</si>
  <si>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</si>
  <si>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</si>
  <si>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</si>
  <si>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</si>
  <si>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</si>
  <si>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</si>
  <si>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</si>
  <si>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</si>
  <si>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</si>
  <si>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</si>
  <si>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</si>
  <si>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</si>
  <si>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</si>
  <si>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</si>
  <si>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</si>
  <si>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</si>
  <si>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</si>
  <si>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</si>
  <si>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</si>
  <si>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</si>
  <si>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</si>
  <si>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</si>
  <si>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</si>
  <si>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</si>
  <si>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</si>
  <si>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</si>
  <si>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</si>
  <si>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</si>
  <si>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</si>
  <si>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</si>
  <si>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</si>
  <si>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</si>
  <si>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</si>
  <si>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</si>
  <si>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</si>
  <si>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</si>
  <si>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</si>
  <si>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</si>
  <si>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</si>
  <si>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</si>
  <si>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</si>
  <si>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</si>
  <si>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</si>
  <si>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</si>
  <si>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</si>
  <si>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</si>
  <si>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</si>
  <si>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</si>
  <si>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</si>
  <si>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</si>
  <si>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</si>
  <si>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</si>
  <si>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</si>
  <si>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</si>
  <si>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</si>
  <si>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</si>
  <si>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</si>
  <si>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</si>
  <si>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</si>
  <si>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</si>
  <si>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</si>
  <si>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</si>
  <si>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</si>
  <si>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</si>
  <si>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</si>
  <si>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</si>
  <si>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</si>
  <si>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</si>
  <si>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</si>
  <si>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</si>
  <si>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</si>
  <si>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</si>
  <si>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</si>
  <si>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</si>
  <si>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</si>
  <si>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</si>
  <si>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</si>
  <si>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</si>
  <si>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</si>
  <si>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</si>
  <si>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</si>
  <si>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</si>
  <si>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</si>
  <si>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</si>
  <si>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</si>
  <si>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</si>
  <si>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</si>
  <si>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</si>
  <si>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</si>
  <si>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</si>
  <si>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</si>
  <si>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</si>
  <si>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</si>
  <si>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</si>
  <si>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</si>
  <si>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</si>
  <si>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</si>
  <si>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</si>
  <si>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</si>
  <si>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</si>
  <si>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</si>
  <si>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</si>
  <si>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</si>
  <si>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</si>
  <si>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</si>
  <si>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</si>
  <si>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</si>
  <si>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</si>
  <si>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</si>
  <si>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</si>
  <si>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</si>
  <si>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</si>
  <si>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</si>
  <si>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</si>
  <si>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</si>
  <si>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</si>
  <si>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</si>
  <si>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</si>
  <si>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</si>
  <si>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</si>
  <si>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</si>
  <si>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</si>
  <si>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</si>
  <si>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</si>
  <si>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</si>
  <si>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</si>
  <si>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</si>
  <si>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</si>
  <si>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</si>
  <si>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</si>
  <si>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</si>
  <si>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</si>
  <si>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</si>
  <si>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</si>
  <si>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</si>
  <si>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</si>
  <si>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</si>
  <si>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</si>
  <si>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</si>
  <si>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</si>
  <si>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</si>
  <si>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</si>
  <si>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</si>
  <si>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</si>
  <si>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</si>
  <si>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</si>
  <si>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5000</t>
  </si>
  <si>
    <t>5100</t>
  </si>
  <si>
    <t>5110</t>
  </si>
  <si>
    <t>5111</t>
  </si>
  <si>
    <t>5112</t>
  </si>
  <si>
    <t>5113</t>
  </si>
  <si>
    <t>5114</t>
  </si>
  <si>
    <t>5115</t>
  </si>
  <si>
    <t>5116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</si>
  <si>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</si>
  <si>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</si>
  <si>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</si>
  <si>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</si>
  <si>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</si>
  <si>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</si>
  <si>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</si>
  <si>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</si>
  <si>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</si>
  <si>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</si>
  <si>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</si>
  <si>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</si>
  <si>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</si>
  <si>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</si>
  <si>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</si>
  <si>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</si>
  <si>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</si>
  <si>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</si>
  <si>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</si>
  <si>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</si>
  <si>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5200</t>
  </si>
  <si>
    <t>5210</t>
  </si>
  <si>
    <t>5211</t>
  </si>
  <si>
    <t>5212</t>
  </si>
  <si>
    <t>5220</t>
  </si>
  <si>
    <t>5221</t>
  </si>
  <si>
    <t>5222</t>
  </si>
  <si>
    <t>5230</t>
  </si>
  <si>
    <t>5231</t>
  </si>
  <si>
    <t>5232</t>
  </si>
  <si>
    <t>5240</t>
  </si>
  <si>
    <t>5241</t>
  </si>
  <si>
    <t>5242</t>
  </si>
  <si>
    <t>5243</t>
  </si>
  <si>
    <t>5244</t>
  </si>
  <si>
    <t>5250</t>
  </si>
  <si>
    <t>5252</t>
  </si>
  <si>
    <t>5259</t>
  </si>
  <si>
    <t>5260</t>
  </si>
  <si>
    <t>5261</t>
  </si>
  <si>
    <t>5262</t>
  </si>
  <si>
    <t>5270</t>
  </si>
  <si>
    <t>5271</t>
  </si>
  <si>
    <t>5280</t>
  </si>
  <si>
    <t>5281</t>
  </si>
  <si>
    <t>5282</t>
  </si>
  <si>
    <t>5283</t>
  </si>
  <si>
    <t>5284</t>
  </si>
  <si>
    <t>5285</t>
  </si>
  <si>
    <t>5290</t>
  </si>
  <si>
    <t>5291</t>
  </si>
  <si>
    <t>5292</t>
  </si>
  <si>
    <t>5300</t>
  </si>
  <si>
    <t>5310</t>
  </si>
  <si>
    <t>5311</t>
  </si>
  <si>
    <t>5312</t>
  </si>
  <si>
    <t>5320</t>
  </si>
  <si>
    <t>5321</t>
  </si>
  <si>
    <t>5322</t>
  </si>
  <si>
    <t>5330</t>
  </si>
  <si>
    <t>5331</t>
  </si>
  <si>
    <t>5332</t>
  </si>
  <si>
    <t>5400</t>
  </si>
  <si>
    <t>5410</t>
  </si>
  <si>
    <t>5411</t>
  </si>
  <si>
    <t>5412</t>
  </si>
  <si>
    <t>5420</t>
  </si>
  <si>
    <t>5421</t>
  </si>
  <si>
    <t>5422</t>
  </si>
  <si>
    <t>5430</t>
  </si>
  <si>
    <t>5431</t>
  </si>
  <si>
    <t>5432</t>
  </si>
  <si>
    <t>5440</t>
  </si>
  <si>
    <t>5441</t>
  </si>
  <si>
    <t>5450</t>
  </si>
  <si>
    <t>5451</t>
  </si>
  <si>
    <t>5452</t>
  </si>
  <si>
    <t>5500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</si>
  <si>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</si>
  <si>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</si>
  <si>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</si>
  <si>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</si>
  <si>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</si>
  <si>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</si>
  <si>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</si>
  <si>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</si>
  <si>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</si>
  <si>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5520</t>
  </si>
  <si>
    <t>5521</t>
  </si>
  <si>
    <t>5522</t>
  </si>
  <si>
    <t>5530</t>
  </si>
  <si>
    <t>5531</t>
  </si>
  <si>
    <t>5532</t>
  </si>
  <si>
    <t>5533</t>
  </si>
  <si>
    <t>5534</t>
  </si>
  <si>
    <t>5535</t>
  </si>
  <si>
    <t>5540</t>
  </si>
  <si>
    <t>5541</t>
  </si>
  <si>
    <t>5550</t>
  </si>
  <si>
    <t>5551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</si>
  <si>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</si>
  <si>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</si>
  <si>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</si>
  <si>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</si>
  <si>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</si>
  <si>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</si>
  <si>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</si>
  <si>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</si>
  <si>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</si>
  <si>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</si>
  <si>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</si>
  <si>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5610</t>
  </si>
  <si>
    <t>5611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</si>
  <si>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</si>
  <si>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</si>
  <si>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</si>
  <si>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</si>
  <si>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</si>
  <si>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</si>
  <si>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</si>
  <si>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</si>
  <si>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</si>
  <si>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</si>
  <si>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</si>
  <si>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</si>
  <si>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</si>
  <si>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</si>
  <si>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</si>
  <si>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</si>
  <si>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</si>
  <si>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</si>
  <si>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</si>
  <si>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</si>
  <si>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</si>
  <si>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</si>
  <si>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</si>
  <si>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</si>
  <si>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</si>
  <si>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</si>
  <si>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</si>
  <si>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</si>
  <si>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</si>
  <si>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</si>
  <si>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</si>
  <si>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</si>
  <si>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</si>
  <si>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</si>
  <si>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</si>
  <si>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</si>
  <si>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</si>
  <si>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</si>
  <si>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</si>
  <si>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</si>
  <si>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</si>
  <si>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</si>
  <si>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</si>
  <si>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</si>
  <si>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</si>
  <si>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</si>
  <si>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</si>
  <si>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</si>
  <si>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</si>
  <si>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</si>
  <si>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</si>
  <si>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</si>
  <si>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</si>
  <si>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</si>
  <si>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</si>
  <si>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</si>
  <si>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</si>
  <si>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</si>
  <si>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</si>
  <si>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</si>
  <si>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</si>
  <si>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</si>
  <si>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</si>
  <si>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</si>
  <si>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</si>
  <si>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</si>
  <si>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</si>
  <si>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</si>
  <si>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</si>
  <si>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</si>
  <si>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</si>
  <si>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</si>
  <si>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</si>
  <si>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</si>
  <si>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</si>
  <si>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</si>
  <si>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</si>
  <si>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</si>
  <si>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</si>
  <si>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</si>
  <si>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</si>
  <si>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</si>
  <si>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</si>
  <si>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</si>
  <si>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</si>
  <si>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</si>
  <si>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</si>
  <si>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</si>
  <si>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</si>
  <si>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</si>
  <si>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</si>
  <si>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</si>
  <si>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</si>
  <si>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</si>
  <si>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</si>
  <si>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</si>
  <si>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</si>
  <si>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</si>
  <si>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</si>
  <si>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</si>
  <si>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</si>
  <si>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</si>
  <si>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</si>
  <si>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</si>
  <si>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</si>
  <si>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</si>
  <si>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</si>
  <si>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</si>
  <si>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</si>
  <si>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</si>
  <si>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</si>
  <si>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</si>
  <si>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</si>
  <si>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</si>
  <si>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</si>
  <si>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</si>
  <si>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</si>
  <si>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</si>
  <si>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</si>
  <si>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</si>
  <si>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</si>
  <si>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</si>
  <si>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</si>
  <si>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</si>
  <si>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</si>
  <si>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</si>
  <si>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</si>
  <si>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r>
      <rPr>
        <b/>
        <sz val="8"/>
        <rFont val="Arial"/>
        <family val="2"/>
      </rPr>
      <t>Ahorro/Desahorro   antes   de   rubros Extraordinarios</t>
    </r>
  </si>
  <si>
    <r>
      <rPr>
        <i/>
        <sz val="8"/>
        <rFont val="Arial"/>
        <family val="2"/>
      </rPr>
      <t>Movimientos de partidas (o rubros) que no afectan al efectivo.</t>
    </r>
  </si>
  <si>
    <r>
      <rPr>
        <sz val="8"/>
        <rFont val="Arial"/>
        <family val="2"/>
      </rPr>
      <t>Incremento en inversiones producido por revaluación</t>
    </r>
  </si>
  <si>
    <r>
      <rPr>
        <sz val="8"/>
        <rFont val="Arial"/>
        <family val="2"/>
      </rPr>
      <t>Ganancia/pérdida en venta de propiedad, planta y equipo</t>
    </r>
  </si>
  <si>
    <t xml:space="preserve"> AL 31 DE DICIEMBRE DE 2022</t>
  </si>
  <si>
    <t>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</si>
</sst>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  <numFmt numFmtId="167" formatCode="&quot;$&quot;#,##0.00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</cellStyleXfs>
  <cellXfs count="473"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4" fillId="0" borderId="0" xfId="0" applyFont="1" applyAlignment="1">
      <alignment vertical="justify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justify" wrapText="1"/>
    </xf>
    <xf numFmtId="0" fontId="14" fillId="0" borderId="0" xfId="5" applyFont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/>
    </xf>
    <xf numFmtId="0" fontId="13" fillId="0" borderId="0" xfId="0" applyFont="1"/>
    <xf numFmtId="0" fontId="17" fillId="0" borderId="5" xfId="0" applyFont="1" applyBorder="1" applyAlignment="1">
      <alignment horizontal="center" vertical="top" wrapText="1"/>
    </xf>
    <xf numFmtId="164" fontId="14" fillId="0" borderId="6" xfId="2" applyFont="1" applyBorder="1" applyAlignment="1"/>
    <xf numFmtId="2" fontId="14" fillId="0" borderId="0" xfId="0" applyNumberFormat="1" applyFont="1"/>
    <xf numFmtId="0" fontId="17" fillId="0" borderId="14" xfId="0" applyFont="1" applyBorder="1" applyAlignment="1">
      <alignment horizontal="center" vertical="top" wrapText="1"/>
    </xf>
    <xf numFmtId="4" fontId="14" fillId="0" borderId="0" xfId="0" applyNumberFormat="1" applyFont="1"/>
    <xf numFmtId="0" fontId="17" fillId="0" borderId="8" xfId="0" applyFont="1" applyBorder="1" applyAlignment="1">
      <alignment horizontal="center" vertical="top"/>
    </xf>
    <xf numFmtId="164" fontId="13" fillId="0" borderId="9" xfId="2" applyFont="1" applyBorder="1" applyAlignment="1"/>
    <xf numFmtId="164" fontId="13" fillId="0" borderId="0" xfId="2" applyFont="1" applyBorder="1" applyAlignment="1"/>
    <xf numFmtId="0" fontId="17" fillId="0" borderId="0" xfId="0" applyFont="1" applyAlignment="1">
      <alignment horizontal="center" vertical="top"/>
    </xf>
    <xf numFmtId="49" fontId="13" fillId="0" borderId="0" xfId="0" applyNumberFormat="1" applyFont="1" applyAlignment="1">
      <alignment horizontal="right"/>
    </xf>
    <xf numFmtId="0" fontId="18" fillId="0" borderId="0" xfId="0" applyFont="1" applyAlignment="1">
      <alignment vertical="justify" wrapText="1"/>
    </xf>
    <xf numFmtId="0" fontId="19" fillId="0" borderId="0" xfId="0" applyFont="1" applyAlignment="1">
      <alignment horizontal="left" vertical="top"/>
    </xf>
    <xf numFmtId="49" fontId="15" fillId="3" borderId="1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/>
    </xf>
    <xf numFmtId="49" fontId="20" fillId="0" borderId="5" xfId="0" applyNumberFormat="1" applyFont="1" applyBorder="1" applyAlignment="1">
      <alignment horizontal="center" vertical="top" wrapText="1"/>
    </xf>
    <xf numFmtId="4" fontId="14" fillId="0" borderId="6" xfId="2" applyNumberFormat="1" applyFont="1" applyFill="1" applyBorder="1" applyAlignment="1"/>
    <xf numFmtId="4" fontId="14" fillId="0" borderId="7" xfId="0" applyNumberFormat="1" applyFont="1" applyBorder="1"/>
    <xf numFmtId="49" fontId="20" fillId="0" borderId="14" xfId="0" applyNumberFormat="1" applyFont="1" applyBorder="1" applyAlignment="1">
      <alignment horizontal="center" vertical="top" wrapText="1"/>
    </xf>
    <xf numFmtId="4" fontId="14" fillId="0" borderId="15" xfId="0" applyNumberFormat="1" applyFont="1" applyBorder="1"/>
    <xf numFmtId="0" fontId="17" fillId="0" borderId="8" xfId="0" applyFont="1" applyBorder="1" applyAlignment="1">
      <alignment horizontal="left" vertical="top"/>
    </xf>
    <xf numFmtId="4" fontId="13" fillId="0" borderId="9" xfId="2" applyNumberFormat="1" applyFont="1" applyFill="1" applyBorder="1" applyAlignment="1"/>
    <xf numFmtId="164" fontId="13" fillId="0" borderId="10" xfId="2" applyFont="1" applyFill="1" applyBorder="1" applyAlignment="1"/>
    <xf numFmtId="164" fontId="13" fillId="0" borderId="0" xfId="2" applyFont="1" applyFill="1" applyBorder="1" applyAlignment="1"/>
    <xf numFmtId="0" fontId="20" fillId="0" borderId="0" xfId="0" applyFont="1" applyAlignment="1">
      <alignment vertical="top" wrapText="1"/>
    </xf>
    <xf numFmtId="0" fontId="14" fillId="0" borderId="5" xfId="5" applyFont="1" applyBorder="1" applyAlignment="1">
      <alignment horizontal="center"/>
    </xf>
    <xf numFmtId="49" fontId="14" fillId="0" borderId="6" xfId="0" applyNumberFormat="1" applyFont="1" applyBorder="1"/>
    <xf numFmtId="2" fontId="17" fillId="0" borderId="0" xfId="3" applyNumberFormat="1" applyFont="1" applyFill="1" applyBorder="1" applyAlignment="1">
      <alignment horizontal="right" vertical="top"/>
    </xf>
    <xf numFmtId="9" fontId="14" fillId="0" borderId="6" xfId="0" applyNumberFormat="1" applyFont="1" applyBorder="1"/>
    <xf numFmtId="0" fontId="17" fillId="0" borderId="6" xfId="0" applyFont="1" applyBorder="1" applyAlignment="1">
      <alignment horizontal="left" vertical="top"/>
    </xf>
    <xf numFmtId="0" fontId="20" fillId="0" borderId="7" xfId="0" applyFont="1" applyBorder="1" applyAlignment="1">
      <alignment vertical="top" wrapText="1"/>
    </xf>
    <xf numFmtId="0" fontId="14" fillId="0" borderId="14" xfId="5" applyFont="1" applyBorder="1" applyAlignment="1">
      <alignment horizontal="center"/>
    </xf>
    <xf numFmtId="43" fontId="17" fillId="0" borderId="0" xfId="3" applyFont="1" applyFill="1" applyBorder="1" applyAlignment="1">
      <alignment horizontal="right" vertical="top"/>
    </xf>
    <xf numFmtId="39" fontId="17" fillId="0" borderId="0" xfId="3" applyNumberFormat="1" applyFont="1" applyFill="1" applyBorder="1" applyAlignment="1">
      <alignment horizontal="right" vertical="top"/>
    </xf>
    <xf numFmtId="9" fontId="14" fillId="0" borderId="0" xfId="0" applyNumberFormat="1" applyFont="1"/>
    <xf numFmtId="0" fontId="20" fillId="0" borderId="15" xfId="0" applyFont="1" applyBorder="1" applyAlignment="1">
      <alignment vertical="top" wrapText="1"/>
    </xf>
    <xf numFmtId="0" fontId="14" fillId="0" borderId="14" xfId="5" applyFont="1" applyBorder="1" applyAlignment="1">
      <alignment horizontal="center" vertical="center"/>
    </xf>
    <xf numFmtId="43" fontId="14" fillId="0" borderId="0" xfId="0" applyNumberFormat="1" applyFont="1"/>
    <xf numFmtId="0" fontId="14" fillId="0" borderId="8" xfId="5" applyFont="1" applyBorder="1" applyAlignment="1">
      <alignment horizontal="center"/>
    </xf>
    <xf numFmtId="2" fontId="20" fillId="0" borderId="9" xfId="3" applyNumberFormat="1" applyFont="1" applyFill="1" applyBorder="1" applyAlignment="1">
      <alignment horizontal="right" vertical="top" wrapText="1"/>
    </xf>
    <xf numFmtId="0" fontId="17" fillId="0" borderId="9" xfId="0" applyFont="1" applyBorder="1" applyAlignment="1">
      <alignment horizontal="left" vertical="top"/>
    </xf>
    <xf numFmtId="0" fontId="20" fillId="0" borderId="9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14" fillId="0" borderId="0" xfId="5" applyFont="1"/>
    <xf numFmtId="49" fontId="13" fillId="0" borderId="0" xfId="0" applyNumberFormat="1" applyFont="1"/>
    <xf numFmtId="43" fontId="13" fillId="0" borderId="0" xfId="3" applyFont="1" applyBorder="1" applyAlignment="1"/>
    <xf numFmtId="9" fontId="21" fillId="0" borderId="0" xfId="3" applyNumberFormat="1" applyFont="1" applyFill="1" applyBorder="1" applyAlignment="1">
      <alignment vertical="center" wrapText="1"/>
    </xf>
    <xf numFmtId="9" fontId="22" fillId="0" borderId="0" xfId="4" applyFont="1" applyFill="1" applyBorder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justify" vertical="justify" wrapText="1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justify" vertical="justify" wrapText="1"/>
    </xf>
    <xf numFmtId="2" fontId="14" fillId="0" borderId="6" xfId="0" applyNumberFormat="1" applyFont="1" applyBorder="1"/>
    <xf numFmtId="44" fontId="14" fillId="0" borderId="6" xfId="7" applyFont="1" applyBorder="1" applyAlignment="1"/>
    <xf numFmtId="0" fontId="19" fillId="0" borderId="6" xfId="0" applyFont="1" applyBorder="1" applyAlignment="1">
      <alignment horizontal="justify" vertical="justify" wrapText="1"/>
    </xf>
    <xf numFmtId="0" fontId="19" fillId="0" borderId="7" xfId="0" applyFont="1" applyBorder="1" applyAlignment="1">
      <alignment horizontal="justify" vertical="justify" wrapText="1"/>
    </xf>
    <xf numFmtId="43" fontId="14" fillId="0" borderId="0" xfId="8" applyFont="1" applyBorder="1" applyAlignment="1"/>
    <xf numFmtId="0" fontId="19" fillId="0" borderId="15" xfId="0" applyFont="1" applyBorder="1" applyAlignment="1">
      <alignment horizontal="justify" vertical="justify" wrapText="1"/>
    </xf>
    <xf numFmtId="49" fontId="20" fillId="0" borderId="8" xfId="0" applyNumberFormat="1" applyFont="1" applyBorder="1" applyAlignment="1">
      <alignment horizontal="center" vertical="top" wrapText="1"/>
    </xf>
    <xf numFmtId="2" fontId="14" fillId="0" borderId="9" xfId="0" applyNumberFormat="1" applyFont="1" applyBorder="1"/>
    <xf numFmtId="43" fontId="14" fillId="0" borderId="9" xfId="8" applyFont="1" applyBorder="1" applyAlignment="1"/>
    <xf numFmtId="0" fontId="19" fillId="0" borderId="9" xfId="0" applyFont="1" applyBorder="1" applyAlignment="1">
      <alignment horizontal="justify" vertical="justify" wrapText="1"/>
    </xf>
    <xf numFmtId="0" fontId="19" fillId="0" borderId="10" xfId="0" applyFont="1" applyBorder="1" applyAlignment="1">
      <alignment horizontal="justify" vertical="justify" wrapText="1"/>
    </xf>
    <xf numFmtId="2" fontId="17" fillId="0" borderId="6" xfId="0" applyNumberFormat="1" applyFont="1" applyBorder="1" applyAlignment="1">
      <alignment horizontal="right" vertical="top"/>
    </xf>
    <xf numFmtId="2" fontId="17" fillId="0" borderId="9" xfId="0" applyNumberFormat="1" applyFont="1" applyBorder="1" applyAlignment="1">
      <alignment horizontal="right" vertical="top"/>
    </xf>
    <xf numFmtId="0" fontId="19" fillId="0" borderId="0" xfId="0" applyFont="1" applyAlignment="1">
      <alignment vertical="top" wrapText="1"/>
    </xf>
    <xf numFmtId="0" fontId="14" fillId="0" borderId="6" xfId="0" applyFont="1" applyBorder="1"/>
    <xf numFmtId="44" fontId="14" fillId="0" borderId="7" xfId="7" applyFont="1" applyBorder="1" applyAlignment="1"/>
    <xf numFmtId="0" fontId="14" fillId="0" borderId="9" xfId="0" applyFont="1" applyBorder="1"/>
    <xf numFmtId="0" fontId="19" fillId="0" borderId="9" xfId="0" applyFont="1" applyBorder="1" applyAlignment="1">
      <alignment horizontal="left" vertical="top"/>
    </xf>
    <xf numFmtId="43" fontId="14" fillId="0" borderId="10" xfId="8" applyFont="1" applyBorder="1" applyAlignment="1"/>
    <xf numFmtId="49" fontId="20" fillId="0" borderId="0" xfId="0" applyNumberFormat="1" applyFont="1" applyAlignment="1">
      <alignment horizontal="center" vertical="top" wrapText="1"/>
    </xf>
    <xf numFmtId="44" fontId="14" fillId="0" borderId="0" xfId="7" applyFont="1" applyBorder="1" applyAlignment="1"/>
    <xf numFmtId="2" fontId="17" fillId="0" borderId="7" xfId="0" applyNumberFormat="1" applyFont="1" applyBorder="1" applyAlignment="1">
      <alignment horizontal="right" vertical="top"/>
    </xf>
    <xf numFmtId="0" fontId="19" fillId="0" borderId="15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0" fontId="19" fillId="0" borderId="0" xfId="0" applyFont="1" applyAlignment="1">
      <alignment vertical="top"/>
    </xf>
    <xf numFmtId="0" fontId="13" fillId="0" borderId="6" xfId="0" applyFont="1" applyBorder="1"/>
    <xf numFmtId="164" fontId="13" fillId="0" borderId="6" xfId="2" applyFont="1" applyFill="1" applyBorder="1" applyAlignment="1">
      <alignment horizontal="center"/>
    </xf>
    <xf numFmtId="0" fontId="17" fillId="0" borderId="14" xfId="0" applyFont="1" applyBorder="1" applyAlignment="1">
      <alignment horizontal="center" vertical="top"/>
    </xf>
    <xf numFmtId="164" fontId="14" fillId="0" borderId="0" xfId="2" applyFont="1" applyFill="1" applyBorder="1" applyAlignment="1"/>
    <xf numFmtId="165" fontId="14" fillId="0" borderId="0" xfId="0" applyNumberFormat="1" applyFont="1"/>
    <xf numFmtId="49" fontId="13" fillId="0" borderId="9" xfId="0" applyNumberFormat="1" applyFont="1" applyBorder="1"/>
    <xf numFmtId="164" fontId="13" fillId="0" borderId="9" xfId="2" applyFont="1" applyFill="1" applyBorder="1" applyAlignment="1"/>
    <xf numFmtId="49" fontId="14" fillId="0" borderId="0" xfId="0" applyNumberFormat="1" applyFont="1" applyAlignment="1">
      <alignment horizontal="right"/>
    </xf>
    <xf numFmtId="0" fontId="17" fillId="0" borderId="5" xfId="0" applyFont="1" applyBorder="1" applyAlignment="1">
      <alignment horizontal="center" vertical="top"/>
    </xf>
    <xf numFmtId="164" fontId="13" fillId="0" borderId="6" xfId="2" applyFont="1" applyFill="1" applyBorder="1" applyAlignment="1"/>
    <xf numFmtId="0" fontId="18" fillId="0" borderId="0" xfId="0" applyFont="1" applyAlignment="1">
      <alignment horizontal="justify" vertical="justify" wrapText="1"/>
    </xf>
    <xf numFmtId="4" fontId="14" fillId="0" borderId="6" xfId="0" applyNumberFormat="1" applyFont="1" applyBorder="1"/>
    <xf numFmtId="165" fontId="14" fillId="0" borderId="7" xfId="0" applyNumberFormat="1" applyFont="1" applyBorder="1"/>
    <xf numFmtId="0" fontId="20" fillId="0" borderId="14" xfId="0" applyFont="1" applyBorder="1" applyAlignment="1">
      <alignment horizontal="center" vertical="justify" wrapText="1"/>
    </xf>
    <xf numFmtId="165" fontId="14" fillId="0" borderId="15" xfId="0" applyNumberFormat="1" applyFont="1" applyBorder="1"/>
    <xf numFmtId="0" fontId="20" fillId="0" borderId="0" xfId="0" applyFont="1" applyAlignment="1">
      <alignment vertical="justify" wrapText="1"/>
    </xf>
    <xf numFmtId="0" fontId="20" fillId="0" borderId="8" xfId="0" applyFont="1" applyBorder="1" applyAlignment="1">
      <alignment horizontal="center" vertical="justify" wrapText="1"/>
    </xf>
    <xf numFmtId="4" fontId="14" fillId="0" borderId="9" xfId="0" applyNumberFormat="1" applyFont="1" applyBorder="1"/>
    <xf numFmtId="165" fontId="14" fillId="0" borderId="10" xfId="0" applyNumberFormat="1" applyFont="1" applyBorder="1"/>
    <xf numFmtId="0" fontId="17" fillId="0" borderId="0" xfId="0" applyFont="1" applyAlignment="1">
      <alignment horizontal="justify" vertical="justify" wrapText="1"/>
    </xf>
    <xf numFmtId="4" fontId="14" fillId="0" borderId="0" xfId="0" applyNumberFormat="1" applyFont="1" applyAlignment="1">
      <alignment wrapText="1"/>
    </xf>
    <xf numFmtId="165" fontId="14" fillId="0" borderId="15" xfId="0" applyNumberFormat="1" applyFont="1" applyBorder="1" applyAlignment="1">
      <alignment wrapText="1"/>
    </xf>
    <xf numFmtId="0" fontId="15" fillId="0" borderId="0" xfId="0" applyFont="1" applyAlignment="1">
      <alignment horizontal="justify" vertical="justify" wrapText="1"/>
    </xf>
    <xf numFmtId="164" fontId="17" fillId="0" borderId="6" xfId="2" applyFont="1" applyFill="1" applyBorder="1" applyAlignment="1">
      <alignment horizontal="right" vertical="top" wrapText="1"/>
    </xf>
    <xf numFmtId="167" fontId="14" fillId="0" borderId="6" xfId="2" applyNumberFormat="1" applyFont="1" applyFill="1" applyBorder="1" applyAlignment="1"/>
    <xf numFmtId="167" fontId="17" fillId="0" borderId="0" xfId="2" applyNumberFormat="1" applyFont="1" applyFill="1" applyBorder="1" applyAlignment="1">
      <alignment vertical="top" wrapText="1"/>
    </xf>
    <xf numFmtId="164" fontId="14" fillId="0" borderId="6" xfId="2" applyFont="1" applyFill="1" applyBorder="1" applyAlignment="1"/>
    <xf numFmtId="164" fontId="14" fillId="0" borderId="7" xfId="2" applyFont="1" applyFill="1" applyBorder="1" applyAlignment="1"/>
    <xf numFmtId="164" fontId="17" fillId="0" borderId="0" xfId="2" applyFont="1" applyFill="1" applyBorder="1" applyAlignment="1">
      <alignment horizontal="right" vertical="top" wrapText="1"/>
    </xf>
    <xf numFmtId="167" fontId="20" fillId="0" borderId="0" xfId="2" applyNumberFormat="1" applyFont="1" applyFill="1" applyBorder="1" applyAlignment="1">
      <alignment vertical="justify" wrapText="1"/>
    </xf>
    <xf numFmtId="164" fontId="20" fillId="0" borderId="0" xfId="2" applyFont="1" applyFill="1" applyBorder="1" applyAlignment="1">
      <alignment vertical="justify" wrapText="1"/>
    </xf>
    <xf numFmtId="164" fontId="20" fillId="0" borderId="15" xfId="2" applyFont="1" applyFill="1" applyBorder="1" applyAlignment="1">
      <alignment vertical="justify" wrapText="1"/>
    </xf>
    <xf numFmtId="4" fontId="17" fillId="0" borderId="0" xfId="2" applyNumberFormat="1" applyFont="1" applyFill="1" applyBorder="1" applyAlignment="1">
      <alignment vertical="top" wrapText="1"/>
    </xf>
    <xf numFmtId="4" fontId="17" fillId="0" borderId="9" xfId="2" applyNumberFormat="1" applyFont="1" applyFill="1" applyBorder="1" applyAlignment="1">
      <alignment vertical="top"/>
    </xf>
    <xf numFmtId="167" fontId="20" fillId="0" borderId="9" xfId="2" applyNumberFormat="1" applyFont="1" applyFill="1" applyBorder="1" applyAlignment="1">
      <alignment vertical="justify" wrapText="1"/>
    </xf>
    <xf numFmtId="167" fontId="17" fillId="0" borderId="9" xfId="2" applyNumberFormat="1" applyFont="1" applyFill="1" applyBorder="1" applyAlignment="1">
      <alignment vertical="top" wrapText="1"/>
    </xf>
    <xf numFmtId="164" fontId="20" fillId="0" borderId="9" xfId="2" applyFont="1" applyFill="1" applyBorder="1" applyAlignment="1">
      <alignment vertical="justify" wrapText="1"/>
    </xf>
    <xf numFmtId="164" fontId="20" fillId="0" borderId="10" xfId="2" applyFont="1" applyFill="1" applyBorder="1" applyAlignment="1">
      <alignment vertical="justify" wrapText="1"/>
    </xf>
    <xf numFmtId="0" fontId="14" fillId="0" borderId="0" xfId="5" applyFont="1" applyAlignment="1">
      <alignment horizontal="center"/>
    </xf>
    <xf numFmtId="166" fontId="17" fillId="0" borderId="0" xfId="3" applyNumberFormat="1" applyFont="1" applyFill="1" applyBorder="1" applyAlignment="1">
      <alignment vertical="top"/>
    </xf>
    <xf numFmtId="43" fontId="20" fillId="0" borderId="0" xfId="3" applyFont="1" applyFill="1" applyBorder="1" applyAlignment="1">
      <alignment vertical="justify" wrapText="1"/>
    </xf>
    <xf numFmtId="0" fontId="13" fillId="0" borderId="0" xfId="5" applyFont="1"/>
    <xf numFmtId="0" fontId="14" fillId="0" borderId="5" xfId="5" applyFont="1" applyBorder="1" applyAlignment="1">
      <alignment horizontal="center" vertical="center"/>
    </xf>
    <xf numFmtId="4" fontId="14" fillId="0" borderId="6" xfId="5" applyNumberFormat="1" applyFont="1" applyBorder="1"/>
    <xf numFmtId="0" fontId="14" fillId="0" borderId="6" xfId="5" applyFont="1" applyBorder="1"/>
    <xf numFmtId="0" fontId="14" fillId="0" borderId="7" xfId="5" applyFont="1" applyBorder="1"/>
    <xf numFmtId="4" fontId="14" fillId="0" borderId="0" xfId="5" applyNumberFormat="1" applyFont="1"/>
    <xf numFmtId="0" fontId="14" fillId="0" borderId="15" xfId="5" applyFont="1" applyBorder="1"/>
    <xf numFmtId="4" fontId="14" fillId="0" borderId="9" xfId="5" applyNumberFormat="1" applyFont="1" applyBorder="1"/>
    <xf numFmtId="0" fontId="14" fillId="0" borderId="9" xfId="5" applyFont="1" applyBorder="1"/>
    <xf numFmtId="0" fontId="14" fillId="0" borderId="10" xfId="5" applyFont="1" applyBorder="1"/>
    <xf numFmtId="0" fontId="17" fillId="0" borderId="0" xfId="0" applyFont="1" applyAlignment="1">
      <alignment horizontal="left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top" wrapText="1"/>
    </xf>
    <xf numFmtId="0" fontId="13" fillId="0" borderId="0" xfId="5" applyFont="1" applyAlignment="1">
      <alignment vertical="center" wrapText="1"/>
    </xf>
    <xf numFmtId="4" fontId="14" fillId="0" borderId="6" xfId="2" applyNumberFormat="1" applyFont="1" applyBorder="1" applyAlignment="1">
      <alignment horizontal="right"/>
    </xf>
    <xf numFmtId="0" fontId="17" fillId="0" borderId="0" xfId="0" applyFont="1" applyAlignment="1">
      <alignment vertical="center"/>
    </xf>
    <xf numFmtId="4" fontId="14" fillId="0" borderId="0" xfId="2" applyNumberFormat="1" applyFont="1" applyBorder="1" applyAlignment="1">
      <alignment horizontal="right"/>
    </xf>
    <xf numFmtId="4" fontId="14" fillId="0" borderId="0" xfId="5" applyNumberFormat="1" applyFont="1" applyAlignment="1">
      <alignment horizontal="right"/>
    </xf>
    <xf numFmtId="4" fontId="14" fillId="0" borderId="0" xfId="5" applyNumberFormat="1" applyFont="1" applyAlignment="1">
      <alignment horizontal="right" vertical="center"/>
    </xf>
    <xf numFmtId="0" fontId="14" fillId="0" borderId="8" xfId="5" applyFont="1" applyBorder="1" applyAlignment="1">
      <alignment horizontal="center" vertical="center"/>
    </xf>
    <xf numFmtId="4" fontId="14" fillId="0" borderId="9" xfId="5" applyNumberFormat="1" applyFont="1" applyBorder="1" applyAlignment="1">
      <alignment horizontal="right"/>
    </xf>
    <xf numFmtId="0" fontId="14" fillId="0" borderId="0" xfId="5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" fontId="14" fillId="0" borderId="6" xfId="2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left" vertical="top"/>
    </xf>
    <xf numFmtId="4" fontId="14" fillId="0" borderId="0" xfId="2" applyNumberFormat="1" applyFont="1" applyBorder="1" applyAlignment="1">
      <alignment horizontal="right" vertical="center"/>
    </xf>
    <xf numFmtId="0" fontId="17" fillId="0" borderId="0" xfId="0" applyFont="1" applyAlignment="1">
      <alignment vertical="top"/>
    </xf>
    <xf numFmtId="0" fontId="14" fillId="0" borderId="5" xfId="9" applyFont="1" applyBorder="1" applyAlignment="1">
      <alignment horizontal="center"/>
    </xf>
    <xf numFmtId="4" fontId="14" fillId="0" borderId="6" xfId="2" applyNumberFormat="1" applyFont="1" applyBorder="1"/>
    <xf numFmtId="0" fontId="14" fillId="0" borderId="6" xfId="9" applyFont="1" applyBorder="1"/>
    <xf numFmtId="0" fontId="14" fillId="0" borderId="7" xfId="9" applyFont="1" applyBorder="1"/>
    <xf numFmtId="0" fontId="14" fillId="0" borderId="14" xfId="9" applyFont="1" applyBorder="1" applyAlignment="1">
      <alignment horizontal="center"/>
    </xf>
    <xf numFmtId="4" fontId="14" fillId="0" borderId="0" xfId="2" applyNumberFormat="1" applyFont="1" applyBorder="1"/>
    <xf numFmtId="0" fontId="14" fillId="0" borderId="0" xfId="9" applyFont="1"/>
    <xf numFmtId="0" fontId="14" fillId="0" borderId="15" xfId="9" applyFont="1" applyBorder="1"/>
    <xf numFmtId="4" fontId="14" fillId="0" borderId="0" xfId="9" applyNumberFormat="1" applyFont="1"/>
    <xf numFmtId="0" fontId="14" fillId="0" borderId="8" xfId="9" applyFont="1" applyBorder="1" applyAlignment="1">
      <alignment horizontal="center"/>
    </xf>
    <xf numFmtId="4" fontId="14" fillId="0" borderId="9" xfId="9" applyNumberFormat="1" applyFont="1" applyBorder="1"/>
    <xf numFmtId="0" fontId="14" fillId="0" borderId="9" xfId="9" applyFont="1" applyBorder="1"/>
    <xf numFmtId="0" fontId="14" fillId="0" borderId="10" xfId="9" applyFont="1" applyBorder="1"/>
    <xf numFmtId="4" fontId="14" fillId="0" borderId="0" xfId="2" applyNumberFormat="1" applyFont="1" applyFill="1" applyBorder="1" applyAlignment="1">
      <alignment horizontal="right"/>
    </xf>
    <xf numFmtId="10" fontId="14" fillId="0" borderId="0" xfId="0" applyNumberFormat="1" applyFont="1" applyAlignment="1">
      <alignment horizontal="center"/>
    </xf>
    <xf numFmtId="0" fontId="17" fillId="2" borderId="5" xfId="0" applyFont="1" applyFill="1" applyBorder="1" applyAlignment="1">
      <alignment horizontal="center" vertical="top" wrapText="1"/>
    </xf>
    <xf numFmtId="4" fontId="14" fillId="0" borderId="6" xfId="2" applyNumberFormat="1" applyFont="1" applyFill="1" applyBorder="1" applyAlignment="1">
      <alignment horizontal="right"/>
    </xf>
    <xf numFmtId="10" fontId="14" fillId="0" borderId="6" xfId="0" applyNumberFormat="1" applyFont="1" applyBorder="1" applyAlignment="1">
      <alignment horizontal="center"/>
    </xf>
    <xf numFmtId="10" fontId="13" fillId="0" borderId="7" xfId="0" applyNumberFormat="1" applyFont="1" applyBorder="1" applyAlignment="1">
      <alignment horizontal="center"/>
    </xf>
    <xf numFmtId="10" fontId="17" fillId="0" borderId="0" xfId="0" applyNumberFormat="1" applyFont="1" applyAlignment="1">
      <alignment horizontal="left" vertical="top"/>
    </xf>
    <xf numFmtId="10" fontId="17" fillId="0" borderId="0" xfId="4" applyNumberFormat="1" applyFont="1" applyFill="1" applyBorder="1" applyAlignment="1">
      <alignment horizontal="center" vertical="top"/>
    </xf>
    <xf numFmtId="0" fontId="17" fillId="2" borderId="14" xfId="0" applyFont="1" applyFill="1" applyBorder="1" applyAlignment="1">
      <alignment horizontal="center" vertical="top" wrapText="1"/>
    </xf>
    <xf numFmtId="10" fontId="13" fillId="0" borderId="15" xfId="0" applyNumberFormat="1" applyFont="1" applyBorder="1" applyAlignment="1">
      <alignment horizontal="center"/>
    </xf>
    <xf numFmtId="10" fontId="17" fillId="0" borderId="0" xfId="4" applyNumberFormat="1" applyFont="1" applyFill="1" applyBorder="1" applyAlignment="1">
      <alignment horizontal="left" vertical="top"/>
    </xf>
    <xf numFmtId="4" fontId="14" fillId="0" borderId="0" xfId="3" applyNumberFormat="1" applyFont="1" applyFill="1" applyBorder="1" applyAlignment="1">
      <alignment horizontal="right"/>
    </xf>
    <xf numFmtId="0" fontId="13" fillId="0" borderId="15" xfId="0" applyFont="1" applyBorder="1" applyAlignment="1">
      <alignment horizontal="center"/>
    </xf>
    <xf numFmtId="9" fontId="13" fillId="0" borderId="15" xfId="0" applyNumberFormat="1" applyFont="1" applyBorder="1" applyAlignment="1">
      <alignment horizontal="center"/>
    </xf>
    <xf numFmtId="0" fontId="16" fillId="0" borderId="15" xfId="0" applyFont="1" applyBorder="1" applyAlignment="1">
      <alignment vertical="center"/>
    </xf>
    <xf numFmtId="0" fontId="17" fillId="2" borderId="8" xfId="0" applyFont="1" applyFill="1" applyBorder="1" applyAlignment="1">
      <alignment horizontal="center" vertical="top" wrapText="1"/>
    </xf>
    <xf numFmtId="4" fontId="14" fillId="0" borderId="9" xfId="3" applyNumberFormat="1" applyFont="1" applyFill="1" applyBorder="1" applyAlignment="1">
      <alignment horizontal="right"/>
    </xf>
    <xf numFmtId="10" fontId="14" fillId="0" borderId="9" xfId="0" applyNumberFormat="1" applyFont="1" applyBorder="1" applyAlignment="1">
      <alignment horizontal="center"/>
    </xf>
    <xf numFmtId="4" fontId="14" fillId="0" borderId="10" xfId="0" applyNumberFormat="1" applyFont="1" applyBorder="1"/>
    <xf numFmtId="0" fontId="17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horizontal="left"/>
    </xf>
    <xf numFmtId="0" fontId="15" fillId="0" borderId="0" xfId="0" applyFont="1" applyAlignment="1">
      <alignment vertical="top" wrapText="1"/>
    </xf>
    <xf numFmtId="0" fontId="19" fillId="0" borderId="0" xfId="0" applyFont="1" applyAlignment="1">
      <alignment horizontal="justify" vertical="justify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6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164" fontId="14" fillId="0" borderId="6" xfId="2" applyFont="1" applyBorder="1"/>
    <xf numFmtId="164" fontId="17" fillId="2" borderId="0" xfId="2" applyFont="1" applyFill="1" applyBorder="1" applyAlignment="1">
      <alignment vertical="top" wrapText="1"/>
    </xf>
    <xf numFmtId="7" fontId="17" fillId="2" borderId="15" xfId="0" applyNumberFormat="1" applyFont="1" applyFill="1" applyBorder="1" applyAlignment="1">
      <alignment vertical="top" wrapText="1"/>
    </xf>
    <xf numFmtId="7" fontId="17" fillId="0" borderId="0" xfId="0" applyNumberFormat="1" applyFont="1" applyAlignment="1">
      <alignment vertical="top" wrapText="1"/>
    </xf>
    <xf numFmtId="0" fontId="19" fillId="0" borderId="0" xfId="0" applyFont="1" applyAlignment="1">
      <alignment vertical="justify"/>
    </xf>
    <xf numFmtId="164" fontId="14" fillId="0" borderId="0" xfId="2" applyFont="1" applyBorder="1" applyAlignment="1"/>
    <xf numFmtId="49" fontId="14" fillId="0" borderId="0" xfId="0" applyNumberFormat="1" applyFont="1" applyAlignment="1">
      <alignment horizontal="left"/>
    </xf>
    <xf numFmtId="0" fontId="19" fillId="0" borderId="0" xfId="0" applyFont="1" applyAlignment="1">
      <alignment vertical="justify" wrapText="1"/>
    </xf>
    <xf numFmtId="0" fontId="14" fillId="0" borderId="5" xfId="0" applyFont="1" applyBorder="1" applyAlignment="1">
      <alignment horizontal="center" vertical="center"/>
    </xf>
    <xf numFmtId="164" fontId="17" fillId="0" borderId="6" xfId="2" applyFont="1" applyFill="1" applyBorder="1" applyAlignment="1">
      <alignment horizontal="right" vertical="justify" wrapText="1"/>
    </xf>
    <xf numFmtId="43" fontId="17" fillId="0" borderId="6" xfId="8" applyFont="1" applyFill="1" applyBorder="1" applyAlignment="1">
      <alignment horizontal="right" vertical="justify" wrapText="1"/>
    </xf>
    <xf numFmtId="43" fontId="17" fillId="0" borderId="7" xfId="8" applyFont="1" applyFill="1" applyBorder="1" applyAlignment="1">
      <alignment horizontal="right" vertical="justify" wrapText="1"/>
    </xf>
    <xf numFmtId="0" fontId="14" fillId="0" borderId="14" xfId="0" applyFont="1" applyBorder="1" applyAlignment="1">
      <alignment horizontal="center" vertical="center"/>
    </xf>
    <xf numFmtId="164" fontId="17" fillId="0" borderId="0" xfId="2" applyFont="1" applyFill="1" applyBorder="1" applyAlignment="1">
      <alignment horizontal="right" vertical="justify" wrapText="1"/>
    </xf>
    <xf numFmtId="43" fontId="17" fillId="0" borderId="0" xfId="8" applyFont="1" applyFill="1" applyBorder="1" applyAlignment="1">
      <alignment horizontal="right" vertical="justify" wrapText="1"/>
    </xf>
    <xf numFmtId="43" fontId="17" fillId="0" borderId="15" xfId="8" applyFont="1" applyFill="1" applyBorder="1" applyAlignment="1">
      <alignment horizontal="right" vertical="justify" wrapText="1"/>
    </xf>
    <xf numFmtId="166" fontId="17" fillId="0" borderId="0" xfId="8" applyNumberFormat="1" applyFont="1" applyFill="1" applyBorder="1" applyAlignment="1">
      <alignment horizontal="right" vertical="justify" wrapText="1"/>
    </xf>
    <xf numFmtId="0" fontId="14" fillId="0" borderId="8" xfId="0" applyFont="1" applyBorder="1" applyAlignment="1">
      <alignment horizontal="center" vertical="center"/>
    </xf>
    <xf numFmtId="166" fontId="17" fillId="0" borderId="9" xfId="8" applyNumberFormat="1" applyFont="1" applyFill="1" applyBorder="1" applyAlignment="1">
      <alignment horizontal="right" vertical="justify" wrapText="1"/>
    </xf>
    <xf numFmtId="43" fontId="17" fillId="0" borderId="9" xfId="8" applyFont="1" applyFill="1" applyBorder="1" applyAlignment="1">
      <alignment horizontal="right" vertical="justify" wrapText="1"/>
    </xf>
    <xf numFmtId="43" fontId="17" fillId="0" borderId="10" xfId="8" applyFont="1" applyFill="1" applyBorder="1" applyAlignment="1">
      <alignment horizontal="right" vertical="justify" wrapText="1"/>
    </xf>
    <xf numFmtId="0" fontId="16" fillId="0" borderId="0" xfId="0" applyFont="1" applyAlignment="1">
      <alignment vertical="justify" wrapText="1"/>
    </xf>
    <xf numFmtId="0" fontId="16" fillId="0" borderId="0" xfId="0" applyFont="1" applyAlignment="1">
      <alignment horizontal="center" vertical="top"/>
    </xf>
    <xf numFmtId="2" fontId="15" fillId="0" borderId="0" xfId="0" applyNumberFormat="1" applyFont="1" applyAlignment="1">
      <alignment vertical="top" wrapText="1"/>
    </xf>
    <xf numFmtId="0" fontId="20" fillId="0" borderId="0" xfId="0" applyFont="1" applyAlignment="1">
      <alignment vertical="top"/>
    </xf>
    <xf numFmtId="4" fontId="20" fillId="0" borderId="0" xfId="0" applyNumberFormat="1" applyFont="1" applyAlignment="1">
      <alignment vertical="top" wrapText="1"/>
    </xf>
    <xf numFmtId="4" fontId="20" fillId="0" borderId="15" xfId="0" applyNumberFormat="1" applyFont="1" applyBorder="1" applyAlignment="1">
      <alignment vertical="top" wrapText="1"/>
    </xf>
    <xf numFmtId="2" fontId="17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center" wrapText="1"/>
    </xf>
    <xf numFmtId="4" fontId="20" fillId="0" borderId="9" xfId="0" applyNumberFormat="1" applyFont="1" applyBorder="1" applyAlignment="1">
      <alignment vertical="top" wrapText="1"/>
    </xf>
    <xf numFmtId="4" fontId="20" fillId="0" borderId="10" xfId="0" applyNumberFormat="1" applyFont="1" applyBorder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8" fillId="0" borderId="0" xfId="0" applyFont="1" applyAlignment="1">
      <alignment vertical="justify"/>
    </xf>
    <xf numFmtId="0" fontId="16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13" fillId="0" borderId="2" xfId="0" applyFont="1" applyBorder="1"/>
    <xf numFmtId="0" fontId="13" fillId="0" borderId="4" xfId="0" applyFont="1" applyBorder="1"/>
    <xf numFmtId="0" fontId="13" fillId="0" borderId="3" xfId="0" applyFont="1" applyBorder="1"/>
    <xf numFmtId="164" fontId="13" fillId="0" borderId="1" xfId="2" applyFont="1" applyBorder="1"/>
    <xf numFmtId="0" fontId="13" fillId="0" borderId="5" xfId="0" applyFont="1" applyBorder="1"/>
    <xf numFmtId="0" fontId="13" fillId="0" borderId="7" xfId="0" applyFont="1" applyBorder="1"/>
    <xf numFmtId="4" fontId="13" fillId="0" borderId="11" xfId="0" applyNumberFormat="1" applyFont="1" applyBorder="1"/>
    <xf numFmtId="0" fontId="14" fillId="0" borderId="5" xfId="0" applyFont="1" applyBorder="1"/>
    <xf numFmtId="0" fontId="13" fillId="0" borderId="11" xfId="0" applyFont="1" applyBorder="1"/>
    <xf numFmtId="4" fontId="13" fillId="0" borderId="7" xfId="0" applyNumberFormat="1" applyFont="1" applyBorder="1"/>
    <xf numFmtId="0" fontId="14" fillId="0" borderId="14" xfId="0" applyFont="1" applyBorder="1"/>
    <xf numFmtId="4" fontId="14" fillId="0" borderId="12" xfId="0" applyNumberFormat="1" applyFont="1" applyBorder="1"/>
    <xf numFmtId="0" fontId="14" fillId="0" borderId="14" xfId="0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0" fontId="14" fillId="0" borderId="8" xfId="0" applyFont="1" applyBorder="1"/>
    <xf numFmtId="0" fontId="17" fillId="0" borderId="9" xfId="0" applyFont="1" applyBorder="1" applyAlignment="1">
      <alignment vertical="top"/>
    </xf>
    <xf numFmtId="0" fontId="20" fillId="0" borderId="9" xfId="0" applyFont="1" applyBorder="1" applyAlignment="1">
      <alignment vertical="justify"/>
    </xf>
    <xf numFmtId="4" fontId="14" fillId="0" borderId="13" xfId="0" applyNumberFormat="1" applyFont="1" applyBorder="1"/>
    <xf numFmtId="4" fontId="13" fillId="0" borderId="1" xfId="0" applyNumberFormat="1" applyFont="1" applyBorder="1"/>
    <xf numFmtId="0" fontId="17" fillId="0" borderId="6" xfId="0" applyFont="1" applyBorder="1" applyAlignment="1">
      <alignment vertical="top"/>
    </xf>
    <xf numFmtId="0" fontId="20" fillId="0" borderId="6" xfId="0" applyFont="1" applyBorder="1" applyAlignment="1">
      <alignment vertical="justify"/>
    </xf>
    <xf numFmtId="4" fontId="14" fillId="0" borderId="11" xfId="0" applyNumberFormat="1" applyFont="1" applyBorder="1"/>
    <xf numFmtId="0" fontId="13" fillId="0" borderId="2" xfId="9" applyFont="1" applyBorder="1"/>
    <xf numFmtId="0" fontId="13" fillId="0" borderId="4" xfId="9" applyFont="1" applyBorder="1"/>
    <xf numFmtId="0" fontId="17" fillId="0" borderId="4" xfId="0" applyFont="1" applyBorder="1" applyAlignment="1">
      <alignment vertical="top"/>
    </xf>
    <xf numFmtId="0" fontId="20" fillId="0" borderId="4" xfId="0" applyFont="1" applyBorder="1" applyAlignment="1">
      <alignment vertical="justify"/>
    </xf>
    <xf numFmtId="164" fontId="13" fillId="0" borderId="3" xfId="2" applyFont="1" applyBorder="1"/>
    <xf numFmtId="0" fontId="14" fillId="0" borderId="5" xfId="9" applyFont="1" applyBorder="1"/>
    <xf numFmtId="4" fontId="14" fillId="0" borderId="6" xfId="9" applyNumberFormat="1" applyFont="1" applyBorder="1"/>
    <xf numFmtId="4" fontId="13" fillId="0" borderId="7" xfId="9" applyNumberFormat="1" applyFont="1" applyBorder="1"/>
    <xf numFmtId="0" fontId="14" fillId="0" borderId="14" xfId="9" applyFont="1" applyBorder="1"/>
    <xf numFmtId="4" fontId="13" fillId="0" borderId="15" xfId="9" applyNumberFormat="1" applyFont="1" applyBorder="1"/>
    <xf numFmtId="164" fontId="14" fillId="0" borderId="0" xfId="2" applyFont="1" applyBorder="1"/>
    <xf numFmtId="4" fontId="14" fillId="0" borderId="15" xfId="9" applyNumberFormat="1" applyFont="1" applyBorder="1"/>
    <xf numFmtId="2" fontId="14" fillId="0" borderId="14" xfId="9" applyNumberFormat="1" applyFont="1" applyBorder="1"/>
    <xf numFmtId="0" fontId="14" fillId="0" borderId="8" xfId="9" applyFont="1" applyBorder="1"/>
    <xf numFmtId="4" fontId="14" fillId="0" borderId="10" xfId="9" applyNumberFormat="1" applyFont="1" applyBorder="1"/>
    <xf numFmtId="4" fontId="13" fillId="0" borderId="3" xfId="9" applyNumberFormat="1" applyFont="1" applyBorder="1"/>
    <xf numFmtId="0" fontId="14" fillId="0" borderId="5" xfId="9" applyFont="1" applyBorder="1" applyAlignment="1">
      <alignment vertical="center"/>
    </xf>
    <xf numFmtId="0" fontId="14" fillId="0" borderId="14" xfId="9" applyFont="1" applyBorder="1" applyAlignment="1">
      <alignment vertical="center"/>
    </xf>
    <xf numFmtId="164" fontId="13" fillId="0" borderId="3" xfId="2" applyFont="1" applyFill="1" applyBorder="1"/>
    <xf numFmtId="44" fontId="17" fillId="0" borderId="0" xfId="0" applyNumberFormat="1" applyFont="1" applyAlignment="1">
      <alignment vertical="top" wrapText="1"/>
    </xf>
    <xf numFmtId="166" fontId="20" fillId="0" borderId="0" xfId="8" applyNumberFormat="1" applyFont="1" applyAlignment="1" applyProtection="1">
      <alignment horizontal="right" vertical="top"/>
      <protection locked="0"/>
    </xf>
    <xf numFmtId="166" fontId="15" fillId="0" borderId="6" xfId="8" applyNumberFormat="1" applyFont="1" applyFill="1" applyBorder="1" applyAlignment="1" applyProtection="1">
      <alignment horizontal="right" vertical="top"/>
      <protection locked="0"/>
    </xf>
    <xf numFmtId="166" fontId="15" fillId="0" borderId="7" xfId="8" applyNumberFormat="1" applyFont="1" applyFill="1" applyBorder="1" applyAlignment="1" applyProtection="1">
      <alignment horizontal="right" vertical="top"/>
      <protection locked="0"/>
    </xf>
    <xf numFmtId="166" fontId="17" fillId="0" borderId="15" xfId="0" applyNumberFormat="1" applyFont="1" applyBorder="1" applyAlignment="1">
      <alignment horizontal="right" vertical="top"/>
    </xf>
    <xf numFmtId="166" fontId="20" fillId="0" borderId="15" xfId="13" applyNumberFormat="1" applyFont="1" applyBorder="1" applyAlignment="1">
      <alignment vertical="top"/>
    </xf>
    <xf numFmtId="0" fontId="16" fillId="3" borderId="1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vertical="top"/>
    </xf>
    <xf numFmtId="0" fontId="16" fillId="3" borderId="4" xfId="0" applyFont="1" applyFill="1" applyBorder="1" applyAlignment="1">
      <alignment vertical="top"/>
    </xf>
    <xf numFmtId="0" fontId="13" fillId="3" borderId="5" xfId="0" applyFont="1" applyFill="1" applyBorder="1" applyAlignment="1">
      <alignment horizontal="center"/>
    </xf>
    <xf numFmtId="0" fontId="13" fillId="3" borderId="5" xfId="0" applyFont="1" applyFill="1" applyBorder="1"/>
    <xf numFmtId="0" fontId="13" fillId="3" borderId="6" xfId="0" applyFont="1" applyFill="1" applyBorder="1"/>
    <xf numFmtId="0" fontId="13" fillId="3" borderId="7" xfId="0" applyFont="1" applyFill="1" applyBorder="1" applyAlignment="1">
      <alignment horizontal="center"/>
    </xf>
    <xf numFmtId="0" fontId="20" fillId="3" borderId="7" xfId="0" applyFont="1" applyFill="1" applyBorder="1" applyAlignment="1">
      <alignment vertical="top" wrapText="1"/>
    </xf>
    <xf numFmtId="0" fontId="20" fillId="3" borderId="15" xfId="0" applyFont="1" applyFill="1" applyBorder="1" applyAlignment="1">
      <alignment vertical="top" wrapText="1"/>
    </xf>
    <xf numFmtId="0" fontId="20" fillId="3" borderId="10" xfId="0" applyFont="1" applyFill="1" applyBorder="1" applyAlignment="1">
      <alignment vertical="top" wrapText="1"/>
    </xf>
    <xf numFmtId="0" fontId="16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2" xfId="9" applyFont="1" applyFill="1" applyBorder="1"/>
    <xf numFmtId="0" fontId="13" fillId="3" borderId="4" xfId="9" applyFont="1" applyFill="1" applyBorder="1"/>
    <xf numFmtId="0" fontId="17" fillId="3" borderId="4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/>
    </xf>
    <xf numFmtId="0" fontId="13" fillId="3" borderId="12" xfId="9" applyFont="1" applyFill="1" applyBorder="1" applyAlignment="1">
      <alignment horizontal="center"/>
    </xf>
    <xf numFmtId="0" fontId="14" fillId="3" borderId="1" xfId="5" applyFont="1" applyFill="1" applyBorder="1" applyAlignment="1">
      <alignment horizontal="center"/>
    </xf>
    <xf numFmtId="0" fontId="15" fillId="3" borderId="2" xfId="0" applyFont="1" applyFill="1" applyBorder="1" applyAlignment="1">
      <alignment vertical="top"/>
    </xf>
    <xf numFmtId="0" fontId="20" fillId="3" borderId="4" xfId="0" applyFont="1" applyFill="1" applyBorder="1" applyAlignment="1">
      <alignment vertical="top" wrapText="1"/>
    </xf>
    <xf numFmtId="0" fontId="20" fillId="3" borderId="3" xfId="0" applyFont="1" applyFill="1" applyBorder="1" applyAlignment="1">
      <alignment vertical="top" wrapText="1"/>
    </xf>
    <xf numFmtId="0" fontId="13" fillId="3" borderId="5" xfId="5" applyFont="1" applyFill="1" applyBorder="1" applyAlignment="1">
      <alignment horizontal="center" vertical="center"/>
    </xf>
    <xf numFmtId="0" fontId="13" fillId="3" borderId="5" xfId="5" applyFont="1" applyFill="1" applyBorder="1" applyAlignment="1">
      <alignment vertical="center"/>
    </xf>
    <xf numFmtId="0" fontId="13" fillId="3" borderId="6" xfId="5" applyFont="1" applyFill="1" applyBorder="1" applyAlignment="1">
      <alignment vertical="center"/>
    </xf>
    <xf numFmtId="0" fontId="13" fillId="3" borderId="7" xfId="5" applyFont="1" applyFill="1" applyBorder="1" applyAlignment="1">
      <alignment vertical="center"/>
    </xf>
    <xf numFmtId="0" fontId="13" fillId="3" borderId="7" xfId="5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center"/>
    </xf>
    <xf numFmtId="0" fontId="13" fillId="3" borderId="11" xfId="5" applyFont="1" applyFill="1" applyBorder="1"/>
    <xf numFmtId="0" fontId="16" fillId="3" borderId="11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11" xfId="0" applyFont="1" applyFill="1" applyBorder="1" applyAlignment="1">
      <alignment horizontal="center" wrapText="1"/>
    </xf>
    <xf numFmtId="0" fontId="13" fillId="3" borderId="1" xfId="0" applyFont="1" applyFill="1" applyBorder="1"/>
    <xf numFmtId="49" fontId="15" fillId="3" borderId="1" xfId="0" applyNumberFormat="1" applyFont="1" applyFill="1" applyBorder="1" applyAlignment="1">
      <alignment horizontal="center" vertical="top" wrapText="1"/>
    </xf>
    <xf numFmtId="0" fontId="13" fillId="3" borderId="2" xfId="0" applyFont="1" applyFill="1" applyBorder="1"/>
    <xf numFmtId="0" fontId="13" fillId="3" borderId="4" xfId="0" applyFont="1" applyFill="1" applyBorder="1"/>
    <xf numFmtId="0" fontId="13" fillId="3" borderId="7" xfId="0" applyFont="1" applyFill="1" applyBorder="1"/>
    <xf numFmtId="49" fontId="15" fillId="3" borderId="11" xfId="0" applyNumberFormat="1" applyFont="1" applyFill="1" applyBorder="1" applyAlignment="1">
      <alignment vertical="top" wrapText="1"/>
    </xf>
    <xf numFmtId="0" fontId="16" fillId="3" borderId="11" xfId="0" applyFont="1" applyFill="1" applyBorder="1" applyAlignment="1">
      <alignment horizontal="left" vertical="top"/>
    </xf>
    <xf numFmtId="0" fontId="13" fillId="3" borderId="11" xfId="0" applyFont="1" applyFill="1" applyBorder="1"/>
    <xf numFmtId="49" fontId="15" fillId="3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justify" vertical="justify" wrapText="1"/>
    </xf>
    <xf numFmtId="0" fontId="13" fillId="3" borderId="11" xfId="9" applyFont="1" applyFill="1" applyBorder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vertical="top" wrapText="1"/>
    </xf>
    <xf numFmtId="0" fontId="14" fillId="0" borderId="0" xfId="9" applyFont="1" applyAlignment="1">
      <alignment horizontal="left"/>
    </xf>
    <xf numFmtId="49" fontId="15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justify" wrapText="1"/>
    </xf>
    <xf numFmtId="164" fontId="13" fillId="0" borderId="7" xfId="2" applyFont="1" applyFill="1" applyBorder="1" applyAlignment="1">
      <alignment horizontal="center"/>
    </xf>
    <xf numFmtId="164" fontId="14" fillId="0" borderId="15" xfId="2" applyFont="1" applyFill="1" applyBorder="1" applyAlignment="1"/>
    <xf numFmtId="164" fontId="13" fillId="0" borderId="15" xfId="2" applyFont="1" applyFill="1" applyBorder="1" applyAlignment="1"/>
    <xf numFmtId="0" fontId="14" fillId="0" borderId="0" xfId="9" applyFont="1" applyAlignment="1">
      <alignment horizontal="center"/>
    </xf>
    <xf numFmtId="166" fontId="20" fillId="0" borderId="15" xfId="8" applyNumberFormat="1" applyFont="1" applyBorder="1" applyAlignment="1" applyProtection="1">
      <alignment horizontal="right" vertical="top"/>
      <protection locked="0"/>
    </xf>
    <xf numFmtId="0" fontId="13" fillId="3" borderId="1" xfId="0" applyFont="1" applyFill="1" applyBorder="1" applyAlignment="1">
      <alignment horizontal="center" vertical="center"/>
    </xf>
    <xf numFmtId="4" fontId="17" fillId="0" borderId="9" xfId="2" applyNumberFormat="1" applyFont="1" applyFill="1" applyBorder="1" applyAlignment="1">
      <alignment vertical="top" wrapText="1"/>
    </xf>
    <xf numFmtId="0" fontId="13" fillId="3" borderId="11" xfId="5" applyFont="1" applyFill="1" applyBorder="1" applyAlignment="1">
      <alignment horizontal="center" vertical="center" wrapText="1"/>
    </xf>
    <xf numFmtId="4" fontId="14" fillId="3" borderId="1" xfId="5" applyNumberFormat="1" applyFont="1" applyFill="1" applyBorder="1" applyAlignment="1">
      <alignment horizontal="center"/>
    </xf>
    <xf numFmtId="0" fontId="16" fillId="3" borderId="2" xfId="0" applyFont="1" applyFill="1" applyBorder="1" applyAlignment="1">
      <alignment horizontal="left" vertical="justify" wrapText="1"/>
    </xf>
    <xf numFmtId="0" fontId="16" fillId="3" borderId="4" xfId="0" applyFont="1" applyFill="1" applyBorder="1" applyAlignment="1">
      <alignment horizontal="left" vertical="justify" wrapText="1"/>
    </xf>
    <xf numFmtId="0" fontId="16" fillId="3" borderId="3" xfId="0" applyFont="1" applyFill="1" applyBorder="1" applyAlignment="1">
      <alignment horizontal="left" vertical="justify" wrapText="1"/>
    </xf>
    <xf numFmtId="0" fontId="16" fillId="3" borderId="2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/>
    </xf>
    <xf numFmtId="0" fontId="16" fillId="3" borderId="3" xfId="0" applyFont="1" applyFill="1" applyBorder="1" applyAlignment="1">
      <alignment horizontal="left" vertical="top"/>
    </xf>
    <xf numFmtId="0" fontId="13" fillId="3" borderId="4" xfId="0" applyFont="1" applyFill="1" applyBorder="1" applyAlignment="1">
      <alignment horizontal="center"/>
    </xf>
    <xf numFmtId="0" fontId="14" fillId="0" borderId="0" xfId="9" applyFont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7" fillId="2" borderId="9" xfId="0" applyFont="1" applyFill="1" applyBorder="1" applyAlignment="1">
      <alignment horizontal="left" vertical="top" wrapText="1"/>
    </xf>
    <xf numFmtId="0" fontId="15" fillId="3" borderId="5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0" fontId="15" fillId="3" borderId="7" xfId="0" applyFont="1" applyFill="1" applyBorder="1" applyAlignment="1">
      <alignment horizontal="center" vertical="top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3" borderId="8" xfId="0" applyFont="1" applyFill="1" applyBorder="1" applyAlignment="1">
      <alignment horizontal="center" vertical="top" wrapText="1"/>
    </xf>
    <xf numFmtId="0" fontId="15" fillId="3" borderId="9" xfId="0" applyFont="1" applyFill="1" applyBorder="1" applyAlignment="1">
      <alignment horizontal="center" vertical="top" wrapText="1"/>
    </xf>
    <xf numFmtId="0" fontId="15" fillId="3" borderId="10" xfId="0" applyFont="1" applyFill="1" applyBorder="1" applyAlignment="1">
      <alignment horizontal="center" vertical="top" wrapText="1"/>
    </xf>
    <xf numFmtId="0" fontId="14" fillId="0" borderId="0" xfId="9" applyFont="1" applyAlignment="1">
      <alignment horizontal="left" wrapText="1"/>
    </xf>
    <xf numFmtId="0" fontId="14" fillId="0" borderId="6" xfId="9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6" xfId="0" applyFont="1" applyBorder="1" applyAlignment="1">
      <alignment horizontal="left"/>
    </xf>
    <xf numFmtId="0" fontId="17" fillId="0" borderId="1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9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7" fillId="0" borderId="6" xfId="0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left"/>
    </xf>
    <xf numFmtId="49" fontId="13" fillId="0" borderId="9" xfId="0" applyNumberFormat="1" applyFont="1" applyBorder="1" applyAlignment="1">
      <alignment horizontal="left"/>
    </xf>
    <xf numFmtId="0" fontId="16" fillId="3" borderId="2" xfId="0" applyFont="1" applyFill="1" applyBorder="1" applyAlignment="1">
      <alignment horizontal="left" vertical="justify"/>
    </xf>
    <xf numFmtId="0" fontId="16" fillId="3" borderId="4" xfId="0" applyFont="1" applyFill="1" applyBorder="1" applyAlignment="1">
      <alignment horizontal="left" vertical="justify"/>
    </xf>
    <xf numFmtId="0" fontId="16" fillId="3" borderId="3" xfId="0" applyFont="1" applyFill="1" applyBorder="1" applyAlignment="1">
      <alignment horizontal="left" vertical="justify"/>
    </xf>
    <xf numFmtId="0" fontId="13" fillId="3" borderId="1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left" vertical="top" wrapText="1"/>
    </xf>
    <xf numFmtId="0" fontId="14" fillId="0" borderId="0" xfId="9" applyFont="1" applyAlignment="1">
      <alignment horizontal="left"/>
    </xf>
    <xf numFmtId="0" fontId="14" fillId="0" borderId="9" xfId="9" applyFont="1" applyBorder="1" applyAlignment="1">
      <alignment horizontal="left"/>
    </xf>
    <xf numFmtId="0" fontId="17" fillId="0" borderId="0" xfId="0" applyFont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13" fillId="3" borderId="12" xfId="9" applyFont="1" applyFill="1" applyBorder="1" applyAlignment="1">
      <alignment horizontal="center"/>
    </xf>
    <xf numFmtId="0" fontId="14" fillId="0" borderId="6" xfId="9" applyFont="1" applyBorder="1" applyAlignment="1">
      <alignment horizontal="left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49" fontId="13" fillId="0" borderId="9" xfId="0" applyNumberFormat="1" applyFont="1" applyBorder="1" applyAlignment="1">
      <alignment horizontal="right"/>
    </xf>
    <xf numFmtId="0" fontId="15" fillId="3" borderId="1" xfId="0" applyFont="1" applyFill="1" applyBorder="1" applyAlignment="1">
      <alignment horizontal="left" vertical="justify" wrapText="1"/>
    </xf>
    <xf numFmtId="49" fontId="14" fillId="0" borderId="6" xfId="0" applyNumberFormat="1" applyFont="1" applyBorder="1" applyAlignment="1">
      <alignment horizontal="left"/>
    </xf>
    <xf numFmtId="0" fontId="13" fillId="3" borderId="11" xfId="5" applyFont="1" applyFill="1" applyBorder="1" applyAlignment="1">
      <alignment horizontal="center"/>
    </xf>
    <xf numFmtId="0" fontId="20" fillId="0" borderId="0" xfId="0" applyFont="1" applyAlignment="1">
      <alignment horizontal="left" vertical="justify"/>
    </xf>
    <xf numFmtId="0" fontId="16" fillId="3" borderId="1" xfId="0" applyFont="1" applyFill="1" applyBorder="1" applyAlignment="1">
      <alignment horizontal="left" vertical="top" wrapText="1"/>
    </xf>
    <xf numFmtId="0" fontId="20" fillId="0" borderId="9" xfId="0" applyFont="1" applyBorder="1" applyAlignment="1">
      <alignment horizontal="left" vertical="justify" wrapText="1"/>
    </xf>
    <xf numFmtId="0" fontId="16" fillId="3" borderId="1" xfId="0" applyFont="1" applyFill="1" applyBorder="1" applyAlignment="1">
      <alignment horizontal="left" vertical="top"/>
    </xf>
    <xf numFmtId="0" fontId="14" fillId="0" borderId="9" xfId="0" applyFont="1" applyBorder="1" applyAlignment="1">
      <alignment horizontal="left"/>
    </xf>
    <xf numFmtId="0" fontId="15" fillId="3" borderId="1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left"/>
    </xf>
    <xf numFmtId="49" fontId="14" fillId="0" borderId="0" xfId="0" applyNumberFormat="1" applyFont="1" applyAlignment="1">
      <alignment horizontal="left" wrapText="1"/>
    </xf>
    <xf numFmtId="0" fontId="17" fillId="0" borderId="9" xfId="0" applyFont="1" applyBorder="1" applyAlignment="1">
      <alignment horizontal="left" wrapText="1"/>
    </xf>
    <xf numFmtId="49" fontId="15" fillId="3" borderId="2" xfId="0" applyNumberFormat="1" applyFont="1" applyFill="1" applyBorder="1" applyAlignment="1">
      <alignment horizontal="left" vertical="top" wrapText="1"/>
    </xf>
    <xf numFmtId="49" fontId="15" fillId="3" borderId="4" xfId="0" applyNumberFormat="1" applyFont="1" applyFill="1" applyBorder="1" applyAlignment="1">
      <alignment horizontal="left" vertical="top" wrapText="1"/>
    </xf>
    <xf numFmtId="49" fontId="15" fillId="3" borderId="3" xfId="0" applyNumberFormat="1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/>
    </xf>
    <xf numFmtId="0" fontId="13" fillId="3" borderId="1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justify" wrapText="1"/>
    </xf>
    <xf numFmtId="0" fontId="15" fillId="3" borderId="6" xfId="0" applyFont="1" applyFill="1" applyBorder="1" applyAlignment="1">
      <alignment horizontal="center" vertical="justify" wrapText="1"/>
    </xf>
    <xf numFmtId="0" fontId="15" fillId="3" borderId="7" xfId="0" applyFont="1" applyFill="1" applyBorder="1" applyAlignment="1">
      <alignment horizontal="center" vertical="justify" wrapText="1"/>
    </xf>
    <xf numFmtId="0" fontId="15" fillId="3" borderId="14" xfId="0" applyFont="1" applyFill="1" applyBorder="1" applyAlignment="1">
      <alignment horizontal="center" vertical="top"/>
    </xf>
    <xf numFmtId="0" fontId="15" fillId="3" borderId="0" xfId="0" applyFont="1" applyFill="1" applyAlignment="1">
      <alignment horizontal="center" vertical="top"/>
    </xf>
    <xf numFmtId="0" fontId="15" fillId="3" borderId="15" xfId="0" applyFont="1" applyFill="1" applyBorder="1" applyAlignment="1">
      <alignment horizontal="center" vertical="top"/>
    </xf>
    <xf numFmtId="0" fontId="15" fillId="3" borderId="8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center" vertical="top"/>
    </xf>
    <xf numFmtId="0" fontId="15" fillId="3" borderId="10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/>
    </xf>
  </cellXfs>
  <cellStyles count="14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2" xfId="5" xr:uid="{00000000-0005-0000-0000-000008000000}"/>
    <cellStyle name="Normal 2 3" xfId="11" xr:uid="{00000000-0005-0000-0000-000009000000}"/>
    <cellStyle name="Normal 2 3 3" xfId="13" xr:uid="{4D96AE22-9686-4579-860B-A40AA5079224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57"/>
  <sheetViews>
    <sheetView tabSelected="1" topLeftCell="A527" zoomScaleNormal="100" workbookViewId="0">
      <selection activeCell="I547" sqref="I547"/>
    </sheetView>
  </sheetViews>
  <sheetFormatPr baseColWidth="10" defaultColWidth="9.33203125" defaultRowHeight="12" customHeight="1" x14ac:dyDescent="0.2"/>
  <cols>
    <col min="1" max="1" width="10.6640625" style="2" customWidth="1"/>
    <col min="2" max="6" width="9.1640625" style="2" customWidth="1"/>
    <col min="7" max="7" width="13.1640625" style="2" customWidth="1"/>
    <col min="8" max="8" width="16.6640625" style="2" customWidth="1"/>
    <col min="9" max="9" width="18.6640625" style="2" customWidth="1"/>
    <col min="10" max="10" width="17.33203125" style="2" customWidth="1"/>
    <col min="11" max="11" width="16.33203125" style="2" customWidth="1"/>
    <col min="12" max="12" width="15.83203125" style="2" bestFit="1" customWidth="1"/>
    <col min="13" max="13" width="13.33203125" style="2" customWidth="1"/>
    <col min="14" max="14" width="1.33203125" style="2" customWidth="1"/>
    <col min="15" max="15" width="1" style="2" customWidth="1"/>
    <col min="16" max="16" width="9.33203125" style="2"/>
    <col min="17" max="17" width="15.1640625" style="2" customWidth="1"/>
    <col min="18" max="18" width="17.6640625" style="2" customWidth="1"/>
    <col min="19" max="19" width="9.33203125" style="2"/>
    <col min="20" max="20" width="13.83203125" style="2" customWidth="1"/>
    <col min="21" max="21" width="14" style="2" customWidth="1"/>
    <col min="22" max="16384" width="9.33203125" style="2"/>
  </cols>
  <sheetData>
    <row r="2" spans="1:14" ht="12" customHeight="1" x14ac:dyDescent="0.2">
      <c r="A2" s="456" t="s">
        <v>206</v>
      </c>
      <c r="B2" s="457"/>
      <c r="C2" s="457"/>
      <c r="D2" s="457"/>
      <c r="E2" s="457"/>
      <c r="F2" s="457"/>
      <c r="G2" s="457"/>
      <c r="H2" s="457"/>
      <c r="I2" s="457"/>
      <c r="J2" s="458"/>
      <c r="K2" s="4"/>
      <c r="L2" s="4"/>
      <c r="M2" s="4"/>
      <c r="N2" s="4"/>
    </row>
    <row r="3" spans="1:14" x14ac:dyDescent="0.2">
      <c r="A3" s="459" t="s">
        <v>246</v>
      </c>
      <c r="B3" s="460"/>
      <c r="C3" s="460"/>
      <c r="D3" s="460"/>
      <c r="E3" s="460"/>
      <c r="F3" s="460"/>
      <c r="G3" s="460"/>
      <c r="H3" s="460"/>
      <c r="I3" s="460"/>
      <c r="J3" s="461"/>
      <c r="K3" s="6"/>
      <c r="L3" s="6"/>
      <c r="M3" s="6"/>
      <c r="N3" s="6"/>
    </row>
    <row r="4" spans="1:14" x14ac:dyDescent="0.2">
      <c r="A4" s="459" t="s">
        <v>552</v>
      </c>
      <c r="B4" s="460"/>
      <c r="C4" s="460"/>
      <c r="D4" s="460"/>
      <c r="E4" s="460"/>
      <c r="F4" s="460"/>
      <c r="G4" s="460"/>
      <c r="H4" s="460"/>
      <c r="I4" s="460"/>
      <c r="J4" s="461"/>
      <c r="K4" s="6"/>
      <c r="L4" s="6"/>
      <c r="M4" s="6"/>
      <c r="N4" s="6"/>
    </row>
    <row r="5" spans="1:14" x14ac:dyDescent="0.2">
      <c r="A5" s="9"/>
      <c r="B5" s="10"/>
      <c r="C5" s="10"/>
      <c r="D5" s="10"/>
      <c r="E5" s="10"/>
      <c r="F5" s="10"/>
      <c r="G5" s="10"/>
      <c r="H5" s="10"/>
      <c r="I5" s="10"/>
      <c r="J5" s="11"/>
      <c r="K5" s="6"/>
      <c r="L5" s="6"/>
      <c r="M5" s="6"/>
      <c r="N5" s="6"/>
    </row>
    <row r="6" spans="1:14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4.25" customHeight="1" x14ac:dyDescent="0.2">
      <c r="A7" s="462" t="s">
        <v>206</v>
      </c>
      <c r="B7" s="463"/>
      <c r="C7" s="463"/>
      <c r="D7" s="463"/>
      <c r="E7" s="463"/>
      <c r="F7" s="463"/>
      <c r="G7" s="463"/>
      <c r="H7" s="463"/>
      <c r="I7" s="463"/>
      <c r="J7" s="464"/>
      <c r="K7" s="7"/>
      <c r="L7" s="7"/>
      <c r="M7" s="7"/>
      <c r="N7" s="7"/>
    </row>
    <row r="8" spans="1:14" ht="12" customHeight="1" x14ac:dyDescent="0.2">
      <c r="A8" s="465" t="s">
        <v>247</v>
      </c>
      <c r="B8" s="466"/>
      <c r="C8" s="466"/>
      <c r="D8" s="466"/>
      <c r="E8" s="466"/>
      <c r="F8" s="466"/>
      <c r="G8" s="466"/>
      <c r="H8" s="466"/>
      <c r="I8" s="466"/>
      <c r="J8" s="467"/>
      <c r="K8" s="1"/>
      <c r="L8" s="1"/>
      <c r="M8" s="1"/>
      <c r="N8" s="1"/>
    </row>
    <row r="9" spans="1:14" ht="12" customHeight="1" x14ac:dyDescent="0.2">
      <c r="A9" s="368" t="s">
        <v>552</v>
      </c>
      <c r="B9" s="369"/>
      <c r="C9" s="369"/>
      <c r="D9" s="369"/>
      <c r="E9" s="369"/>
      <c r="F9" s="369"/>
      <c r="G9" s="369"/>
      <c r="H9" s="369"/>
      <c r="I9" s="369"/>
      <c r="J9" s="370"/>
      <c r="K9" s="1"/>
      <c r="L9" s="1"/>
      <c r="M9" s="1"/>
      <c r="N9" s="1"/>
    </row>
    <row r="10" spans="1:14" ht="12" customHeight="1" x14ac:dyDescent="0.2">
      <c r="A10" s="468" t="s">
        <v>208</v>
      </c>
      <c r="B10" s="469"/>
      <c r="C10" s="469"/>
      <c r="D10" s="469"/>
      <c r="E10" s="469"/>
      <c r="F10" s="469"/>
      <c r="G10" s="469"/>
      <c r="H10" s="469"/>
      <c r="I10" s="469"/>
      <c r="J10" s="470"/>
      <c r="K10" s="1"/>
      <c r="L10" s="1"/>
      <c r="M10" s="1"/>
      <c r="N10" s="1"/>
    </row>
    <row r="11" spans="1:14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s="15" customFormat="1" ht="12" customHeight="1" x14ac:dyDescent="0.2">
      <c r="A12" s="429" t="s">
        <v>186</v>
      </c>
      <c r="B12" s="471"/>
      <c r="C12" s="471"/>
      <c r="D12" s="471"/>
      <c r="E12" s="471"/>
      <c r="F12" s="471"/>
      <c r="G12" s="471"/>
      <c r="H12" s="471"/>
      <c r="I12" s="471"/>
      <c r="J12" s="471"/>
      <c r="K12" s="14"/>
      <c r="L12" s="14"/>
      <c r="M12" s="14"/>
      <c r="N12" s="14"/>
    </row>
    <row r="13" spans="1:14" s="15" customFormat="1" ht="12" customHeight="1" x14ac:dyDescent="0.2">
      <c r="A13" s="12" t="s">
        <v>10</v>
      </c>
      <c r="B13" s="472" t="s">
        <v>187</v>
      </c>
      <c r="C13" s="472"/>
      <c r="D13" s="472"/>
      <c r="E13" s="472"/>
      <c r="F13" s="472"/>
      <c r="G13" s="472"/>
      <c r="H13" s="472"/>
      <c r="I13" s="13">
        <v>2022</v>
      </c>
      <c r="J13" s="13">
        <v>2021</v>
      </c>
      <c r="L13" s="16"/>
      <c r="M13" s="16"/>
    </row>
    <row r="14" spans="1:14" s="15" customFormat="1" ht="12" customHeight="1" x14ac:dyDescent="0.2">
      <c r="A14" s="17">
        <v>1112</v>
      </c>
      <c r="B14" s="426" t="s">
        <v>12</v>
      </c>
      <c r="C14" s="426"/>
      <c r="D14" s="426"/>
      <c r="E14" s="426"/>
      <c r="F14" s="426"/>
      <c r="G14" s="426"/>
      <c r="H14" s="426"/>
      <c r="I14" s="18">
        <v>1656569.3</v>
      </c>
      <c r="J14" s="18">
        <v>2018435.48</v>
      </c>
      <c r="L14" s="19"/>
      <c r="M14" s="19"/>
    </row>
    <row r="15" spans="1:14" s="15" customFormat="1" ht="12" customHeight="1" x14ac:dyDescent="0.2">
      <c r="A15" s="20">
        <v>1114</v>
      </c>
      <c r="B15" s="398" t="s">
        <v>13</v>
      </c>
      <c r="C15" s="398"/>
      <c r="D15" s="398"/>
      <c r="E15" s="398"/>
      <c r="F15" s="398"/>
      <c r="G15" s="398"/>
      <c r="H15" s="398"/>
      <c r="I15" s="21">
        <v>0</v>
      </c>
      <c r="J15" s="21">
        <v>10500000</v>
      </c>
      <c r="L15" s="19"/>
      <c r="M15" s="19"/>
    </row>
    <row r="16" spans="1:14" s="15" customFormat="1" ht="12" customHeight="1" x14ac:dyDescent="0.2">
      <c r="A16" s="20">
        <v>1115</v>
      </c>
      <c r="B16" s="398" t="s">
        <v>14</v>
      </c>
      <c r="C16" s="398"/>
      <c r="D16" s="398"/>
      <c r="E16" s="398"/>
      <c r="F16" s="398"/>
      <c r="G16" s="398"/>
      <c r="H16" s="398"/>
      <c r="I16" s="21">
        <v>0</v>
      </c>
      <c r="J16" s="21">
        <v>0</v>
      </c>
      <c r="L16" s="19"/>
      <c r="M16" s="19"/>
    </row>
    <row r="17" spans="1:29" s="15" customFormat="1" ht="12" customHeight="1" x14ac:dyDescent="0.2">
      <c r="A17" s="22"/>
      <c r="B17" s="424" t="s">
        <v>6</v>
      </c>
      <c r="C17" s="424"/>
      <c r="D17" s="424"/>
      <c r="E17" s="424"/>
      <c r="F17" s="424"/>
      <c r="G17" s="424"/>
      <c r="H17" s="424"/>
      <c r="I17" s="23">
        <f>SUM(I14:I16)</f>
        <v>1656569.3</v>
      </c>
      <c r="J17" s="23">
        <f>SUM(J14:J16)</f>
        <v>12518435.48</v>
      </c>
      <c r="L17" s="24"/>
      <c r="M17" s="24"/>
    </row>
    <row r="18" spans="1:29" s="15" customFormat="1" ht="12" customHeight="1" x14ac:dyDescent="0.2">
      <c r="A18" s="25"/>
      <c r="B18" s="26"/>
      <c r="C18" s="26"/>
      <c r="D18" s="26"/>
      <c r="E18" s="26"/>
      <c r="F18" s="26"/>
      <c r="G18" s="26"/>
      <c r="H18" s="26"/>
      <c r="I18" s="24"/>
      <c r="J18" s="24"/>
      <c r="L18" s="24"/>
      <c r="M18" s="24"/>
    </row>
    <row r="19" spans="1:29" s="15" customFormat="1" ht="12" customHeight="1" x14ac:dyDescent="0.2">
      <c r="A19" s="14"/>
      <c r="B19" s="14"/>
      <c r="C19" s="14"/>
      <c r="D19" s="14"/>
      <c r="E19" s="14"/>
      <c r="F19" s="14"/>
      <c r="G19" s="14"/>
      <c r="H19" s="14"/>
      <c r="I19" s="283"/>
      <c r="J19" s="14"/>
      <c r="K19" s="14"/>
      <c r="L19" s="14"/>
      <c r="M19" s="14"/>
      <c r="N19" s="14"/>
    </row>
    <row r="20" spans="1:29" s="28" customFormat="1" ht="12" customHeight="1" x14ac:dyDescent="0.2">
      <c r="A20" s="425" t="s">
        <v>253</v>
      </c>
      <c r="B20" s="425"/>
      <c r="C20" s="425"/>
      <c r="D20" s="425"/>
      <c r="E20" s="425"/>
      <c r="F20" s="425"/>
      <c r="G20" s="425"/>
      <c r="H20" s="425"/>
      <c r="I20" s="425"/>
      <c r="J20" s="425"/>
      <c r="K20" s="27"/>
      <c r="L20" s="27"/>
      <c r="M20" s="27"/>
      <c r="N20" s="27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spans="1:29" s="15" customFormat="1" ht="12" customHeight="1" x14ac:dyDescent="0.2">
      <c r="A21" s="29" t="s">
        <v>41</v>
      </c>
      <c r="B21" s="403" t="s">
        <v>5</v>
      </c>
      <c r="C21" s="403"/>
      <c r="D21" s="403"/>
      <c r="E21" s="403"/>
      <c r="F21" s="403"/>
      <c r="G21" s="403"/>
      <c r="H21" s="403"/>
      <c r="I21" s="13">
        <v>2022</v>
      </c>
      <c r="J21" s="30">
        <v>2021</v>
      </c>
      <c r="L21" s="16"/>
      <c r="M21" s="16"/>
    </row>
    <row r="22" spans="1:29" s="15" customFormat="1" ht="12" customHeight="1" x14ac:dyDescent="0.2">
      <c r="A22" s="31" t="s">
        <v>42</v>
      </c>
      <c r="B22" s="426" t="s">
        <v>11</v>
      </c>
      <c r="C22" s="426"/>
      <c r="D22" s="426"/>
      <c r="E22" s="426"/>
      <c r="F22" s="426"/>
      <c r="G22" s="426"/>
      <c r="H22" s="426"/>
      <c r="I22" s="32">
        <v>15321933.029999999</v>
      </c>
      <c r="J22" s="33">
        <v>5177.7700000000004</v>
      </c>
      <c r="L22" s="19"/>
      <c r="M22" s="19"/>
    </row>
    <row r="23" spans="1:29" s="15" customFormat="1" ht="12" customHeight="1" x14ac:dyDescent="0.2">
      <c r="A23" s="34" t="s">
        <v>254</v>
      </c>
      <c r="B23" s="398" t="s">
        <v>255</v>
      </c>
      <c r="C23" s="398"/>
      <c r="D23" s="398"/>
      <c r="E23" s="398"/>
      <c r="F23" s="398"/>
      <c r="G23" s="398"/>
      <c r="H23" s="398"/>
      <c r="I23" s="21">
        <v>0</v>
      </c>
      <c r="J23" s="35">
        <v>0</v>
      </c>
      <c r="L23" s="19"/>
      <c r="M23" s="19"/>
    </row>
    <row r="24" spans="1:29" s="15" customFormat="1" ht="12" customHeight="1" x14ac:dyDescent="0.2">
      <c r="A24" s="36"/>
      <c r="B24" s="424" t="s">
        <v>6</v>
      </c>
      <c r="C24" s="424"/>
      <c r="D24" s="424"/>
      <c r="E24" s="424"/>
      <c r="F24" s="424"/>
      <c r="G24" s="424"/>
      <c r="H24" s="424"/>
      <c r="I24" s="37">
        <f>SUM(I22:I23)</f>
        <v>15321933.029999999</v>
      </c>
      <c r="J24" s="38">
        <f>SUM(J22:J23)</f>
        <v>5177.7700000000004</v>
      </c>
      <c r="L24" s="39"/>
      <c r="M24" s="39"/>
    </row>
    <row r="25" spans="1:29" s="15" customFormat="1" ht="12" customHeight="1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29" s="15" customFormat="1" ht="12" customHeight="1" x14ac:dyDescent="0.2">
      <c r="A26" s="437" t="s">
        <v>188</v>
      </c>
      <c r="B26" s="438"/>
      <c r="C26" s="438"/>
      <c r="D26" s="438"/>
      <c r="E26" s="438"/>
      <c r="F26" s="438"/>
      <c r="G26" s="438"/>
      <c r="H26" s="438"/>
      <c r="I26" s="438"/>
      <c r="J26" s="438"/>
      <c r="K26" s="438"/>
      <c r="L26" s="438"/>
      <c r="M26" s="438"/>
      <c r="N26" s="40"/>
    </row>
    <row r="27" spans="1:29" s="15" customFormat="1" ht="12" customHeight="1" x14ac:dyDescent="0.2">
      <c r="A27" s="29" t="s">
        <v>41</v>
      </c>
      <c r="B27" s="407" t="s">
        <v>5</v>
      </c>
      <c r="C27" s="408"/>
      <c r="D27" s="408"/>
      <c r="E27" s="408"/>
      <c r="F27" s="408"/>
      <c r="G27" s="408"/>
      <c r="H27" s="30" t="s">
        <v>91</v>
      </c>
      <c r="I27" s="337" t="s">
        <v>256</v>
      </c>
      <c r="J27" s="13" t="s">
        <v>257</v>
      </c>
      <c r="K27" s="12" t="s">
        <v>258</v>
      </c>
      <c r="L27" s="331" t="s">
        <v>259</v>
      </c>
      <c r="M27" s="338" t="s">
        <v>249</v>
      </c>
      <c r="N27" s="40"/>
    </row>
    <row r="28" spans="1:29" s="15" customFormat="1" ht="12" customHeight="1" x14ac:dyDescent="0.2">
      <c r="A28" s="41">
        <v>1123</v>
      </c>
      <c r="B28" s="42" t="s">
        <v>43</v>
      </c>
      <c r="C28" s="42"/>
      <c r="D28" s="42"/>
      <c r="E28" s="42"/>
      <c r="F28" s="42"/>
      <c r="G28" s="42"/>
      <c r="H28" s="43">
        <v>0</v>
      </c>
      <c r="I28" s="43">
        <v>0</v>
      </c>
      <c r="J28" s="44"/>
      <c r="K28" s="44"/>
      <c r="L28" s="45"/>
      <c r="M28" s="46"/>
      <c r="N28" s="40"/>
    </row>
    <row r="29" spans="1:29" s="15" customFormat="1" ht="23.25" customHeight="1" x14ac:dyDescent="0.2">
      <c r="A29" s="47">
        <v>1125</v>
      </c>
      <c r="B29" s="441" t="s">
        <v>44</v>
      </c>
      <c r="C29" s="441"/>
      <c r="D29" s="441"/>
      <c r="E29" s="441"/>
      <c r="F29" s="441"/>
      <c r="G29" s="441"/>
      <c r="H29" s="48">
        <v>0</v>
      </c>
      <c r="I29" s="49">
        <v>0</v>
      </c>
      <c r="J29" s="49">
        <f>+H29</f>
        <v>0</v>
      </c>
      <c r="K29" s="50"/>
      <c r="M29" s="51"/>
      <c r="N29" s="40"/>
    </row>
    <row r="30" spans="1:29" s="15" customFormat="1" ht="28.5" customHeight="1" x14ac:dyDescent="0.2">
      <c r="A30" s="52">
        <v>1131</v>
      </c>
      <c r="B30" s="441" t="s">
        <v>45</v>
      </c>
      <c r="C30" s="441"/>
      <c r="D30" s="441"/>
      <c r="E30" s="441"/>
      <c r="F30" s="441"/>
      <c r="G30" s="441"/>
      <c r="H30" s="49">
        <v>0</v>
      </c>
      <c r="I30" s="49">
        <f>+H30</f>
        <v>0</v>
      </c>
      <c r="J30" s="53"/>
      <c r="K30" s="50"/>
      <c r="M30" s="51"/>
      <c r="N30" s="40"/>
    </row>
    <row r="31" spans="1:29" s="15" customFormat="1" ht="27" customHeight="1" x14ac:dyDescent="0.2">
      <c r="A31" s="52">
        <v>1132</v>
      </c>
      <c r="B31" s="441" t="s">
        <v>46</v>
      </c>
      <c r="C31" s="441"/>
      <c r="D31" s="441"/>
      <c r="E31" s="441"/>
      <c r="F31" s="441"/>
      <c r="G31" s="441"/>
      <c r="H31" s="43">
        <v>0</v>
      </c>
      <c r="I31" s="43">
        <v>0</v>
      </c>
      <c r="J31" s="50"/>
      <c r="K31" s="50"/>
      <c r="M31" s="51"/>
      <c r="N31" s="40"/>
    </row>
    <row r="32" spans="1:29" s="15" customFormat="1" ht="24" customHeight="1" x14ac:dyDescent="0.2">
      <c r="A32" s="52">
        <v>1133</v>
      </c>
      <c r="B32" s="441" t="s">
        <v>47</v>
      </c>
      <c r="C32" s="441"/>
      <c r="D32" s="441"/>
      <c r="E32" s="441"/>
      <c r="F32" s="441"/>
      <c r="G32" s="441"/>
      <c r="H32" s="43">
        <v>0</v>
      </c>
      <c r="I32" s="43">
        <v>0</v>
      </c>
      <c r="J32" s="50"/>
      <c r="K32" s="50"/>
      <c r="M32" s="51"/>
      <c r="N32" s="40"/>
    </row>
    <row r="33" spans="1:14" s="15" customFormat="1" ht="23.25" customHeight="1" x14ac:dyDescent="0.2">
      <c r="A33" s="47">
        <v>1134</v>
      </c>
      <c r="B33" s="441" t="s">
        <v>48</v>
      </c>
      <c r="C33" s="441"/>
      <c r="D33" s="441"/>
      <c r="E33" s="441"/>
      <c r="F33" s="441"/>
      <c r="G33" s="441"/>
      <c r="H33" s="43">
        <v>0</v>
      </c>
      <c r="I33" s="43">
        <v>0</v>
      </c>
      <c r="K33" s="24"/>
      <c r="M33" s="51"/>
      <c r="N33" s="40"/>
    </row>
    <row r="34" spans="1:14" s="15" customFormat="1" ht="25.5" customHeight="1" x14ac:dyDescent="0.2">
      <c r="A34" s="54">
        <v>1139</v>
      </c>
      <c r="B34" s="442" t="s">
        <v>49</v>
      </c>
      <c r="C34" s="442"/>
      <c r="D34" s="442"/>
      <c r="E34" s="442"/>
      <c r="F34" s="442"/>
      <c r="G34" s="442"/>
      <c r="H34" s="55">
        <v>0</v>
      </c>
      <c r="I34" s="55">
        <v>0</v>
      </c>
      <c r="J34" s="56"/>
      <c r="K34" s="57"/>
      <c r="L34" s="57"/>
      <c r="M34" s="58"/>
      <c r="N34" s="40"/>
    </row>
    <row r="35" spans="1:14" s="15" customFormat="1" ht="12" customHeight="1" x14ac:dyDescent="0.2">
      <c r="A35" s="59"/>
      <c r="B35" s="60"/>
      <c r="C35" s="60"/>
      <c r="D35" s="60"/>
      <c r="E35" s="60"/>
      <c r="F35" s="60"/>
      <c r="G35" s="60"/>
      <c r="H35" s="61"/>
      <c r="I35" s="61"/>
      <c r="J35" s="62"/>
      <c r="K35" s="63"/>
      <c r="L35" s="64"/>
      <c r="M35" s="64"/>
      <c r="N35" s="64"/>
    </row>
    <row r="36" spans="1:14" s="15" customFormat="1" ht="11.25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</row>
    <row r="37" spans="1:14" s="66" customFormat="1" ht="12" customHeight="1" x14ac:dyDescent="0.2">
      <c r="A37" s="433" t="s">
        <v>260</v>
      </c>
      <c r="B37" s="433"/>
      <c r="C37" s="433"/>
      <c r="D37" s="433"/>
      <c r="E37" s="433"/>
      <c r="F37" s="433"/>
      <c r="G37" s="433"/>
      <c r="H37" s="433"/>
      <c r="I37" s="433"/>
      <c r="J37" s="433"/>
      <c r="K37" s="433"/>
      <c r="L37" s="433"/>
    </row>
    <row r="38" spans="1:14" s="28" customFormat="1" ht="43.5" customHeight="1" x14ac:dyDescent="0.2">
      <c r="A38" s="333" t="s">
        <v>41</v>
      </c>
      <c r="B38" s="434" t="s">
        <v>108</v>
      </c>
      <c r="C38" s="435"/>
      <c r="D38" s="435"/>
      <c r="E38" s="435"/>
      <c r="F38" s="435"/>
      <c r="G38" s="436"/>
      <c r="H38" s="320" t="s">
        <v>91</v>
      </c>
      <c r="I38" s="334" t="s">
        <v>190</v>
      </c>
      <c r="J38" s="334" t="s">
        <v>189</v>
      </c>
      <c r="K38" s="336" t="s">
        <v>191</v>
      </c>
      <c r="L38" s="336" t="s">
        <v>192</v>
      </c>
      <c r="M38" s="67"/>
      <c r="N38" s="67"/>
    </row>
    <row r="39" spans="1:14" s="28" customFormat="1" ht="12" customHeight="1" x14ac:dyDescent="0.2">
      <c r="A39" s="31" t="s">
        <v>51</v>
      </c>
      <c r="B39" s="385" t="s">
        <v>52</v>
      </c>
      <c r="C39" s="385"/>
      <c r="D39" s="385"/>
      <c r="E39" s="385"/>
      <c r="F39" s="385"/>
      <c r="G39" s="385"/>
      <c r="H39" s="68">
        <v>0</v>
      </c>
      <c r="I39" s="69"/>
      <c r="J39" s="69"/>
      <c r="K39" s="70"/>
      <c r="L39" s="71"/>
      <c r="M39" s="67"/>
      <c r="N39" s="67"/>
    </row>
    <row r="40" spans="1:14" s="28" customFormat="1" ht="12" customHeight="1" x14ac:dyDescent="0.2">
      <c r="A40" s="34" t="s">
        <v>53</v>
      </c>
      <c r="B40" s="384" t="s">
        <v>54</v>
      </c>
      <c r="C40" s="384"/>
      <c r="D40" s="384"/>
      <c r="E40" s="384"/>
      <c r="F40" s="384"/>
      <c r="G40" s="384"/>
      <c r="H40" s="19">
        <v>0</v>
      </c>
      <c r="I40" s="72"/>
      <c r="J40" s="72"/>
      <c r="K40" s="67"/>
      <c r="L40" s="73"/>
      <c r="M40" s="67"/>
      <c r="N40" s="67"/>
    </row>
    <row r="41" spans="1:14" s="28" customFormat="1" ht="12" customHeight="1" x14ac:dyDescent="0.2">
      <c r="A41" s="34" t="s">
        <v>55</v>
      </c>
      <c r="B41" s="384" t="s">
        <v>56</v>
      </c>
      <c r="C41" s="384"/>
      <c r="D41" s="384"/>
      <c r="E41" s="384"/>
      <c r="F41" s="384"/>
      <c r="G41" s="384"/>
      <c r="H41" s="19">
        <v>0</v>
      </c>
      <c r="I41" s="72"/>
      <c r="J41" s="72"/>
      <c r="K41" s="67"/>
      <c r="L41" s="73"/>
      <c r="M41" s="67"/>
      <c r="N41" s="67"/>
    </row>
    <row r="42" spans="1:14" s="28" customFormat="1" ht="11.25" x14ac:dyDescent="0.2">
      <c r="A42" s="34" t="s">
        <v>57</v>
      </c>
      <c r="B42" s="383" t="s">
        <v>58</v>
      </c>
      <c r="C42" s="383"/>
      <c r="D42" s="383"/>
      <c r="E42" s="383"/>
      <c r="F42" s="383"/>
      <c r="G42" s="383"/>
      <c r="H42" s="19">
        <v>0</v>
      </c>
      <c r="I42" s="72"/>
      <c r="J42" s="72"/>
      <c r="K42" s="67"/>
      <c r="L42" s="73"/>
      <c r="M42" s="67"/>
      <c r="N42" s="67"/>
    </row>
    <row r="43" spans="1:14" s="28" customFormat="1" ht="24" customHeight="1" x14ac:dyDescent="0.2">
      <c r="A43" s="34" t="s">
        <v>59</v>
      </c>
      <c r="B43" s="383" t="s">
        <v>60</v>
      </c>
      <c r="C43" s="383"/>
      <c r="D43" s="383"/>
      <c r="E43" s="383"/>
      <c r="F43" s="383"/>
      <c r="G43" s="383"/>
      <c r="H43" s="19">
        <v>0</v>
      </c>
      <c r="I43" s="72"/>
      <c r="J43" s="72"/>
      <c r="K43" s="67"/>
      <c r="L43" s="73"/>
      <c r="M43" s="67"/>
      <c r="N43" s="67"/>
    </row>
    <row r="44" spans="1:14" s="28" customFormat="1" ht="12" customHeight="1" x14ac:dyDescent="0.2">
      <c r="A44" s="74" t="s">
        <v>61</v>
      </c>
      <c r="B44" s="432" t="s">
        <v>62</v>
      </c>
      <c r="C44" s="432"/>
      <c r="D44" s="432"/>
      <c r="E44" s="432"/>
      <c r="F44" s="432"/>
      <c r="G44" s="432"/>
      <c r="H44" s="75">
        <v>0</v>
      </c>
      <c r="I44" s="76"/>
      <c r="J44" s="76"/>
      <c r="K44" s="77"/>
      <c r="L44" s="78"/>
      <c r="M44" s="67"/>
      <c r="N44" s="67"/>
    </row>
    <row r="45" spans="1:14" s="28" customFormat="1" ht="12" customHeight="1" x14ac:dyDescent="0.2">
      <c r="A45" s="67"/>
      <c r="B45" s="67"/>
      <c r="C45" s="67"/>
      <c r="D45" s="67"/>
      <c r="E45" s="67"/>
      <c r="F45" s="67"/>
      <c r="G45" s="67"/>
      <c r="I45" s="67"/>
      <c r="J45" s="67"/>
      <c r="K45" s="67"/>
      <c r="L45" s="67"/>
      <c r="M45" s="67"/>
      <c r="N45" s="67"/>
    </row>
    <row r="46" spans="1:14" s="28" customFormat="1" ht="12" customHeight="1" x14ac:dyDescent="0.2">
      <c r="A46" s="355" t="s">
        <v>196</v>
      </c>
      <c r="B46" s="356"/>
      <c r="C46" s="356"/>
      <c r="D46" s="356"/>
      <c r="E46" s="356"/>
      <c r="F46" s="356"/>
      <c r="G46" s="356"/>
      <c r="H46" s="356"/>
      <c r="I46" s="356"/>
      <c r="J46" s="356"/>
      <c r="K46" s="357"/>
      <c r="L46" s="345"/>
      <c r="M46" s="67"/>
      <c r="N46" s="67"/>
    </row>
    <row r="47" spans="1:14" s="28" customFormat="1" ht="70.5" customHeight="1" x14ac:dyDescent="0.2">
      <c r="A47" s="340" t="s">
        <v>41</v>
      </c>
      <c r="B47" s="447" t="s">
        <v>108</v>
      </c>
      <c r="C47" s="448"/>
      <c r="D47" s="448"/>
      <c r="E47" s="448"/>
      <c r="F47" s="448"/>
      <c r="G47" s="449"/>
      <c r="H47" s="341" t="s">
        <v>91</v>
      </c>
      <c r="I47" s="342" t="s">
        <v>193</v>
      </c>
      <c r="J47" s="343" t="s">
        <v>194</v>
      </c>
      <c r="K47" s="344" t="s">
        <v>195</v>
      </c>
      <c r="L47" s="335"/>
      <c r="M47" s="67"/>
      <c r="N47" s="67"/>
    </row>
    <row r="48" spans="1:14" s="28" customFormat="1" ht="12" customHeight="1" x14ac:dyDescent="0.2">
      <c r="A48" s="31" t="s">
        <v>63</v>
      </c>
      <c r="B48" s="385" t="s">
        <v>64</v>
      </c>
      <c r="C48" s="385"/>
      <c r="D48" s="385"/>
      <c r="E48" s="385"/>
      <c r="F48" s="385"/>
      <c r="G48" s="385"/>
      <c r="H48" s="79">
        <v>0</v>
      </c>
      <c r="I48" s="69"/>
      <c r="J48" s="69"/>
      <c r="K48" s="71"/>
      <c r="L48" s="67"/>
      <c r="M48" s="67"/>
      <c r="N48" s="67"/>
    </row>
    <row r="49" spans="1:31" s="28" customFormat="1" ht="12" customHeight="1" x14ac:dyDescent="0.2">
      <c r="A49" s="74" t="s">
        <v>65</v>
      </c>
      <c r="B49" s="432" t="s">
        <v>66</v>
      </c>
      <c r="C49" s="432"/>
      <c r="D49" s="432"/>
      <c r="E49" s="432"/>
      <c r="F49" s="432"/>
      <c r="G49" s="432"/>
      <c r="H49" s="80">
        <v>0</v>
      </c>
      <c r="I49" s="76"/>
      <c r="J49" s="76"/>
      <c r="K49" s="78"/>
      <c r="L49" s="67"/>
      <c r="M49" s="67"/>
      <c r="N49" s="67"/>
    </row>
    <row r="50" spans="1:31" s="28" customFormat="1" ht="12" customHeight="1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1:31" s="15" customFormat="1" ht="12" customHeight="1" x14ac:dyDescent="0.2">
      <c r="A51" s="429" t="s">
        <v>198</v>
      </c>
      <c r="B51" s="429"/>
      <c r="C51" s="429"/>
      <c r="D51" s="429"/>
      <c r="E51" s="429"/>
      <c r="F51" s="429"/>
      <c r="G51" s="429"/>
      <c r="H51" s="429"/>
      <c r="I51" s="429"/>
      <c r="J51" s="429"/>
      <c r="K51" s="14"/>
      <c r="L51" s="14"/>
      <c r="M51" s="14"/>
      <c r="N51" s="14"/>
    </row>
    <row r="52" spans="1:31" s="28" customFormat="1" ht="12" customHeight="1" x14ac:dyDescent="0.2">
      <c r="A52" s="330" t="s">
        <v>41</v>
      </c>
      <c r="B52" s="452" t="s">
        <v>108</v>
      </c>
      <c r="C52" s="453"/>
      <c r="D52" s="453"/>
      <c r="E52" s="453"/>
      <c r="F52" s="453"/>
      <c r="G52" s="454"/>
      <c r="H52" s="331" t="s">
        <v>91</v>
      </c>
      <c r="I52" s="332" t="s">
        <v>152</v>
      </c>
      <c r="J52" s="332" t="s">
        <v>197</v>
      </c>
      <c r="K52" s="81"/>
      <c r="L52" s="81"/>
      <c r="M52" s="81"/>
      <c r="N52" s="81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s="28" customFormat="1" ht="12" customHeight="1" x14ac:dyDescent="0.2">
      <c r="A53" s="31" t="s">
        <v>67</v>
      </c>
      <c r="B53" s="82" t="s">
        <v>68</v>
      </c>
      <c r="C53" s="82"/>
      <c r="D53" s="82"/>
      <c r="E53" s="82"/>
      <c r="F53" s="82"/>
      <c r="G53" s="82"/>
      <c r="H53" s="79">
        <v>0</v>
      </c>
      <c r="I53" s="69"/>
      <c r="J53" s="83"/>
      <c r="K53" s="81"/>
      <c r="L53" s="81"/>
      <c r="M53" s="81"/>
      <c r="N53" s="81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s="28" customFormat="1" ht="12" customHeight="1" x14ac:dyDescent="0.2">
      <c r="A54" s="74"/>
      <c r="B54" s="84"/>
      <c r="C54" s="84"/>
      <c r="D54" s="84"/>
      <c r="E54" s="84"/>
      <c r="F54" s="84"/>
      <c r="G54" s="84"/>
      <c r="H54" s="85"/>
      <c r="I54" s="76"/>
      <c r="J54" s="86"/>
      <c r="K54" s="81"/>
      <c r="L54" s="81"/>
      <c r="M54" s="81"/>
      <c r="N54" s="81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s="28" customFormat="1" ht="12" customHeight="1" x14ac:dyDescent="0.2">
      <c r="A55" s="87"/>
      <c r="B55" s="64"/>
      <c r="C55" s="64"/>
      <c r="D55" s="64"/>
      <c r="E55" s="64"/>
      <c r="F55" s="64"/>
      <c r="G55" s="64"/>
      <c r="I55" s="88"/>
      <c r="J55" s="88"/>
      <c r="K55" s="81"/>
      <c r="L55" s="81"/>
      <c r="M55" s="81"/>
      <c r="N55" s="81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s="28" customFormat="1" ht="12" customHeight="1" x14ac:dyDescent="0.2">
      <c r="A56" s="443" t="s">
        <v>199</v>
      </c>
      <c r="B56" s="444"/>
      <c r="C56" s="444"/>
      <c r="D56" s="444"/>
      <c r="E56" s="444"/>
      <c r="F56" s="444"/>
      <c r="G56" s="444"/>
      <c r="H56" s="445"/>
      <c r="I56" s="88"/>
      <c r="J56" s="88"/>
      <c r="K56" s="81"/>
      <c r="L56" s="81"/>
      <c r="M56" s="81"/>
      <c r="N56" s="81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s="28" customFormat="1" ht="12" customHeight="1" x14ac:dyDescent="0.2">
      <c r="A57" s="29" t="s">
        <v>41</v>
      </c>
      <c r="B57" s="293" t="s">
        <v>5</v>
      </c>
      <c r="C57" s="294"/>
      <c r="D57" s="294"/>
      <c r="E57" s="294"/>
      <c r="F57" s="294"/>
      <c r="G57" s="329"/>
      <c r="H57" s="12" t="s">
        <v>91</v>
      </c>
      <c r="I57" s="16"/>
      <c r="J57" s="16"/>
      <c r="K57" s="81"/>
      <c r="L57" s="81"/>
      <c r="M57" s="81"/>
      <c r="N57" s="81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s="28" customFormat="1" ht="12" customHeight="1" x14ac:dyDescent="0.2">
      <c r="A58" s="31" t="s">
        <v>69</v>
      </c>
      <c r="B58" s="385" t="s">
        <v>70</v>
      </c>
      <c r="C58" s="385"/>
      <c r="D58" s="385"/>
      <c r="E58" s="385"/>
      <c r="F58" s="385"/>
      <c r="G58" s="385"/>
      <c r="H58" s="89">
        <v>0</v>
      </c>
      <c r="I58" s="88"/>
      <c r="J58" s="88"/>
      <c r="K58" s="81"/>
      <c r="L58" s="81"/>
      <c r="M58" s="81"/>
      <c r="N58" s="81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s="28" customFormat="1" ht="12" customHeight="1" x14ac:dyDescent="0.2">
      <c r="A59" s="34"/>
      <c r="B59" s="64"/>
      <c r="C59" s="64"/>
      <c r="D59" s="64"/>
      <c r="E59" s="64"/>
      <c r="F59" s="64"/>
      <c r="G59" s="64"/>
      <c r="H59" s="90"/>
      <c r="I59" s="72"/>
      <c r="J59" s="72"/>
      <c r="K59" s="81"/>
      <c r="L59" s="81"/>
      <c r="M59" s="81"/>
      <c r="N59" s="81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s="28" customFormat="1" ht="12" customHeight="1" x14ac:dyDescent="0.2">
      <c r="A60" s="74"/>
      <c r="B60" s="84" t="s">
        <v>50</v>
      </c>
      <c r="C60" s="84"/>
      <c r="D60" s="84"/>
      <c r="E60" s="84"/>
      <c r="F60" s="84"/>
      <c r="G60" s="84"/>
      <c r="H60" s="91"/>
      <c r="I60" s="88"/>
      <c r="J60" s="88"/>
      <c r="K60" s="81"/>
      <c r="L60" s="81"/>
      <c r="M60" s="81"/>
      <c r="N60" s="81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s="28" customFormat="1" ht="12" customHeight="1" x14ac:dyDescent="0.2">
      <c r="A61" s="92"/>
      <c r="B61" s="81"/>
      <c r="C61" s="81"/>
      <c r="D61" s="81" t="s">
        <v>200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s="15" customFormat="1" ht="12" customHeight="1" x14ac:dyDescent="0.2">
      <c r="A62" s="431" t="s">
        <v>201</v>
      </c>
      <c r="B62" s="431"/>
      <c r="C62" s="431"/>
      <c r="D62" s="431"/>
      <c r="E62" s="431"/>
      <c r="F62" s="431"/>
      <c r="G62" s="431"/>
      <c r="H62" s="431"/>
      <c r="I62" s="431"/>
      <c r="J62" s="431"/>
      <c r="K62" s="14"/>
      <c r="L62" s="14"/>
      <c r="M62" s="14"/>
      <c r="N62" s="14"/>
    </row>
    <row r="63" spans="1:31" s="15" customFormat="1" ht="12" customHeight="1" x14ac:dyDescent="0.2">
      <c r="A63" s="326" t="s">
        <v>41</v>
      </c>
      <c r="B63" s="327" t="s">
        <v>5</v>
      </c>
      <c r="C63" s="328"/>
      <c r="D63" s="328"/>
      <c r="E63" s="328"/>
      <c r="F63" s="328"/>
      <c r="G63" s="328"/>
      <c r="H63" s="328"/>
      <c r="I63" s="30">
        <v>2022</v>
      </c>
      <c r="J63" s="30">
        <v>2021</v>
      </c>
      <c r="K63" s="16"/>
      <c r="M63" s="16"/>
      <c r="N63" s="16"/>
    </row>
    <row r="64" spans="1:31" s="15" customFormat="1" ht="12" customHeight="1" x14ac:dyDescent="0.2">
      <c r="A64" s="31" t="s">
        <v>261</v>
      </c>
      <c r="B64" s="82" t="s">
        <v>160</v>
      </c>
      <c r="C64" s="93"/>
      <c r="D64" s="93"/>
      <c r="E64" s="93"/>
      <c r="F64" s="93"/>
      <c r="G64" s="93"/>
      <c r="H64" s="93"/>
      <c r="I64" s="94">
        <f>SUM(I65:I66)</f>
        <v>2055262.65</v>
      </c>
      <c r="J64" s="346">
        <f>SUM(J65:J66)</f>
        <v>2055262.65</v>
      </c>
      <c r="K64" s="16"/>
      <c r="M64" s="16"/>
      <c r="N64" s="16"/>
    </row>
    <row r="65" spans="1:14" s="15" customFormat="1" ht="12" customHeight="1" x14ac:dyDescent="0.2">
      <c r="A65" s="95">
        <v>1231</v>
      </c>
      <c r="B65" s="398" t="s">
        <v>15</v>
      </c>
      <c r="C65" s="398"/>
      <c r="D65" s="398"/>
      <c r="E65" s="398"/>
      <c r="F65" s="398"/>
      <c r="G65" s="398"/>
      <c r="H65" s="398"/>
      <c r="I65" s="96">
        <v>1031800</v>
      </c>
      <c r="J65" s="347">
        <v>1031800</v>
      </c>
      <c r="K65" s="21"/>
      <c r="M65" s="21"/>
      <c r="N65" s="21"/>
    </row>
    <row r="66" spans="1:14" s="15" customFormat="1" ht="12" customHeight="1" x14ac:dyDescent="0.2">
      <c r="A66" s="95">
        <v>1233</v>
      </c>
      <c r="B66" s="212" t="s">
        <v>162</v>
      </c>
      <c r="C66" s="212"/>
      <c r="D66" s="212"/>
      <c r="E66" s="212"/>
      <c r="F66" s="212"/>
      <c r="G66" s="212"/>
      <c r="H66" s="212"/>
      <c r="I66" s="96">
        <v>1023462.65</v>
      </c>
      <c r="J66" s="347">
        <v>1023462.65</v>
      </c>
      <c r="K66" s="21"/>
      <c r="M66" s="21"/>
      <c r="N66" s="21"/>
    </row>
    <row r="67" spans="1:14" s="15" customFormat="1" ht="12" customHeight="1" x14ac:dyDescent="0.2">
      <c r="A67" s="95">
        <v>1240</v>
      </c>
      <c r="B67" s="398" t="s">
        <v>166</v>
      </c>
      <c r="C67" s="398"/>
      <c r="D67" s="398"/>
      <c r="E67" s="398"/>
      <c r="F67" s="398"/>
      <c r="G67" s="398"/>
      <c r="H67" s="398"/>
      <c r="I67" s="39">
        <f>SUM(I68:I71)</f>
        <v>24215420.719999999</v>
      </c>
      <c r="J67" s="348">
        <f>SUM(J68:J71)</f>
        <v>23613457.439999998</v>
      </c>
      <c r="K67" s="21"/>
      <c r="M67" s="21"/>
      <c r="N67" s="21"/>
    </row>
    <row r="68" spans="1:14" s="15" customFormat="1" ht="12" customHeight="1" x14ac:dyDescent="0.2">
      <c r="A68" s="95">
        <v>1241</v>
      </c>
      <c r="B68" s="212" t="s">
        <v>18</v>
      </c>
      <c r="C68" s="212"/>
      <c r="D68" s="212"/>
      <c r="E68" s="212"/>
      <c r="F68" s="212"/>
      <c r="G68" s="212"/>
      <c r="H68" s="212"/>
      <c r="I68" s="96">
        <v>1245968.8</v>
      </c>
      <c r="J68" s="347">
        <v>1213298.72</v>
      </c>
      <c r="K68" s="21"/>
      <c r="M68" s="21"/>
      <c r="N68" s="21"/>
    </row>
    <row r="69" spans="1:14" s="15" customFormat="1" ht="12" customHeight="1" x14ac:dyDescent="0.2">
      <c r="A69" s="95">
        <v>1244</v>
      </c>
      <c r="B69" s="212" t="s">
        <v>262</v>
      </c>
      <c r="C69" s="212"/>
      <c r="D69" s="212"/>
      <c r="E69" s="212"/>
      <c r="F69" s="212"/>
      <c r="G69" s="212"/>
      <c r="H69" s="212"/>
      <c r="I69" s="96">
        <v>4026029.58</v>
      </c>
      <c r="J69" s="347">
        <v>4026029.58</v>
      </c>
      <c r="K69" s="21"/>
      <c r="M69" s="21"/>
      <c r="N69" s="21"/>
    </row>
    <row r="70" spans="1:14" s="15" customFormat="1" ht="12" customHeight="1" x14ac:dyDescent="0.2">
      <c r="A70" s="95">
        <v>1245</v>
      </c>
      <c r="B70" s="212" t="s">
        <v>168</v>
      </c>
      <c r="C70" s="212"/>
      <c r="D70" s="212"/>
      <c r="E70" s="212"/>
      <c r="F70" s="212"/>
      <c r="G70" s="212"/>
      <c r="H70" s="212"/>
      <c r="I70" s="96">
        <v>107981.03</v>
      </c>
      <c r="J70" s="347">
        <v>107981.03</v>
      </c>
      <c r="K70" s="21"/>
      <c r="M70" s="21"/>
      <c r="N70" s="21"/>
    </row>
    <row r="71" spans="1:14" s="15" customFormat="1" ht="12" customHeight="1" x14ac:dyDescent="0.2">
      <c r="A71" s="95">
        <v>1246</v>
      </c>
      <c r="B71" s="212" t="s">
        <v>21</v>
      </c>
      <c r="C71" s="212"/>
      <c r="D71" s="212"/>
      <c r="E71" s="212"/>
      <c r="F71" s="212"/>
      <c r="G71" s="212"/>
      <c r="H71" s="212"/>
      <c r="I71" s="96">
        <v>18835441.309999999</v>
      </c>
      <c r="J71" s="347">
        <v>18266148.109999999</v>
      </c>
      <c r="K71" s="21"/>
      <c r="M71" s="21"/>
      <c r="N71" s="21"/>
    </row>
    <row r="72" spans="1:14" s="15" customFormat="1" ht="12" customHeight="1" x14ac:dyDescent="0.2">
      <c r="A72" s="95"/>
      <c r="B72" s="212"/>
      <c r="C72" s="212"/>
      <c r="D72" s="212"/>
      <c r="E72" s="212"/>
      <c r="F72" s="212"/>
      <c r="G72" s="212"/>
      <c r="H72" s="212"/>
      <c r="I72" s="97"/>
      <c r="J72" s="107"/>
      <c r="K72" s="21"/>
      <c r="M72" s="21"/>
      <c r="N72" s="21"/>
    </row>
    <row r="73" spans="1:14" s="15" customFormat="1" ht="12" customHeight="1" x14ac:dyDescent="0.2">
      <c r="A73" s="36"/>
      <c r="B73" s="98" t="s">
        <v>17</v>
      </c>
      <c r="C73" s="98"/>
      <c r="D73" s="98"/>
      <c r="E73" s="98"/>
      <c r="F73" s="98"/>
      <c r="G73" s="98"/>
      <c r="H73" s="98"/>
      <c r="I73" s="99">
        <f>+I64+I67</f>
        <v>26270683.369999997</v>
      </c>
      <c r="J73" s="38">
        <f>+J64+J67</f>
        <v>25668720.089999996</v>
      </c>
      <c r="K73" s="39"/>
      <c r="M73" s="39"/>
      <c r="N73" s="39"/>
    </row>
    <row r="74" spans="1:14" s="15" customFormat="1" ht="12" customHeight="1" x14ac:dyDescent="0.2">
      <c r="B74" s="60"/>
      <c r="C74" s="60"/>
      <c r="D74" s="60"/>
      <c r="E74" s="60"/>
      <c r="F74" s="60"/>
      <c r="G74" s="60"/>
      <c r="H74" s="60"/>
      <c r="I74" s="39"/>
      <c r="J74" s="39"/>
      <c r="K74" s="39"/>
      <c r="M74" s="39"/>
      <c r="N74" s="39"/>
    </row>
    <row r="75" spans="1:14" s="15" customFormat="1" ht="12" customHeight="1" x14ac:dyDescent="0.2">
      <c r="B75" s="60"/>
      <c r="C75" s="60"/>
      <c r="D75" s="60"/>
      <c r="E75" s="60"/>
      <c r="F75" s="60"/>
      <c r="G75" s="60"/>
      <c r="H75" s="60"/>
      <c r="I75" s="39"/>
      <c r="J75" s="39"/>
      <c r="K75" s="39"/>
      <c r="M75" s="39"/>
      <c r="N75" s="39"/>
    </row>
    <row r="76" spans="1:14" s="15" customFormat="1" ht="12" customHeight="1" x14ac:dyDescent="0.2">
      <c r="B76" s="60"/>
      <c r="C76" s="60"/>
      <c r="D76" s="60"/>
      <c r="E76" s="60"/>
      <c r="F76" s="60"/>
      <c r="G76" s="60"/>
      <c r="H76" s="60"/>
      <c r="I76" s="39"/>
      <c r="J76" s="39"/>
      <c r="K76" s="39"/>
      <c r="M76" s="39"/>
      <c r="N76" s="39"/>
    </row>
    <row r="77" spans="1:14" s="15" customFormat="1" ht="12" customHeight="1" x14ac:dyDescent="0.2">
      <c r="A77" s="14"/>
      <c r="B77" s="100"/>
      <c r="C77" s="100"/>
      <c r="D77" s="100"/>
      <c r="E77" s="100"/>
      <c r="F77" s="100"/>
      <c r="G77" s="100"/>
      <c r="H77" s="100"/>
      <c r="I77" s="100"/>
      <c r="J77" s="21"/>
      <c r="K77" s="21"/>
      <c r="L77" s="21"/>
      <c r="M77" s="21"/>
      <c r="N77" s="21"/>
    </row>
    <row r="78" spans="1:14" s="15" customFormat="1" ht="12" customHeight="1" x14ac:dyDescent="0.2">
      <c r="A78" s="446" t="s">
        <v>263</v>
      </c>
      <c r="B78" s="446"/>
      <c r="C78" s="446"/>
      <c r="D78" s="446"/>
      <c r="E78" s="446"/>
      <c r="F78" s="446"/>
      <c r="G78" s="446"/>
      <c r="H78" s="446"/>
      <c r="I78" s="446"/>
      <c r="J78" s="446"/>
      <c r="K78" s="21"/>
      <c r="L78" s="21"/>
      <c r="M78" s="21"/>
      <c r="N78" s="21"/>
    </row>
    <row r="79" spans="1:14" s="15" customFormat="1" ht="12" customHeight="1" x14ac:dyDescent="0.2">
      <c r="A79" s="12" t="s">
        <v>41</v>
      </c>
      <c r="B79" s="403" t="s">
        <v>5</v>
      </c>
      <c r="C79" s="403"/>
      <c r="D79" s="403"/>
      <c r="E79" s="403"/>
      <c r="F79" s="403"/>
      <c r="G79" s="403"/>
      <c r="H79" s="403"/>
      <c r="I79" s="13">
        <v>2022</v>
      </c>
      <c r="J79" s="13">
        <v>2021</v>
      </c>
      <c r="L79" s="16"/>
      <c r="M79" s="16"/>
    </row>
    <row r="80" spans="1:14" s="15" customFormat="1" ht="12" customHeight="1" x14ac:dyDescent="0.2">
      <c r="A80" s="101">
        <v>1250</v>
      </c>
      <c r="B80" s="426" t="s">
        <v>171</v>
      </c>
      <c r="C80" s="426"/>
      <c r="D80" s="426"/>
      <c r="E80" s="426"/>
      <c r="F80" s="426"/>
      <c r="G80" s="426"/>
      <c r="H80" s="426"/>
      <c r="I80" s="102">
        <f>SUM(I81:I83)</f>
        <v>14977664.41</v>
      </c>
      <c r="J80" s="102">
        <f>SUM(J81:J83)</f>
        <v>14977664.41</v>
      </c>
      <c r="L80" s="21"/>
      <c r="M80" s="21"/>
    </row>
    <row r="81" spans="1:31" s="15" customFormat="1" ht="12" customHeight="1" x14ac:dyDescent="0.2">
      <c r="A81" s="95">
        <v>1251</v>
      </c>
      <c r="B81" s="398" t="s">
        <v>22</v>
      </c>
      <c r="C81" s="398"/>
      <c r="D81" s="398"/>
      <c r="E81" s="398"/>
      <c r="F81" s="398"/>
      <c r="G81" s="398"/>
      <c r="H81" s="398"/>
      <c r="I81" s="96">
        <v>1333620.7</v>
      </c>
      <c r="J81" s="96">
        <v>1333620.7</v>
      </c>
      <c r="L81" s="21"/>
      <c r="M81" s="21"/>
    </row>
    <row r="82" spans="1:31" s="15" customFormat="1" ht="12" customHeight="1" x14ac:dyDescent="0.2">
      <c r="A82" s="95">
        <v>1252</v>
      </c>
      <c r="B82" s="398" t="s">
        <v>172</v>
      </c>
      <c r="C82" s="398"/>
      <c r="D82" s="398"/>
      <c r="E82" s="398"/>
      <c r="F82" s="398"/>
      <c r="G82" s="398"/>
      <c r="H82" s="398"/>
      <c r="I82" s="96">
        <v>13536485</v>
      </c>
      <c r="J82" s="96">
        <v>13536485</v>
      </c>
      <c r="L82" s="21"/>
      <c r="M82" s="21"/>
    </row>
    <row r="83" spans="1:31" s="15" customFormat="1" ht="12" customHeight="1" x14ac:dyDescent="0.2">
      <c r="A83" s="95">
        <v>1254</v>
      </c>
      <c r="B83" s="398" t="s">
        <v>23</v>
      </c>
      <c r="C83" s="398"/>
      <c r="D83" s="398"/>
      <c r="E83" s="398"/>
      <c r="F83" s="398"/>
      <c r="G83" s="398"/>
      <c r="H83" s="398"/>
      <c r="I83" s="96">
        <v>107558.71</v>
      </c>
      <c r="J83" s="96">
        <v>107558.71</v>
      </c>
      <c r="L83" s="21"/>
      <c r="M83" s="21"/>
    </row>
    <row r="84" spans="1:31" s="15" customFormat="1" ht="12" customHeight="1" x14ac:dyDescent="0.2">
      <c r="A84" s="95">
        <v>1270</v>
      </c>
      <c r="B84" s="398" t="s">
        <v>264</v>
      </c>
      <c r="C84" s="398"/>
      <c r="D84" s="398"/>
      <c r="E84" s="398"/>
      <c r="F84" s="398"/>
      <c r="G84" s="398"/>
      <c r="H84" s="398"/>
      <c r="I84" s="39">
        <f>SUM(I85)</f>
        <v>59480</v>
      </c>
      <c r="J84" s="39">
        <f>SUM(J85)</f>
        <v>50095</v>
      </c>
      <c r="L84" s="39"/>
      <c r="M84" s="39"/>
    </row>
    <row r="85" spans="1:31" s="15" customFormat="1" ht="12" customHeight="1" x14ac:dyDescent="0.2">
      <c r="A85" s="95"/>
      <c r="B85" s="398" t="s">
        <v>265</v>
      </c>
      <c r="C85" s="398"/>
      <c r="D85" s="398"/>
      <c r="E85" s="398"/>
      <c r="F85" s="398"/>
      <c r="G85" s="398"/>
      <c r="H85" s="398"/>
      <c r="I85" s="96">
        <v>59480</v>
      </c>
      <c r="J85" s="96">
        <v>50095</v>
      </c>
      <c r="L85" s="21"/>
      <c r="M85" s="21"/>
    </row>
    <row r="86" spans="1:31" s="15" customFormat="1" ht="12" customHeight="1" x14ac:dyDescent="0.2">
      <c r="A86" s="22"/>
      <c r="B86" s="424" t="s">
        <v>6</v>
      </c>
      <c r="C86" s="424"/>
      <c r="D86" s="424"/>
      <c r="E86" s="424"/>
      <c r="F86" s="424"/>
      <c r="G86" s="424"/>
      <c r="H86" s="424"/>
      <c r="I86" s="99">
        <f>+I80+I84</f>
        <v>15037144.41</v>
      </c>
      <c r="J86" s="99">
        <f>+J80+J84</f>
        <v>15027759.41</v>
      </c>
      <c r="L86" s="39"/>
      <c r="M86" s="39"/>
    </row>
    <row r="87" spans="1:31" s="15" customFormat="1" ht="12" customHeight="1" x14ac:dyDescent="0.2">
      <c r="A87" s="14"/>
      <c r="B87" s="100"/>
      <c r="C87" s="100"/>
      <c r="D87" s="100"/>
      <c r="E87" s="100"/>
      <c r="F87" s="100"/>
      <c r="G87" s="100"/>
      <c r="H87" s="100"/>
      <c r="I87" s="100"/>
      <c r="J87" s="21"/>
      <c r="K87" s="21"/>
      <c r="L87" s="21"/>
      <c r="M87" s="21"/>
      <c r="N87" s="21"/>
    </row>
    <row r="88" spans="1:31" s="15" customFormat="1" ht="12" customHeight="1" x14ac:dyDescent="0.2">
      <c r="A88" s="14"/>
      <c r="B88" s="100"/>
      <c r="C88" s="100"/>
      <c r="D88" s="100"/>
      <c r="E88" s="100"/>
      <c r="F88" s="100"/>
      <c r="G88" s="100"/>
      <c r="H88" s="100"/>
      <c r="I88" s="100"/>
      <c r="J88" s="21"/>
      <c r="K88" s="21"/>
      <c r="L88" s="21"/>
      <c r="M88" s="21"/>
      <c r="N88" s="21"/>
    </row>
    <row r="89" spans="1:31" s="15" customFormat="1" ht="12" customHeight="1" x14ac:dyDescent="0.2">
      <c r="A89" s="429" t="s">
        <v>202</v>
      </c>
      <c r="B89" s="429"/>
      <c r="C89" s="429"/>
      <c r="D89" s="429"/>
      <c r="E89" s="429"/>
      <c r="F89" s="429"/>
      <c r="G89" s="429"/>
      <c r="H89" s="429"/>
      <c r="I89" s="429"/>
      <c r="J89" s="429"/>
      <c r="K89" s="21"/>
      <c r="L89" s="21"/>
      <c r="M89" s="21"/>
      <c r="N89" s="21"/>
    </row>
    <row r="90" spans="1:31" s="28" customFormat="1" ht="12" customHeight="1" x14ac:dyDescent="0.2">
      <c r="A90" s="319" t="s">
        <v>41</v>
      </c>
      <c r="B90" s="403" t="s">
        <v>5</v>
      </c>
      <c r="C90" s="403"/>
      <c r="D90" s="403"/>
      <c r="E90" s="403"/>
      <c r="F90" s="403"/>
      <c r="G90" s="403"/>
      <c r="H90" s="403"/>
      <c r="I90" s="13">
        <v>2022</v>
      </c>
      <c r="J90" s="30" t="s">
        <v>71</v>
      </c>
      <c r="L90" s="16"/>
      <c r="M90" s="16"/>
      <c r="N90" s="103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s="28" customFormat="1" ht="12" customHeight="1" x14ac:dyDescent="0.2">
      <c r="A91" s="17">
        <v>1160</v>
      </c>
      <c r="B91" s="426" t="s">
        <v>72</v>
      </c>
      <c r="C91" s="426"/>
      <c r="D91" s="426"/>
      <c r="E91" s="426"/>
      <c r="F91" s="426"/>
      <c r="G91" s="426"/>
      <c r="H91" s="426"/>
      <c r="I91" s="104">
        <v>0</v>
      </c>
      <c r="J91" s="105"/>
      <c r="K91" s="97"/>
      <c r="L91" s="21"/>
      <c r="M91" s="21"/>
      <c r="N91" s="103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s="28" customFormat="1" ht="12" customHeight="1" x14ac:dyDescent="0.2">
      <c r="A92" s="106">
        <v>1161</v>
      </c>
      <c r="B92" s="428" t="s">
        <v>73</v>
      </c>
      <c r="C92" s="428"/>
      <c r="D92" s="428"/>
      <c r="E92" s="428"/>
      <c r="F92" s="428"/>
      <c r="G92" s="428"/>
      <c r="H92" s="428"/>
      <c r="I92" s="21">
        <v>0</v>
      </c>
      <c r="J92" s="107"/>
      <c r="K92" s="108"/>
      <c r="L92" s="108"/>
      <c r="M92" s="108"/>
      <c r="N92" s="103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s="28" customFormat="1" ht="12" customHeight="1" x14ac:dyDescent="0.2">
      <c r="A93" s="109">
        <v>1162</v>
      </c>
      <c r="B93" s="430" t="s">
        <v>74</v>
      </c>
      <c r="C93" s="430"/>
      <c r="D93" s="430"/>
      <c r="E93" s="430"/>
      <c r="F93" s="430"/>
      <c r="G93" s="430"/>
      <c r="H93" s="430"/>
      <c r="I93" s="110">
        <v>0</v>
      </c>
      <c r="J93" s="111"/>
      <c r="K93" s="108"/>
      <c r="L93" s="108"/>
      <c r="M93" s="108"/>
      <c r="N93" s="103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s="28" customFormat="1" ht="12" customHeight="1" x14ac:dyDescent="0.2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s="28" customFormat="1" ht="12" customHeight="1" x14ac:dyDescent="0.2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s="15" customFormat="1" ht="12" customHeight="1" x14ac:dyDescent="0.2">
      <c r="A96" s="455" t="s">
        <v>534</v>
      </c>
      <c r="B96" s="455"/>
      <c r="C96" s="455"/>
      <c r="D96" s="455"/>
      <c r="E96" s="455"/>
      <c r="F96" s="455"/>
      <c r="G96" s="455"/>
      <c r="H96" s="455"/>
      <c r="I96" s="455"/>
      <c r="J96" s="455"/>
      <c r="K96" s="40"/>
      <c r="L96" s="40"/>
      <c r="M96" s="40"/>
      <c r="N96" s="40"/>
    </row>
    <row r="97" spans="1:15" s="15" customFormat="1" ht="12" customHeight="1" x14ac:dyDescent="0.2">
      <c r="A97" s="319" t="s">
        <v>41</v>
      </c>
      <c r="B97" s="403" t="s">
        <v>5</v>
      </c>
      <c r="C97" s="403"/>
      <c r="D97" s="403"/>
      <c r="E97" s="403"/>
      <c r="F97" s="403"/>
      <c r="G97" s="403"/>
      <c r="H97" s="403"/>
      <c r="I97" s="13">
        <v>2022</v>
      </c>
      <c r="J97" s="325" t="s">
        <v>75</v>
      </c>
      <c r="L97" s="16"/>
      <c r="M97" s="16"/>
      <c r="N97" s="112"/>
    </row>
    <row r="98" spans="1:15" s="15" customFormat="1" ht="12" customHeight="1" x14ac:dyDescent="0.2">
      <c r="A98" s="17">
        <v>1290</v>
      </c>
      <c r="B98" s="426" t="s">
        <v>76</v>
      </c>
      <c r="C98" s="426"/>
      <c r="D98" s="426"/>
      <c r="E98" s="426"/>
      <c r="F98" s="426"/>
      <c r="G98" s="426"/>
      <c r="H98" s="426"/>
      <c r="I98" s="104">
        <v>0</v>
      </c>
      <c r="J98" s="105"/>
      <c r="K98" s="97"/>
      <c r="L98" s="21"/>
      <c r="M98" s="21"/>
      <c r="N98" s="112"/>
    </row>
    <row r="99" spans="1:15" s="15" customFormat="1" ht="12" customHeight="1" x14ac:dyDescent="0.2">
      <c r="A99" s="106">
        <v>1291</v>
      </c>
      <c r="B99" s="428" t="s">
        <v>77</v>
      </c>
      <c r="C99" s="428"/>
      <c r="D99" s="428"/>
      <c r="E99" s="428"/>
      <c r="F99" s="428"/>
      <c r="G99" s="428"/>
      <c r="H99" s="428"/>
      <c r="I99" s="21">
        <v>0</v>
      </c>
      <c r="J99" s="107"/>
      <c r="K99" s="108"/>
      <c r="L99" s="108"/>
      <c r="M99" s="108"/>
      <c r="N99" s="112"/>
    </row>
    <row r="100" spans="1:15" s="15" customFormat="1" ht="12" customHeight="1" x14ac:dyDescent="0.2">
      <c r="A100" s="106">
        <v>1292</v>
      </c>
      <c r="B100" s="428" t="s">
        <v>78</v>
      </c>
      <c r="C100" s="428"/>
      <c r="D100" s="428"/>
      <c r="E100" s="428"/>
      <c r="F100" s="428"/>
      <c r="G100" s="428"/>
      <c r="H100" s="428"/>
      <c r="I100" s="113">
        <v>0</v>
      </c>
      <c r="J100" s="114"/>
      <c r="K100" s="108"/>
      <c r="L100" s="108"/>
      <c r="M100" s="108"/>
      <c r="N100" s="112"/>
    </row>
    <row r="101" spans="1:15" s="15" customFormat="1" ht="12" customHeight="1" x14ac:dyDescent="0.2">
      <c r="A101" s="109">
        <v>1293</v>
      </c>
      <c r="B101" s="430" t="s">
        <v>79</v>
      </c>
      <c r="C101" s="430"/>
      <c r="D101" s="430"/>
      <c r="E101" s="430"/>
      <c r="F101" s="430"/>
      <c r="G101" s="430"/>
      <c r="H101" s="430"/>
      <c r="I101" s="110">
        <v>0</v>
      </c>
      <c r="J101" s="111"/>
      <c r="K101" s="108"/>
      <c r="L101" s="108"/>
      <c r="M101" s="108"/>
      <c r="N101" s="112"/>
    </row>
    <row r="102" spans="1:15" s="15" customFormat="1" ht="12" customHeight="1" x14ac:dyDescent="0.2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</row>
    <row r="103" spans="1:15" s="15" customFormat="1" ht="12" customHeight="1" x14ac:dyDescent="0.2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</row>
    <row r="104" spans="1:15" s="15" customFormat="1" ht="12" customHeight="1" x14ac:dyDescent="0.2">
      <c r="A104" s="431" t="s">
        <v>203</v>
      </c>
      <c r="B104" s="431"/>
      <c r="C104" s="431"/>
      <c r="D104" s="431"/>
      <c r="E104" s="431"/>
      <c r="F104" s="431"/>
      <c r="G104" s="431"/>
      <c r="H104" s="431"/>
      <c r="I104" s="431"/>
      <c r="J104" s="431"/>
    </row>
    <row r="105" spans="1:15" s="28" customFormat="1" ht="24.75" customHeight="1" x14ac:dyDescent="0.2">
      <c r="A105" s="319" t="s">
        <v>41</v>
      </c>
      <c r="B105" s="407" t="s">
        <v>5</v>
      </c>
      <c r="C105" s="408"/>
      <c r="D105" s="408"/>
      <c r="E105" s="408"/>
      <c r="F105" s="408"/>
      <c r="G105" s="409"/>
      <c r="H105" s="320" t="s">
        <v>91</v>
      </c>
      <c r="I105" s="351" t="s">
        <v>270</v>
      </c>
      <c r="J105" s="321" t="s">
        <v>266</v>
      </c>
      <c r="K105" s="322" t="s">
        <v>267</v>
      </c>
      <c r="L105" s="323" t="s">
        <v>268</v>
      </c>
      <c r="M105" s="324" t="s">
        <v>269</v>
      </c>
      <c r="N105" s="115"/>
      <c r="O105" s="15"/>
    </row>
    <row r="106" spans="1:15" s="28" customFormat="1" ht="12" customHeight="1" x14ac:dyDescent="0.2">
      <c r="A106" s="41">
        <v>2110</v>
      </c>
      <c r="B106" s="393" t="s">
        <v>80</v>
      </c>
      <c r="C106" s="393"/>
      <c r="D106" s="393"/>
      <c r="E106" s="393"/>
      <c r="F106" s="393"/>
      <c r="G106" s="393"/>
      <c r="H106" s="116">
        <v>7312228.5899999999</v>
      </c>
      <c r="I106" s="125">
        <v>0</v>
      </c>
      <c r="J106" s="117">
        <f t="shared" ref="J106:J119" si="0">+H106</f>
        <v>7312228.5899999999</v>
      </c>
      <c r="K106" s="118"/>
      <c r="L106" s="119"/>
      <c r="M106" s="120"/>
      <c r="N106" s="103"/>
    </row>
    <row r="107" spans="1:15" s="28" customFormat="1" ht="12" customHeight="1" x14ac:dyDescent="0.2">
      <c r="A107" s="47">
        <v>2111</v>
      </c>
      <c r="B107" s="387" t="s">
        <v>26</v>
      </c>
      <c r="C107" s="387"/>
      <c r="D107" s="387"/>
      <c r="E107" s="387"/>
      <c r="F107" s="387"/>
      <c r="G107" s="387"/>
      <c r="H107" s="121">
        <v>3379794.12</v>
      </c>
      <c r="I107" s="125">
        <v>0</v>
      </c>
      <c r="J107" s="122">
        <f t="shared" si="0"/>
        <v>3379794.12</v>
      </c>
      <c r="K107" s="118"/>
      <c r="L107" s="123"/>
      <c r="M107" s="124"/>
      <c r="N107" s="103"/>
    </row>
    <row r="108" spans="1:15" s="28" customFormat="1" ht="12" customHeight="1" x14ac:dyDescent="0.2">
      <c r="A108" s="47">
        <v>2112</v>
      </c>
      <c r="B108" s="387" t="s">
        <v>28</v>
      </c>
      <c r="C108" s="387"/>
      <c r="D108" s="387"/>
      <c r="E108" s="387"/>
      <c r="F108" s="387"/>
      <c r="G108" s="387"/>
      <c r="H108" s="121">
        <v>49594.95</v>
      </c>
      <c r="I108" s="125">
        <v>0</v>
      </c>
      <c r="J108" s="122">
        <f t="shared" si="0"/>
        <v>49594.95</v>
      </c>
      <c r="K108" s="118"/>
      <c r="L108" s="123"/>
      <c r="M108" s="124"/>
      <c r="N108" s="103"/>
    </row>
    <row r="109" spans="1:15" s="28" customFormat="1" ht="24" customHeight="1" x14ac:dyDescent="0.2">
      <c r="A109" s="47">
        <v>2113</v>
      </c>
      <c r="B109" s="387" t="s">
        <v>81</v>
      </c>
      <c r="C109" s="387"/>
      <c r="D109" s="387"/>
      <c r="E109" s="387"/>
      <c r="F109" s="387"/>
      <c r="G109" s="387"/>
      <c r="H109" s="125">
        <v>0</v>
      </c>
      <c r="I109" s="125">
        <v>0</v>
      </c>
      <c r="J109" s="122">
        <f t="shared" si="0"/>
        <v>0</v>
      </c>
      <c r="K109" s="118"/>
      <c r="L109" s="123"/>
      <c r="M109" s="124"/>
      <c r="N109" s="103"/>
    </row>
    <row r="110" spans="1:15" s="28" customFormat="1" ht="24" customHeight="1" x14ac:dyDescent="0.2">
      <c r="A110" s="47">
        <v>2114</v>
      </c>
      <c r="B110" s="387" t="s">
        <v>82</v>
      </c>
      <c r="C110" s="387"/>
      <c r="D110" s="387"/>
      <c r="E110" s="387"/>
      <c r="F110" s="387"/>
      <c r="G110" s="387"/>
      <c r="H110" s="125">
        <v>0</v>
      </c>
      <c r="I110" s="125">
        <v>0</v>
      </c>
      <c r="J110" s="122">
        <f t="shared" si="0"/>
        <v>0</v>
      </c>
      <c r="K110" s="118"/>
      <c r="L110" s="123"/>
      <c r="M110" s="124"/>
      <c r="N110" s="103"/>
    </row>
    <row r="111" spans="1:15" s="28" customFormat="1" ht="12" customHeight="1" x14ac:dyDescent="0.2">
      <c r="A111" s="47">
        <v>2115</v>
      </c>
      <c r="B111" s="387" t="s">
        <v>83</v>
      </c>
      <c r="C111" s="387"/>
      <c r="D111" s="387"/>
      <c r="E111" s="387"/>
      <c r="F111" s="387"/>
      <c r="G111" s="387"/>
      <c r="H111" s="125">
        <v>0</v>
      </c>
      <c r="I111" s="125">
        <v>0</v>
      </c>
      <c r="J111" s="122">
        <f t="shared" si="0"/>
        <v>0</v>
      </c>
      <c r="K111" s="118"/>
      <c r="L111" s="123"/>
      <c r="M111" s="124"/>
      <c r="N111" s="103"/>
    </row>
    <row r="112" spans="1:15" s="28" customFormat="1" ht="26.25" customHeight="1" x14ac:dyDescent="0.2">
      <c r="A112" s="47">
        <v>2116</v>
      </c>
      <c r="B112" s="387" t="s">
        <v>84</v>
      </c>
      <c r="C112" s="387"/>
      <c r="D112" s="387"/>
      <c r="E112" s="387"/>
      <c r="F112" s="387"/>
      <c r="G112" s="387"/>
      <c r="H112" s="125">
        <v>0</v>
      </c>
      <c r="I112" s="125">
        <v>0</v>
      </c>
      <c r="J112" s="122">
        <f t="shared" si="0"/>
        <v>0</v>
      </c>
      <c r="K112" s="118"/>
      <c r="L112" s="123"/>
      <c r="M112" s="124"/>
      <c r="N112" s="103"/>
    </row>
    <row r="113" spans="1:14" s="28" customFormat="1" ht="22.5" customHeight="1" x14ac:dyDescent="0.2">
      <c r="A113" s="47">
        <v>2117</v>
      </c>
      <c r="B113" s="387" t="s">
        <v>27</v>
      </c>
      <c r="C113" s="387"/>
      <c r="D113" s="387"/>
      <c r="E113" s="387"/>
      <c r="F113" s="387"/>
      <c r="G113" s="387"/>
      <c r="H113" s="121">
        <v>3882839.52</v>
      </c>
      <c r="I113" s="125">
        <v>0</v>
      </c>
      <c r="J113" s="122">
        <f t="shared" si="0"/>
        <v>3882839.52</v>
      </c>
      <c r="K113" s="118"/>
      <c r="L113" s="123"/>
      <c r="M113" s="124"/>
      <c r="N113" s="103"/>
    </row>
    <row r="114" spans="1:14" s="28" customFormat="1" ht="26.25" customHeight="1" x14ac:dyDescent="0.2">
      <c r="A114" s="47">
        <v>2118</v>
      </c>
      <c r="B114" s="387" t="s">
        <v>85</v>
      </c>
      <c r="C114" s="387"/>
      <c r="D114" s="387"/>
      <c r="E114" s="387"/>
      <c r="F114" s="387"/>
      <c r="G114" s="387"/>
      <c r="H114" s="125">
        <v>0</v>
      </c>
      <c r="I114" s="125">
        <v>0</v>
      </c>
      <c r="J114" s="122">
        <f t="shared" si="0"/>
        <v>0</v>
      </c>
      <c r="K114" s="118"/>
      <c r="L114" s="123"/>
      <c r="M114" s="124"/>
      <c r="N114" s="103"/>
    </row>
    <row r="115" spans="1:14" s="28" customFormat="1" ht="12" customHeight="1" x14ac:dyDescent="0.2">
      <c r="A115" s="47">
        <v>2119</v>
      </c>
      <c r="B115" s="387" t="s">
        <v>29</v>
      </c>
      <c r="C115" s="387"/>
      <c r="D115" s="387"/>
      <c r="E115" s="387"/>
      <c r="F115" s="387"/>
      <c r="G115" s="387"/>
      <c r="H115" s="125">
        <v>0</v>
      </c>
      <c r="I115" s="125">
        <v>0</v>
      </c>
      <c r="J115" s="122">
        <f t="shared" si="0"/>
        <v>0</v>
      </c>
      <c r="K115" s="118"/>
      <c r="L115" s="123"/>
      <c r="M115" s="124"/>
      <c r="N115" s="103"/>
    </row>
    <row r="116" spans="1:14" s="28" customFormat="1" ht="12" customHeight="1" x14ac:dyDescent="0.2">
      <c r="A116" s="47">
        <v>2120</v>
      </c>
      <c r="B116" s="387" t="s">
        <v>86</v>
      </c>
      <c r="C116" s="387"/>
      <c r="D116" s="387"/>
      <c r="E116" s="387"/>
      <c r="F116" s="387"/>
      <c r="G116" s="387"/>
      <c r="H116" s="125">
        <v>0</v>
      </c>
      <c r="I116" s="125">
        <v>0</v>
      </c>
      <c r="J116" s="122">
        <f t="shared" si="0"/>
        <v>0</v>
      </c>
      <c r="K116" s="118"/>
      <c r="L116" s="123"/>
      <c r="M116" s="124"/>
      <c r="N116" s="103"/>
    </row>
    <row r="117" spans="1:14" s="28" customFormat="1" ht="12" customHeight="1" x14ac:dyDescent="0.2">
      <c r="A117" s="47">
        <v>2121</v>
      </c>
      <c r="B117" s="387" t="s">
        <v>87</v>
      </c>
      <c r="C117" s="387"/>
      <c r="D117" s="387"/>
      <c r="E117" s="387"/>
      <c r="F117" s="387"/>
      <c r="G117" s="387"/>
      <c r="H117" s="125">
        <v>0</v>
      </c>
      <c r="I117" s="125">
        <v>0</v>
      </c>
      <c r="J117" s="122">
        <f t="shared" si="0"/>
        <v>0</v>
      </c>
      <c r="K117" s="118"/>
      <c r="L117" s="123"/>
      <c r="M117" s="124"/>
      <c r="N117" s="103"/>
    </row>
    <row r="118" spans="1:14" s="28" customFormat="1" ht="27" customHeight="1" x14ac:dyDescent="0.2">
      <c r="A118" s="47">
        <v>2122</v>
      </c>
      <c r="B118" s="387" t="s">
        <v>88</v>
      </c>
      <c r="C118" s="387"/>
      <c r="D118" s="387"/>
      <c r="E118" s="387"/>
      <c r="F118" s="387"/>
      <c r="G118" s="387"/>
      <c r="H118" s="125">
        <v>0</v>
      </c>
      <c r="I118" s="125">
        <v>0</v>
      </c>
      <c r="J118" s="122">
        <f t="shared" si="0"/>
        <v>0</v>
      </c>
      <c r="K118" s="118"/>
      <c r="L118" s="123"/>
      <c r="M118" s="124"/>
      <c r="N118" s="103"/>
    </row>
    <row r="119" spans="1:14" s="28" customFormat="1" ht="12" customHeight="1" x14ac:dyDescent="0.2">
      <c r="A119" s="54">
        <v>2129</v>
      </c>
      <c r="B119" s="450" t="s">
        <v>89</v>
      </c>
      <c r="C119" s="450"/>
      <c r="D119" s="450"/>
      <c r="E119" s="450"/>
      <c r="F119" s="450"/>
      <c r="G119" s="450"/>
      <c r="H119" s="126">
        <v>0</v>
      </c>
      <c r="I119" s="352">
        <v>0</v>
      </c>
      <c r="J119" s="127">
        <f t="shared" si="0"/>
        <v>0</v>
      </c>
      <c r="K119" s="128"/>
      <c r="L119" s="129"/>
      <c r="M119" s="130"/>
      <c r="N119" s="103"/>
    </row>
    <row r="120" spans="1:14" s="28" customFormat="1" ht="12" customHeight="1" x14ac:dyDescent="0.2">
      <c r="A120" s="131"/>
      <c r="B120" s="15"/>
      <c r="C120" s="15"/>
      <c r="D120" s="15"/>
      <c r="E120" s="15"/>
      <c r="F120" s="15"/>
      <c r="G120" s="15"/>
      <c r="H120" s="132"/>
      <c r="I120" s="133"/>
      <c r="J120" s="123"/>
      <c r="L120" s="123"/>
      <c r="M120" s="123"/>
      <c r="N120" s="103"/>
    </row>
    <row r="121" spans="1:14" s="28" customFormat="1" ht="12" customHeight="1" x14ac:dyDescent="0.2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</row>
    <row r="122" spans="1:14" s="28" customFormat="1" ht="12" customHeight="1" x14ac:dyDescent="0.2">
      <c r="A122" s="425" t="s">
        <v>204</v>
      </c>
      <c r="B122" s="425"/>
      <c r="C122" s="425"/>
      <c r="D122" s="425"/>
      <c r="E122" s="425"/>
      <c r="F122" s="425"/>
      <c r="G122" s="425"/>
      <c r="H122" s="425"/>
      <c r="I122" s="425"/>
      <c r="J122" s="425"/>
      <c r="K122" s="425"/>
      <c r="L122" s="103"/>
      <c r="M122" s="103"/>
      <c r="N122" s="103"/>
    </row>
    <row r="123" spans="1:14" s="28" customFormat="1" ht="12" customHeight="1" x14ac:dyDescent="0.2">
      <c r="A123" s="317" t="s">
        <v>41</v>
      </c>
      <c r="B123" s="427" t="s">
        <v>90</v>
      </c>
      <c r="C123" s="427"/>
      <c r="D123" s="427"/>
      <c r="E123" s="427"/>
      <c r="F123" s="427"/>
      <c r="G123" s="427"/>
      <c r="H123" s="427"/>
      <c r="I123" s="318" t="s">
        <v>91</v>
      </c>
      <c r="J123" s="318" t="s">
        <v>92</v>
      </c>
      <c r="K123" s="318" t="s">
        <v>93</v>
      </c>
      <c r="L123" s="134"/>
      <c r="M123" s="134"/>
      <c r="N123" s="134"/>
    </row>
    <row r="124" spans="1:14" s="28" customFormat="1" ht="26.25" customHeight="1" x14ac:dyDescent="0.2">
      <c r="A124" s="135">
        <v>2160</v>
      </c>
      <c r="B124" s="397" t="s">
        <v>94</v>
      </c>
      <c r="C124" s="397"/>
      <c r="D124" s="397"/>
      <c r="E124" s="397"/>
      <c r="F124" s="397"/>
      <c r="G124" s="397"/>
      <c r="H124" s="397"/>
      <c r="I124" s="136">
        <v>0</v>
      </c>
      <c r="J124" s="137"/>
      <c r="K124" s="138"/>
      <c r="L124" s="59"/>
      <c r="M124" s="59"/>
      <c r="N124" s="59"/>
    </row>
    <row r="125" spans="1:14" s="28" customFormat="1" ht="12" customHeight="1" x14ac:dyDescent="0.2">
      <c r="A125" s="47">
        <v>2161</v>
      </c>
      <c r="B125" s="394" t="s">
        <v>95</v>
      </c>
      <c r="C125" s="394"/>
      <c r="D125" s="394"/>
      <c r="E125" s="394"/>
      <c r="F125" s="394"/>
      <c r="G125" s="394"/>
      <c r="H125" s="394"/>
      <c r="I125" s="139">
        <v>0</v>
      </c>
      <c r="J125" s="59"/>
      <c r="K125" s="140"/>
      <c r="L125" s="59"/>
      <c r="M125" s="59"/>
      <c r="N125" s="59"/>
    </row>
    <row r="126" spans="1:14" s="28" customFormat="1" ht="12" customHeight="1" x14ac:dyDescent="0.2">
      <c r="A126" s="47">
        <v>2162</v>
      </c>
      <c r="B126" s="394" t="s">
        <v>96</v>
      </c>
      <c r="C126" s="394"/>
      <c r="D126" s="394"/>
      <c r="E126" s="394"/>
      <c r="F126" s="394"/>
      <c r="G126" s="394"/>
      <c r="H126" s="394"/>
      <c r="I126" s="139">
        <v>0</v>
      </c>
      <c r="J126" s="59"/>
      <c r="K126" s="140"/>
      <c r="L126" s="59"/>
      <c r="M126" s="59"/>
      <c r="N126" s="59"/>
    </row>
    <row r="127" spans="1:14" s="28" customFormat="1" ht="12" customHeight="1" x14ac:dyDescent="0.2">
      <c r="A127" s="47">
        <v>2163</v>
      </c>
      <c r="B127" s="394" t="s">
        <v>97</v>
      </c>
      <c r="C127" s="394"/>
      <c r="D127" s="394"/>
      <c r="E127" s="394"/>
      <c r="F127" s="394"/>
      <c r="G127" s="394"/>
      <c r="H127" s="394"/>
      <c r="I127" s="139">
        <v>0</v>
      </c>
      <c r="J127" s="59"/>
      <c r="K127" s="140"/>
      <c r="L127" s="59"/>
      <c r="M127" s="59"/>
      <c r="N127" s="59"/>
    </row>
    <row r="128" spans="1:14" s="28" customFormat="1" ht="30" customHeight="1" x14ac:dyDescent="0.2">
      <c r="A128" s="52">
        <v>2164</v>
      </c>
      <c r="B128" s="418" t="s">
        <v>98</v>
      </c>
      <c r="C128" s="418"/>
      <c r="D128" s="418"/>
      <c r="E128" s="418"/>
      <c r="F128" s="418"/>
      <c r="G128" s="418"/>
      <c r="H128" s="418"/>
      <c r="I128" s="139">
        <v>0</v>
      </c>
      <c r="J128" s="59"/>
      <c r="K128" s="140"/>
      <c r="L128" s="59"/>
      <c r="M128" s="59"/>
      <c r="N128" s="59"/>
    </row>
    <row r="129" spans="1:28" s="28" customFormat="1" ht="28.5" customHeight="1" x14ac:dyDescent="0.2">
      <c r="A129" s="52">
        <v>2165</v>
      </c>
      <c r="B129" s="418" t="s">
        <v>99</v>
      </c>
      <c r="C129" s="418"/>
      <c r="D129" s="418"/>
      <c r="E129" s="418"/>
      <c r="F129" s="418"/>
      <c r="G129" s="418"/>
      <c r="H129" s="418"/>
      <c r="I129" s="139">
        <v>0</v>
      </c>
      <c r="J129" s="59"/>
      <c r="K129" s="140"/>
      <c r="L129" s="59"/>
      <c r="M129" s="59"/>
      <c r="N129" s="59"/>
    </row>
    <row r="130" spans="1:28" s="28" customFormat="1" ht="12" customHeight="1" x14ac:dyDescent="0.2">
      <c r="A130" s="47">
        <v>2166</v>
      </c>
      <c r="B130" s="394" t="s">
        <v>100</v>
      </c>
      <c r="C130" s="394"/>
      <c r="D130" s="394"/>
      <c r="E130" s="394"/>
      <c r="F130" s="394"/>
      <c r="G130" s="394"/>
      <c r="H130" s="394"/>
      <c r="I130" s="139">
        <v>0</v>
      </c>
      <c r="J130" s="59"/>
      <c r="K130" s="140"/>
      <c r="L130" s="59"/>
      <c r="M130" s="59"/>
      <c r="N130" s="59"/>
    </row>
    <row r="131" spans="1:28" s="28" customFormat="1" ht="33" customHeight="1" x14ac:dyDescent="0.2">
      <c r="A131" s="52">
        <v>2250</v>
      </c>
      <c r="B131" s="418" t="s">
        <v>101</v>
      </c>
      <c r="C131" s="418"/>
      <c r="D131" s="418"/>
      <c r="E131" s="418"/>
      <c r="F131" s="418"/>
      <c r="G131" s="418"/>
      <c r="H131" s="418"/>
      <c r="I131" s="139">
        <v>0</v>
      </c>
      <c r="J131" s="59"/>
      <c r="K131" s="140"/>
      <c r="L131" s="59"/>
      <c r="M131" s="59"/>
      <c r="N131" s="59"/>
    </row>
    <row r="132" spans="1:28" s="28" customFormat="1" ht="12" customHeight="1" x14ac:dyDescent="0.2">
      <c r="A132" s="47">
        <v>2251</v>
      </c>
      <c r="B132" s="394" t="s">
        <v>102</v>
      </c>
      <c r="C132" s="394"/>
      <c r="D132" s="394"/>
      <c r="E132" s="394"/>
      <c r="F132" s="394"/>
      <c r="G132" s="394"/>
      <c r="H132" s="394"/>
      <c r="I132" s="139">
        <v>0</v>
      </c>
      <c r="J132" s="59"/>
      <c r="K132" s="140"/>
      <c r="L132" s="59"/>
      <c r="M132" s="59"/>
      <c r="N132" s="59"/>
    </row>
    <row r="133" spans="1:28" s="28" customFormat="1" ht="12" customHeight="1" x14ac:dyDescent="0.2">
      <c r="A133" s="47">
        <v>2252</v>
      </c>
      <c r="B133" s="394" t="s">
        <v>103</v>
      </c>
      <c r="C133" s="394"/>
      <c r="D133" s="394"/>
      <c r="E133" s="394"/>
      <c r="F133" s="394"/>
      <c r="G133" s="394"/>
      <c r="H133" s="394"/>
      <c r="I133" s="139">
        <v>0</v>
      </c>
      <c r="J133" s="59"/>
      <c r="K133" s="140"/>
      <c r="L133" s="59"/>
      <c r="M133" s="59"/>
      <c r="N133" s="59"/>
    </row>
    <row r="134" spans="1:28" s="28" customFormat="1" ht="12" customHeight="1" x14ac:dyDescent="0.2">
      <c r="A134" s="47">
        <v>2253</v>
      </c>
      <c r="B134" s="394" t="s">
        <v>104</v>
      </c>
      <c r="C134" s="394"/>
      <c r="D134" s="394"/>
      <c r="E134" s="394"/>
      <c r="F134" s="394"/>
      <c r="G134" s="394"/>
      <c r="H134" s="394"/>
      <c r="I134" s="139">
        <v>0</v>
      </c>
      <c r="J134" s="59"/>
      <c r="K134" s="140"/>
      <c r="L134" s="59"/>
      <c r="M134" s="59"/>
      <c r="N134" s="59"/>
    </row>
    <row r="135" spans="1:28" s="28" customFormat="1" ht="26.25" customHeight="1" x14ac:dyDescent="0.2">
      <c r="A135" s="52">
        <v>2254</v>
      </c>
      <c r="B135" s="418" t="s">
        <v>105</v>
      </c>
      <c r="C135" s="418"/>
      <c r="D135" s="418"/>
      <c r="E135" s="418"/>
      <c r="F135" s="418"/>
      <c r="G135" s="418"/>
      <c r="H135" s="418"/>
      <c r="I135" s="139">
        <v>0</v>
      </c>
      <c r="J135" s="59"/>
      <c r="K135" s="140"/>
      <c r="L135" s="59"/>
      <c r="M135" s="59"/>
      <c r="N135" s="59"/>
    </row>
    <row r="136" spans="1:28" s="28" customFormat="1" ht="26.25" customHeight="1" x14ac:dyDescent="0.2">
      <c r="A136" s="52">
        <v>2255</v>
      </c>
      <c r="B136" s="418" t="s">
        <v>106</v>
      </c>
      <c r="C136" s="418"/>
      <c r="D136" s="418"/>
      <c r="E136" s="418"/>
      <c r="F136" s="418"/>
      <c r="G136" s="418"/>
      <c r="H136" s="418"/>
      <c r="I136" s="139">
        <v>0</v>
      </c>
      <c r="J136" s="59"/>
      <c r="K136" s="140"/>
      <c r="L136" s="59"/>
      <c r="M136" s="59"/>
      <c r="N136" s="59"/>
    </row>
    <row r="137" spans="1:28" s="28" customFormat="1" ht="12" customHeight="1" x14ac:dyDescent="0.2">
      <c r="A137" s="54">
        <v>2256</v>
      </c>
      <c r="B137" s="390" t="s">
        <v>107</v>
      </c>
      <c r="C137" s="390"/>
      <c r="D137" s="390"/>
      <c r="E137" s="390"/>
      <c r="F137" s="390"/>
      <c r="G137" s="390"/>
      <c r="H137" s="390"/>
      <c r="I137" s="141">
        <v>0</v>
      </c>
      <c r="J137" s="142"/>
      <c r="K137" s="143"/>
      <c r="L137" s="59"/>
      <c r="M137" s="59"/>
      <c r="N137" s="59"/>
    </row>
    <row r="138" spans="1:28" s="28" customFormat="1" ht="12" customHeight="1" x14ac:dyDescent="0.2">
      <c r="A138" s="131"/>
      <c r="B138" s="144"/>
      <c r="C138" s="144"/>
      <c r="D138" s="144"/>
      <c r="E138" s="144"/>
      <c r="F138" s="144"/>
      <c r="G138" s="144"/>
      <c r="H138" s="144"/>
      <c r="I138" s="139"/>
      <c r="J138" s="59"/>
      <c r="K138" s="59"/>
      <c r="L138" s="59"/>
      <c r="M138" s="59"/>
      <c r="N138" s="59"/>
    </row>
    <row r="139" spans="1:28" s="28" customFormat="1" ht="12" customHeight="1" x14ac:dyDescent="0.2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</row>
    <row r="140" spans="1:28" s="28" customFormat="1" ht="12" customHeight="1" x14ac:dyDescent="0.2">
      <c r="A140" s="425" t="s">
        <v>205</v>
      </c>
      <c r="B140" s="425"/>
      <c r="C140" s="425"/>
      <c r="D140" s="425"/>
      <c r="E140" s="425"/>
      <c r="F140" s="425"/>
      <c r="G140" s="425"/>
      <c r="H140" s="425"/>
      <c r="I140" s="425"/>
      <c r="J140" s="425"/>
      <c r="K140" s="103"/>
      <c r="L140" s="103"/>
      <c r="M140" s="103"/>
      <c r="N140" s="103"/>
    </row>
    <row r="141" spans="1:28" s="15" customFormat="1" ht="12" customHeight="1" x14ac:dyDescent="0.2">
      <c r="A141" s="316" t="s">
        <v>41</v>
      </c>
      <c r="B141" s="403" t="s">
        <v>5</v>
      </c>
      <c r="C141" s="403"/>
      <c r="D141" s="403"/>
      <c r="E141" s="403"/>
      <c r="F141" s="403"/>
      <c r="G141" s="403"/>
      <c r="H141" s="403"/>
      <c r="I141" s="13">
        <v>2022</v>
      </c>
      <c r="J141" s="13">
        <v>2021</v>
      </c>
      <c r="K141" s="16"/>
      <c r="N141" s="40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s="15" customFormat="1" ht="12" customHeight="1" x14ac:dyDescent="0.2">
      <c r="A142" s="145">
        <v>2100</v>
      </c>
      <c r="B142" s="426" t="s">
        <v>24</v>
      </c>
      <c r="C142" s="426"/>
      <c r="D142" s="426"/>
      <c r="E142" s="426"/>
      <c r="F142" s="426"/>
      <c r="G142" s="426"/>
      <c r="H142" s="426"/>
      <c r="I142" s="119">
        <v>7334945.6100000003</v>
      </c>
      <c r="J142" s="119">
        <v>6906139.21</v>
      </c>
      <c r="K142" s="21"/>
      <c r="N142" s="40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s="15" customFormat="1" ht="12" customHeight="1" x14ac:dyDescent="0.2">
      <c r="A143" s="146">
        <v>2200</v>
      </c>
      <c r="B143" s="398" t="s">
        <v>25</v>
      </c>
      <c r="C143" s="398"/>
      <c r="D143" s="398"/>
      <c r="E143" s="398"/>
      <c r="F143" s="398"/>
      <c r="G143" s="398"/>
      <c r="H143" s="398"/>
      <c r="I143" s="21">
        <v>0</v>
      </c>
      <c r="J143" s="21">
        <v>0</v>
      </c>
      <c r="K143" s="21"/>
      <c r="N143" s="40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s="15" customFormat="1" ht="12" customHeight="1" x14ac:dyDescent="0.2">
      <c r="A144" s="147"/>
      <c r="B144" s="424" t="s">
        <v>9</v>
      </c>
      <c r="C144" s="424"/>
      <c r="D144" s="424"/>
      <c r="E144" s="424"/>
      <c r="F144" s="424"/>
      <c r="G144" s="424"/>
      <c r="H144" s="424"/>
      <c r="I144" s="99">
        <f>SUM(I142:I143)</f>
        <v>7334945.6100000003</v>
      </c>
      <c r="J144" s="99">
        <f>SUM(J142:J143)</f>
        <v>6906139.21</v>
      </c>
      <c r="K144" s="39"/>
      <c r="N144" s="40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s="15" customFormat="1" ht="12" customHeight="1" x14ac:dyDescent="0.2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s="15" customFormat="1" ht="12" customHeight="1" x14ac:dyDescent="0.2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s="15" customFormat="1" ht="12" customHeigh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s="15" customFormat="1" ht="12" customHeigh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s="15" customFormat="1" ht="12" customHeigh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s="15" customFormat="1" ht="12" customHeigh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s="15" customFormat="1" ht="12" customHeight="1" x14ac:dyDescent="0.2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s="15" customFormat="1" ht="12" customHeight="1" x14ac:dyDescent="0.2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</row>
    <row r="153" spans="1:28" s="15" customFormat="1" ht="12" customHeight="1" x14ac:dyDescent="0.2">
      <c r="A153" s="365" t="s">
        <v>206</v>
      </c>
      <c r="B153" s="366"/>
      <c r="C153" s="366"/>
      <c r="D153" s="366"/>
      <c r="E153" s="366"/>
      <c r="F153" s="366"/>
      <c r="G153" s="366"/>
      <c r="H153" s="366"/>
      <c r="I153" s="366"/>
      <c r="J153" s="296"/>
      <c r="K153" s="40"/>
      <c r="L153" s="40"/>
      <c r="M153" s="40"/>
      <c r="N153" s="40"/>
    </row>
    <row r="154" spans="1:28" s="15" customFormat="1" ht="24.75" customHeight="1" x14ac:dyDescent="0.2">
      <c r="A154" s="368" t="s">
        <v>207</v>
      </c>
      <c r="B154" s="369"/>
      <c r="C154" s="369"/>
      <c r="D154" s="369"/>
      <c r="E154" s="369"/>
      <c r="F154" s="369"/>
      <c r="G154" s="369"/>
      <c r="H154" s="369"/>
      <c r="I154" s="369"/>
      <c r="J154" s="297"/>
      <c r="K154" s="40"/>
      <c r="L154" s="40"/>
      <c r="M154" s="40"/>
      <c r="N154" s="40"/>
    </row>
    <row r="155" spans="1:28" s="15" customFormat="1" ht="12" customHeight="1" x14ac:dyDescent="0.2">
      <c r="A155" s="371" t="s">
        <v>553</v>
      </c>
      <c r="B155" s="372"/>
      <c r="C155" s="372"/>
      <c r="D155" s="372"/>
      <c r="E155" s="372"/>
      <c r="F155" s="372"/>
      <c r="G155" s="372"/>
      <c r="H155" s="372"/>
      <c r="I155" s="372"/>
      <c r="J155" s="297"/>
      <c r="K155" s="40"/>
      <c r="L155" s="40"/>
      <c r="M155" s="40"/>
      <c r="N155" s="40"/>
    </row>
    <row r="156" spans="1:28" s="15" customFormat="1" ht="12" customHeight="1" x14ac:dyDescent="0.2">
      <c r="A156" s="374" t="s">
        <v>208</v>
      </c>
      <c r="B156" s="375"/>
      <c r="C156" s="375"/>
      <c r="D156" s="375"/>
      <c r="E156" s="375"/>
      <c r="F156" s="375"/>
      <c r="G156" s="375"/>
      <c r="H156" s="375"/>
      <c r="I156" s="375"/>
      <c r="J156" s="298"/>
      <c r="K156" s="40"/>
      <c r="L156" s="40"/>
      <c r="M156" s="40"/>
      <c r="N156" s="40"/>
    </row>
    <row r="157" spans="1:28" s="15" customFormat="1" ht="12" customHeight="1" x14ac:dyDescent="0.2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</row>
    <row r="158" spans="1:28" s="15" customFormat="1" ht="12" customHeight="1" x14ac:dyDescent="0.2">
      <c r="A158" s="308" t="s">
        <v>271</v>
      </c>
      <c r="B158" s="309"/>
      <c r="C158" s="309"/>
      <c r="D158" s="309"/>
      <c r="E158" s="309"/>
      <c r="F158" s="309"/>
      <c r="G158" s="309"/>
      <c r="H158" s="309"/>
      <c r="I158" s="309"/>
      <c r="J158" s="310"/>
      <c r="K158" s="40"/>
      <c r="L158" s="40"/>
      <c r="M158" s="40"/>
      <c r="N158" s="40"/>
    </row>
    <row r="159" spans="1:28" s="28" customFormat="1" ht="26.25" customHeight="1" x14ac:dyDescent="0.2">
      <c r="A159" s="311" t="s">
        <v>41</v>
      </c>
      <c r="B159" s="312" t="s">
        <v>108</v>
      </c>
      <c r="C159" s="313"/>
      <c r="D159" s="313"/>
      <c r="E159" s="313"/>
      <c r="F159" s="313"/>
      <c r="G159" s="313"/>
      <c r="H159" s="314"/>
      <c r="I159" s="315" t="s">
        <v>91</v>
      </c>
      <c r="J159" s="353" t="s">
        <v>109</v>
      </c>
      <c r="L159" s="148"/>
      <c r="M159" s="67"/>
      <c r="N159" s="67"/>
    </row>
    <row r="160" spans="1:28" s="28" customFormat="1" ht="11.25" x14ac:dyDescent="0.2">
      <c r="A160" s="41">
        <v>4100</v>
      </c>
      <c r="B160" s="137" t="s">
        <v>110</v>
      </c>
      <c r="C160" s="137"/>
      <c r="D160" s="137"/>
      <c r="E160" s="137"/>
      <c r="F160" s="137"/>
      <c r="G160" s="137"/>
      <c r="H160" s="137"/>
      <c r="I160" s="149">
        <v>64191381.340000004</v>
      </c>
      <c r="J160" s="138"/>
      <c r="L160" s="59"/>
      <c r="M160" s="67"/>
      <c r="N160" s="67"/>
    </row>
    <row r="161" spans="1:14" s="28" customFormat="1" ht="11.25" x14ac:dyDescent="0.2">
      <c r="A161" s="47">
        <v>4110</v>
      </c>
      <c r="B161" s="150" t="s">
        <v>111</v>
      </c>
      <c r="C161" s="150"/>
      <c r="D161" s="150"/>
      <c r="E161" s="150"/>
      <c r="F161" s="150"/>
      <c r="G161" s="150"/>
      <c r="H161" s="150"/>
      <c r="I161" s="151">
        <v>0</v>
      </c>
      <c r="J161" s="140"/>
      <c r="L161" s="59"/>
      <c r="M161" s="67"/>
      <c r="N161" s="67"/>
    </row>
    <row r="162" spans="1:14" s="28" customFormat="1" ht="11.25" x14ac:dyDescent="0.2">
      <c r="A162" s="47">
        <v>4111</v>
      </c>
      <c r="B162" s="150" t="s">
        <v>112</v>
      </c>
      <c r="C162" s="150"/>
      <c r="D162" s="150"/>
      <c r="E162" s="150"/>
      <c r="F162" s="150"/>
      <c r="G162" s="150"/>
      <c r="H162" s="150"/>
      <c r="I162" s="151">
        <v>0</v>
      </c>
      <c r="J162" s="140"/>
      <c r="L162" s="59"/>
      <c r="M162" s="67"/>
      <c r="N162" s="67"/>
    </row>
    <row r="163" spans="1:14" s="28" customFormat="1" ht="11.25" x14ac:dyDescent="0.2">
      <c r="A163" s="47">
        <v>4112</v>
      </c>
      <c r="B163" s="150" t="s">
        <v>113</v>
      </c>
      <c r="C163" s="150"/>
      <c r="D163" s="150"/>
      <c r="E163" s="150"/>
      <c r="F163" s="150"/>
      <c r="G163" s="150"/>
      <c r="H163" s="150"/>
      <c r="I163" s="152">
        <v>0</v>
      </c>
      <c r="J163" s="140"/>
      <c r="L163" s="59"/>
      <c r="M163" s="67"/>
      <c r="N163" s="67"/>
    </row>
    <row r="164" spans="1:14" s="28" customFormat="1" ht="12.75" customHeight="1" x14ac:dyDescent="0.2">
      <c r="A164" s="47">
        <v>4113</v>
      </c>
      <c r="B164" s="418" t="s">
        <v>114</v>
      </c>
      <c r="C164" s="418"/>
      <c r="D164" s="418"/>
      <c r="E164" s="418"/>
      <c r="F164" s="418"/>
      <c r="G164" s="418"/>
      <c r="H164" s="418"/>
      <c r="I164" s="152">
        <v>0</v>
      </c>
      <c r="J164" s="140"/>
      <c r="L164" s="59"/>
      <c r="M164" s="67"/>
      <c r="N164" s="67"/>
    </row>
    <row r="165" spans="1:14" s="28" customFormat="1" ht="11.25" x14ac:dyDescent="0.2">
      <c r="A165" s="47">
        <v>4114</v>
      </c>
      <c r="B165" s="394" t="s">
        <v>115</v>
      </c>
      <c r="C165" s="394"/>
      <c r="D165" s="394"/>
      <c r="E165" s="394"/>
      <c r="F165" s="394"/>
      <c r="G165" s="394"/>
      <c r="H165" s="394"/>
      <c r="I165" s="152">
        <v>0</v>
      </c>
      <c r="J165" s="140"/>
      <c r="L165" s="59"/>
      <c r="M165" s="67"/>
      <c r="N165" s="67"/>
    </row>
    <row r="166" spans="1:14" s="28" customFormat="1" ht="11.25" x14ac:dyDescent="0.2">
      <c r="A166" s="47">
        <v>4115</v>
      </c>
      <c r="B166" s="394" t="s">
        <v>116</v>
      </c>
      <c r="C166" s="394"/>
      <c r="D166" s="394"/>
      <c r="E166" s="394"/>
      <c r="F166" s="394"/>
      <c r="G166" s="394"/>
      <c r="H166" s="394"/>
      <c r="I166" s="152">
        <v>0</v>
      </c>
      <c r="J166" s="140"/>
      <c r="L166" s="59"/>
      <c r="M166" s="67"/>
      <c r="N166" s="67"/>
    </row>
    <row r="167" spans="1:14" s="28" customFormat="1" ht="11.25" x14ac:dyDescent="0.2">
      <c r="A167" s="47">
        <v>4116</v>
      </c>
      <c r="B167" s="394" t="s">
        <v>117</v>
      </c>
      <c r="C167" s="394"/>
      <c r="D167" s="394"/>
      <c r="E167" s="394"/>
      <c r="F167" s="394"/>
      <c r="G167" s="394"/>
      <c r="H167" s="394"/>
      <c r="I167" s="152">
        <v>0</v>
      </c>
      <c r="J167" s="140"/>
      <c r="L167" s="59"/>
      <c r="M167" s="67"/>
      <c r="N167" s="67"/>
    </row>
    <row r="168" spans="1:14" s="28" customFormat="1" ht="11.25" customHeight="1" x14ac:dyDescent="0.2">
      <c r="A168" s="47">
        <v>4117</v>
      </c>
      <c r="B168" s="394" t="s">
        <v>118</v>
      </c>
      <c r="C168" s="394"/>
      <c r="D168" s="394"/>
      <c r="E168" s="394"/>
      <c r="F168" s="394"/>
      <c r="G168" s="394"/>
      <c r="H168" s="394"/>
      <c r="I168" s="152">
        <v>0</v>
      </c>
      <c r="J168" s="140"/>
      <c r="L168" s="59"/>
      <c r="M168" s="67"/>
      <c r="N168" s="67"/>
    </row>
    <row r="169" spans="1:14" s="28" customFormat="1" ht="24.75" customHeight="1" x14ac:dyDescent="0.2">
      <c r="A169" s="47">
        <v>4118</v>
      </c>
      <c r="B169" s="423" t="s">
        <v>545</v>
      </c>
      <c r="C169" s="423"/>
      <c r="D169" s="423"/>
      <c r="E169" s="423"/>
      <c r="F169" s="423"/>
      <c r="G169" s="423"/>
      <c r="H169" s="423"/>
      <c r="I169" s="152">
        <v>0</v>
      </c>
      <c r="J169" s="140"/>
      <c r="L169" s="59"/>
      <c r="M169" s="67"/>
      <c r="N169" s="67"/>
    </row>
    <row r="170" spans="1:14" s="28" customFormat="1" ht="11.25" x14ac:dyDescent="0.2">
      <c r="A170" s="47">
        <v>4119</v>
      </c>
      <c r="B170" s="394" t="s">
        <v>119</v>
      </c>
      <c r="C170" s="394"/>
      <c r="D170" s="394"/>
      <c r="E170" s="394"/>
      <c r="F170" s="394"/>
      <c r="G170" s="394"/>
      <c r="H170" s="394"/>
      <c r="I170" s="152">
        <v>0</v>
      </c>
      <c r="J170" s="140"/>
      <c r="L170" s="59"/>
      <c r="M170" s="67"/>
      <c r="N170" s="67"/>
    </row>
    <row r="171" spans="1:14" s="28" customFormat="1" ht="11.25" x14ac:dyDescent="0.2">
      <c r="A171" s="47">
        <v>4120</v>
      </c>
      <c r="B171" s="394" t="s">
        <v>120</v>
      </c>
      <c r="C171" s="394"/>
      <c r="D171" s="394"/>
      <c r="E171" s="394"/>
      <c r="F171" s="394"/>
      <c r="G171" s="394"/>
      <c r="H171" s="394"/>
      <c r="I171" s="152">
        <v>0</v>
      </c>
      <c r="J171" s="140"/>
      <c r="L171" s="59"/>
      <c r="M171" s="67"/>
      <c r="N171" s="67"/>
    </row>
    <row r="172" spans="1:14" s="28" customFormat="1" ht="11.25" x14ac:dyDescent="0.2">
      <c r="A172" s="47">
        <v>4121</v>
      </c>
      <c r="B172" s="394" t="s">
        <v>121</v>
      </c>
      <c r="C172" s="394"/>
      <c r="D172" s="394"/>
      <c r="E172" s="394"/>
      <c r="F172" s="394"/>
      <c r="G172" s="394"/>
      <c r="H172" s="394"/>
      <c r="I172" s="152">
        <v>0</v>
      </c>
      <c r="J172" s="140"/>
      <c r="L172" s="59"/>
      <c r="M172" s="67"/>
      <c r="N172" s="67"/>
    </row>
    <row r="173" spans="1:14" s="28" customFormat="1" ht="11.25" x14ac:dyDescent="0.2">
      <c r="A173" s="47">
        <v>4122</v>
      </c>
      <c r="B173" s="394" t="s">
        <v>122</v>
      </c>
      <c r="C173" s="394"/>
      <c r="D173" s="394"/>
      <c r="E173" s="394"/>
      <c r="F173" s="394"/>
      <c r="G173" s="394"/>
      <c r="H173" s="394"/>
      <c r="I173" s="152">
        <v>0</v>
      </c>
      <c r="J173" s="140"/>
      <c r="L173" s="59"/>
      <c r="M173" s="67"/>
      <c r="N173" s="67"/>
    </row>
    <row r="174" spans="1:14" s="28" customFormat="1" ht="11.25" x14ac:dyDescent="0.2">
      <c r="A174" s="47">
        <v>4123</v>
      </c>
      <c r="B174" s="394" t="s">
        <v>123</v>
      </c>
      <c r="C174" s="394"/>
      <c r="D174" s="394"/>
      <c r="E174" s="394"/>
      <c r="F174" s="394"/>
      <c r="G174" s="394"/>
      <c r="H174" s="394"/>
      <c r="I174" s="152">
        <v>0</v>
      </c>
      <c r="J174" s="140"/>
      <c r="L174" s="59"/>
      <c r="M174" s="67"/>
      <c r="N174" s="67"/>
    </row>
    <row r="175" spans="1:14" s="28" customFormat="1" ht="11.25" x14ac:dyDescent="0.2">
      <c r="A175" s="47">
        <v>4124</v>
      </c>
      <c r="B175" s="418" t="s">
        <v>124</v>
      </c>
      <c r="C175" s="418"/>
      <c r="D175" s="418"/>
      <c r="E175" s="418"/>
      <c r="F175" s="418"/>
      <c r="G175" s="418"/>
      <c r="H175" s="418"/>
      <c r="I175" s="152">
        <v>0</v>
      </c>
      <c r="J175" s="140"/>
      <c r="L175" s="59"/>
      <c r="M175" s="67"/>
      <c r="N175" s="67"/>
    </row>
    <row r="176" spans="1:14" s="28" customFormat="1" ht="11.25" x14ac:dyDescent="0.2">
      <c r="A176" s="47">
        <v>4129</v>
      </c>
      <c r="B176" s="394" t="s">
        <v>125</v>
      </c>
      <c r="C176" s="394"/>
      <c r="D176" s="394"/>
      <c r="E176" s="394"/>
      <c r="F176" s="394"/>
      <c r="G176" s="394"/>
      <c r="H176" s="394"/>
      <c r="I176" s="152">
        <v>0</v>
      </c>
      <c r="J176" s="140"/>
      <c r="L176" s="59"/>
      <c r="M176" s="67"/>
      <c r="N176" s="67"/>
    </row>
    <row r="177" spans="1:14" s="28" customFormat="1" ht="11.25" x14ac:dyDescent="0.2">
      <c r="A177" s="47">
        <v>4130</v>
      </c>
      <c r="B177" s="394" t="s">
        <v>126</v>
      </c>
      <c r="C177" s="419"/>
      <c r="D177" s="419"/>
      <c r="E177" s="419"/>
      <c r="F177" s="419"/>
      <c r="G177" s="419"/>
      <c r="H177" s="419"/>
      <c r="I177" s="152">
        <v>0</v>
      </c>
      <c r="J177" s="140"/>
      <c r="L177" s="59"/>
      <c r="M177" s="67"/>
      <c r="N177" s="67"/>
    </row>
    <row r="178" spans="1:14" s="28" customFormat="1" ht="11.25" x14ac:dyDescent="0.2">
      <c r="A178" s="47">
        <v>4131</v>
      </c>
      <c r="B178" s="394" t="s">
        <v>127</v>
      </c>
      <c r="C178" s="419"/>
      <c r="D178" s="419"/>
      <c r="E178" s="419"/>
      <c r="F178" s="419"/>
      <c r="G178" s="419"/>
      <c r="H178" s="419"/>
      <c r="I178" s="152">
        <v>0</v>
      </c>
      <c r="J178" s="140"/>
      <c r="L178" s="59"/>
      <c r="M178" s="67"/>
      <c r="N178" s="67"/>
    </row>
    <row r="179" spans="1:14" s="28" customFormat="1" ht="11.25" x14ac:dyDescent="0.2">
      <c r="A179" s="47">
        <v>4140</v>
      </c>
      <c r="B179" s="394" t="s">
        <v>128</v>
      </c>
      <c r="C179" s="419"/>
      <c r="D179" s="419"/>
      <c r="E179" s="419"/>
      <c r="F179" s="419"/>
      <c r="G179" s="419"/>
      <c r="H179" s="419"/>
      <c r="I179" s="151">
        <v>0</v>
      </c>
      <c r="J179" s="140"/>
      <c r="L179" s="59"/>
      <c r="M179" s="67"/>
      <c r="N179" s="67"/>
    </row>
    <row r="180" spans="1:14" s="28" customFormat="1" ht="30.75" customHeight="1" x14ac:dyDescent="0.2">
      <c r="A180" s="52">
        <v>4141</v>
      </c>
      <c r="B180" s="418" t="s">
        <v>129</v>
      </c>
      <c r="C180" s="418"/>
      <c r="D180" s="418"/>
      <c r="E180" s="418"/>
      <c r="F180" s="418"/>
      <c r="G180" s="418"/>
      <c r="H180" s="418"/>
      <c r="I180" s="153">
        <v>0</v>
      </c>
      <c r="J180" s="140"/>
      <c r="L180" s="59"/>
      <c r="M180" s="67"/>
      <c r="N180" s="67"/>
    </row>
    <row r="181" spans="1:14" s="28" customFormat="1" ht="11.25" x14ac:dyDescent="0.2">
      <c r="A181" s="47">
        <v>4142</v>
      </c>
      <c r="B181" s="394" t="s">
        <v>130</v>
      </c>
      <c r="C181" s="419"/>
      <c r="D181" s="419"/>
      <c r="E181" s="419"/>
      <c r="F181" s="419"/>
      <c r="G181" s="419"/>
      <c r="H181" s="419"/>
      <c r="I181" s="152">
        <v>0</v>
      </c>
      <c r="J181" s="140"/>
      <c r="L181" s="59"/>
      <c r="M181" s="67"/>
      <c r="N181" s="67"/>
    </row>
    <row r="182" spans="1:14" s="28" customFormat="1" ht="11.25" x14ac:dyDescent="0.2">
      <c r="A182" s="47">
        <v>4143</v>
      </c>
      <c r="B182" s="394" t="s">
        <v>131</v>
      </c>
      <c r="C182" s="419"/>
      <c r="D182" s="419"/>
      <c r="E182" s="419"/>
      <c r="F182" s="419"/>
      <c r="G182" s="419"/>
      <c r="H182" s="419"/>
      <c r="I182" s="151">
        <v>0</v>
      </c>
      <c r="J182" s="140"/>
      <c r="L182" s="59"/>
      <c r="M182" s="67"/>
      <c r="N182" s="67"/>
    </row>
    <row r="183" spans="1:14" s="28" customFormat="1" ht="11.25" x14ac:dyDescent="0.2">
      <c r="A183" s="47">
        <v>4144</v>
      </c>
      <c r="B183" s="394" t="s">
        <v>132</v>
      </c>
      <c r="C183" s="419"/>
      <c r="D183" s="419"/>
      <c r="E183" s="419"/>
      <c r="F183" s="419"/>
      <c r="G183" s="419"/>
      <c r="H183" s="419"/>
      <c r="I183" s="151">
        <v>0</v>
      </c>
      <c r="J183" s="140"/>
      <c r="L183" s="59"/>
      <c r="M183" s="67"/>
      <c r="N183" s="67"/>
    </row>
    <row r="184" spans="1:14" s="28" customFormat="1" ht="11.25" x14ac:dyDescent="0.2">
      <c r="A184" s="47">
        <v>4149</v>
      </c>
      <c r="B184" s="394" t="s">
        <v>133</v>
      </c>
      <c r="C184" s="419"/>
      <c r="D184" s="419"/>
      <c r="E184" s="419"/>
      <c r="F184" s="419"/>
      <c r="G184" s="419"/>
      <c r="H184" s="419"/>
      <c r="I184" s="151">
        <v>0</v>
      </c>
      <c r="J184" s="140"/>
      <c r="L184" s="59"/>
      <c r="M184" s="67"/>
      <c r="N184" s="67"/>
    </row>
    <row r="185" spans="1:14" s="28" customFormat="1" ht="11.25" x14ac:dyDescent="0.2">
      <c r="A185" s="47">
        <v>4150</v>
      </c>
      <c r="B185" s="394" t="s">
        <v>540</v>
      </c>
      <c r="C185" s="419"/>
      <c r="D185" s="419"/>
      <c r="E185" s="419"/>
      <c r="F185" s="419"/>
      <c r="G185" s="419"/>
      <c r="H185" s="419"/>
      <c r="I185" s="151">
        <v>718357.63</v>
      </c>
      <c r="J185" s="140"/>
      <c r="L185" s="59"/>
      <c r="M185" s="67"/>
      <c r="N185" s="67"/>
    </row>
    <row r="186" spans="1:14" s="28" customFormat="1" ht="12.75" customHeight="1" x14ac:dyDescent="0.2">
      <c r="A186" s="47">
        <v>4151</v>
      </c>
      <c r="B186" s="394" t="s">
        <v>134</v>
      </c>
      <c r="C186" s="419"/>
      <c r="D186" s="419"/>
      <c r="E186" s="419"/>
      <c r="F186" s="419"/>
      <c r="G186" s="419"/>
      <c r="H186" s="419"/>
      <c r="I186" s="151">
        <v>0</v>
      </c>
      <c r="J186" s="140"/>
      <c r="L186" s="59"/>
      <c r="M186" s="67"/>
      <c r="N186" s="67"/>
    </row>
    <row r="187" spans="1:14" s="28" customFormat="1" ht="12.75" customHeight="1" x14ac:dyDescent="0.2">
      <c r="A187" s="47">
        <v>4152</v>
      </c>
      <c r="B187" s="394" t="s">
        <v>135</v>
      </c>
      <c r="C187" s="419"/>
      <c r="D187" s="419"/>
      <c r="E187" s="419"/>
      <c r="F187" s="419"/>
      <c r="G187" s="419"/>
      <c r="H187" s="419"/>
      <c r="I187" s="152">
        <v>0</v>
      </c>
      <c r="J187" s="140"/>
      <c r="L187" s="59"/>
      <c r="M187" s="67"/>
      <c r="N187" s="67"/>
    </row>
    <row r="188" spans="1:14" s="28" customFormat="1" ht="11.25" x14ac:dyDescent="0.2">
      <c r="A188" s="47">
        <v>4153</v>
      </c>
      <c r="B188" s="394" t="s">
        <v>136</v>
      </c>
      <c r="C188" s="419"/>
      <c r="D188" s="419"/>
      <c r="E188" s="419"/>
      <c r="F188" s="419"/>
      <c r="G188" s="419"/>
      <c r="H188" s="419"/>
      <c r="I188" s="152">
        <v>0</v>
      </c>
      <c r="J188" s="140"/>
      <c r="L188" s="59"/>
      <c r="M188" s="67"/>
      <c r="N188" s="67"/>
    </row>
    <row r="189" spans="1:14" s="28" customFormat="1" ht="11.25" x14ac:dyDescent="0.2">
      <c r="A189" s="47">
        <v>4159</v>
      </c>
      <c r="B189" s="394" t="s">
        <v>137</v>
      </c>
      <c r="C189" s="419"/>
      <c r="D189" s="419"/>
      <c r="E189" s="419"/>
      <c r="F189" s="419"/>
      <c r="G189" s="419"/>
      <c r="H189" s="419"/>
      <c r="I189" s="152">
        <v>0</v>
      </c>
      <c r="J189" s="140"/>
      <c r="L189" s="59"/>
      <c r="M189" s="67"/>
      <c r="N189" s="67"/>
    </row>
    <row r="190" spans="1:14" s="28" customFormat="1" ht="11.25" x14ac:dyDescent="0.2">
      <c r="A190" s="47">
        <v>4160</v>
      </c>
      <c r="B190" s="394" t="s">
        <v>138</v>
      </c>
      <c r="C190" s="419"/>
      <c r="D190" s="419"/>
      <c r="E190" s="419"/>
      <c r="F190" s="419"/>
      <c r="G190" s="419"/>
      <c r="H190" s="419"/>
      <c r="I190" s="151">
        <v>0</v>
      </c>
      <c r="J190" s="140"/>
      <c r="L190" s="59"/>
      <c r="M190" s="67"/>
      <c r="N190" s="67"/>
    </row>
    <row r="191" spans="1:14" s="28" customFormat="1" ht="11.25" x14ac:dyDescent="0.2">
      <c r="A191" s="47">
        <v>4161</v>
      </c>
      <c r="B191" s="394" t="s">
        <v>139</v>
      </c>
      <c r="C191" s="419"/>
      <c r="D191" s="419"/>
      <c r="E191" s="419"/>
      <c r="F191" s="419"/>
      <c r="G191" s="419"/>
      <c r="H191" s="419"/>
      <c r="I191" s="152">
        <v>0</v>
      </c>
      <c r="J191" s="140"/>
      <c r="L191" s="59"/>
      <c r="M191" s="67"/>
      <c r="N191" s="67"/>
    </row>
    <row r="192" spans="1:14" s="28" customFormat="1" ht="11.25" x14ac:dyDescent="0.2">
      <c r="A192" s="47">
        <v>4162</v>
      </c>
      <c r="B192" s="394" t="s">
        <v>140</v>
      </c>
      <c r="C192" s="419"/>
      <c r="D192" s="419"/>
      <c r="E192" s="419"/>
      <c r="F192" s="419"/>
      <c r="G192" s="419"/>
      <c r="H192" s="419"/>
      <c r="I192" s="151">
        <v>0</v>
      </c>
      <c r="J192" s="140"/>
      <c r="L192" s="59"/>
      <c r="M192" s="67"/>
      <c r="N192" s="67"/>
    </row>
    <row r="193" spans="1:14" s="28" customFormat="1" ht="11.25" x14ac:dyDescent="0.2">
      <c r="A193" s="47">
        <v>4163</v>
      </c>
      <c r="B193" s="394" t="s">
        <v>141</v>
      </c>
      <c r="C193" s="419"/>
      <c r="D193" s="419"/>
      <c r="E193" s="419"/>
      <c r="F193" s="419"/>
      <c r="G193" s="419"/>
      <c r="H193" s="419"/>
      <c r="I193" s="152">
        <v>0</v>
      </c>
      <c r="J193" s="140"/>
      <c r="L193" s="59"/>
      <c r="M193" s="67"/>
      <c r="N193" s="67"/>
    </row>
    <row r="194" spans="1:14" s="28" customFormat="1" ht="11.25" x14ac:dyDescent="0.2">
      <c r="A194" s="47">
        <v>4164</v>
      </c>
      <c r="B194" s="394" t="s">
        <v>142</v>
      </c>
      <c r="C194" s="419"/>
      <c r="D194" s="419"/>
      <c r="E194" s="419"/>
      <c r="F194" s="419"/>
      <c r="G194" s="419"/>
      <c r="H194" s="419"/>
      <c r="I194" s="152">
        <v>0</v>
      </c>
      <c r="J194" s="140"/>
      <c r="L194" s="59"/>
      <c r="M194" s="67"/>
      <c r="N194" s="67"/>
    </row>
    <row r="195" spans="1:14" s="28" customFormat="1" ht="11.25" x14ac:dyDescent="0.2">
      <c r="A195" s="47">
        <v>4165</v>
      </c>
      <c r="B195" s="394" t="s">
        <v>143</v>
      </c>
      <c r="C195" s="419"/>
      <c r="D195" s="419"/>
      <c r="E195" s="419"/>
      <c r="F195" s="419"/>
      <c r="G195" s="419"/>
      <c r="H195" s="419"/>
      <c r="I195" s="152">
        <v>0</v>
      </c>
      <c r="J195" s="140"/>
      <c r="L195" s="59"/>
      <c r="M195" s="67"/>
      <c r="N195" s="67"/>
    </row>
    <row r="196" spans="1:14" s="28" customFormat="1" ht="34.5" customHeight="1" x14ac:dyDescent="0.2">
      <c r="A196" s="52">
        <v>4166</v>
      </c>
      <c r="B196" s="417" t="s">
        <v>544</v>
      </c>
      <c r="C196" s="422"/>
      <c r="D196" s="422"/>
      <c r="E196" s="422"/>
      <c r="F196" s="422"/>
      <c r="G196" s="422"/>
      <c r="H196" s="422"/>
      <c r="I196" s="153">
        <v>0</v>
      </c>
      <c r="J196" s="140"/>
      <c r="L196" s="59"/>
      <c r="M196" s="67"/>
      <c r="N196" s="67"/>
    </row>
    <row r="197" spans="1:14" s="28" customFormat="1" ht="11.25" x14ac:dyDescent="0.2">
      <c r="A197" s="47">
        <v>4168</v>
      </c>
      <c r="B197" s="394" t="s">
        <v>144</v>
      </c>
      <c r="C197" s="419"/>
      <c r="D197" s="419"/>
      <c r="E197" s="419"/>
      <c r="F197" s="419"/>
      <c r="G197" s="419"/>
      <c r="H197" s="419"/>
      <c r="I197" s="152">
        <v>0</v>
      </c>
      <c r="J197" s="140"/>
      <c r="L197" s="59"/>
      <c r="M197" s="67"/>
      <c r="N197" s="67"/>
    </row>
    <row r="198" spans="1:14" s="28" customFormat="1" ht="11.25" x14ac:dyDescent="0.2">
      <c r="A198" s="47">
        <v>4169</v>
      </c>
      <c r="B198" s="394" t="s">
        <v>145</v>
      </c>
      <c r="C198" s="419"/>
      <c r="D198" s="419"/>
      <c r="E198" s="419"/>
      <c r="F198" s="419"/>
      <c r="G198" s="419"/>
      <c r="H198" s="419"/>
      <c r="I198" s="152">
        <v>0</v>
      </c>
      <c r="J198" s="140"/>
      <c r="L198" s="59"/>
      <c r="M198" s="67"/>
      <c r="N198" s="67"/>
    </row>
    <row r="199" spans="1:14" s="28" customFormat="1" ht="11.25" x14ac:dyDescent="0.2">
      <c r="A199" s="47">
        <v>4170</v>
      </c>
      <c r="B199" s="394" t="s">
        <v>539</v>
      </c>
      <c r="C199" s="419"/>
      <c r="D199" s="419"/>
      <c r="E199" s="419"/>
      <c r="F199" s="419"/>
      <c r="G199" s="419"/>
      <c r="H199" s="419"/>
      <c r="I199" s="152">
        <v>0</v>
      </c>
      <c r="J199" s="140"/>
      <c r="L199" s="59"/>
      <c r="M199" s="67"/>
      <c r="N199" s="67"/>
    </row>
    <row r="200" spans="1:14" s="28" customFormat="1" ht="11.25" x14ac:dyDescent="0.2">
      <c r="A200" s="47">
        <v>4171</v>
      </c>
      <c r="B200" s="394" t="s">
        <v>543</v>
      </c>
      <c r="C200" s="419"/>
      <c r="D200" s="419"/>
      <c r="E200" s="419"/>
      <c r="F200" s="419"/>
      <c r="G200" s="419"/>
      <c r="H200" s="419"/>
      <c r="I200" s="152">
        <v>0</v>
      </c>
      <c r="J200" s="140"/>
      <c r="L200" s="59"/>
      <c r="M200" s="67"/>
      <c r="N200" s="67"/>
    </row>
    <row r="201" spans="1:14" s="28" customFormat="1" ht="24.75" customHeight="1" x14ac:dyDescent="0.2">
      <c r="A201" s="52">
        <v>4172</v>
      </c>
      <c r="B201" s="418" t="s">
        <v>542</v>
      </c>
      <c r="C201" s="420"/>
      <c r="D201" s="420"/>
      <c r="E201" s="420"/>
      <c r="F201" s="420"/>
      <c r="G201" s="420"/>
      <c r="H201" s="420"/>
      <c r="I201" s="152">
        <v>0</v>
      </c>
      <c r="J201" s="140"/>
      <c r="L201" s="59"/>
      <c r="M201" s="67"/>
      <c r="N201" s="67"/>
    </row>
    <row r="202" spans="1:14" s="28" customFormat="1" ht="24.75" customHeight="1" x14ac:dyDescent="0.2">
      <c r="A202" s="52">
        <v>4173</v>
      </c>
      <c r="B202" s="418" t="s">
        <v>541</v>
      </c>
      <c r="C202" s="420"/>
      <c r="D202" s="420"/>
      <c r="E202" s="420"/>
      <c r="F202" s="420"/>
      <c r="G202" s="420"/>
      <c r="H202" s="420"/>
      <c r="I202" s="152">
        <v>63473023.710000001</v>
      </c>
      <c r="J202" s="140"/>
      <c r="L202" s="59"/>
      <c r="M202" s="67"/>
      <c r="N202" s="67"/>
    </row>
    <row r="203" spans="1:14" s="28" customFormat="1" ht="40.5" customHeight="1" x14ac:dyDescent="0.2">
      <c r="A203" s="52">
        <v>4174</v>
      </c>
      <c r="B203" s="418" t="s">
        <v>546</v>
      </c>
      <c r="C203" s="420"/>
      <c r="D203" s="420"/>
      <c r="E203" s="420"/>
      <c r="F203" s="420"/>
      <c r="G203" s="420"/>
      <c r="H203" s="420"/>
      <c r="I203" s="152">
        <v>0</v>
      </c>
      <c r="J203" s="140"/>
      <c r="L203" s="59"/>
      <c r="M203" s="67"/>
      <c r="N203" s="67"/>
    </row>
    <row r="204" spans="1:14" s="28" customFormat="1" ht="39.75" customHeight="1" x14ac:dyDescent="0.2">
      <c r="A204" s="52">
        <v>4175</v>
      </c>
      <c r="B204" s="421" t="s">
        <v>547</v>
      </c>
      <c r="C204" s="421"/>
      <c r="D204" s="421"/>
      <c r="E204" s="421"/>
      <c r="F204" s="421"/>
      <c r="G204" s="421"/>
      <c r="H204" s="421"/>
      <c r="I204" s="152">
        <v>0</v>
      </c>
      <c r="J204" s="140"/>
      <c r="L204" s="59"/>
      <c r="M204" s="67"/>
      <c r="N204" s="67"/>
    </row>
    <row r="205" spans="1:14" s="28" customFormat="1" ht="42" customHeight="1" x14ac:dyDescent="0.2">
      <c r="A205" s="52">
        <v>4176</v>
      </c>
      <c r="B205" s="418" t="s">
        <v>272</v>
      </c>
      <c r="C205" s="418"/>
      <c r="D205" s="418"/>
      <c r="E205" s="418"/>
      <c r="F205" s="418"/>
      <c r="G205" s="418"/>
      <c r="H205" s="418"/>
      <c r="I205" s="152">
        <v>0</v>
      </c>
      <c r="J205" s="140"/>
      <c r="L205" s="59"/>
      <c r="M205" s="67"/>
      <c r="N205" s="67"/>
    </row>
    <row r="206" spans="1:14" s="28" customFormat="1" ht="39" customHeight="1" x14ac:dyDescent="0.2">
      <c r="A206" s="52">
        <v>4177</v>
      </c>
      <c r="B206" s="418" t="s">
        <v>273</v>
      </c>
      <c r="C206" s="418"/>
      <c r="D206" s="418"/>
      <c r="E206" s="418"/>
      <c r="F206" s="418"/>
      <c r="G206" s="418"/>
      <c r="H206" s="418"/>
      <c r="I206" s="152">
        <v>0</v>
      </c>
      <c r="J206" s="140"/>
      <c r="L206" s="59"/>
      <c r="M206" s="67"/>
      <c r="N206" s="67"/>
    </row>
    <row r="207" spans="1:14" s="28" customFormat="1" ht="39" customHeight="1" x14ac:dyDescent="0.2">
      <c r="A207" s="154">
        <v>4178</v>
      </c>
      <c r="B207" s="451" t="s">
        <v>274</v>
      </c>
      <c r="C207" s="451"/>
      <c r="D207" s="451"/>
      <c r="E207" s="451"/>
      <c r="F207" s="451"/>
      <c r="G207" s="451"/>
      <c r="H207" s="451"/>
      <c r="I207" s="155">
        <v>0</v>
      </c>
      <c r="J207" s="143"/>
      <c r="L207" s="59"/>
      <c r="M207" s="67"/>
      <c r="N207" s="67"/>
    </row>
    <row r="208" spans="1:14" s="28" customFormat="1" ht="11.25" x14ac:dyDescent="0.2">
      <c r="A208" s="156"/>
      <c r="B208" s="157"/>
      <c r="C208" s="157"/>
      <c r="D208" s="157"/>
      <c r="E208" s="157"/>
      <c r="F208" s="157"/>
      <c r="G208" s="157"/>
      <c r="H208" s="157"/>
      <c r="I208" s="152"/>
      <c r="J208" s="59"/>
      <c r="L208" s="59"/>
      <c r="M208" s="67"/>
      <c r="N208" s="67"/>
    </row>
    <row r="209" spans="1:14" s="28" customFormat="1" ht="11.25" x14ac:dyDescent="0.2">
      <c r="A209" s="156"/>
      <c r="B209" s="157"/>
      <c r="C209" s="157"/>
      <c r="D209" s="157"/>
      <c r="E209" s="157"/>
      <c r="F209" s="157"/>
      <c r="G209" s="157"/>
      <c r="H209" s="157"/>
      <c r="I209" s="152"/>
      <c r="J209" s="59"/>
      <c r="L209" s="59"/>
      <c r="M209" s="67"/>
      <c r="N209" s="67"/>
    </row>
    <row r="210" spans="1:14" s="28" customFormat="1" ht="11.25" x14ac:dyDescent="0.2">
      <c r="A210" s="156"/>
      <c r="B210" s="157"/>
      <c r="C210" s="157"/>
      <c r="D210" s="157"/>
      <c r="E210" s="157"/>
      <c r="F210" s="157"/>
      <c r="G210" s="157"/>
      <c r="H210" s="157"/>
      <c r="I210" s="152"/>
      <c r="J210" s="59"/>
      <c r="L210" s="59"/>
      <c r="M210" s="67"/>
      <c r="N210" s="67"/>
    </row>
    <row r="211" spans="1:14" s="28" customFormat="1" ht="11.25" x14ac:dyDescent="0.2">
      <c r="A211" s="156"/>
      <c r="B211" s="157"/>
      <c r="C211" s="157"/>
      <c r="D211" s="157"/>
      <c r="E211" s="157"/>
      <c r="F211" s="157"/>
      <c r="G211" s="157"/>
      <c r="H211" s="157"/>
      <c r="I211" s="152"/>
      <c r="J211" s="59"/>
      <c r="L211" s="59"/>
      <c r="M211" s="67"/>
      <c r="N211" s="67"/>
    </row>
    <row r="212" spans="1:14" s="28" customFormat="1" ht="11.25" x14ac:dyDescent="0.2">
      <c r="A212" s="156"/>
      <c r="B212" s="157"/>
      <c r="C212" s="157"/>
      <c r="D212" s="157"/>
      <c r="E212" s="157"/>
      <c r="F212" s="157"/>
      <c r="G212" s="157"/>
      <c r="H212" s="157"/>
      <c r="I212" s="152"/>
      <c r="J212" s="59"/>
      <c r="L212" s="59"/>
      <c r="M212" s="67"/>
      <c r="N212" s="67"/>
    </row>
    <row r="213" spans="1:14" s="28" customFormat="1" ht="11.25" x14ac:dyDescent="0.2">
      <c r="A213" s="156"/>
      <c r="B213" s="157"/>
      <c r="C213" s="157"/>
      <c r="D213" s="157"/>
      <c r="E213" s="157"/>
      <c r="F213" s="157"/>
      <c r="G213" s="157"/>
      <c r="H213" s="157"/>
      <c r="I213" s="152"/>
      <c r="J213" s="59"/>
      <c r="L213" s="59"/>
      <c r="M213" s="67"/>
      <c r="N213" s="67"/>
    </row>
    <row r="214" spans="1:14" s="28" customFormat="1" ht="11.25" x14ac:dyDescent="0.2">
      <c r="A214" s="156"/>
      <c r="B214" s="157"/>
      <c r="C214" s="157"/>
      <c r="D214" s="157"/>
      <c r="E214" s="157"/>
      <c r="F214" s="157"/>
      <c r="G214" s="157"/>
      <c r="H214" s="157"/>
      <c r="I214" s="152"/>
      <c r="J214" s="59"/>
      <c r="L214" s="59"/>
      <c r="M214" s="67"/>
      <c r="N214" s="67"/>
    </row>
    <row r="215" spans="1:14" s="28" customFormat="1" ht="11.25" x14ac:dyDescent="0.2">
      <c r="A215" s="156"/>
      <c r="B215" s="157"/>
      <c r="C215" s="157"/>
      <c r="D215" s="157"/>
      <c r="E215" s="157"/>
      <c r="F215" s="157"/>
      <c r="G215" s="157"/>
      <c r="H215" s="157"/>
      <c r="I215" s="152"/>
      <c r="J215" s="59"/>
      <c r="L215" s="59"/>
      <c r="M215" s="67"/>
      <c r="N215" s="67"/>
    </row>
    <row r="216" spans="1:14" s="28" customFormat="1" ht="11.25" x14ac:dyDescent="0.2">
      <c r="A216" s="156"/>
      <c r="B216" s="157"/>
      <c r="C216" s="157"/>
      <c r="D216" s="157"/>
      <c r="E216" s="157"/>
      <c r="F216" s="157"/>
      <c r="G216" s="157"/>
      <c r="H216" s="157"/>
      <c r="I216" s="152"/>
      <c r="J216" s="59"/>
      <c r="L216" s="59"/>
      <c r="M216" s="67"/>
      <c r="N216" s="67"/>
    </row>
    <row r="217" spans="1:14" s="28" customFormat="1" ht="11.25" x14ac:dyDescent="0.2">
      <c r="A217" s="156"/>
      <c r="B217" s="157"/>
      <c r="C217" s="157"/>
      <c r="D217" s="157"/>
      <c r="E217" s="157"/>
      <c r="F217" s="157"/>
      <c r="G217" s="157"/>
      <c r="H217" s="157"/>
      <c r="I217" s="152"/>
      <c r="J217" s="59"/>
      <c r="L217" s="59"/>
      <c r="M217" s="67"/>
      <c r="N217" s="67"/>
    </row>
    <row r="218" spans="1:14" s="28" customFormat="1" ht="11.25" x14ac:dyDescent="0.2">
      <c r="A218" s="156"/>
      <c r="B218" s="157"/>
      <c r="C218" s="157"/>
      <c r="D218" s="157"/>
      <c r="E218" s="157"/>
      <c r="F218" s="157"/>
      <c r="G218" s="157"/>
      <c r="H218" s="157"/>
      <c r="I218" s="152"/>
      <c r="J218" s="59"/>
      <c r="L218" s="59"/>
      <c r="M218" s="67"/>
      <c r="N218" s="67"/>
    </row>
    <row r="219" spans="1:14" s="28" customFormat="1" ht="11.25" x14ac:dyDescent="0.2">
      <c r="A219" s="156"/>
      <c r="B219" s="157"/>
      <c r="C219" s="157"/>
      <c r="D219" s="157"/>
      <c r="E219" s="157"/>
      <c r="F219" s="157"/>
      <c r="G219" s="157"/>
      <c r="H219" s="157"/>
      <c r="I219" s="152"/>
      <c r="J219" s="59"/>
      <c r="L219" s="59"/>
      <c r="M219" s="67"/>
      <c r="N219" s="67"/>
    </row>
    <row r="220" spans="1:14" s="28" customFormat="1" ht="11.25" x14ac:dyDescent="0.2">
      <c r="A220" s="156"/>
      <c r="B220" s="157"/>
      <c r="C220" s="157"/>
      <c r="D220" s="157"/>
      <c r="E220" s="157"/>
      <c r="F220" s="157"/>
      <c r="G220" s="157"/>
      <c r="H220" s="157"/>
      <c r="I220" s="152"/>
      <c r="J220" s="59"/>
      <c r="L220" s="59"/>
      <c r="M220" s="67"/>
      <c r="N220" s="67"/>
    </row>
    <row r="221" spans="1:14" s="28" customFormat="1" ht="11.25" x14ac:dyDescent="0.2">
      <c r="A221" s="156"/>
      <c r="B221" s="157"/>
      <c r="C221" s="157"/>
      <c r="D221" s="157"/>
      <c r="E221" s="157"/>
      <c r="F221" s="157"/>
      <c r="G221" s="157"/>
      <c r="H221" s="157"/>
      <c r="I221" s="152"/>
      <c r="J221" s="59"/>
      <c r="L221" s="59"/>
      <c r="M221" s="67"/>
      <c r="N221" s="67"/>
    </row>
    <row r="222" spans="1:14" s="28" customFormat="1" ht="11.25" x14ac:dyDescent="0.2">
      <c r="A222" s="156"/>
      <c r="B222" s="157"/>
      <c r="C222" s="157"/>
      <c r="D222" s="157"/>
      <c r="E222" s="157"/>
      <c r="F222" s="157"/>
      <c r="G222" s="157"/>
      <c r="H222" s="157"/>
      <c r="I222" s="152"/>
      <c r="J222" s="59"/>
      <c r="L222" s="59"/>
      <c r="M222" s="67"/>
      <c r="N222" s="67"/>
    </row>
    <row r="223" spans="1:14" s="28" customFormat="1" ht="11.25" x14ac:dyDescent="0.2">
      <c r="A223" s="156"/>
      <c r="B223" s="157"/>
      <c r="C223" s="157"/>
      <c r="D223" s="157"/>
      <c r="E223" s="157"/>
      <c r="F223" s="157"/>
      <c r="G223" s="157"/>
      <c r="H223" s="157"/>
      <c r="I223" s="152"/>
      <c r="J223" s="59"/>
      <c r="L223" s="59"/>
      <c r="M223" s="67"/>
      <c r="N223" s="67"/>
    </row>
    <row r="224" spans="1:14" s="28" customFormat="1" ht="10.5" customHeight="1" x14ac:dyDescent="0.2">
      <c r="A224" s="131"/>
      <c r="B224" s="157"/>
      <c r="C224" s="158"/>
      <c r="D224" s="158"/>
      <c r="E224" s="158"/>
      <c r="F224" s="158"/>
      <c r="G224" s="158"/>
      <c r="H224" s="158"/>
      <c r="I224" s="152"/>
      <c r="J224" s="59"/>
      <c r="L224" s="59"/>
      <c r="M224" s="67"/>
      <c r="N224" s="67"/>
    </row>
    <row r="225" spans="1:14" s="28" customFormat="1" ht="11.25" x14ac:dyDescent="0.2">
      <c r="A225" s="131"/>
      <c r="B225" s="157"/>
      <c r="C225" s="158"/>
      <c r="D225" s="158"/>
      <c r="E225" s="158"/>
      <c r="F225" s="158"/>
      <c r="G225" s="158"/>
      <c r="H225" s="158"/>
      <c r="I225" s="152"/>
      <c r="J225" s="59"/>
      <c r="L225" s="59"/>
      <c r="M225" s="67"/>
      <c r="N225" s="67"/>
    </row>
    <row r="226" spans="1:14" s="28" customFormat="1" ht="11.25" x14ac:dyDescent="0.2">
      <c r="A226" s="440" t="s">
        <v>535</v>
      </c>
      <c r="B226" s="440"/>
      <c r="C226" s="440"/>
      <c r="D226" s="440"/>
      <c r="E226" s="440"/>
      <c r="F226" s="440"/>
      <c r="G226" s="440"/>
      <c r="H226" s="440"/>
      <c r="I226" s="440"/>
      <c r="J226" s="440"/>
      <c r="K226" s="440"/>
      <c r="L226" s="59"/>
      <c r="M226" s="67"/>
      <c r="N226" s="67"/>
    </row>
    <row r="227" spans="1:14" s="28" customFormat="1" ht="11.25" x14ac:dyDescent="0.2">
      <c r="A227" s="307" t="s">
        <v>41</v>
      </c>
      <c r="B227" s="439" t="s">
        <v>248</v>
      </c>
      <c r="C227" s="439"/>
      <c r="D227" s="439"/>
      <c r="E227" s="439"/>
      <c r="F227" s="439"/>
      <c r="G227" s="439"/>
      <c r="H227" s="439"/>
      <c r="I227" s="354" t="s">
        <v>91</v>
      </c>
      <c r="J227" s="307" t="s">
        <v>249</v>
      </c>
      <c r="K227" s="307" t="s">
        <v>250</v>
      </c>
      <c r="L227" s="59"/>
      <c r="M227" s="67"/>
      <c r="N227" s="67"/>
    </row>
    <row r="228" spans="1:14" s="28" customFormat="1" ht="50.25" customHeight="1" x14ac:dyDescent="0.2">
      <c r="A228" s="135">
        <v>4200</v>
      </c>
      <c r="B228" s="418" t="s">
        <v>275</v>
      </c>
      <c r="C228" s="418"/>
      <c r="D228" s="418"/>
      <c r="E228" s="418"/>
      <c r="F228" s="418"/>
      <c r="G228" s="418"/>
      <c r="H228" s="418"/>
      <c r="I228" s="159">
        <v>0</v>
      </c>
      <c r="J228" s="137"/>
      <c r="K228" s="160"/>
      <c r="L228" s="59"/>
      <c r="M228" s="67"/>
      <c r="N228" s="67"/>
    </row>
    <row r="229" spans="1:14" s="28" customFormat="1" ht="24" customHeight="1" x14ac:dyDescent="0.2">
      <c r="A229" s="52">
        <v>4210</v>
      </c>
      <c r="B229" s="413" t="s">
        <v>276</v>
      </c>
      <c r="C229" s="413"/>
      <c r="D229" s="413"/>
      <c r="E229" s="413"/>
      <c r="F229" s="413"/>
      <c r="G229" s="413"/>
      <c r="H229" s="413"/>
      <c r="I229" s="152">
        <v>0</v>
      </c>
      <c r="J229" s="59"/>
      <c r="K229" s="90"/>
      <c r="L229" s="59"/>
      <c r="M229" s="67"/>
      <c r="N229" s="67"/>
    </row>
    <row r="230" spans="1:14" s="28" customFormat="1" ht="11.25" x14ac:dyDescent="0.2">
      <c r="A230" s="52">
        <v>4211</v>
      </c>
      <c r="B230" s="413" t="s">
        <v>146</v>
      </c>
      <c r="C230" s="413"/>
      <c r="D230" s="413"/>
      <c r="E230" s="413"/>
      <c r="F230" s="413"/>
      <c r="G230" s="413"/>
      <c r="H230" s="413"/>
      <c r="I230" s="152">
        <v>0</v>
      </c>
      <c r="J230" s="59"/>
      <c r="K230" s="90"/>
      <c r="L230" s="59"/>
      <c r="M230" s="67"/>
      <c r="N230" s="67"/>
    </row>
    <row r="231" spans="1:14" s="28" customFormat="1" ht="11.25" x14ac:dyDescent="0.2">
      <c r="A231" s="52">
        <v>4212</v>
      </c>
      <c r="B231" s="413" t="s">
        <v>147</v>
      </c>
      <c r="C231" s="413"/>
      <c r="D231" s="413"/>
      <c r="E231" s="413"/>
      <c r="F231" s="413"/>
      <c r="G231" s="413"/>
      <c r="H231" s="413"/>
      <c r="I231" s="152">
        <v>0</v>
      </c>
      <c r="J231" s="59"/>
      <c r="K231" s="90"/>
      <c r="L231" s="59"/>
      <c r="M231" s="67"/>
      <c r="N231" s="67"/>
    </row>
    <row r="232" spans="1:14" s="28" customFormat="1" ht="11.25" x14ac:dyDescent="0.2">
      <c r="A232" s="52">
        <v>4213</v>
      </c>
      <c r="B232" s="413" t="s">
        <v>148</v>
      </c>
      <c r="C232" s="413"/>
      <c r="D232" s="413"/>
      <c r="E232" s="413"/>
      <c r="F232" s="413"/>
      <c r="G232" s="413"/>
      <c r="H232" s="413"/>
      <c r="I232" s="152">
        <v>0</v>
      </c>
      <c r="J232" s="59"/>
      <c r="K232" s="90"/>
      <c r="L232" s="59"/>
      <c r="M232" s="67"/>
      <c r="N232" s="67"/>
    </row>
    <row r="233" spans="1:14" s="28" customFormat="1" ht="11.25" x14ac:dyDescent="0.2">
      <c r="A233" s="52">
        <v>4214</v>
      </c>
      <c r="B233" s="413" t="s">
        <v>139</v>
      </c>
      <c r="C233" s="413"/>
      <c r="D233" s="413"/>
      <c r="E233" s="413"/>
      <c r="F233" s="413"/>
      <c r="G233" s="413"/>
      <c r="H233" s="413"/>
      <c r="I233" s="152">
        <v>0</v>
      </c>
      <c r="J233" s="59"/>
      <c r="K233" s="90"/>
      <c r="L233" s="59"/>
      <c r="M233" s="67"/>
      <c r="N233" s="67"/>
    </row>
    <row r="234" spans="1:14" s="28" customFormat="1" ht="11.25" x14ac:dyDescent="0.2">
      <c r="A234" s="52">
        <v>4215</v>
      </c>
      <c r="B234" s="413" t="s">
        <v>277</v>
      </c>
      <c r="C234" s="413"/>
      <c r="D234" s="413"/>
      <c r="E234" s="413"/>
      <c r="F234" s="413"/>
      <c r="G234" s="413"/>
      <c r="H234" s="413"/>
      <c r="I234" s="152">
        <v>0</v>
      </c>
      <c r="J234" s="59"/>
      <c r="K234" s="90"/>
      <c r="L234" s="59"/>
      <c r="M234" s="67"/>
      <c r="N234" s="67"/>
    </row>
    <row r="235" spans="1:14" s="28" customFormat="1" ht="25.5" customHeight="1" x14ac:dyDescent="0.2">
      <c r="A235" s="52">
        <v>4220</v>
      </c>
      <c r="B235" s="413" t="s">
        <v>278</v>
      </c>
      <c r="C235" s="413"/>
      <c r="D235" s="413"/>
      <c r="E235" s="413"/>
      <c r="F235" s="413"/>
      <c r="G235" s="413"/>
      <c r="H235" s="413"/>
      <c r="I235" s="161">
        <v>0</v>
      </c>
      <c r="J235" s="59"/>
      <c r="K235" s="90"/>
      <c r="L235" s="59"/>
      <c r="M235" s="67"/>
      <c r="N235" s="67"/>
    </row>
    <row r="236" spans="1:14" s="28" customFormat="1" ht="11.25" x14ac:dyDescent="0.2">
      <c r="A236" s="52">
        <v>4221</v>
      </c>
      <c r="B236" s="417" t="s">
        <v>279</v>
      </c>
      <c r="C236" s="417"/>
      <c r="D236" s="417"/>
      <c r="E236" s="417"/>
      <c r="F236" s="417"/>
      <c r="G236" s="417"/>
      <c r="H236" s="417"/>
      <c r="I236" s="161">
        <v>0</v>
      </c>
      <c r="J236" s="8"/>
      <c r="K236" s="90"/>
      <c r="L236" s="59"/>
      <c r="M236" s="67"/>
      <c r="N236" s="67"/>
    </row>
    <row r="237" spans="1:14" s="28" customFormat="1" ht="11.25" x14ac:dyDescent="0.2">
      <c r="A237" s="52">
        <v>4223</v>
      </c>
      <c r="B237" s="413" t="s">
        <v>149</v>
      </c>
      <c r="C237" s="413"/>
      <c r="D237" s="413"/>
      <c r="E237" s="413"/>
      <c r="F237" s="413"/>
      <c r="G237" s="413"/>
      <c r="H237" s="413"/>
      <c r="I237" s="152">
        <v>0</v>
      </c>
      <c r="J237" s="59"/>
      <c r="K237" s="90"/>
      <c r="L237" s="59"/>
      <c r="M237" s="67"/>
      <c r="N237" s="67"/>
    </row>
    <row r="238" spans="1:14" s="28" customFormat="1" ht="11.25" x14ac:dyDescent="0.2">
      <c r="A238" s="52">
        <v>4225</v>
      </c>
      <c r="B238" s="413" t="s">
        <v>151</v>
      </c>
      <c r="C238" s="413"/>
      <c r="D238" s="413"/>
      <c r="E238" s="413"/>
      <c r="F238" s="413"/>
      <c r="G238" s="413"/>
      <c r="H238" s="413"/>
      <c r="I238" s="152">
        <v>0</v>
      </c>
      <c r="J238" s="59"/>
      <c r="K238" s="90"/>
      <c r="L238" s="59"/>
      <c r="M238" s="67"/>
      <c r="N238" s="67"/>
    </row>
    <row r="239" spans="1:14" s="28" customFormat="1" ht="27.75" customHeight="1" x14ac:dyDescent="0.2">
      <c r="A239" s="154">
        <v>4227</v>
      </c>
      <c r="B239" s="414" t="s">
        <v>280</v>
      </c>
      <c r="C239" s="414"/>
      <c r="D239" s="414"/>
      <c r="E239" s="414"/>
      <c r="F239" s="414"/>
      <c r="G239" s="414"/>
      <c r="H239" s="414"/>
      <c r="I239" s="155">
        <v>0</v>
      </c>
      <c r="J239" s="142"/>
      <c r="K239" s="91"/>
      <c r="L239" s="59"/>
      <c r="M239" s="67"/>
      <c r="N239" s="67"/>
    </row>
    <row r="240" spans="1:14" s="28" customFormat="1" ht="11.25" x14ac:dyDescent="0.2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</row>
    <row r="241" spans="1:14" s="15" customFormat="1" ht="12" customHeight="1" x14ac:dyDescent="0.2">
      <c r="A241" s="162"/>
      <c r="B241" s="162"/>
      <c r="C241" s="162"/>
      <c r="D241" s="162"/>
      <c r="E241" s="162"/>
      <c r="F241" s="162"/>
      <c r="G241" s="162"/>
      <c r="H241" s="162"/>
      <c r="I241" s="162"/>
      <c r="J241" s="162"/>
      <c r="K241" s="162"/>
      <c r="L241" s="162"/>
      <c r="M241" s="162"/>
      <c r="N241" s="162"/>
    </row>
    <row r="242" spans="1:14" s="15" customFormat="1" ht="12" customHeight="1" x14ac:dyDescent="0.2">
      <c r="A242" s="302" t="s">
        <v>251</v>
      </c>
      <c r="B242" s="303"/>
      <c r="C242" s="303"/>
      <c r="D242" s="303"/>
      <c r="E242" s="303"/>
      <c r="F242" s="304"/>
      <c r="G242" s="304"/>
      <c r="H242" s="304"/>
      <c r="I242" s="304"/>
      <c r="J242" s="304"/>
      <c r="K242" s="304"/>
      <c r="L242" s="305"/>
      <c r="M242" s="162"/>
      <c r="N242" s="162"/>
    </row>
    <row r="243" spans="1:14" s="15" customFormat="1" ht="12" customHeight="1" x14ac:dyDescent="0.2">
      <c r="A243" s="306" t="s">
        <v>41</v>
      </c>
      <c r="B243" s="415" t="s">
        <v>108</v>
      </c>
      <c r="C243" s="415"/>
      <c r="D243" s="415"/>
      <c r="E243" s="415"/>
      <c r="F243" s="415"/>
      <c r="G243" s="415"/>
      <c r="H243" s="415"/>
      <c r="I243" s="415"/>
      <c r="J243" s="306" t="s">
        <v>91</v>
      </c>
      <c r="K243" s="306" t="s">
        <v>92</v>
      </c>
      <c r="L243" s="306" t="s">
        <v>93</v>
      </c>
      <c r="M243" s="162"/>
      <c r="N243" s="162"/>
    </row>
    <row r="244" spans="1:14" s="15" customFormat="1" ht="12" customHeight="1" x14ac:dyDescent="0.2">
      <c r="A244" s="163">
        <v>4300</v>
      </c>
      <c r="B244" s="416" t="s">
        <v>209</v>
      </c>
      <c r="C244" s="416"/>
      <c r="D244" s="416"/>
      <c r="E244" s="416"/>
      <c r="F244" s="416"/>
      <c r="G244" s="416"/>
      <c r="H244" s="416"/>
      <c r="I244" s="416"/>
      <c r="J244" s="164">
        <v>0</v>
      </c>
      <c r="K244" s="165"/>
      <c r="L244" s="166"/>
      <c r="M244" s="162"/>
      <c r="N244" s="162"/>
    </row>
    <row r="245" spans="1:14" s="15" customFormat="1" ht="12" customHeight="1" x14ac:dyDescent="0.2">
      <c r="A245" s="167">
        <v>4310</v>
      </c>
      <c r="B245" s="411" t="s">
        <v>281</v>
      </c>
      <c r="C245" s="411"/>
      <c r="D245" s="411"/>
      <c r="E245" s="411"/>
      <c r="F245" s="411"/>
      <c r="G245" s="411"/>
      <c r="H245" s="411"/>
      <c r="I245" s="411"/>
      <c r="J245" s="168">
        <v>0</v>
      </c>
      <c r="K245" s="169"/>
      <c r="L245" s="170"/>
      <c r="M245" s="162"/>
      <c r="N245" s="162"/>
    </row>
    <row r="246" spans="1:14" s="15" customFormat="1" ht="12" customHeight="1" x14ac:dyDescent="0.2">
      <c r="A246" s="167">
        <v>4311</v>
      </c>
      <c r="B246" s="411" t="s">
        <v>282</v>
      </c>
      <c r="C246" s="411"/>
      <c r="D246" s="411"/>
      <c r="E246" s="411"/>
      <c r="F246" s="411"/>
      <c r="G246" s="411"/>
      <c r="H246" s="411"/>
      <c r="I246" s="411"/>
      <c r="J246" s="168">
        <v>0</v>
      </c>
      <c r="K246" s="169"/>
      <c r="L246" s="170"/>
      <c r="M246" s="162"/>
      <c r="N246" s="162"/>
    </row>
    <row r="247" spans="1:14" s="15" customFormat="1" ht="12" customHeight="1" x14ac:dyDescent="0.2">
      <c r="A247" s="167">
        <v>4319</v>
      </c>
      <c r="B247" s="411" t="s">
        <v>283</v>
      </c>
      <c r="C247" s="411"/>
      <c r="D247" s="411"/>
      <c r="E247" s="411"/>
      <c r="F247" s="411"/>
      <c r="G247" s="411"/>
      <c r="H247" s="411"/>
      <c r="I247" s="411"/>
      <c r="J247" s="171">
        <v>0</v>
      </c>
      <c r="K247" s="169"/>
      <c r="L247" s="170"/>
      <c r="M247" s="162"/>
      <c r="N247" s="162"/>
    </row>
    <row r="248" spans="1:14" s="15" customFormat="1" ht="12" customHeight="1" x14ac:dyDescent="0.2">
      <c r="A248" s="167">
        <v>4320</v>
      </c>
      <c r="B248" s="411" t="s">
        <v>284</v>
      </c>
      <c r="C248" s="411"/>
      <c r="D248" s="411"/>
      <c r="E248" s="411"/>
      <c r="F248" s="411"/>
      <c r="G248" s="411"/>
      <c r="H248" s="411"/>
      <c r="I248" s="411"/>
      <c r="J248" s="171">
        <v>0</v>
      </c>
      <c r="K248" s="169"/>
      <c r="L248" s="170"/>
      <c r="M248" s="162"/>
      <c r="N248" s="162"/>
    </row>
    <row r="249" spans="1:14" s="15" customFormat="1" ht="12" customHeight="1" x14ac:dyDescent="0.2">
      <c r="A249" s="167">
        <v>4321</v>
      </c>
      <c r="B249" s="377" t="s">
        <v>285</v>
      </c>
      <c r="C249" s="377"/>
      <c r="D249" s="377"/>
      <c r="E249" s="377"/>
      <c r="F249" s="377"/>
      <c r="G249" s="377"/>
      <c r="H249" s="377"/>
      <c r="I249" s="377"/>
      <c r="J249" s="171">
        <v>0</v>
      </c>
      <c r="K249" s="169"/>
      <c r="L249" s="170"/>
      <c r="M249" s="162"/>
      <c r="N249" s="162"/>
    </row>
    <row r="250" spans="1:14" s="15" customFormat="1" ht="12" customHeight="1" x14ac:dyDescent="0.2">
      <c r="A250" s="167">
        <v>4322</v>
      </c>
      <c r="B250" s="377" t="s">
        <v>286</v>
      </c>
      <c r="C250" s="377"/>
      <c r="D250" s="377"/>
      <c r="E250" s="377"/>
      <c r="F250" s="377"/>
      <c r="G250" s="377"/>
      <c r="H250" s="377"/>
      <c r="I250" s="377"/>
      <c r="J250" s="171">
        <v>0</v>
      </c>
      <c r="K250" s="169"/>
      <c r="L250" s="170"/>
      <c r="M250" s="162"/>
      <c r="N250" s="162"/>
    </row>
    <row r="251" spans="1:14" s="15" customFormat="1" ht="12" customHeight="1" x14ac:dyDescent="0.2">
      <c r="A251" s="167">
        <v>4323</v>
      </c>
      <c r="B251" s="377" t="s">
        <v>287</v>
      </c>
      <c r="C251" s="377"/>
      <c r="D251" s="377"/>
      <c r="E251" s="377"/>
      <c r="F251" s="377"/>
      <c r="G251" s="377"/>
      <c r="H251" s="377"/>
      <c r="I251" s="377"/>
      <c r="J251" s="171">
        <v>0</v>
      </c>
      <c r="K251" s="169"/>
      <c r="L251" s="170"/>
      <c r="M251" s="162"/>
      <c r="N251" s="162"/>
    </row>
    <row r="252" spans="1:14" s="15" customFormat="1" ht="12" customHeight="1" x14ac:dyDescent="0.2">
      <c r="A252" s="167">
        <v>4324</v>
      </c>
      <c r="B252" s="377" t="s">
        <v>288</v>
      </c>
      <c r="C252" s="377"/>
      <c r="D252" s="377"/>
      <c r="E252" s="377"/>
      <c r="F252" s="377"/>
      <c r="G252" s="377"/>
      <c r="H252" s="377"/>
      <c r="I252" s="377"/>
      <c r="J252" s="171">
        <v>0</v>
      </c>
      <c r="K252" s="169"/>
      <c r="L252" s="170"/>
      <c r="M252" s="162"/>
      <c r="N252" s="162"/>
    </row>
    <row r="253" spans="1:14" s="15" customFormat="1" ht="12" customHeight="1" x14ac:dyDescent="0.2">
      <c r="A253" s="167">
        <v>4325</v>
      </c>
      <c r="B253" s="377" t="s">
        <v>289</v>
      </c>
      <c r="C253" s="377"/>
      <c r="D253" s="377"/>
      <c r="E253" s="377"/>
      <c r="F253" s="377"/>
      <c r="G253" s="377"/>
      <c r="H253" s="377"/>
      <c r="I253" s="377"/>
      <c r="J253" s="171">
        <v>0</v>
      </c>
      <c r="K253" s="169"/>
      <c r="L253" s="170"/>
      <c r="M253" s="162"/>
      <c r="N253" s="162"/>
    </row>
    <row r="254" spans="1:14" s="15" customFormat="1" ht="12" customHeight="1" x14ac:dyDescent="0.2">
      <c r="A254" s="167">
        <v>4330</v>
      </c>
      <c r="B254" s="377" t="s">
        <v>290</v>
      </c>
      <c r="C254" s="377"/>
      <c r="D254" s="377"/>
      <c r="E254" s="377"/>
      <c r="F254" s="377"/>
      <c r="G254" s="377"/>
      <c r="H254" s="377"/>
      <c r="I254" s="377"/>
      <c r="J254" s="171">
        <v>0</v>
      </c>
      <c r="K254" s="169"/>
      <c r="L254" s="170"/>
      <c r="M254" s="162"/>
      <c r="N254" s="162"/>
    </row>
    <row r="255" spans="1:14" s="15" customFormat="1" ht="12" customHeight="1" x14ac:dyDescent="0.2">
      <c r="A255" s="167">
        <v>4331</v>
      </c>
      <c r="B255" s="377" t="s">
        <v>290</v>
      </c>
      <c r="C255" s="377"/>
      <c r="D255" s="377"/>
      <c r="E255" s="377"/>
      <c r="F255" s="377"/>
      <c r="G255" s="377"/>
      <c r="H255" s="377"/>
      <c r="I255" s="377"/>
      <c r="J255" s="171">
        <v>0</v>
      </c>
      <c r="K255" s="169"/>
      <c r="L255" s="170"/>
      <c r="M255" s="162"/>
      <c r="N255" s="162"/>
    </row>
    <row r="256" spans="1:14" s="15" customFormat="1" ht="12" customHeight="1" x14ac:dyDescent="0.2">
      <c r="A256" s="167">
        <v>4340</v>
      </c>
      <c r="B256" s="411" t="s">
        <v>291</v>
      </c>
      <c r="C256" s="411"/>
      <c r="D256" s="411"/>
      <c r="E256" s="411"/>
      <c r="F256" s="411"/>
      <c r="G256" s="411"/>
      <c r="H256" s="411"/>
      <c r="I256" s="411"/>
      <c r="J256" s="171">
        <v>0</v>
      </c>
      <c r="K256" s="169"/>
      <c r="L256" s="170"/>
      <c r="M256" s="162"/>
      <c r="N256" s="162"/>
    </row>
    <row r="257" spans="1:24" s="15" customFormat="1" ht="12" customHeight="1" x14ac:dyDescent="0.2">
      <c r="A257" s="167">
        <v>4341</v>
      </c>
      <c r="B257" s="411" t="s">
        <v>291</v>
      </c>
      <c r="C257" s="411"/>
      <c r="D257" s="411"/>
      <c r="E257" s="411"/>
      <c r="F257" s="411"/>
      <c r="G257" s="411"/>
      <c r="H257" s="411"/>
      <c r="I257" s="411"/>
      <c r="J257" s="171">
        <v>0</v>
      </c>
      <c r="K257" s="169"/>
      <c r="L257" s="170"/>
      <c r="M257" s="162"/>
      <c r="N257" s="162"/>
    </row>
    <row r="258" spans="1:24" s="15" customFormat="1" ht="12" customHeight="1" x14ac:dyDescent="0.2">
      <c r="A258" s="167">
        <v>4390</v>
      </c>
      <c r="B258" s="411" t="s">
        <v>292</v>
      </c>
      <c r="C258" s="411"/>
      <c r="D258" s="411"/>
      <c r="E258" s="411"/>
      <c r="F258" s="411"/>
      <c r="G258" s="411"/>
      <c r="H258" s="411"/>
      <c r="I258" s="411"/>
      <c r="J258" s="171">
        <v>0</v>
      </c>
      <c r="K258" s="169"/>
      <c r="L258" s="170"/>
      <c r="M258" s="162"/>
      <c r="N258" s="162"/>
    </row>
    <row r="259" spans="1:24" s="15" customFormat="1" ht="12" customHeight="1" x14ac:dyDescent="0.2">
      <c r="A259" s="167">
        <v>4392</v>
      </c>
      <c r="B259" s="411" t="s">
        <v>293</v>
      </c>
      <c r="C259" s="411"/>
      <c r="D259" s="411"/>
      <c r="E259" s="411"/>
      <c r="F259" s="411"/>
      <c r="G259" s="411"/>
      <c r="H259" s="411"/>
      <c r="I259" s="411"/>
      <c r="J259" s="171">
        <v>0</v>
      </c>
      <c r="K259" s="169"/>
      <c r="L259" s="170"/>
      <c r="M259" s="162"/>
      <c r="N259" s="162"/>
    </row>
    <row r="260" spans="1:24" s="15" customFormat="1" ht="12" customHeight="1" x14ac:dyDescent="0.2">
      <c r="A260" s="167">
        <v>4393</v>
      </c>
      <c r="B260" s="377" t="s">
        <v>294</v>
      </c>
      <c r="C260" s="377"/>
      <c r="D260" s="377"/>
      <c r="E260" s="377"/>
      <c r="F260" s="377"/>
      <c r="G260" s="377"/>
      <c r="H260" s="377"/>
      <c r="I260" s="377"/>
      <c r="J260" s="171">
        <v>0</v>
      </c>
      <c r="K260" s="169"/>
      <c r="L260" s="170"/>
      <c r="M260" s="162"/>
      <c r="N260" s="162"/>
    </row>
    <row r="261" spans="1:24" s="15" customFormat="1" ht="12" customHeight="1" x14ac:dyDescent="0.2">
      <c r="A261" s="167">
        <v>4394</v>
      </c>
      <c r="B261" s="377" t="s">
        <v>295</v>
      </c>
      <c r="C261" s="377"/>
      <c r="D261" s="377"/>
      <c r="E261" s="377"/>
      <c r="F261" s="377"/>
      <c r="G261" s="377"/>
      <c r="H261" s="377"/>
      <c r="I261" s="377"/>
      <c r="J261" s="171">
        <v>0</v>
      </c>
      <c r="K261" s="169"/>
      <c r="L261" s="170"/>
      <c r="M261" s="162"/>
      <c r="N261" s="162"/>
    </row>
    <row r="262" spans="1:24" s="15" customFormat="1" ht="12" customHeight="1" x14ac:dyDescent="0.2">
      <c r="A262" s="167">
        <v>4395</v>
      </c>
      <c r="B262" s="411" t="s">
        <v>296</v>
      </c>
      <c r="C262" s="411"/>
      <c r="D262" s="411"/>
      <c r="E262" s="411"/>
      <c r="F262" s="411"/>
      <c r="G262" s="411"/>
      <c r="H262" s="411"/>
      <c r="I262" s="411"/>
      <c r="J262" s="171">
        <v>0</v>
      </c>
      <c r="K262" s="169"/>
      <c r="L262" s="170"/>
      <c r="M262" s="162"/>
      <c r="N262" s="162"/>
    </row>
    <row r="263" spans="1:24" s="15" customFormat="1" ht="12" customHeight="1" x14ac:dyDescent="0.2">
      <c r="A263" s="167">
        <v>4396</v>
      </c>
      <c r="B263" s="411" t="s">
        <v>297</v>
      </c>
      <c r="C263" s="411"/>
      <c r="D263" s="411"/>
      <c r="E263" s="411"/>
      <c r="F263" s="411"/>
      <c r="G263" s="411"/>
      <c r="H263" s="411"/>
      <c r="I263" s="411"/>
      <c r="J263" s="171">
        <v>0</v>
      </c>
      <c r="K263" s="169"/>
      <c r="L263" s="170"/>
      <c r="M263" s="162"/>
      <c r="N263" s="162"/>
    </row>
    <row r="264" spans="1:24" s="15" customFormat="1" ht="12" customHeight="1" x14ac:dyDescent="0.2">
      <c r="A264" s="167">
        <v>4397</v>
      </c>
      <c r="B264" s="363" t="s">
        <v>298</v>
      </c>
      <c r="C264" s="363"/>
      <c r="D264" s="363"/>
      <c r="E264" s="363"/>
      <c r="F264" s="363"/>
      <c r="G264" s="363"/>
      <c r="H264" s="363"/>
      <c r="I264" s="363"/>
      <c r="J264" s="171">
        <v>0</v>
      </c>
      <c r="K264" s="169"/>
      <c r="L264" s="170"/>
      <c r="M264" s="162"/>
      <c r="N264" s="162"/>
    </row>
    <row r="265" spans="1:24" s="15" customFormat="1" ht="12" customHeight="1" x14ac:dyDescent="0.2">
      <c r="A265" s="172">
        <v>4399</v>
      </c>
      <c r="B265" s="412" t="s">
        <v>292</v>
      </c>
      <c r="C265" s="412"/>
      <c r="D265" s="412"/>
      <c r="E265" s="412"/>
      <c r="F265" s="412"/>
      <c r="G265" s="412"/>
      <c r="H265" s="412"/>
      <c r="I265" s="412"/>
      <c r="J265" s="173">
        <v>0</v>
      </c>
      <c r="K265" s="174"/>
      <c r="L265" s="175"/>
      <c r="M265" s="162"/>
      <c r="N265" s="162"/>
    </row>
    <row r="266" spans="1:24" s="15" customFormat="1" ht="12" customHeight="1" x14ac:dyDescent="0.2">
      <c r="A266" s="349"/>
      <c r="B266" s="339"/>
      <c r="C266" s="339"/>
      <c r="D266" s="339"/>
      <c r="E266" s="339"/>
      <c r="F266" s="339"/>
      <c r="G266" s="339"/>
      <c r="H266" s="339"/>
      <c r="I266" s="339"/>
      <c r="J266" s="171"/>
      <c r="K266" s="169"/>
      <c r="L266" s="169"/>
      <c r="M266" s="162"/>
      <c r="N266" s="162"/>
    </row>
    <row r="267" spans="1:24" s="15" customFormat="1" ht="12" customHeight="1" x14ac:dyDescent="0.2">
      <c r="A267" s="162"/>
      <c r="B267" s="162"/>
      <c r="C267" s="162"/>
      <c r="D267" s="162"/>
      <c r="E267" s="162"/>
      <c r="F267" s="162"/>
      <c r="G267" s="162"/>
      <c r="H267" s="162"/>
      <c r="I267" s="162"/>
      <c r="J267" s="162"/>
      <c r="K267" s="162"/>
      <c r="L267" s="162"/>
      <c r="M267" s="162"/>
      <c r="N267" s="162"/>
    </row>
    <row r="268" spans="1:24" s="15" customFormat="1" ht="12" customHeight="1" x14ac:dyDescent="0.2">
      <c r="A268" s="358" t="s">
        <v>252</v>
      </c>
      <c r="B268" s="359"/>
      <c r="C268" s="359"/>
      <c r="D268" s="359"/>
      <c r="E268" s="359"/>
      <c r="F268" s="359"/>
      <c r="G268" s="359"/>
      <c r="H268" s="359"/>
      <c r="I268" s="359"/>
      <c r="J268" s="359"/>
      <c r="K268" s="359"/>
      <c r="L268" s="360"/>
      <c r="M268" s="162"/>
      <c r="N268" s="162"/>
    </row>
    <row r="269" spans="1:24" s="15" customFormat="1" ht="12" customHeight="1" x14ac:dyDescent="0.2">
      <c r="A269" s="299" t="s">
        <v>41</v>
      </c>
      <c r="B269" s="361" t="s">
        <v>5</v>
      </c>
      <c r="C269" s="361"/>
      <c r="D269" s="361"/>
      <c r="E269" s="361"/>
      <c r="F269" s="361"/>
      <c r="G269" s="361"/>
      <c r="H269" s="361"/>
      <c r="I269" s="361"/>
      <c r="J269" s="300" t="s">
        <v>7</v>
      </c>
      <c r="K269" s="300" t="s">
        <v>8</v>
      </c>
      <c r="L269" s="301" t="s">
        <v>197</v>
      </c>
      <c r="N269" s="40"/>
      <c r="R269" s="176"/>
      <c r="S269" s="177"/>
    </row>
    <row r="270" spans="1:24" s="15" customFormat="1" ht="12" customHeight="1" x14ac:dyDescent="0.2">
      <c r="A270" s="178" t="s">
        <v>299</v>
      </c>
      <c r="B270" s="410" t="s">
        <v>421</v>
      </c>
      <c r="C270" s="410"/>
      <c r="D270" s="410"/>
      <c r="E270" s="410"/>
      <c r="F270" s="410"/>
      <c r="G270" s="410"/>
      <c r="H270" s="410"/>
      <c r="I270" s="410"/>
      <c r="J270" s="179">
        <v>76708602.209999993</v>
      </c>
      <c r="K270" s="180">
        <v>1</v>
      </c>
      <c r="L270" s="181"/>
      <c r="M270" s="182"/>
      <c r="N270" s="40"/>
      <c r="Q270" s="176"/>
      <c r="R270" s="177"/>
      <c r="S270" s="183"/>
      <c r="U270" s="176"/>
      <c r="V270" s="177"/>
    </row>
    <row r="271" spans="1:24" s="15" customFormat="1" ht="12" customHeight="1" x14ac:dyDescent="0.2">
      <c r="A271" s="184" t="s">
        <v>300</v>
      </c>
      <c r="B271" s="363" t="s">
        <v>30</v>
      </c>
      <c r="C271" s="363"/>
      <c r="D271" s="363"/>
      <c r="E271" s="363"/>
      <c r="F271" s="363"/>
      <c r="G271" s="363"/>
      <c r="H271" s="363"/>
      <c r="I271" s="363"/>
      <c r="J271" s="176">
        <v>75970809.099999994</v>
      </c>
      <c r="K271" s="183">
        <f>+J271/J270*100%</f>
        <v>0.99038187258346599</v>
      </c>
      <c r="L271" s="185"/>
      <c r="M271" s="182"/>
      <c r="N271" s="40"/>
      <c r="Q271" s="176"/>
      <c r="R271" s="183"/>
      <c r="S271" s="177"/>
      <c r="U271" s="176"/>
      <c r="V271" s="177"/>
    </row>
    <row r="272" spans="1:24" s="15" customFormat="1" ht="12" customHeight="1" x14ac:dyDescent="0.2">
      <c r="A272" s="184" t="s">
        <v>301</v>
      </c>
      <c r="B272" s="363" t="s">
        <v>422</v>
      </c>
      <c r="C272" s="363"/>
      <c r="D272" s="363"/>
      <c r="E272" s="363"/>
      <c r="F272" s="363"/>
      <c r="G272" s="363"/>
      <c r="H272" s="363"/>
      <c r="I272" s="363"/>
      <c r="J272" s="176">
        <v>37157954.460000001</v>
      </c>
      <c r="K272" s="177">
        <f>+J272/J270*100%</f>
        <v>0.48440400932186406</v>
      </c>
      <c r="L272" s="185"/>
      <c r="M272" s="182"/>
      <c r="N272" s="40"/>
      <c r="Q272" s="176"/>
      <c r="R272" s="177"/>
      <c r="S272" s="177"/>
      <c r="T272" s="182"/>
      <c r="U272" s="176"/>
      <c r="V272" s="177"/>
      <c r="X272" s="186"/>
    </row>
    <row r="273" spans="1:24" s="15" customFormat="1" ht="12" customHeight="1" x14ac:dyDescent="0.2">
      <c r="A273" s="184" t="s">
        <v>302</v>
      </c>
      <c r="B273" s="363" t="s">
        <v>35</v>
      </c>
      <c r="C273" s="363"/>
      <c r="D273" s="363"/>
      <c r="E273" s="363"/>
      <c r="F273" s="363"/>
      <c r="G273" s="363"/>
      <c r="H273" s="363"/>
      <c r="I273" s="363"/>
      <c r="J273" s="176">
        <v>11971893.890000001</v>
      </c>
      <c r="K273" s="177">
        <f>+J273/J272*100%</f>
        <v>0.32218926106084689</v>
      </c>
      <c r="L273" s="185"/>
      <c r="M273" s="182"/>
      <c r="N273" s="40"/>
      <c r="Q273" s="176"/>
      <c r="R273" s="177"/>
      <c r="S273" s="177"/>
      <c r="T273" s="186"/>
      <c r="U273" s="176"/>
      <c r="V273" s="177"/>
      <c r="X273" s="186"/>
    </row>
    <row r="274" spans="1:24" s="15" customFormat="1" ht="12" customHeight="1" x14ac:dyDescent="0.2">
      <c r="A274" s="184" t="s">
        <v>303</v>
      </c>
      <c r="B274" s="363" t="s">
        <v>423</v>
      </c>
      <c r="C274" s="363"/>
      <c r="D274" s="363"/>
      <c r="E274" s="363"/>
      <c r="F274" s="363"/>
      <c r="G274" s="363"/>
      <c r="H274" s="363"/>
      <c r="I274" s="363"/>
      <c r="J274" s="176">
        <v>10732070.41</v>
      </c>
      <c r="K274" s="177">
        <f>+J274/J272/100%</f>
        <v>0.28882296041222932</v>
      </c>
      <c r="L274" s="185"/>
      <c r="M274" s="182"/>
      <c r="N274" s="40"/>
      <c r="Q274" s="176"/>
      <c r="R274" s="177"/>
      <c r="S274" s="177"/>
      <c r="U274" s="176"/>
      <c r="V274" s="177"/>
      <c r="X274" s="186"/>
    </row>
    <row r="275" spans="1:24" s="15" customFormat="1" ht="12" customHeight="1" x14ac:dyDescent="0.2">
      <c r="A275" s="184" t="s">
        <v>304</v>
      </c>
      <c r="B275" s="363" t="s">
        <v>424</v>
      </c>
      <c r="C275" s="363"/>
      <c r="D275" s="363"/>
      <c r="E275" s="363"/>
      <c r="F275" s="363"/>
      <c r="G275" s="363"/>
      <c r="H275" s="363"/>
      <c r="I275" s="363"/>
      <c r="J275" s="176">
        <v>10742267.539999999</v>
      </c>
      <c r="K275" s="177">
        <f>+J275/J272/100%</f>
        <v>0.28909738698248028</v>
      </c>
      <c r="L275" s="185"/>
      <c r="M275" s="182"/>
      <c r="N275" s="40"/>
      <c r="Q275" s="176"/>
      <c r="R275" s="177"/>
      <c r="S275" s="177"/>
      <c r="U275" s="176"/>
      <c r="V275" s="177"/>
      <c r="X275" s="186"/>
    </row>
    <row r="276" spans="1:24" s="15" customFormat="1" ht="12" customHeight="1" x14ac:dyDescent="0.2">
      <c r="A276" s="184" t="s">
        <v>305</v>
      </c>
      <c r="B276" s="363" t="s">
        <v>37</v>
      </c>
      <c r="C276" s="363"/>
      <c r="D276" s="363"/>
      <c r="E276" s="363"/>
      <c r="F276" s="363"/>
      <c r="G276" s="363"/>
      <c r="H276" s="363"/>
      <c r="I276" s="363"/>
      <c r="J276" s="176">
        <v>84700</v>
      </c>
      <c r="K276" s="177">
        <f>+J276/J272/100%</f>
        <v>2.2794580926455013E-3</v>
      </c>
      <c r="L276" s="185"/>
      <c r="M276" s="182"/>
      <c r="N276" s="40"/>
      <c r="Q276" s="176"/>
      <c r="R276" s="177"/>
      <c r="S276" s="177"/>
      <c r="U276" s="176"/>
      <c r="V276" s="177"/>
      <c r="X276" s="186"/>
    </row>
    <row r="277" spans="1:24" s="15" customFormat="1" ht="12" customHeight="1" x14ac:dyDescent="0.2">
      <c r="A277" s="184" t="s">
        <v>306</v>
      </c>
      <c r="B277" s="363" t="s">
        <v>425</v>
      </c>
      <c r="C277" s="363"/>
      <c r="D277" s="363"/>
      <c r="E277" s="363"/>
      <c r="F277" s="363"/>
      <c r="G277" s="363"/>
      <c r="H277" s="363"/>
      <c r="I277" s="363"/>
      <c r="J277" s="176">
        <v>3587122.62</v>
      </c>
      <c r="K277" s="177">
        <f>+J277/J272/100%</f>
        <v>9.6537139143692247E-2</v>
      </c>
      <c r="L277" s="185"/>
      <c r="M277" s="182"/>
      <c r="N277" s="40"/>
      <c r="Q277" s="176"/>
      <c r="R277" s="177"/>
      <c r="S277" s="177"/>
      <c r="U277" s="176"/>
      <c r="V277" s="177"/>
      <c r="X277" s="186"/>
    </row>
    <row r="278" spans="1:24" s="15" customFormat="1" ht="12" customHeight="1" x14ac:dyDescent="0.2">
      <c r="A278" s="184" t="s">
        <v>307</v>
      </c>
      <c r="B278" s="363" t="s">
        <v>426</v>
      </c>
      <c r="C278" s="363"/>
      <c r="D278" s="363"/>
      <c r="E278" s="363"/>
      <c r="F278" s="363"/>
      <c r="G278" s="363"/>
      <c r="H278" s="363"/>
      <c r="I278" s="363"/>
      <c r="J278" s="176">
        <v>39900</v>
      </c>
      <c r="K278" s="177">
        <f>+J278/J272/100%</f>
        <v>1.073794308105732E-3</v>
      </c>
      <c r="L278" s="185"/>
      <c r="M278" s="182"/>
      <c r="N278" s="40"/>
      <c r="Q278" s="176"/>
      <c r="R278" s="177"/>
      <c r="S278" s="177"/>
      <c r="U278" s="176"/>
      <c r="V278" s="177"/>
      <c r="X278" s="186"/>
    </row>
    <row r="279" spans="1:24" s="15" customFormat="1" ht="12" customHeight="1" x14ac:dyDescent="0.2">
      <c r="A279" s="184" t="s">
        <v>308</v>
      </c>
      <c r="B279" s="363" t="s">
        <v>427</v>
      </c>
      <c r="C279" s="363"/>
      <c r="D279" s="363"/>
      <c r="E279" s="363"/>
      <c r="F279" s="363"/>
      <c r="G279" s="363"/>
      <c r="H279" s="363"/>
      <c r="I279" s="363"/>
      <c r="J279" s="176">
        <v>4824556.59</v>
      </c>
      <c r="K279" s="177">
        <f>+J279/J270*100%</f>
        <v>6.2894596577214829E-2</v>
      </c>
      <c r="L279" s="185"/>
      <c r="M279" s="182"/>
      <c r="N279" s="40"/>
      <c r="Q279" s="176"/>
      <c r="R279" s="177"/>
      <c r="S279" s="177"/>
      <c r="U279" s="176"/>
      <c r="V279" s="177"/>
      <c r="X279" s="186"/>
    </row>
    <row r="280" spans="1:24" s="15" customFormat="1" ht="12" customHeight="1" x14ac:dyDescent="0.2">
      <c r="A280" s="184" t="s">
        <v>309</v>
      </c>
      <c r="B280" s="363" t="s">
        <v>428</v>
      </c>
      <c r="C280" s="363"/>
      <c r="D280" s="363"/>
      <c r="E280" s="363"/>
      <c r="F280" s="363"/>
      <c r="G280" s="363"/>
      <c r="H280" s="363"/>
      <c r="I280" s="363"/>
      <c r="J280" s="176">
        <v>208325.81</v>
      </c>
      <c r="K280" s="177">
        <f>+J280/J279*100%</f>
        <v>4.3180301881379737E-2</v>
      </c>
      <c r="L280" s="185"/>
      <c r="M280" s="182"/>
      <c r="N280" s="40"/>
      <c r="Q280" s="176"/>
      <c r="R280" s="177"/>
      <c r="S280" s="177"/>
      <c r="T280" s="182"/>
      <c r="U280" s="176"/>
      <c r="V280" s="177"/>
      <c r="X280" s="186"/>
    </row>
    <row r="281" spans="1:24" s="15" customFormat="1" ht="12" customHeight="1" x14ac:dyDescent="0.2">
      <c r="A281" s="184" t="s">
        <v>310</v>
      </c>
      <c r="B281" s="363" t="s">
        <v>429</v>
      </c>
      <c r="C281" s="363"/>
      <c r="D281" s="363"/>
      <c r="E281" s="363"/>
      <c r="F281" s="363"/>
      <c r="G281" s="363"/>
      <c r="H281" s="363"/>
      <c r="I281" s="363"/>
      <c r="J281" s="176">
        <v>19098.28</v>
      </c>
      <c r="K281" s="177">
        <f>+J281/J279*100%</f>
        <v>3.9585565313060202E-3</v>
      </c>
      <c r="L281" s="185"/>
      <c r="M281" s="182"/>
      <c r="N281" s="40"/>
      <c r="Q281" s="176"/>
      <c r="R281" s="177"/>
      <c r="S281" s="177"/>
      <c r="U281" s="176"/>
      <c r="V281" s="177"/>
      <c r="X281" s="186"/>
    </row>
    <row r="282" spans="1:24" s="15" customFormat="1" ht="12" customHeight="1" x14ac:dyDescent="0.2">
      <c r="A282" s="184" t="s">
        <v>311</v>
      </c>
      <c r="B282" s="363" t="s">
        <v>430</v>
      </c>
      <c r="C282" s="363"/>
      <c r="D282" s="363"/>
      <c r="E282" s="363"/>
      <c r="F282" s="363"/>
      <c r="G282" s="363"/>
      <c r="H282" s="363"/>
      <c r="I282" s="363"/>
      <c r="J282" s="187">
        <v>0</v>
      </c>
      <c r="K282" s="177">
        <f>+J282/J279*100%</f>
        <v>0</v>
      </c>
      <c r="L282" s="185"/>
      <c r="M282" s="182"/>
      <c r="N282" s="40"/>
      <c r="Q282" s="187"/>
      <c r="R282" s="177"/>
      <c r="S282" s="177"/>
      <c r="U282" s="187"/>
      <c r="V282" s="177"/>
      <c r="X282" s="186"/>
    </row>
    <row r="283" spans="1:24" s="15" customFormat="1" ht="12" customHeight="1" x14ac:dyDescent="0.2">
      <c r="A283" s="184" t="s">
        <v>312</v>
      </c>
      <c r="B283" s="363" t="s">
        <v>431</v>
      </c>
      <c r="C283" s="363"/>
      <c r="D283" s="363"/>
      <c r="E283" s="363"/>
      <c r="F283" s="363"/>
      <c r="G283" s="363"/>
      <c r="H283" s="363"/>
      <c r="I283" s="363"/>
      <c r="J283" s="176">
        <v>0</v>
      </c>
      <c r="K283" s="177">
        <f>+J283/J279*100%</f>
        <v>0</v>
      </c>
      <c r="L283" s="185"/>
      <c r="M283" s="182"/>
      <c r="N283" s="40"/>
      <c r="Q283" s="176"/>
      <c r="R283" s="177"/>
      <c r="S283" s="177"/>
      <c r="U283" s="176"/>
      <c r="V283" s="177"/>
      <c r="X283" s="186"/>
    </row>
    <row r="284" spans="1:24" s="15" customFormat="1" ht="12" customHeight="1" x14ac:dyDescent="0.2">
      <c r="A284" s="184" t="s">
        <v>313</v>
      </c>
      <c r="B284" s="363" t="s">
        <v>432</v>
      </c>
      <c r="C284" s="363"/>
      <c r="D284" s="363"/>
      <c r="E284" s="363"/>
      <c r="F284" s="363"/>
      <c r="G284" s="363"/>
      <c r="H284" s="363"/>
      <c r="I284" s="363"/>
      <c r="J284" s="176">
        <v>3810993.79</v>
      </c>
      <c r="K284" s="177">
        <f>+J284/J279*100%</f>
        <v>0.78991586457896645</v>
      </c>
      <c r="L284" s="185"/>
      <c r="M284" s="182"/>
      <c r="N284" s="40"/>
      <c r="Q284" s="176"/>
      <c r="R284" s="177"/>
      <c r="S284" s="177"/>
      <c r="U284" s="176"/>
      <c r="V284" s="177"/>
      <c r="X284" s="186"/>
    </row>
    <row r="285" spans="1:24" s="15" customFormat="1" ht="12" customHeight="1" x14ac:dyDescent="0.2">
      <c r="A285" s="184" t="s">
        <v>314</v>
      </c>
      <c r="B285" s="363" t="s">
        <v>433</v>
      </c>
      <c r="C285" s="363"/>
      <c r="D285" s="363"/>
      <c r="E285" s="363"/>
      <c r="F285" s="363"/>
      <c r="G285" s="363"/>
      <c r="H285" s="363"/>
      <c r="I285" s="363"/>
      <c r="J285" s="176">
        <v>683605.1</v>
      </c>
      <c r="K285" s="177">
        <f>+J285/J279*100%</f>
        <v>0.14169283482277487</v>
      </c>
      <c r="L285" s="185"/>
      <c r="M285" s="182"/>
      <c r="N285" s="40"/>
      <c r="Q285" s="176"/>
      <c r="R285" s="177"/>
      <c r="S285" s="177"/>
      <c r="U285" s="176"/>
      <c r="V285" s="177"/>
      <c r="X285" s="186"/>
    </row>
    <row r="286" spans="1:24" s="15" customFormat="1" ht="12" customHeight="1" x14ac:dyDescent="0.2">
      <c r="A286" s="184" t="s">
        <v>315</v>
      </c>
      <c r="B286" s="363" t="s">
        <v>434</v>
      </c>
      <c r="C286" s="363"/>
      <c r="D286" s="363"/>
      <c r="E286" s="363"/>
      <c r="F286" s="363"/>
      <c r="G286" s="363"/>
      <c r="H286" s="363"/>
      <c r="I286" s="363"/>
      <c r="J286" s="187">
        <v>8747.92</v>
      </c>
      <c r="K286" s="177">
        <f>+J286/J279*100%</f>
        <v>1.8132070454167893E-3</v>
      </c>
      <c r="L286" s="185"/>
      <c r="M286" s="182"/>
      <c r="N286" s="40"/>
      <c r="Q286" s="187"/>
      <c r="R286" s="177"/>
      <c r="S286" s="177"/>
      <c r="U286" s="187"/>
      <c r="V286" s="177"/>
      <c r="X286" s="186"/>
    </row>
    <row r="287" spans="1:24" s="15" customFormat="1" ht="12" customHeight="1" x14ac:dyDescent="0.2">
      <c r="A287" s="184" t="s">
        <v>316</v>
      </c>
      <c r="B287" s="363" t="s">
        <v>435</v>
      </c>
      <c r="C287" s="363"/>
      <c r="D287" s="363"/>
      <c r="E287" s="363"/>
      <c r="F287" s="363"/>
      <c r="G287" s="363"/>
      <c r="H287" s="363"/>
      <c r="I287" s="363"/>
      <c r="J287" s="187">
        <v>0</v>
      </c>
      <c r="K287" s="177">
        <f>+J287/J279*100%</f>
        <v>0</v>
      </c>
      <c r="L287" s="185"/>
      <c r="M287" s="182"/>
      <c r="N287" s="40"/>
      <c r="Q287" s="187"/>
      <c r="R287" s="177"/>
      <c r="S287" s="177"/>
      <c r="U287" s="187"/>
      <c r="V287" s="177"/>
      <c r="X287" s="186"/>
    </row>
    <row r="288" spans="1:24" s="15" customFormat="1" ht="12" customHeight="1" x14ac:dyDescent="0.2">
      <c r="A288" s="184" t="s">
        <v>317</v>
      </c>
      <c r="B288" s="363" t="s">
        <v>436</v>
      </c>
      <c r="C288" s="363"/>
      <c r="D288" s="363"/>
      <c r="E288" s="363"/>
      <c r="F288" s="363"/>
      <c r="G288" s="363"/>
      <c r="H288" s="363"/>
      <c r="I288" s="363"/>
      <c r="J288" s="176">
        <v>93785.69</v>
      </c>
      <c r="K288" s="177">
        <f>+J288/J279*100%</f>
        <v>1.9439235140156167E-2</v>
      </c>
      <c r="L288" s="185"/>
      <c r="M288" s="182"/>
      <c r="N288" s="40"/>
      <c r="Q288" s="176"/>
      <c r="R288" s="177"/>
      <c r="S288" s="177"/>
      <c r="U288" s="176"/>
      <c r="V288" s="177"/>
      <c r="X288" s="186"/>
    </row>
    <row r="289" spans="1:24" s="15" customFormat="1" ht="12" customHeight="1" x14ac:dyDescent="0.2">
      <c r="A289" s="184" t="s">
        <v>318</v>
      </c>
      <c r="B289" s="363" t="s">
        <v>437</v>
      </c>
      <c r="C289" s="363"/>
      <c r="D289" s="363"/>
      <c r="E289" s="363"/>
      <c r="F289" s="363"/>
      <c r="G289" s="363"/>
      <c r="H289" s="363"/>
      <c r="I289" s="363"/>
      <c r="J289" s="176">
        <v>33988298.049999997</v>
      </c>
      <c r="K289" s="177">
        <f>+J289/J270*100%</f>
        <v>0.44308326668438713</v>
      </c>
      <c r="L289" s="185"/>
      <c r="M289" s="182"/>
      <c r="N289" s="40"/>
      <c r="Q289" s="176"/>
      <c r="R289" s="177"/>
      <c r="S289" s="177"/>
      <c r="U289" s="176"/>
      <c r="V289" s="177"/>
      <c r="X289" s="186"/>
    </row>
    <row r="290" spans="1:24" s="15" customFormat="1" ht="12" customHeight="1" x14ac:dyDescent="0.2">
      <c r="A290" s="184" t="s">
        <v>319</v>
      </c>
      <c r="B290" s="363" t="s">
        <v>438</v>
      </c>
      <c r="C290" s="363"/>
      <c r="D290" s="363"/>
      <c r="E290" s="363"/>
      <c r="F290" s="363"/>
      <c r="G290" s="363"/>
      <c r="H290" s="363"/>
      <c r="I290" s="363"/>
      <c r="J290" s="176">
        <v>10808116.220000001</v>
      </c>
      <c r="K290" s="177">
        <f>+J290/J289</f>
        <v>0.31799521718034368</v>
      </c>
      <c r="L290" s="185"/>
      <c r="Q290" s="176"/>
      <c r="R290" s="177"/>
      <c r="S290" s="177"/>
      <c r="U290" s="176"/>
      <c r="V290" s="177"/>
      <c r="X290" s="186"/>
    </row>
    <row r="291" spans="1:24" s="15" customFormat="1" ht="12" customHeight="1" x14ac:dyDescent="0.2">
      <c r="A291" s="184" t="s">
        <v>320</v>
      </c>
      <c r="B291" s="363" t="s">
        <v>439</v>
      </c>
      <c r="C291" s="363"/>
      <c r="D291" s="363"/>
      <c r="E291" s="363"/>
      <c r="F291" s="363"/>
      <c r="G291" s="363"/>
      <c r="H291" s="363"/>
      <c r="I291" s="363"/>
      <c r="J291" s="187">
        <v>0</v>
      </c>
      <c r="K291" s="177">
        <f>+J291/J289</f>
        <v>0</v>
      </c>
      <c r="L291" s="185"/>
      <c r="N291" s="40"/>
      <c r="Q291" s="187"/>
      <c r="R291" s="177"/>
      <c r="S291" s="177"/>
      <c r="U291" s="187"/>
      <c r="V291" s="177"/>
      <c r="X291" s="186"/>
    </row>
    <row r="292" spans="1:24" s="15" customFormat="1" ht="12" customHeight="1" x14ac:dyDescent="0.2">
      <c r="A292" s="184" t="s">
        <v>321</v>
      </c>
      <c r="B292" s="363" t="s">
        <v>36</v>
      </c>
      <c r="C292" s="363"/>
      <c r="D292" s="363"/>
      <c r="E292" s="363"/>
      <c r="F292" s="363"/>
      <c r="G292" s="363"/>
      <c r="H292" s="363"/>
      <c r="I292" s="363"/>
      <c r="J292" s="187">
        <v>0</v>
      </c>
      <c r="K292" s="177">
        <f>+J292/J289</f>
        <v>0</v>
      </c>
      <c r="L292" s="185"/>
      <c r="N292" s="40"/>
      <c r="Q292" s="187"/>
      <c r="R292" s="177"/>
      <c r="S292" s="177"/>
      <c r="U292" s="187"/>
      <c r="V292" s="177"/>
      <c r="X292" s="186"/>
    </row>
    <row r="293" spans="1:24" s="15" customFormat="1" ht="12" customHeight="1" x14ac:dyDescent="0.2">
      <c r="A293" s="184" t="s">
        <v>322</v>
      </c>
      <c r="B293" s="363" t="s">
        <v>440</v>
      </c>
      <c r="C293" s="363"/>
      <c r="D293" s="363"/>
      <c r="E293" s="363"/>
      <c r="F293" s="363"/>
      <c r="G293" s="363"/>
      <c r="H293" s="363"/>
      <c r="I293" s="363"/>
      <c r="J293" s="176">
        <v>354546.43</v>
      </c>
      <c r="K293" s="177">
        <f>+J293/J289</f>
        <v>1.0431426412656165E-2</v>
      </c>
      <c r="L293" s="185"/>
      <c r="M293" s="182"/>
      <c r="N293" s="40"/>
      <c r="Q293" s="176"/>
      <c r="R293" s="177"/>
      <c r="S293" s="177"/>
      <c r="U293" s="176"/>
      <c r="V293" s="177"/>
      <c r="X293" s="186"/>
    </row>
    <row r="294" spans="1:24" s="15" customFormat="1" ht="12" customHeight="1" x14ac:dyDescent="0.2">
      <c r="A294" s="184" t="s">
        <v>323</v>
      </c>
      <c r="B294" s="363" t="s">
        <v>441</v>
      </c>
      <c r="C294" s="363"/>
      <c r="D294" s="363"/>
      <c r="E294" s="363"/>
      <c r="F294" s="363"/>
      <c r="G294" s="363"/>
      <c r="H294" s="363"/>
      <c r="I294" s="363"/>
      <c r="J294" s="176">
        <v>20247873.280000001</v>
      </c>
      <c r="K294" s="177">
        <f>+J294/J289</f>
        <v>0.59573072032655083</v>
      </c>
      <c r="L294" s="185"/>
      <c r="N294" s="40"/>
      <c r="Q294" s="176"/>
      <c r="R294" s="177"/>
      <c r="S294" s="177"/>
      <c r="U294" s="176"/>
      <c r="V294" s="177"/>
      <c r="X294" s="186"/>
    </row>
    <row r="295" spans="1:24" s="15" customFormat="1" ht="12" customHeight="1" x14ac:dyDescent="0.2">
      <c r="A295" s="184" t="s">
        <v>324</v>
      </c>
      <c r="B295" s="363" t="s">
        <v>442</v>
      </c>
      <c r="C295" s="363"/>
      <c r="D295" s="363"/>
      <c r="E295" s="363"/>
      <c r="F295" s="363"/>
      <c r="G295" s="363"/>
      <c r="H295" s="363"/>
      <c r="I295" s="363"/>
      <c r="J295" s="176">
        <v>0</v>
      </c>
      <c r="K295" s="177">
        <f>+J295/J289</f>
        <v>0</v>
      </c>
      <c r="L295" s="185"/>
      <c r="N295" s="40"/>
      <c r="Q295" s="176"/>
      <c r="R295" s="177"/>
      <c r="S295" s="177"/>
      <c r="U295" s="176"/>
      <c r="V295" s="177"/>
      <c r="X295" s="186"/>
    </row>
    <row r="296" spans="1:24" s="15" customFormat="1" ht="12" customHeight="1" x14ac:dyDescent="0.2">
      <c r="A296" s="184" t="s">
        <v>325</v>
      </c>
      <c r="B296" s="363" t="s">
        <v>443</v>
      </c>
      <c r="C296" s="363"/>
      <c r="D296" s="363"/>
      <c r="E296" s="363"/>
      <c r="F296" s="363"/>
      <c r="G296" s="363"/>
      <c r="H296" s="363"/>
      <c r="I296" s="363"/>
      <c r="J296" s="176">
        <v>21364.75</v>
      </c>
      <c r="K296" s="177">
        <f>+J296/J289</f>
        <v>6.2859134542631219E-4</v>
      </c>
      <c r="L296" s="185"/>
      <c r="N296" s="40"/>
      <c r="Q296" s="176"/>
      <c r="R296" s="177"/>
      <c r="S296" s="177"/>
      <c r="U296" s="176"/>
      <c r="V296" s="177"/>
      <c r="X296" s="186"/>
    </row>
    <row r="297" spans="1:24" s="15" customFormat="1" ht="12" customHeight="1" x14ac:dyDescent="0.2">
      <c r="A297" s="184" t="s">
        <v>326</v>
      </c>
      <c r="B297" s="363" t="s">
        <v>444</v>
      </c>
      <c r="C297" s="363"/>
      <c r="D297" s="363"/>
      <c r="E297" s="363"/>
      <c r="F297" s="363"/>
      <c r="G297" s="363"/>
      <c r="H297" s="363"/>
      <c r="I297" s="363"/>
      <c r="J297" s="187">
        <v>0</v>
      </c>
      <c r="K297" s="177">
        <f>+J297/J289</f>
        <v>0</v>
      </c>
      <c r="L297" s="185"/>
      <c r="N297" s="40"/>
      <c r="Q297" s="187"/>
      <c r="R297" s="177"/>
      <c r="S297" s="177"/>
      <c r="U297" s="187"/>
      <c r="V297" s="177"/>
      <c r="X297" s="186"/>
    </row>
    <row r="298" spans="1:24" s="15" customFormat="1" ht="12" customHeight="1" x14ac:dyDescent="0.2">
      <c r="A298" s="184" t="s">
        <v>327</v>
      </c>
      <c r="B298" s="363" t="s">
        <v>445</v>
      </c>
      <c r="C298" s="363"/>
      <c r="D298" s="363"/>
      <c r="E298" s="363"/>
      <c r="F298" s="363"/>
      <c r="G298" s="363"/>
      <c r="H298" s="363"/>
      <c r="I298" s="363"/>
      <c r="J298" s="176">
        <v>2556397.37</v>
      </c>
      <c r="K298" s="177">
        <f>+J298/J289</f>
        <v>7.5214044735023161E-2</v>
      </c>
      <c r="L298" s="185"/>
      <c r="N298" s="40"/>
      <c r="Q298" s="176"/>
      <c r="R298" s="177"/>
      <c r="S298" s="177"/>
      <c r="U298" s="176"/>
      <c r="V298" s="177"/>
      <c r="X298" s="186"/>
    </row>
    <row r="299" spans="1:24" s="15" customFormat="1" ht="12" customHeight="1" x14ac:dyDescent="0.2">
      <c r="A299" s="184" t="s">
        <v>328</v>
      </c>
      <c r="B299" s="363" t="s">
        <v>31</v>
      </c>
      <c r="C299" s="363"/>
      <c r="D299" s="363"/>
      <c r="E299" s="363"/>
      <c r="F299" s="363"/>
      <c r="G299" s="363"/>
      <c r="H299" s="363"/>
      <c r="I299" s="363"/>
      <c r="J299" s="187">
        <v>0</v>
      </c>
      <c r="K299" s="177">
        <v>0</v>
      </c>
      <c r="L299" s="188"/>
      <c r="M299" s="182"/>
      <c r="N299" s="40"/>
      <c r="Q299" s="187"/>
      <c r="R299" s="177"/>
      <c r="S299" s="177"/>
    </row>
    <row r="300" spans="1:24" s="15" customFormat="1" ht="12" customHeight="1" x14ac:dyDescent="0.2">
      <c r="A300" s="184" t="s">
        <v>329</v>
      </c>
      <c r="B300" s="363" t="s">
        <v>446</v>
      </c>
      <c r="C300" s="363"/>
      <c r="D300" s="363"/>
      <c r="E300" s="363"/>
      <c r="F300" s="363"/>
      <c r="G300" s="363"/>
      <c r="H300" s="363"/>
      <c r="I300" s="363"/>
      <c r="J300" s="187">
        <v>0</v>
      </c>
      <c r="K300" s="177">
        <v>0</v>
      </c>
      <c r="L300" s="188"/>
      <c r="M300" s="182"/>
      <c r="N300" s="40"/>
      <c r="Q300" s="187"/>
      <c r="R300" s="177"/>
      <c r="S300" s="177"/>
    </row>
    <row r="301" spans="1:24" s="15" customFormat="1" ht="12" customHeight="1" x14ac:dyDescent="0.2">
      <c r="A301" s="184" t="s">
        <v>330</v>
      </c>
      <c r="B301" s="363" t="s">
        <v>447</v>
      </c>
      <c r="C301" s="363"/>
      <c r="D301" s="363"/>
      <c r="E301" s="363"/>
      <c r="F301" s="363"/>
      <c r="G301" s="363"/>
      <c r="H301" s="363"/>
      <c r="I301" s="363"/>
      <c r="J301" s="187">
        <v>0</v>
      </c>
      <c r="K301" s="177">
        <v>0</v>
      </c>
      <c r="L301" s="188"/>
      <c r="M301" s="182"/>
      <c r="N301" s="40"/>
      <c r="Q301" s="187"/>
      <c r="R301" s="177"/>
      <c r="S301" s="177"/>
    </row>
    <row r="302" spans="1:24" s="15" customFormat="1" ht="12" customHeight="1" x14ac:dyDescent="0.2">
      <c r="A302" s="184" t="s">
        <v>331</v>
      </c>
      <c r="B302" s="363" t="s">
        <v>448</v>
      </c>
      <c r="C302" s="363"/>
      <c r="D302" s="363"/>
      <c r="E302" s="363"/>
      <c r="F302" s="363"/>
      <c r="G302" s="363"/>
      <c r="H302" s="363"/>
      <c r="I302" s="363"/>
      <c r="J302" s="187">
        <v>0</v>
      </c>
      <c r="K302" s="177">
        <v>0</v>
      </c>
      <c r="L302" s="188"/>
      <c r="M302" s="182"/>
      <c r="N302" s="40"/>
      <c r="Q302" s="187"/>
      <c r="R302" s="177"/>
      <c r="S302" s="177"/>
    </row>
    <row r="303" spans="1:24" s="15" customFormat="1" ht="12" customHeight="1" x14ac:dyDescent="0.2">
      <c r="A303" s="184" t="s">
        <v>332</v>
      </c>
      <c r="B303" s="363" t="s">
        <v>449</v>
      </c>
      <c r="C303" s="363"/>
      <c r="D303" s="363"/>
      <c r="E303" s="363"/>
      <c r="F303" s="363"/>
      <c r="G303" s="363"/>
      <c r="H303" s="363"/>
      <c r="I303" s="363"/>
      <c r="J303" s="187">
        <v>0</v>
      </c>
      <c r="K303" s="177">
        <v>0</v>
      </c>
      <c r="L303" s="188"/>
      <c r="M303" s="182"/>
      <c r="N303" s="40"/>
      <c r="Q303" s="187"/>
      <c r="R303" s="177"/>
      <c r="S303" s="177"/>
    </row>
    <row r="304" spans="1:24" s="15" customFormat="1" ht="12" customHeight="1" x14ac:dyDescent="0.2">
      <c r="A304" s="184" t="s">
        <v>333</v>
      </c>
      <c r="B304" s="363" t="s">
        <v>450</v>
      </c>
      <c r="C304" s="363"/>
      <c r="D304" s="363"/>
      <c r="E304" s="363"/>
      <c r="F304" s="363"/>
      <c r="G304" s="363"/>
      <c r="H304" s="363"/>
      <c r="I304" s="363"/>
      <c r="J304" s="187">
        <v>0</v>
      </c>
      <c r="K304" s="177">
        <v>0</v>
      </c>
      <c r="L304" s="188"/>
      <c r="M304" s="182"/>
      <c r="N304" s="40"/>
      <c r="Q304" s="187"/>
      <c r="R304" s="177"/>
      <c r="S304" s="177"/>
    </row>
    <row r="305" spans="1:19" s="15" customFormat="1" ht="12" customHeight="1" x14ac:dyDescent="0.2">
      <c r="A305" s="184" t="s">
        <v>334</v>
      </c>
      <c r="B305" s="363" t="s">
        <v>451</v>
      </c>
      <c r="C305" s="363"/>
      <c r="D305" s="363"/>
      <c r="E305" s="363"/>
      <c r="F305" s="363"/>
      <c r="G305" s="363"/>
      <c r="H305" s="363"/>
      <c r="I305" s="363"/>
      <c r="J305" s="187">
        <v>0</v>
      </c>
      <c r="K305" s="177">
        <v>0</v>
      </c>
      <c r="L305" s="188"/>
      <c r="M305" s="182"/>
      <c r="N305" s="40"/>
      <c r="Q305" s="187"/>
      <c r="R305" s="177"/>
      <c r="S305" s="177"/>
    </row>
    <row r="306" spans="1:19" s="15" customFormat="1" ht="12" customHeight="1" x14ac:dyDescent="0.2">
      <c r="A306" s="184" t="s">
        <v>335</v>
      </c>
      <c r="B306" s="363" t="s">
        <v>149</v>
      </c>
      <c r="C306" s="363"/>
      <c r="D306" s="363"/>
      <c r="E306" s="363"/>
      <c r="F306" s="363"/>
      <c r="G306" s="363"/>
      <c r="H306" s="363"/>
      <c r="I306" s="363"/>
      <c r="J306" s="187">
        <v>0</v>
      </c>
      <c r="K306" s="177">
        <v>0</v>
      </c>
      <c r="L306" s="188"/>
      <c r="M306" s="182"/>
      <c r="N306" s="40"/>
      <c r="Q306" s="187"/>
      <c r="R306" s="177"/>
      <c r="S306" s="177"/>
    </row>
    <row r="307" spans="1:19" s="15" customFormat="1" ht="12" customHeight="1" x14ac:dyDescent="0.2">
      <c r="A307" s="184" t="s">
        <v>336</v>
      </c>
      <c r="B307" s="363" t="s">
        <v>452</v>
      </c>
      <c r="C307" s="363"/>
      <c r="D307" s="363"/>
      <c r="E307" s="363"/>
      <c r="F307" s="363"/>
      <c r="G307" s="363"/>
      <c r="H307" s="363"/>
      <c r="I307" s="363"/>
      <c r="J307" s="187">
        <v>0</v>
      </c>
      <c r="K307" s="177">
        <v>0</v>
      </c>
      <c r="L307" s="188"/>
      <c r="M307" s="182"/>
      <c r="N307" s="40"/>
      <c r="Q307" s="187"/>
      <c r="R307" s="177"/>
      <c r="S307" s="177"/>
    </row>
    <row r="308" spans="1:19" s="15" customFormat="1" ht="12" customHeight="1" x14ac:dyDescent="0.2">
      <c r="A308" s="184" t="s">
        <v>337</v>
      </c>
      <c r="B308" s="363" t="s">
        <v>453</v>
      </c>
      <c r="C308" s="363"/>
      <c r="D308" s="363"/>
      <c r="E308" s="363"/>
      <c r="F308" s="363"/>
      <c r="G308" s="363"/>
      <c r="H308" s="363"/>
      <c r="I308" s="363"/>
      <c r="J308" s="187">
        <v>0</v>
      </c>
      <c r="K308" s="177">
        <v>0</v>
      </c>
      <c r="L308" s="188"/>
      <c r="M308" s="182"/>
      <c r="N308" s="40"/>
      <c r="Q308" s="187"/>
      <c r="R308" s="177"/>
      <c r="S308" s="177"/>
    </row>
    <row r="309" spans="1:19" s="15" customFormat="1" ht="12" customHeight="1" x14ac:dyDescent="0.2">
      <c r="A309" s="184" t="s">
        <v>338</v>
      </c>
      <c r="B309" s="363" t="s">
        <v>150</v>
      </c>
      <c r="C309" s="363"/>
      <c r="D309" s="363"/>
      <c r="E309" s="363"/>
      <c r="F309" s="363"/>
      <c r="G309" s="363"/>
      <c r="H309" s="363"/>
      <c r="I309" s="363"/>
      <c r="J309" s="187">
        <v>0</v>
      </c>
      <c r="K309" s="177">
        <v>0</v>
      </c>
      <c r="L309" s="188"/>
      <c r="M309" s="182"/>
      <c r="N309" s="40"/>
      <c r="Q309" s="187"/>
      <c r="R309" s="177"/>
      <c r="S309" s="177"/>
    </row>
    <row r="310" spans="1:19" s="15" customFormat="1" ht="12" customHeight="1" x14ac:dyDescent="0.2">
      <c r="A310" s="358" t="s">
        <v>252</v>
      </c>
      <c r="B310" s="359"/>
      <c r="C310" s="359"/>
      <c r="D310" s="359"/>
      <c r="E310" s="359"/>
      <c r="F310" s="359"/>
      <c r="G310" s="359"/>
      <c r="H310" s="359"/>
      <c r="I310" s="359"/>
      <c r="J310" s="359"/>
      <c r="K310" s="359"/>
      <c r="L310" s="360"/>
      <c r="M310" s="162"/>
      <c r="N310" s="162"/>
    </row>
    <row r="311" spans="1:19" s="15" customFormat="1" ht="12" customHeight="1" x14ac:dyDescent="0.2">
      <c r="A311" s="299" t="s">
        <v>41</v>
      </c>
      <c r="B311" s="361" t="s">
        <v>5</v>
      </c>
      <c r="C311" s="361"/>
      <c r="D311" s="361"/>
      <c r="E311" s="361"/>
      <c r="F311" s="361"/>
      <c r="G311" s="361"/>
      <c r="H311" s="361"/>
      <c r="I311" s="361"/>
      <c r="J311" s="300" t="s">
        <v>7</v>
      </c>
      <c r="K311" s="300" t="s">
        <v>8</v>
      </c>
      <c r="L311" s="301" t="s">
        <v>197</v>
      </c>
      <c r="N311" s="40"/>
      <c r="R311" s="176"/>
      <c r="S311" s="177"/>
    </row>
    <row r="312" spans="1:19" s="15" customFormat="1" ht="12" customHeight="1" x14ac:dyDescent="0.2">
      <c r="A312" s="184" t="s">
        <v>339</v>
      </c>
      <c r="B312" s="363" t="s">
        <v>454</v>
      </c>
      <c r="C312" s="363"/>
      <c r="D312" s="363"/>
      <c r="E312" s="363"/>
      <c r="F312" s="363"/>
      <c r="G312" s="363"/>
      <c r="H312" s="363"/>
      <c r="I312" s="363"/>
      <c r="J312" s="187">
        <v>0</v>
      </c>
      <c r="K312" s="177">
        <v>0</v>
      </c>
      <c r="L312" s="188"/>
      <c r="M312" s="182"/>
      <c r="N312" s="40"/>
      <c r="Q312" s="187"/>
      <c r="R312" s="177"/>
      <c r="S312" s="177"/>
    </row>
    <row r="313" spans="1:19" s="15" customFormat="1" ht="12" customHeight="1" x14ac:dyDescent="0.2">
      <c r="A313" s="184" t="s">
        <v>340</v>
      </c>
      <c r="B313" s="363" t="s">
        <v>455</v>
      </c>
      <c r="C313" s="363"/>
      <c r="D313" s="363"/>
      <c r="E313" s="363"/>
      <c r="F313" s="363"/>
      <c r="G313" s="363"/>
      <c r="H313" s="363"/>
      <c r="I313" s="363"/>
      <c r="J313" s="187">
        <v>0</v>
      </c>
      <c r="K313" s="177">
        <v>0</v>
      </c>
      <c r="L313" s="188"/>
      <c r="M313" s="182"/>
      <c r="N313" s="40"/>
      <c r="Q313" s="187"/>
      <c r="R313" s="177"/>
      <c r="S313" s="177"/>
    </row>
    <row r="314" spans="1:19" s="15" customFormat="1" ht="12" customHeight="1" x14ac:dyDescent="0.2">
      <c r="A314" s="184" t="s">
        <v>341</v>
      </c>
      <c r="B314" s="363" t="s">
        <v>456</v>
      </c>
      <c r="C314" s="363"/>
      <c r="D314" s="363"/>
      <c r="E314" s="363"/>
      <c r="F314" s="363"/>
      <c r="G314" s="363"/>
      <c r="H314" s="363"/>
      <c r="I314" s="363"/>
      <c r="J314" s="187">
        <v>0</v>
      </c>
      <c r="K314" s="177">
        <v>0</v>
      </c>
      <c r="L314" s="188"/>
      <c r="M314" s="182"/>
      <c r="N314" s="40"/>
      <c r="Q314" s="187"/>
      <c r="R314" s="177"/>
      <c r="S314" s="177"/>
    </row>
    <row r="315" spans="1:19" s="15" customFormat="1" ht="12" customHeight="1" x14ac:dyDescent="0.2">
      <c r="A315" s="184" t="s">
        <v>342</v>
      </c>
      <c r="B315" s="363" t="s">
        <v>457</v>
      </c>
      <c r="C315" s="363"/>
      <c r="D315" s="363"/>
      <c r="E315" s="363"/>
      <c r="F315" s="363"/>
      <c r="G315" s="363"/>
      <c r="H315" s="363"/>
      <c r="I315" s="363"/>
      <c r="J315" s="187">
        <v>0</v>
      </c>
      <c r="K315" s="177">
        <v>0</v>
      </c>
      <c r="L315" s="188"/>
      <c r="M315" s="182"/>
      <c r="N315" s="40"/>
      <c r="Q315" s="187"/>
      <c r="R315" s="177"/>
      <c r="S315" s="177"/>
    </row>
    <row r="316" spans="1:19" s="15" customFormat="1" ht="12" customHeight="1" x14ac:dyDescent="0.2">
      <c r="A316" s="184" t="s">
        <v>343</v>
      </c>
      <c r="B316" s="363" t="s">
        <v>151</v>
      </c>
      <c r="C316" s="363"/>
      <c r="D316" s="363"/>
      <c r="E316" s="363"/>
      <c r="F316" s="363"/>
      <c r="G316" s="363"/>
      <c r="H316" s="363"/>
      <c r="I316" s="363"/>
      <c r="J316" s="187">
        <v>0</v>
      </c>
      <c r="K316" s="177">
        <v>0</v>
      </c>
      <c r="L316" s="188"/>
      <c r="M316" s="182"/>
      <c r="N316" s="40"/>
      <c r="Q316" s="187"/>
      <c r="R316" s="177"/>
      <c r="S316" s="177"/>
    </row>
    <row r="317" spans="1:19" s="15" customFormat="1" ht="12" customHeight="1" x14ac:dyDescent="0.2">
      <c r="A317" s="184" t="s">
        <v>344</v>
      </c>
      <c r="B317" s="363" t="s">
        <v>458</v>
      </c>
      <c r="C317" s="363"/>
      <c r="D317" s="363"/>
      <c r="E317" s="363"/>
      <c r="F317" s="363"/>
      <c r="G317" s="363"/>
      <c r="H317" s="363"/>
      <c r="I317" s="363"/>
      <c r="J317" s="187">
        <v>0</v>
      </c>
      <c r="K317" s="177">
        <v>0</v>
      </c>
      <c r="L317" s="188"/>
      <c r="M317" s="182"/>
      <c r="N317" s="40"/>
      <c r="Q317" s="187"/>
      <c r="R317" s="177"/>
      <c r="S317" s="177"/>
    </row>
    <row r="318" spans="1:19" s="15" customFormat="1" ht="12" customHeight="1" x14ac:dyDescent="0.2">
      <c r="A318" s="184" t="s">
        <v>345</v>
      </c>
      <c r="B318" s="363" t="s">
        <v>459</v>
      </c>
      <c r="C318" s="363"/>
      <c r="D318" s="363"/>
      <c r="E318" s="363"/>
      <c r="F318" s="363"/>
      <c r="G318" s="363"/>
      <c r="H318" s="363"/>
      <c r="I318" s="363"/>
      <c r="J318" s="187">
        <v>0</v>
      </c>
      <c r="K318" s="177">
        <v>0</v>
      </c>
      <c r="L318" s="188"/>
      <c r="M318" s="182"/>
      <c r="N318" s="40"/>
      <c r="Q318" s="187"/>
      <c r="R318" s="177"/>
      <c r="S318" s="177"/>
    </row>
    <row r="319" spans="1:19" s="15" customFormat="1" ht="12" customHeight="1" x14ac:dyDescent="0.2">
      <c r="A319" s="184" t="s">
        <v>346</v>
      </c>
      <c r="B319" s="363" t="s">
        <v>460</v>
      </c>
      <c r="C319" s="363"/>
      <c r="D319" s="363"/>
      <c r="E319" s="363"/>
      <c r="F319" s="363"/>
      <c r="G319" s="363"/>
      <c r="H319" s="363"/>
      <c r="I319" s="363"/>
      <c r="J319" s="187">
        <v>0</v>
      </c>
      <c r="K319" s="177">
        <v>0</v>
      </c>
      <c r="L319" s="188"/>
      <c r="M319" s="182"/>
      <c r="N319" s="40"/>
      <c r="Q319" s="187"/>
      <c r="R319" s="177"/>
      <c r="S319" s="177"/>
    </row>
    <row r="320" spans="1:19" s="15" customFormat="1" ht="12" customHeight="1" x14ac:dyDescent="0.2">
      <c r="A320" s="184" t="s">
        <v>347</v>
      </c>
      <c r="B320" s="363" t="s">
        <v>461</v>
      </c>
      <c r="C320" s="363"/>
      <c r="D320" s="363"/>
      <c r="E320" s="363"/>
      <c r="F320" s="363"/>
      <c r="G320" s="363"/>
      <c r="H320" s="363"/>
      <c r="I320" s="363"/>
      <c r="J320" s="187">
        <v>0</v>
      </c>
      <c r="K320" s="177">
        <v>0</v>
      </c>
      <c r="L320" s="188"/>
      <c r="M320" s="182"/>
      <c r="N320" s="40"/>
      <c r="Q320" s="187"/>
      <c r="R320" s="177"/>
      <c r="S320" s="177"/>
    </row>
    <row r="321" spans="1:19" s="15" customFormat="1" ht="12" customHeight="1" x14ac:dyDescent="0.2">
      <c r="A321" s="184" t="s">
        <v>348</v>
      </c>
      <c r="B321" s="363" t="s">
        <v>462</v>
      </c>
      <c r="C321" s="363"/>
      <c r="D321" s="363"/>
      <c r="E321" s="363"/>
      <c r="F321" s="363"/>
      <c r="G321" s="363"/>
      <c r="H321" s="363"/>
      <c r="I321" s="363"/>
      <c r="J321" s="187">
        <v>0</v>
      </c>
      <c r="K321" s="177">
        <v>0</v>
      </c>
      <c r="L321" s="188"/>
      <c r="M321" s="182"/>
      <c r="N321" s="40"/>
      <c r="Q321" s="187"/>
      <c r="R321" s="177"/>
      <c r="S321" s="177"/>
    </row>
    <row r="322" spans="1:19" s="15" customFormat="1" ht="12" customHeight="1" x14ac:dyDescent="0.2">
      <c r="A322" s="184" t="s">
        <v>349</v>
      </c>
      <c r="B322" s="363" t="s">
        <v>463</v>
      </c>
      <c r="C322" s="363"/>
      <c r="D322" s="363"/>
      <c r="E322" s="363"/>
      <c r="F322" s="363"/>
      <c r="G322" s="363"/>
      <c r="H322" s="363"/>
      <c r="I322" s="363"/>
      <c r="J322" s="187">
        <v>0</v>
      </c>
      <c r="K322" s="177">
        <v>0</v>
      </c>
      <c r="L322" s="188"/>
      <c r="M322" s="182"/>
      <c r="N322" s="40"/>
      <c r="Q322" s="187"/>
      <c r="R322" s="177"/>
      <c r="S322" s="177"/>
    </row>
    <row r="323" spans="1:19" s="15" customFormat="1" ht="12" customHeight="1" x14ac:dyDescent="0.2">
      <c r="A323" s="184" t="s">
        <v>350</v>
      </c>
      <c r="B323" s="363" t="s">
        <v>464</v>
      </c>
      <c r="C323" s="363"/>
      <c r="D323" s="363"/>
      <c r="E323" s="363"/>
      <c r="F323" s="363"/>
      <c r="G323" s="363"/>
      <c r="H323" s="363"/>
      <c r="I323" s="363"/>
      <c r="J323" s="187">
        <v>0</v>
      </c>
      <c r="K323" s="177">
        <v>0</v>
      </c>
      <c r="L323" s="188"/>
      <c r="M323" s="182"/>
      <c r="N323" s="40"/>
      <c r="Q323" s="187"/>
      <c r="R323" s="177"/>
      <c r="S323" s="177"/>
    </row>
    <row r="324" spans="1:19" s="15" customFormat="1" ht="12" customHeight="1" x14ac:dyDescent="0.2">
      <c r="A324" s="184" t="s">
        <v>351</v>
      </c>
      <c r="B324" s="363" t="s">
        <v>465</v>
      </c>
      <c r="C324" s="363"/>
      <c r="D324" s="363"/>
      <c r="E324" s="363"/>
      <c r="F324" s="363"/>
      <c r="G324" s="363"/>
      <c r="H324" s="363"/>
      <c r="I324" s="363"/>
      <c r="J324" s="187">
        <v>0</v>
      </c>
      <c r="K324" s="177">
        <v>0</v>
      </c>
      <c r="L324" s="188"/>
      <c r="M324" s="182"/>
      <c r="N324" s="40"/>
      <c r="Q324" s="187"/>
      <c r="R324" s="177"/>
      <c r="S324" s="177"/>
    </row>
    <row r="325" spans="1:19" s="15" customFormat="1" ht="12" customHeight="1" x14ac:dyDescent="0.2">
      <c r="A325" s="184" t="s">
        <v>352</v>
      </c>
      <c r="B325" s="363" t="s">
        <v>466</v>
      </c>
      <c r="C325" s="363"/>
      <c r="D325" s="363"/>
      <c r="E325" s="363"/>
      <c r="F325" s="363"/>
      <c r="G325" s="363"/>
      <c r="H325" s="363"/>
      <c r="I325" s="363"/>
      <c r="J325" s="187">
        <v>0</v>
      </c>
      <c r="K325" s="177">
        <v>0</v>
      </c>
      <c r="L325" s="188"/>
      <c r="M325" s="182"/>
      <c r="N325" s="40"/>
      <c r="Q325" s="187"/>
      <c r="R325" s="177"/>
      <c r="S325" s="177"/>
    </row>
    <row r="326" spans="1:19" s="15" customFormat="1" ht="12" customHeight="1" x14ac:dyDescent="0.2">
      <c r="A326" s="184" t="s">
        <v>353</v>
      </c>
      <c r="B326" s="363" t="s">
        <v>467</v>
      </c>
      <c r="C326" s="363"/>
      <c r="D326" s="363"/>
      <c r="E326" s="363"/>
      <c r="F326" s="363"/>
      <c r="G326" s="363"/>
      <c r="H326" s="363"/>
      <c r="I326" s="363"/>
      <c r="J326" s="187">
        <v>0</v>
      </c>
      <c r="K326" s="177">
        <v>0</v>
      </c>
      <c r="L326" s="188"/>
      <c r="M326" s="182"/>
      <c r="N326" s="40"/>
      <c r="Q326" s="187"/>
      <c r="R326" s="177"/>
      <c r="S326" s="177"/>
    </row>
    <row r="327" spans="1:19" s="15" customFormat="1" ht="12" customHeight="1" x14ac:dyDescent="0.2">
      <c r="A327" s="184" t="s">
        <v>354</v>
      </c>
      <c r="B327" s="363" t="s">
        <v>468</v>
      </c>
      <c r="C327" s="363"/>
      <c r="D327" s="363"/>
      <c r="E327" s="363"/>
      <c r="F327" s="363"/>
      <c r="G327" s="363"/>
      <c r="H327" s="363"/>
      <c r="I327" s="363"/>
      <c r="J327" s="187">
        <v>0</v>
      </c>
      <c r="K327" s="177">
        <v>0</v>
      </c>
      <c r="L327" s="188"/>
      <c r="M327" s="182"/>
      <c r="N327" s="40"/>
      <c r="Q327" s="187"/>
      <c r="R327" s="177"/>
      <c r="S327" s="177"/>
    </row>
    <row r="328" spans="1:19" s="15" customFormat="1" ht="12" customHeight="1" x14ac:dyDescent="0.2">
      <c r="A328" s="184" t="s">
        <v>355</v>
      </c>
      <c r="B328" s="363" t="s">
        <v>469</v>
      </c>
      <c r="C328" s="363"/>
      <c r="D328" s="363"/>
      <c r="E328" s="363"/>
      <c r="F328" s="363"/>
      <c r="G328" s="363"/>
      <c r="H328" s="363"/>
      <c r="I328" s="363"/>
      <c r="J328" s="187">
        <v>0</v>
      </c>
      <c r="K328" s="177">
        <v>0</v>
      </c>
      <c r="L328" s="188"/>
      <c r="M328" s="182"/>
      <c r="N328" s="40"/>
      <c r="Q328" s="187"/>
      <c r="R328" s="177"/>
      <c r="S328" s="177"/>
    </row>
    <row r="329" spans="1:19" s="15" customFormat="1" ht="12" customHeight="1" x14ac:dyDescent="0.2">
      <c r="A329" s="184" t="s">
        <v>356</v>
      </c>
      <c r="B329" s="363" t="s">
        <v>470</v>
      </c>
      <c r="C329" s="363"/>
      <c r="D329" s="363"/>
      <c r="E329" s="363"/>
      <c r="F329" s="363"/>
      <c r="G329" s="363"/>
      <c r="H329" s="363"/>
      <c r="I329" s="363"/>
      <c r="J329" s="187">
        <v>0</v>
      </c>
      <c r="K329" s="177">
        <v>0</v>
      </c>
      <c r="L329" s="188"/>
      <c r="M329" s="182"/>
      <c r="N329" s="40"/>
      <c r="Q329" s="187"/>
      <c r="R329" s="177"/>
      <c r="S329" s="177"/>
    </row>
    <row r="330" spans="1:19" s="15" customFormat="1" ht="12" customHeight="1" x14ac:dyDescent="0.2">
      <c r="A330" s="184" t="s">
        <v>357</v>
      </c>
      <c r="B330" s="363" t="s">
        <v>471</v>
      </c>
      <c r="C330" s="363"/>
      <c r="D330" s="363"/>
      <c r="E330" s="363"/>
      <c r="F330" s="363"/>
      <c r="G330" s="363"/>
      <c r="H330" s="363"/>
      <c r="I330" s="363"/>
      <c r="J330" s="187">
        <v>0</v>
      </c>
      <c r="K330" s="177">
        <v>0</v>
      </c>
      <c r="L330" s="188"/>
      <c r="M330" s="182"/>
      <c r="N330" s="40"/>
      <c r="Q330" s="187"/>
      <c r="R330" s="177"/>
      <c r="S330" s="177"/>
    </row>
    <row r="331" spans="1:19" s="15" customFormat="1" ht="12" customHeight="1" x14ac:dyDescent="0.2">
      <c r="A331" s="184" t="s">
        <v>358</v>
      </c>
      <c r="B331" s="363" t="s">
        <v>472</v>
      </c>
      <c r="C331" s="363"/>
      <c r="D331" s="363"/>
      <c r="E331" s="363"/>
      <c r="F331" s="363"/>
      <c r="G331" s="363"/>
      <c r="H331" s="363"/>
      <c r="I331" s="363"/>
      <c r="J331" s="187">
        <v>0</v>
      </c>
      <c r="K331" s="177">
        <v>0</v>
      </c>
      <c r="L331" s="188"/>
      <c r="M331" s="182"/>
      <c r="N331" s="40"/>
      <c r="Q331" s="187"/>
      <c r="R331" s="177"/>
      <c r="S331" s="177"/>
    </row>
    <row r="332" spans="1:19" s="15" customFormat="1" ht="12" customHeight="1" x14ac:dyDescent="0.2">
      <c r="A332" s="184" t="s">
        <v>359</v>
      </c>
      <c r="B332" s="363" t="s">
        <v>473</v>
      </c>
      <c r="C332" s="363"/>
      <c r="D332" s="363"/>
      <c r="E332" s="363"/>
      <c r="F332" s="363"/>
      <c r="G332" s="363"/>
      <c r="H332" s="363"/>
      <c r="I332" s="363"/>
      <c r="J332" s="187">
        <v>0</v>
      </c>
      <c r="K332" s="177">
        <v>0</v>
      </c>
      <c r="L332" s="188"/>
      <c r="M332" s="182"/>
      <c r="N332" s="40"/>
      <c r="Q332" s="187"/>
      <c r="R332" s="177"/>
      <c r="S332" s="177"/>
    </row>
    <row r="333" spans="1:19" s="15" customFormat="1" ht="12" customHeight="1" x14ac:dyDescent="0.2">
      <c r="A333" s="184" t="s">
        <v>360</v>
      </c>
      <c r="B333" s="363" t="s">
        <v>32</v>
      </c>
      <c r="C333" s="363"/>
      <c r="D333" s="363"/>
      <c r="E333" s="363"/>
      <c r="F333" s="363"/>
      <c r="G333" s="363"/>
      <c r="H333" s="363"/>
      <c r="I333" s="363"/>
      <c r="J333" s="187">
        <v>0</v>
      </c>
      <c r="K333" s="177">
        <v>0</v>
      </c>
      <c r="L333" s="188"/>
      <c r="M333" s="182"/>
      <c r="N333" s="40"/>
      <c r="Q333" s="187"/>
      <c r="R333" s="177"/>
      <c r="S333" s="177"/>
    </row>
    <row r="334" spans="1:19" s="15" customFormat="1" ht="12" customHeight="1" x14ac:dyDescent="0.2">
      <c r="A334" s="184" t="s">
        <v>361</v>
      </c>
      <c r="B334" s="363" t="s">
        <v>146</v>
      </c>
      <c r="C334" s="363"/>
      <c r="D334" s="363"/>
      <c r="E334" s="363"/>
      <c r="F334" s="363"/>
      <c r="G334" s="363"/>
      <c r="H334" s="363"/>
      <c r="I334" s="363"/>
      <c r="J334" s="187">
        <v>0</v>
      </c>
      <c r="K334" s="177">
        <v>0</v>
      </c>
      <c r="L334" s="188"/>
      <c r="M334" s="182"/>
      <c r="N334" s="40"/>
      <c r="Q334" s="187"/>
      <c r="R334" s="177"/>
      <c r="S334" s="177"/>
    </row>
    <row r="335" spans="1:19" s="15" customFormat="1" ht="12" customHeight="1" x14ac:dyDescent="0.2">
      <c r="A335" s="184" t="s">
        <v>362</v>
      </c>
      <c r="B335" s="363" t="s">
        <v>474</v>
      </c>
      <c r="C335" s="363"/>
      <c r="D335" s="363"/>
      <c r="E335" s="363"/>
      <c r="F335" s="363"/>
      <c r="G335" s="363"/>
      <c r="H335" s="363"/>
      <c r="I335" s="363"/>
      <c r="J335" s="187">
        <v>0</v>
      </c>
      <c r="K335" s="177">
        <v>0</v>
      </c>
      <c r="L335" s="188"/>
      <c r="M335" s="182"/>
      <c r="N335" s="40"/>
      <c r="Q335" s="187"/>
      <c r="R335" s="177"/>
      <c r="S335" s="177"/>
    </row>
    <row r="336" spans="1:19" s="15" customFormat="1" ht="12" customHeight="1" x14ac:dyDescent="0.2">
      <c r="A336" s="184" t="s">
        <v>363</v>
      </c>
      <c r="B336" s="363" t="s">
        <v>475</v>
      </c>
      <c r="C336" s="363"/>
      <c r="D336" s="363"/>
      <c r="E336" s="363"/>
      <c r="F336" s="363"/>
      <c r="G336" s="363"/>
      <c r="H336" s="363"/>
      <c r="I336" s="363"/>
      <c r="J336" s="187">
        <v>0</v>
      </c>
      <c r="K336" s="177">
        <v>0</v>
      </c>
      <c r="L336" s="188"/>
      <c r="M336" s="182"/>
      <c r="N336" s="40"/>
      <c r="Q336" s="187"/>
      <c r="R336" s="177"/>
      <c r="S336" s="177"/>
    </row>
    <row r="337" spans="1:19" s="15" customFormat="1" ht="12" customHeight="1" x14ac:dyDescent="0.2">
      <c r="A337" s="184" t="s">
        <v>364</v>
      </c>
      <c r="B337" s="363" t="s">
        <v>147</v>
      </c>
      <c r="C337" s="363"/>
      <c r="D337" s="363"/>
      <c r="E337" s="363"/>
      <c r="F337" s="363"/>
      <c r="G337" s="363"/>
      <c r="H337" s="363"/>
      <c r="I337" s="363"/>
      <c r="J337" s="187">
        <v>0</v>
      </c>
      <c r="K337" s="177">
        <v>0</v>
      </c>
      <c r="L337" s="188"/>
      <c r="M337" s="182"/>
      <c r="N337" s="40"/>
      <c r="Q337" s="187"/>
      <c r="R337" s="177"/>
      <c r="S337" s="177"/>
    </row>
    <row r="338" spans="1:19" s="15" customFormat="1" ht="12" customHeight="1" x14ac:dyDescent="0.2">
      <c r="A338" s="184" t="s">
        <v>365</v>
      </c>
      <c r="B338" s="363" t="s">
        <v>476</v>
      </c>
      <c r="C338" s="363"/>
      <c r="D338" s="363"/>
      <c r="E338" s="363"/>
      <c r="F338" s="363"/>
      <c r="G338" s="363"/>
      <c r="H338" s="363"/>
      <c r="I338" s="363"/>
      <c r="J338" s="187">
        <v>0</v>
      </c>
      <c r="K338" s="177">
        <v>0</v>
      </c>
      <c r="L338" s="188"/>
      <c r="M338" s="182"/>
      <c r="N338" s="40"/>
      <c r="Q338" s="187"/>
      <c r="R338" s="177"/>
      <c r="S338" s="177"/>
    </row>
    <row r="339" spans="1:19" s="15" customFormat="1" ht="12" customHeight="1" x14ac:dyDescent="0.2">
      <c r="A339" s="184" t="s">
        <v>366</v>
      </c>
      <c r="B339" s="363" t="s">
        <v>477</v>
      </c>
      <c r="C339" s="363"/>
      <c r="D339" s="363"/>
      <c r="E339" s="363"/>
      <c r="F339" s="363"/>
      <c r="G339" s="363"/>
      <c r="H339" s="363"/>
      <c r="I339" s="363"/>
      <c r="J339" s="187">
        <v>0</v>
      </c>
      <c r="K339" s="177">
        <v>0</v>
      </c>
      <c r="L339" s="188"/>
      <c r="M339" s="182"/>
      <c r="N339" s="40"/>
      <c r="Q339" s="187"/>
      <c r="R339" s="177"/>
      <c r="S339" s="177"/>
    </row>
    <row r="340" spans="1:19" s="15" customFormat="1" ht="12" customHeight="1" x14ac:dyDescent="0.2">
      <c r="A340" s="184" t="s">
        <v>367</v>
      </c>
      <c r="B340" s="363" t="s">
        <v>148</v>
      </c>
      <c r="C340" s="363"/>
      <c r="D340" s="363"/>
      <c r="E340" s="363"/>
      <c r="F340" s="363"/>
      <c r="G340" s="363"/>
      <c r="H340" s="363"/>
      <c r="I340" s="363"/>
      <c r="J340" s="187">
        <v>0</v>
      </c>
      <c r="K340" s="177">
        <v>0</v>
      </c>
      <c r="L340" s="188"/>
      <c r="M340" s="182"/>
      <c r="N340" s="40"/>
      <c r="Q340" s="187"/>
      <c r="R340" s="177"/>
      <c r="S340" s="177"/>
    </row>
    <row r="341" spans="1:19" s="15" customFormat="1" ht="12" customHeight="1" x14ac:dyDescent="0.2">
      <c r="A341" s="184" t="s">
        <v>368</v>
      </c>
      <c r="B341" s="363" t="s">
        <v>478</v>
      </c>
      <c r="C341" s="363"/>
      <c r="D341" s="363"/>
      <c r="E341" s="363"/>
      <c r="F341" s="363"/>
      <c r="G341" s="363"/>
      <c r="H341" s="363"/>
      <c r="I341" s="363"/>
      <c r="J341" s="187">
        <v>0</v>
      </c>
      <c r="K341" s="177">
        <v>0</v>
      </c>
      <c r="L341" s="188"/>
      <c r="M341" s="182"/>
      <c r="N341" s="40"/>
      <c r="Q341" s="187"/>
      <c r="R341" s="177"/>
      <c r="S341" s="177"/>
    </row>
    <row r="342" spans="1:19" s="15" customFormat="1" ht="12" customHeight="1" x14ac:dyDescent="0.2">
      <c r="A342" s="184" t="s">
        <v>369</v>
      </c>
      <c r="B342" s="363" t="s">
        <v>479</v>
      </c>
      <c r="C342" s="363"/>
      <c r="D342" s="363"/>
      <c r="E342" s="363"/>
      <c r="F342" s="363"/>
      <c r="G342" s="363"/>
      <c r="H342" s="363"/>
      <c r="I342" s="363"/>
      <c r="J342" s="187">
        <v>0</v>
      </c>
      <c r="K342" s="177">
        <v>0</v>
      </c>
      <c r="L342" s="188"/>
      <c r="M342" s="182"/>
      <c r="N342" s="40"/>
      <c r="Q342" s="187"/>
      <c r="R342" s="177"/>
      <c r="S342" s="177"/>
    </row>
    <row r="343" spans="1:19" s="15" customFormat="1" ht="12" customHeight="1" x14ac:dyDescent="0.2">
      <c r="A343" s="184" t="s">
        <v>370</v>
      </c>
      <c r="B343" s="363" t="s">
        <v>33</v>
      </c>
      <c r="C343" s="363"/>
      <c r="D343" s="363"/>
      <c r="E343" s="363"/>
      <c r="F343" s="363"/>
      <c r="G343" s="363"/>
      <c r="H343" s="363"/>
      <c r="I343" s="363"/>
      <c r="J343" s="187">
        <v>0</v>
      </c>
      <c r="K343" s="177">
        <v>0</v>
      </c>
      <c r="L343" s="188"/>
      <c r="M343" s="182"/>
      <c r="N343" s="40"/>
      <c r="Q343" s="187"/>
      <c r="R343" s="177"/>
      <c r="S343" s="177"/>
    </row>
    <row r="344" spans="1:19" s="15" customFormat="1" ht="12" customHeight="1" x14ac:dyDescent="0.2">
      <c r="A344" s="184" t="s">
        <v>371</v>
      </c>
      <c r="B344" s="363" t="s">
        <v>480</v>
      </c>
      <c r="C344" s="363"/>
      <c r="D344" s="363"/>
      <c r="E344" s="363"/>
      <c r="F344" s="363"/>
      <c r="G344" s="363"/>
      <c r="H344" s="363"/>
      <c r="I344" s="363"/>
      <c r="J344" s="187">
        <v>0</v>
      </c>
      <c r="K344" s="177">
        <v>0</v>
      </c>
      <c r="L344" s="188"/>
      <c r="M344" s="182"/>
      <c r="N344" s="40"/>
      <c r="Q344" s="187"/>
      <c r="R344" s="177"/>
      <c r="S344" s="177"/>
    </row>
    <row r="345" spans="1:19" s="15" customFormat="1" ht="12" customHeight="1" x14ac:dyDescent="0.2">
      <c r="A345" s="184" t="s">
        <v>372</v>
      </c>
      <c r="B345" s="363" t="s">
        <v>481</v>
      </c>
      <c r="C345" s="363"/>
      <c r="D345" s="363"/>
      <c r="E345" s="363"/>
      <c r="F345" s="363"/>
      <c r="G345" s="363"/>
      <c r="H345" s="363"/>
      <c r="I345" s="363"/>
      <c r="J345" s="187">
        <v>0</v>
      </c>
      <c r="K345" s="177">
        <v>0</v>
      </c>
      <c r="L345" s="188"/>
      <c r="M345" s="182"/>
      <c r="N345" s="40"/>
      <c r="Q345" s="187"/>
      <c r="R345" s="177"/>
      <c r="S345" s="177"/>
    </row>
    <row r="346" spans="1:19" s="15" customFormat="1" ht="12" customHeight="1" x14ac:dyDescent="0.2">
      <c r="A346" s="184" t="s">
        <v>373</v>
      </c>
      <c r="B346" s="363" t="s">
        <v>482</v>
      </c>
      <c r="C346" s="363"/>
      <c r="D346" s="363"/>
      <c r="E346" s="363"/>
      <c r="F346" s="363"/>
      <c r="G346" s="363"/>
      <c r="H346" s="363"/>
      <c r="I346" s="363"/>
      <c r="J346" s="187">
        <v>0</v>
      </c>
      <c r="K346" s="177">
        <v>0</v>
      </c>
      <c r="L346" s="188"/>
      <c r="M346" s="182"/>
      <c r="N346" s="40"/>
      <c r="Q346" s="187"/>
      <c r="R346" s="177"/>
      <c r="S346" s="177"/>
    </row>
    <row r="347" spans="1:19" s="15" customFormat="1" ht="12" customHeight="1" x14ac:dyDescent="0.2">
      <c r="A347" s="184" t="s">
        <v>374</v>
      </c>
      <c r="B347" s="363" t="s">
        <v>483</v>
      </c>
      <c r="C347" s="363"/>
      <c r="D347" s="363"/>
      <c r="E347" s="363"/>
      <c r="F347" s="363"/>
      <c r="G347" s="363"/>
      <c r="H347" s="363"/>
      <c r="I347" s="363"/>
      <c r="J347" s="187">
        <v>0</v>
      </c>
      <c r="K347" s="177">
        <v>0</v>
      </c>
      <c r="L347" s="188"/>
      <c r="M347" s="182"/>
      <c r="N347" s="40"/>
      <c r="Q347" s="187"/>
      <c r="R347" s="177"/>
      <c r="S347" s="177"/>
    </row>
    <row r="348" spans="1:19" s="15" customFormat="1" ht="12" customHeight="1" x14ac:dyDescent="0.2">
      <c r="A348" s="184" t="s">
        <v>375</v>
      </c>
      <c r="B348" s="363" t="s">
        <v>484</v>
      </c>
      <c r="C348" s="363"/>
      <c r="D348" s="363"/>
      <c r="E348" s="363"/>
      <c r="F348" s="363"/>
      <c r="G348" s="363"/>
      <c r="H348" s="363"/>
      <c r="I348" s="363"/>
      <c r="J348" s="187">
        <v>0</v>
      </c>
      <c r="K348" s="177">
        <v>0</v>
      </c>
      <c r="L348" s="188"/>
      <c r="M348" s="182"/>
      <c r="N348" s="40"/>
      <c r="Q348" s="187"/>
      <c r="R348" s="177"/>
      <c r="S348" s="177"/>
    </row>
    <row r="349" spans="1:19" s="15" customFormat="1" ht="12" customHeight="1" x14ac:dyDescent="0.2">
      <c r="A349" s="184" t="s">
        <v>376</v>
      </c>
      <c r="B349" s="363" t="s">
        <v>485</v>
      </c>
      <c r="C349" s="363"/>
      <c r="D349" s="363"/>
      <c r="E349" s="363"/>
      <c r="F349" s="363"/>
      <c r="G349" s="363"/>
      <c r="H349" s="363"/>
      <c r="I349" s="363"/>
      <c r="J349" s="187">
        <v>0</v>
      </c>
      <c r="K349" s="177">
        <v>0</v>
      </c>
      <c r="L349" s="188"/>
      <c r="M349" s="182"/>
      <c r="N349" s="40"/>
      <c r="Q349" s="187"/>
      <c r="R349" s="177"/>
      <c r="S349" s="177"/>
    </row>
    <row r="350" spans="1:19" s="15" customFormat="1" ht="12" customHeight="1" x14ac:dyDescent="0.2">
      <c r="A350" s="184" t="s">
        <v>377</v>
      </c>
      <c r="B350" s="363" t="s">
        <v>486</v>
      </c>
      <c r="C350" s="363"/>
      <c r="D350" s="363"/>
      <c r="E350" s="363"/>
      <c r="F350" s="363"/>
      <c r="G350" s="363"/>
      <c r="H350" s="363"/>
      <c r="I350" s="363"/>
      <c r="J350" s="187">
        <v>0</v>
      </c>
      <c r="K350" s="177">
        <v>0</v>
      </c>
      <c r="L350" s="188"/>
      <c r="M350" s="182"/>
      <c r="N350" s="40"/>
      <c r="Q350" s="187"/>
      <c r="R350" s="177"/>
      <c r="S350" s="177"/>
    </row>
    <row r="351" spans="1:19" s="15" customFormat="1" ht="12" customHeight="1" x14ac:dyDescent="0.2">
      <c r="A351" s="184" t="s">
        <v>378</v>
      </c>
      <c r="B351" s="363" t="s">
        <v>487</v>
      </c>
      <c r="C351" s="363"/>
      <c r="D351" s="363"/>
      <c r="E351" s="363"/>
      <c r="F351" s="363"/>
      <c r="G351" s="363"/>
      <c r="H351" s="363"/>
      <c r="I351" s="363"/>
      <c r="J351" s="187">
        <v>0</v>
      </c>
      <c r="K351" s="177">
        <v>0</v>
      </c>
      <c r="L351" s="188"/>
      <c r="M351" s="182"/>
      <c r="N351" s="40"/>
      <c r="Q351" s="187"/>
      <c r="R351" s="177"/>
      <c r="S351" s="177"/>
    </row>
    <row r="352" spans="1:19" s="15" customFormat="1" ht="12" customHeight="1" x14ac:dyDescent="0.2">
      <c r="A352" s="184" t="s">
        <v>379</v>
      </c>
      <c r="B352" s="363" t="s">
        <v>488</v>
      </c>
      <c r="C352" s="363"/>
      <c r="D352" s="363"/>
      <c r="E352" s="363"/>
      <c r="F352" s="363"/>
      <c r="G352" s="363"/>
      <c r="H352" s="363"/>
      <c r="I352" s="363"/>
      <c r="J352" s="187">
        <v>0</v>
      </c>
      <c r="K352" s="177">
        <v>0</v>
      </c>
      <c r="L352" s="188"/>
      <c r="M352" s="182"/>
      <c r="N352" s="40"/>
      <c r="Q352" s="187"/>
      <c r="R352" s="177"/>
      <c r="S352" s="177"/>
    </row>
    <row r="353" spans="1:19" s="15" customFormat="1" ht="12" customHeight="1" x14ac:dyDescent="0.2">
      <c r="A353" s="184" t="s">
        <v>380</v>
      </c>
      <c r="B353" s="363" t="s">
        <v>489</v>
      </c>
      <c r="C353" s="363"/>
      <c r="D353" s="363"/>
      <c r="E353" s="363"/>
      <c r="F353" s="363"/>
      <c r="G353" s="363"/>
      <c r="H353" s="363"/>
      <c r="I353" s="363"/>
      <c r="J353" s="187">
        <v>0</v>
      </c>
      <c r="K353" s="177">
        <v>0</v>
      </c>
      <c r="L353" s="188"/>
      <c r="M353" s="182"/>
      <c r="N353" s="40"/>
      <c r="Q353" s="187"/>
      <c r="R353" s="177"/>
      <c r="S353" s="177"/>
    </row>
    <row r="354" spans="1:19" s="15" customFormat="1" ht="12" customHeight="1" x14ac:dyDescent="0.2">
      <c r="A354" s="184" t="s">
        <v>381</v>
      </c>
      <c r="B354" s="363" t="s">
        <v>489</v>
      </c>
      <c r="C354" s="363"/>
      <c r="D354" s="363"/>
      <c r="E354" s="363"/>
      <c r="F354" s="363"/>
      <c r="G354" s="363"/>
      <c r="H354" s="363"/>
      <c r="I354" s="363"/>
      <c r="J354" s="187">
        <v>0</v>
      </c>
      <c r="K354" s="177">
        <v>0</v>
      </c>
      <c r="L354" s="188"/>
      <c r="M354" s="182"/>
      <c r="N354" s="40"/>
      <c r="Q354" s="187"/>
      <c r="R354" s="177"/>
      <c r="S354" s="177"/>
    </row>
    <row r="355" spans="1:19" s="15" customFormat="1" ht="12" customHeight="1" x14ac:dyDescent="0.2">
      <c r="A355" s="184" t="s">
        <v>382</v>
      </c>
      <c r="B355" s="363" t="s">
        <v>490</v>
      </c>
      <c r="C355" s="363"/>
      <c r="D355" s="363"/>
      <c r="E355" s="363"/>
      <c r="F355" s="363"/>
      <c r="G355" s="363"/>
      <c r="H355" s="363"/>
      <c r="I355" s="363"/>
      <c r="J355" s="187">
        <v>0</v>
      </c>
      <c r="K355" s="177">
        <v>0</v>
      </c>
      <c r="L355" s="188"/>
      <c r="M355" s="182"/>
      <c r="N355" s="40"/>
      <c r="Q355" s="187"/>
      <c r="R355" s="177"/>
      <c r="S355" s="177"/>
    </row>
    <row r="356" spans="1:19" s="15" customFormat="1" ht="12" customHeight="1" x14ac:dyDescent="0.2">
      <c r="A356" s="184" t="s">
        <v>383</v>
      </c>
      <c r="B356" s="363" t="s">
        <v>491</v>
      </c>
      <c r="C356" s="363"/>
      <c r="D356" s="363"/>
      <c r="E356" s="363"/>
      <c r="F356" s="363"/>
      <c r="G356" s="363"/>
      <c r="H356" s="363"/>
      <c r="I356" s="363"/>
      <c r="J356" s="187">
        <v>0</v>
      </c>
      <c r="K356" s="177">
        <v>0</v>
      </c>
      <c r="L356" s="188"/>
      <c r="M356" s="182"/>
      <c r="N356" s="40"/>
      <c r="Q356" s="187"/>
      <c r="R356" s="177"/>
      <c r="S356" s="177"/>
    </row>
    <row r="357" spans="1:19" s="15" customFormat="1" ht="12" customHeight="1" x14ac:dyDescent="0.2">
      <c r="A357" s="184" t="s">
        <v>384</v>
      </c>
      <c r="B357" s="363" t="s">
        <v>492</v>
      </c>
      <c r="C357" s="363"/>
      <c r="D357" s="363"/>
      <c r="E357" s="363"/>
      <c r="F357" s="363"/>
      <c r="G357" s="363"/>
      <c r="H357" s="363"/>
      <c r="I357" s="363"/>
      <c r="J357" s="187">
        <v>0</v>
      </c>
      <c r="K357" s="177">
        <v>0</v>
      </c>
      <c r="L357" s="188"/>
      <c r="M357" s="182"/>
      <c r="N357" s="40"/>
      <c r="Q357" s="187"/>
      <c r="R357" s="177"/>
      <c r="S357" s="177"/>
    </row>
    <row r="358" spans="1:19" s="15" customFormat="1" ht="12" customHeight="1" x14ac:dyDescent="0.2">
      <c r="A358" s="184" t="s">
        <v>385</v>
      </c>
      <c r="B358" s="363" t="s">
        <v>34</v>
      </c>
      <c r="C358" s="363"/>
      <c r="D358" s="363"/>
      <c r="E358" s="363"/>
      <c r="F358" s="363"/>
      <c r="G358" s="363"/>
      <c r="H358" s="363"/>
      <c r="I358" s="363"/>
      <c r="J358" s="187">
        <v>737793.11</v>
      </c>
      <c r="K358" s="177">
        <f>+J358/J270*100%</f>
        <v>9.6181274165339798E-3</v>
      </c>
      <c r="L358" s="185"/>
      <c r="M358" s="182"/>
      <c r="N358" s="40"/>
      <c r="Q358" s="187"/>
      <c r="R358" s="183"/>
      <c r="S358" s="177"/>
    </row>
    <row r="359" spans="1:19" s="15" customFormat="1" ht="12" customHeight="1" x14ac:dyDescent="0.2">
      <c r="A359" s="184" t="s">
        <v>386</v>
      </c>
      <c r="B359" s="363" t="s">
        <v>493</v>
      </c>
      <c r="C359" s="363"/>
      <c r="D359" s="363"/>
      <c r="E359" s="363"/>
      <c r="F359" s="363"/>
      <c r="G359" s="363"/>
      <c r="H359" s="363"/>
      <c r="I359" s="363"/>
      <c r="J359" s="187">
        <v>737793.11</v>
      </c>
      <c r="K359" s="177">
        <f>+J359/J358</f>
        <v>1</v>
      </c>
      <c r="L359" s="185"/>
      <c r="M359" s="182"/>
      <c r="N359" s="40"/>
      <c r="Q359" s="187"/>
      <c r="R359" s="183"/>
      <c r="S359" s="177"/>
    </row>
    <row r="360" spans="1:19" s="15" customFormat="1" ht="12" customHeight="1" x14ac:dyDescent="0.2">
      <c r="A360" s="184" t="s">
        <v>387</v>
      </c>
      <c r="B360" s="363" t="s">
        <v>494</v>
      </c>
      <c r="C360" s="363"/>
      <c r="D360" s="363"/>
      <c r="E360" s="363"/>
      <c r="F360" s="363"/>
      <c r="G360" s="363"/>
      <c r="H360" s="363"/>
      <c r="I360" s="363"/>
      <c r="J360" s="187">
        <v>0</v>
      </c>
      <c r="K360" s="177">
        <f>+J360/J358</f>
        <v>0</v>
      </c>
      <c r="L360" s="188"/>
      <c r="M360" s="182"/>
      <c r="N360" s="40"/>
      <c r="Q360" s="187"/>
      <c r="R360" s="177"/>
      <c r="S360" s="177"/>
    </row>
    <row r="361" spans="1:19" s="15" customFormat="1" ht="12" customHeight="1" x14ac:dyDescent="0.2">
      <c r="A361" s="184" t="s">
        <v>388</v>
      </c>
      <c r="B361" s="363" t="s">
        <v>495</v>
      </c>
      <c r="C361" s="363"/>
      <c r="D361" s="363"/>
      <c r="E361" s="363"/>
      <c r="F361" s="363"/>
      <c r="G361" s="363"/>
      <c r="H361" s="363"/>
      <c r="I361" s="363"/>
      <c r="J361" s="187">
        <v>0</v>
      </c>
      <c r="K361" s="177">
        <f>+J361/J358</f>
        <v>0</v>
      </c>
      <c r="L361" s="188"/>
      <c r="M361" s="182"/>
      <c r="N361" s="40"/>
      <c r="Q361" s="187"/>
      <c r="R361" s="177"/>
      <c r="S361" s="177"/>
    </row>
    <row r="362" spans="1:19" s="15" customFormat="1" ht="12" customHeight="1" x14ac:dyDescent="0.2">
      <c r="A362" s="184" t="s">
        <v>389</v>
      </c>
      <c r="B362" s="363" t="s">
        <v>496</v>
      </c>
      <c r="C362" s="363"/>
      <c r="D362" s="363"/>
      <c r="E362" s="363"/>
      <c r="F362" s="363"/>
      <c r="G362" s="363"/>
      <c r="H362" s="363"/>
      <c r="I362" s="363"/>
      <c r="J362" s="187">
        <v>0</v>
      </c>
      <c r="K362" s="177">
        <f>+J362/J358</f>
        <v>0</v>
      </c>
      <c r="L362" s="188"/>
      <c r="M362" s="182"/>
      <c r="N362" s="40"/>
      <c r="Q362" s="187"/>
      <c r="R362" s="177"/>
      <c r="S362" s="177"/>
    </row>
    <row r="363" spans="1:19" s="15" customFormat="1" ht="12" customHeight="1" x14ac:dyDescent="0.2">
      <c r="A363" s="184" t="s">
        <v>390</v>
      </c>
      <c r="B363" s="363" t="s">
        <v>497</v>
      </c>
      <c r="C363" s="363"/>
      <c r="D363" s="363"/>
      <c r="E363" s="363"/>
      <c r="F363" s="363"/>
      <c r="G363" s="363"/>
      <c r="H363" s="363"/>
      <c r="I363" s="363"/>
      <c r="J363" s="187">
        <v>0</v>
      </c>
      <c r="K363" s="177">
        <f>+J363/J358</f>
        <v>0</v>
      </c>
      <c r="L363" s="188"/>
      <c r="M363" s="182"/>
      <c r="N363" s="40"/>
      <c r="Q363" s="187"/>
      <c r="R363" s="177"/>
      <c r="S363" s="177"/>
    </row>
    <row r="364" spans="1:19" s="15" customFormat="1" ht="12" customHeight="1" x14ac:dyDescent="0.2">
      <c r="A364" s="184" t="s">
        <v>391</v>
      </c>
      <c r="B364" s="363" t="s">
        <v>498</v>
      </c>
      <c r="C364" s="363"/>
      <c r="D364" s="363"/>
      <c r="E364" s="363"/>
      <c r="F364" s="363"/>
      <c r="G364" s="363"/>
      <c r="H364" s="363"/>
      <c r="I364" s="363"/>
      <c r="J364" s="187">
        <v>664877.39</v>
      </c>
      <c r="K364" s="177">
        <f>+J364/J358</f>
        <v>0.90117050564486845</v>
      </c>
      <c r="L364" s="189"/>
      <c r="M364" s="182"/>
      <c r="N364" s="40"/>
      <c r="Q364" s="187"/>
      <c r="R364" s="177"/>
      <c r="S364" s="177"/>
    </row>
    <row r="365" spans="1:19" s="15" customFormat="1" ht="12" customHeight="1" x14ac:dyDescent="0.2">
      <c r="A365" s="184" t="s">
        <v>392</v>
      </c>
      <c r="B365" s="363" t="s">
        <v>499</v>
      </c>
      <c r="C365" s="363"/>
      <c r="D365" s="363"/>
      <c r="E365" s="363"/>
      <c r="F365" s="363"/>
      <c r="G365" s="363"/>
      <c r="H365" s="363"/>
      <c r="I365" s="363"/>
      <c r="J365" s="187">
        <v>0</v>
      </c>
      <c r="K365" s="177">
        <f>+J365/J358</f>
        <v>0</v>
      </c>
      <c r="L365" s="185"/>
      <c r="M365" s="182"/>
      <c r="N365" s="40"/>
      <c r="Q365" s="187"/>
      <c r="R365" s="177"/>
      <c r="S365" s="177"/>
    </row>
    <row r="366" spans="1:19" s="15" customFormat="1" ht="12" customHeight="1" x14ac:dyDescent="0.2">
      <c r="A366" s="184" t="s">
        <v>393</v>
      </c>
      <c r="B366" s="363" t="s">
        <v>500</v>
      </c>
      <c r="C366" s="363"/>
      <c r="D366" s="363"/>
      <c r="E366" s="363"/>
      <c r="F366" s="363"/>
      <c r="G366" s="363"/>
      <c r="H366" s="363"/>
      <c r="I366" s="363"/>
      <c r="J366" s="187">
        <v>0</v>
      </c>
      <c r="K366" s="177">
        <f>+J366/J358</f>
        <v>0</v>
      </c>
      <c r="L366" s="185"/>
      <c r="M366" s="182"/>
      <c r="N366" s="40"/>
      <c r="Q366" s="187"/>
      <c r="R366" s="177"/>
      <c r="S366" s="177"/>
    </row>
    <row r="367" spans="1:19" s="15" customFormat="1" ht="12" customHeight="1" x14ac:dyDescent="0.2">
      <c r="A367" s="184" t="s">
        <v>394</v>
      </c>
      <c r="B367" s="363" t="s">
        <v>501</v>
      </c>
      <c r="C367" s="363"/>
      <c r="D367" s="363"/>
      <c r="E367" s="363"/>
      <c r="F367" s="363"/>
      <c r="G367" s="363"/>
      <c r="H367" s="363"/>
      <c r="I367" s="363"/>
      <c r="J367" s="187">
        <v>72915.72</v>
      </c>
      <c r="K367" s="177">
        <f>+J367/J358</f>
        <v>9.8829494355131622E-2</v>
      </c>
      <c r="L367" s="189"/>
      <c r="M367" s="182"/>
      <c r="N367" s="40"/>
      <c r="Q367" s="187"/>
      <c r="R367" s="177"/>
      <c r="S367" s="177"/>
    </row>
    <row r="368" spans="1:19" s="15" customFormat="1" ht="12" customHeight="1" x14ac:dyDescent="0.2">
      <c r="A368" s="184" t="s">
        <v>395</v>
      </c>
      <c r="B368" s="363" t="s">
        <v>502</v>
      </c>
      <c r="C368" s="363"/>
      <c r="D368" s="363"/>
      <c r="E368" s="363"/>
      <c r="F368" s="363"/>
      <c r="G368" s="363"/>
      <c r="H368" s="363"/>
      <c r="I368" s="363"/>
      <c r="J368" s="187">
        <v>0</v>
      </c>
      <c r="K368" s="177">
        <v>0</v>
      </c>
      <c r="L368" s="185"/>
      <c r="M368" s="182"/>
      <c r="N368" s="40"/>
      <c r="Q368" s="187"/>
      <c r="R368" s="177"/>
      <c r="S368" s="177"/>
    </row>
    <row r="369" spans="1:19" s="15" customFormat="1" ht="12" customHeight="1" x14ac:dyDescent="0.2">
      <c r="A369" s="184" t="s">
        <v>396</v>
      </c>
      <c r="B369" s="363" t="s">
        <v>503</v>
      </c>
      <c r="C369" s="363"/>
      <c r="D369" s="363"/>
      <c r="E369" s="363"/>
      <c r="F369" s="363"/>
      <c r="G369" s="363"/>
      <c r="H369" s="363"/>
      <c r="I369" s="363"/>
      <c r="J369" s="187">
        <v>0</v>
      </c>
      <c r="K369" s="177">
        <v>0</v>
      </c>
      <c r="L369" s="185"/>
      <c r="M369" s="182"/>
      <c r="N369" s="40"/>
      <c r="Q369" s="187"/>
      <c r="R369" s="177"/>
      <c r="S369" s="177"/>
    </row>
    <row r="370" spans="1:19" s="15" customFormat="1" ht="12" customHeight="1" x14ac:dyDescent="0.2">
      <c r="A370" s="184" t="s">
        <v>397</v>
      </c>
      <c r="B370" s="363" t="s">
        <v>504</v>
      </c>
      <c r="C370" s="363"/>
      <c r="D370" s="363"/>
      <c r="E370" s="363"/>
      <c r="F370" s="363"/>
      <c r="G370" s="363"/>
      <c r="H370" s="363"/>
      <c r="I370" s="363"/>
      <c r="J370" s="187">
        <v>0</v>
      </c>
      <c r="K370" s="177">
        <v>0</v>
      </c>
      <c r="L370" s="185"/>
      <c r="M370" s="182"/>
      <c r="N370" s="40"/>
      <c r="Q370" s="187"/>
      <c r="R370" s="177"/>
      <c r="S370" s="177"/>
    </row>
    <row r="371" spans="1:19" s="15" customFormat="1" ht="12" customHeight="1" x14ac:dyDescent="0.2">
      <c r="A371" s="184" t="s">
        <v>398</v>
      </c>
      <c r="B371" s="363" t="s">
        <v>505</v>
      </c>
      <c r="C371" s="363"/>
      <c r="D371" s="363"/>
      <c r="E371" s="363"/>
      <c r="F371" s="363"/>
      <c r="G371" s="363"/>
      <c r="H371" s="363"/>
      <c r="I371" s="363"/>
      <c r="J371" s="187">
        <v>0</v>
      </c>
      <c r="K371" s="177">
        <v>0</v>
      </c>
      <c r="L371" s="188"/>
      <c r="M371" s="182"/>
      <c r="N371" s="40"/>
      <c r="Q371" s="187"/>
      <c r="R371" s="177"/>
      <c r="S371" s="177"/>
    </row>
    <row r="372" spans="1:19" s="15" customFormat="1" ht="12" customHeight="1" x14ac:dyDescent="0.2">
      <c r="A372" s="184" t="s">
        <v>399</v>
      </c>
      <c r="B372" s="363" t="s">
        <v>506</v>
      </c>
      <c r="C372" s="363"/>
      <c r="D372" s="363"/>
      <c r="E372" s="363"/>
      <c r="F372" s="363"/>
      <c r="G372" s="363"/>
      <c r="H372" s="363"/>
      <c r="I372" s="363"/>
      <c r="J372" s="187">
        <v>0</v>
      </c>
      <c r="K372" s="177">
        <v>0</v>
      </c>
      <c r="L372" s="188"/>
      <c r="M372" s="182"/>
      <c r="N372" s="40"/>
      <c r="Q372" s="187"/>
      <c r="R372" s="177"/>
      <c r="S372" s="177"/>
    </row>
    <row r="373" spans="1:19" s="15" customFormat="1" ht="12" customHeight="1" x14ac:dyDescent="0.2">
      <c r="A373" s="184" t="s">
        <v>400</v>
      </c>
      <c r="B373" s="363" t="s">
        <v>507</v>
      </c>
      <c r="C373" s="363"/>
      <c r="D373" s="363"/>
      <c r="E373" s="363"/>
      <c r="F373" s="363"/>
      <c r="G373" s="363"/>
      <c r="H373" s="363"/>
      <c r="I373" s="363"/>
      <c r="J373" s="187">
        <v>0</v>
      </c>
      <c r="K373" s="177">
        <v>0</v>
      </c>
      <c r="L373" s="188"/>
      <c r="M373" s="182"/>
      <c r="N373" s="40"/>
      <c r="Q373" s="187"/>
      <c r="R373" s="177"/>
      <c r="S373" s="177"/>
    </row>
    <row r="374" spans="1:19" s="15" customFormat="1" ht="12" customHeight="1" x14ac:dyDescent="0.2">
      <c r="A374" s="184" t="s">
        <v>401</v>
      </c>
      <c r="B374" s="363" t="s">
        <v>508</v>
      </c>
      <c r="C374" s="363"/>
      <c r="D374" s="363"/>
      <c r="E374" s="363"/>
      <c r="F374" s="363"/>
      <c r="G374" s="363"/>
      <c r="H374" s="363"/>
      <c r="I374" s="363"/>
      <c r="J374" s="187">
        <v>0</v>
      </c>
      <c r="K374" s="177">
        <v>0</v>
      </c>
      <c r="L374" s="188"/>
      <c r="M374" s="182"/>
      <c r="N374" s="40"/>
      <c r="Q374" s="187"/>
      <c r="R374" s="177"/>
      <c r="S374" s="177"/>
    </row>
    <row r="375" spans="1:19" s="15" customFormat="1" ht="12" customHeight="1" x14ac:dyDescent="0.2">
      <c r="A375" s="184" t="s">
        <v>402</v>
      </c>
      <c r="B375" s="363" t="s">
        <v>509</v>
      </c>
      <c r="C375" s="363"/>
      <c r="D375" s="363"/>
      <c r="E375" s="363"/>
      <c r="F375" s="363"/>
      <c r="G375" s="363"/>
      <c r="H375" s="363"/>
      <c r="I375" s="363"/>
      <c r="J375" s="187">
        <v>0</v>
      </c>
      <c r="K375" s="177">
        <v>0</v>
      </c>
      <c r="L375" s="188"/>
      <c r="M375" s="182"/>
      <c r="N375" s="40"/>
      <c r="Q375" s="187"/>
      <c r="R375" s="177"/>
      <c r="S375" s="177"/>
    </row>
    <row r="376" spans="1:19" s="15" customFormat="1" ht="12" customHeight="1" x14ac:dyDescent="0.2">
      <c r="A376" s="184" t="s">
        <v>403</v>
      </c>
      <c r="B376" s="363" t="s">
        <v>510</v>
      </c>
      <c r="C376" s="363"/>
      <c r="D376" s="363"/>
      <c r="E376" s="363"/>
      <c r="F376" s="363"/>
      <c r="G376" s="363"/>
      <c r="H376" s="363"/>
      <c r="I376" s="363"/>
      <c r="J376" s="187">
        <v>0</v>
      </c>
      <c r="K376" s="177">
        <v>0</v>
      </c>
      <c r="L376" s="188"/>
      <c r="M376" s="182"/>
      <c r="N376" s="40"/>
      <c r="Q376" s="187"/>
      <c r="R376" s="177"/>
      <c r="S376" s="177"/>
    </row>
    <row r="377" spans="1:19" s="15" customFormat="1" ht="12" customHeight="1" x14ac:dyDescent="0.2">
      <c r="A377" s="184" t="s">
        <v>404</v>
      </c>
      <c r="B377" s="363" t="s">
        <v>511</v>
      </c>
      <c r="C377" s="363"/>
      <c r="D377" s="363"/>
      <c r="E377" s="363"/>
      <c r="F377" s="363"/>
      <c r="G377" s="363"/>
      <c r="H377" s="363"/>
      <c r="I377" s="363"/>
      <c r="J377" s="187">
        <v>0</v>
      </c>
      <c r="K377" s="177">
        <v>0</v>
      </c>
      <c r="L377" s="188"/>
      <c r="M377" s="182"/>
      <c r="N377" s="40"/>
      <c r="Q377" s="187"/>
      <c r="R377" s="177"/>
      <c r="S377" s="177"/>
    </row>
    <row r="378" spans="1:19" s="15" customFormat="1" ht="12" customHeight="1" x14ac:dyDescent="0.2">
      <c r="A378" s="184" t="s">
        <v>405</v>
      </c>
      <c r="B378" s="363" t="s">
        <v>511</v>
      </c>
      <c r="C378" s="363"/>
      <c r="D378" s="363"/>
      <c r="E378" s="363"/>
      <c r="F378" s="363"/>
      <c r="G378" s="363"/>
      <c r="H378" s="363"/>
      <c r="I378" s="363"/>
      <c r="J378" s="187">
        <v>0</v>
      </c>
      <c r="K378" s="177">
        <v>0</v>
      </c>
      <c r="L378" s="188"/>
      <c r="M378" s="182"/>
      <c r="N378" s="40"/>
      <c r="Q378" s="187"/>
      <c r="R378" s="177"/>
      <c r="S378" s="177"/>
    </row>
    <row r="379" spans="1:19" s="15" customFormat="1" ht="12" customHeight="1" x14ac:dyDescent="0.2">
      <c r="A379" s="184" t="s">
        <v>406</v>
      </c>
      <c r="B379" s="363" t="s">
        <v>512</v>
      </c>
      <c r="C379" s="363"/>
      <c r="D379" s="363"/>
      <c r="E379" s="363"/>
      <c r="F379" s="363"/>
      <c r="G379" s="363"/>
      <c r="H379" s="363"/>
      <c r="I379" s="363"/>
      <c r="J379" s="187">
        <v>0</v>
      </c>
      <c r="K379" s="177">
        <v>0</v>
      </c>
      <c r="L379" s="188"/>
      <c r="M379" s="182"/>
      <c r="N379" s="40"/>
      <c r="Q379" s="187"/>
      <c r="R379" s="177"/>
      <c r="S379" s="177"/>
    </row>
    <row r="380" spans="1:19" s="15" customFormat="1" ht="12" customHeight="1" x14ac:dyDescent="0.2">
      <c r="A380" s="184" t="s">
        <v>407</v>
      </c>
      <c r="B380" s="363" t="s">
        <v>512</v>
      </c>
      <c r="C380" s="363"/>
      <c r="D380" s="363"/>
      <c r="E380" s="363"/>
      <c r="F380" s="363"/>
      <c r="G380" s="363"/>
      <c r="H380" s="363"/>
      <c r="I380" s="363"/>
      <c r="J380" s="187">
        <v>0</v>
      </c>
      <c r="K380" s="177">
        <v>0</v>
      </c>
      <c r="L380" s="188"/>
      <c r="M380" s="182"/>
      <c r="N380" s="40"/>
      <c r="Q380" s="187"/>
      <c r="R380" s="177"/>
      <c r="S380" s="177"/>
    </row>
    <row r="381" spans="1:19" s="15" customFormat="1" ht="12" customHeight="1" x14ac:dyDescent="0.2">
      <c r="A381" s="184" t="s">
        <v>408</v>
      </c>
      <c r="B381" s="363" t="s">
        <v>513</v>
      </c>
      <c r="C381" s="363"/>
      <c r="D381" s="363"/>
      <c r="E381" s="363"/>
      <c r="F381" s="363"/>
      <c r="G381" s="363"/>
      <c r="H381" s="363"/>
      <c r="I381" s="363"/>
      <c r="J381" s="187">
        <v>0</v>
      </c>
      <c r="K381" s="177">
        <v>0</v>
      </c>
      <c r="L381" s="190"/>
      <c r="M381" s="182"/>
      <c r="N381" s="40"/>
      <c r="Q381" s="187"/>
      <c r="R381" s="177"/>
      <c r="S381" s="177"/>
    </row>
    <row r="382" spans="1:19" s="15" customFormat="1" ht="12" customHeight="1" x14ac:dyDescent="0.2">
      <c r="A382" s="184" t="s">
        <v>409</v>
      </c>
      <c r="B382" s="363" t="s">
        <v>514</v>
      </c>
      <c r="C382" s="363"/>
      <c r="D382" s="363"/>
      <c r="E382" s="363"/>
      <c r="F382" s="363"/>
      <c r="G382" s="363"/>
      <c r="H382" s="363"/>
      <c r="I382" s="363"/>
      <c r="J382" s="187">
        <v>0</v>
      </c>
      <c r="K382" s="177">
        <v>0</v>
      </c>
      <c r="L382" s="190"/>
      <c r="M382" s="182"/>
      <c r="N382" s="40"/>
      <c r="Q382" s="187"/>
      <c r="R382" s="177"/>
      <c r="S382" s="177"/>
    </row>
    <row r="383" spans="1:19" s="15" customFormat="1" ht="12" customHeight="1" x14ac:dyDescent="0.2">
      <c r="A383" s="184" t="s">
        <v>410</v>
      </c>
      <c r="B383" s="363" t="s">
        <v>515</v>
      </c>
      <c r="C383" s="363"/>
      <c r="D383" s="363"/>
      <c r="E383" s="363"/>
      <c r="F383" s="363"/>
      <c r="G383" s="363"/>
      <c r="H383" s="363"/>
      <c r="I383" s="363"/>
      <c r="J383" s="187">
        <v>0</v>
      </c>
      <c r="K383" s="177">
        <v>0</v>
      </c>
      <c r="L383" s="190"/>
      <c r="M383" s="182"/>
      <c r="N383" s="40"/>
      <c r="Q383" s="187"/>
      <c r="R383" s="177"/>
      <c r="S383" s="177"/>
    </row>
    <row r="384" spans="1:19" s="15" customFormat="1" ht="12" customHeight="1" x14ac:dyDescent="0.2">
      <c r="A384" s="184" t="s">
        <v>411</v>
      </c>
      <c r="B384" s="363" t="s">
        <v>516</v>
      </c>
      <c r="C384" s="363"/>
      <c r="D384" s="363"/>
      <c r="E384" s="363"/>
      <c r="F384" s="363"/>
      <c r="G384" s="363"/>
      <c r="H384" s="363"/>
      <c r="I384" s="363"/>
      <c r="J384" s="187">
        <v>0</v>
      </c>
      <c r="K384" s="177">
        <v>0</v>
      </c>
      <c r="L384" s="190"/>
      <c r="M384" s="182"/>
      <c r="N384" s="40"/>
      <c r="Q384" s="187"/>
      <c r="R384" s="177"/>
      <c r="S384" s="177"/>
    </row>
    <row r="385" spans="1:19" s="15" customFormat="1" ht="12" customHeight="1" x14ac:dyDescent="0.2">
      <c r="A385" s="184" t="s">
        <v>412</v>
      </c>
      <c r="B385" s="363" t="s">
        <v>517</v>
      </c>
      <c r="C385" s="363"/>
      <c r="D385" s="363"/>
      <c r="E385" s="363"/>
      <c r="F385" s="363"/>
      <c r="G385" s="363"/>
      <c r="H385" s="363"/>
      <c r="I385" s="363"/>
      <c r="J385" s="187">
        <v>0</v>
      </c>
      <c r="K385" s="177">
        <v>0</v>
      </c>
      <c r="L385" s="190"/>
      <c r="M385" s="182"/>
      <c r="N385" s="40"/>
      <c r="Q385" s="187"/>
      <c r="R385" s="177"/>
      <c r="S385" s="177"/>
    </row>
    <row r="386" spans="1:19" s="15" customFormat="1" ht="12" customHeight="1" x14ac:dyDescent="0.2">
      <c r="A386" s="184" t="s">
        <v>413</v>
      </c>
      <c r="B386" s="363" t="s">
        <v>518</v>
      </c>
      <c r="C386" s="363"/>
      <c r="D386" s="363"/>
      <c r="E386" s="363"/>
      <c r="F386" s="363"/>
      <c r="G386" s="363"/>
      <c r="H386" s="363"/>
      <c r="I386" s="363"/>
      <c r="J386" s="187">
        <v>0</v>
      </c>
      <c r="K386" s="177">
        <v>0</v>
      </c>
      <c r="L386" s="190"/>
      <c r="M386" s="182"/>
      <c r="N386" s="40"/>
      <c r="Q386" s="187"/>
      <c r="R386" s="177"/>
      <c r="S386" s="177"/>
    </row>
    <row r="387" spans="1:19" s="15" customFormat="1" ht="12" customHeight="1" x14ac:dyDescent="0.2">
      <c r="A387" s="184" t="s">
        <v>414</v>
      </c>
      <c r="B387" s="363" t="s">
        <v>296</v>
      </c>
      <c r="C387" s="363"/>
      <c r="D387" s="363"/>
      <c r="E387" s="363"/>
      <c r="F387" s="363"/>
      <c r="G387" s="363"/>
      <c r="H387" s="363"/>
      <c r="I387" s="363"/>
      <c r="J387" s="187">
        <v>0</v>
      </c>
      <c r="K387" s="177">
        <v>0</v>
      </c>
      <c r="L387" s="190"/>
      <c r="M387" s="182"/>
      <c r="N387" s="40"/>
      <c r="Q387" s="187"/>
      <c r="R387" s="177"/>
      <c r="S387" s="177"/>
    </row>
    <row r="388" spans="1:19" s="15" customFormat="1" ht="12" customHeight="1" x14ac:dyDescent="0.2">
      <c r="A388" s="184" t="s">
        <v>415</v>
      </c>
      <c r="B388" s="363" t="s">
        <v>519</v>
      </c>
      <c r="C388" s="363"/>
      <c r="D388" s="363"/>
      <c r="E388" s="363"/>
      <c r="F388" s="363"/>
      <c r="G388" s="363"/>
      <c r="H388" s="363"/>
      <c r="I388" s="363"/>
      <c r="J388" s="187">
        <v>0</v>
      </c>
      <c r="K388" s="177">
        <v>0</v>
      </c>
      <c r="L388" s="190"/>
      <c r="M388" s="182"/>
      <c r="N388" s="40"/>
      <c r="Q388" s="187"/>
      <c r="R388" s="177"/>
      <c r="S388" s="177"/>
    </row>
    <row r="389" spans="1:19" s="15" customFormat="1" ht="12" customHeight="1" x14ac:dyDescent="0.2">
      <c r="A389" s="184" t="s">
        <v>416</v>
      </c>
      <c r="B389" s="363" t="s">
        <v>520</v>
      </c>
      <c r="C389" s="363"/>
      <c r="D389" s="363"/>
      <c r="E389" s="363"/>
      <c r="F389" s="363"/>
      <c r="G389" s="363"/>
      <c r="H389" s="363"/>
      <c r="I389" s="363"/>
      <c r="J389" s="187">
        <v>0</v>
      </c>
      <c r="K389" s="177">
        <v>0</v>
      </c>
      <c r="L389" s="35"/>
      <c r="M389" s="182"/>
      <c r="N389" s="40"/>
      <c r="Q389" s="187"/>
      <c r="R389" s="177"/>
      <c r="S389" s="177"/>
    </row>
    <row r="390" spans="1:19" s="15" customFormat="1" ht="12" customHeight="1" x14ac:dyDescent="0.2">
      <c r="A390" s="184" t="s">
        <v>417</v>
      </c>
      <c r="B390" s="363" t="s">
        <v>521</v>
      </c>
      <c r="C390" s="363"/>
      <c r="D390" s="363"/>
      <c r="E390" s="363"/>
      <c r="F390" s="363"/>
      <c r="G390" s="363"/>
      <c r="H390" s="363"/>
      <c r="I390" s="363"/>
      <c r="J390" s="187">
        <v>0</v>
      </c>
      <c r="K390" s="177">
        <v>0</v>
      </c>
      <c r="L390" s="35"/>
      <c r="M390" s="182"/>
      <c r="N390" s="40"/>
      <c r="Q390" s="187"/>
      <c r="R390" s="177"/>
      <c r="S390" s="177"/>
    </row>
    <row r="391" spans="1:19" s="15" customFormat="1" ht="12" customHeight="1" x14ac:dyDescent="0.2">
      <c r="A391" s="184" t="s">
        <v>418</v>
      </c>
      <c r="B391" s="363" t="s">
        <v>522</v>
      </c>
      <c r="C391" s="363"/>
      <c r="D391" s="363"/>
      <c r="E391" s="363"/>
      <c r="F391" s="363"/>
      <c r="G391" s="363"/>
      <c r="H391" s="363"/>
      <c r="I391" s="363"/>
      <c r="J391" s="187">
        <v>0</v>
      </c>
      <c r="K391" s="177">
        <v>0</v>
      </c>
      <c r="L391" s="35"/>
      <c r="M391" s="182"/>
      <c r="N391" s="40"/>
      <c r="Q391" s="187"/>
      <c r="R391" s="177"/>
      <c r="S391" s="177"/>
    </row>
    <row r="392" spans="1:19" s="15" customFormat="1" ht="12" customHeight="1" x14ac:dyDescent="0.2">
      <c r="A392" s="184" t="s">
        <v>419</v>
      </c>
      <c r="B392" s="363" t="s">
        <v>523</v>
      </c>
      <c r="C392" s="363"/>
      <c r="D392" s="363"/>
      <c r="E392" s="363"/>
      <c r="F392" s="363"/>
      <c r="G392" s="363"/>
      <c r="H392" s="363"/>
      <c r="I392" s="363"/>
      <c r="J392" s="187">
        <v>0</v>
      </c>
      <c r="K392" s="177">
        <v>0</v>
      </c>
      <c r="L392" s="35"/>
      <c r="M392" s="182"/>
      <c r="N392" s="40"/>
      <c r="Q392" s="187"/>
      <c r="R392" s="177"/>
      <c r="S392" s="177"/>
    </row>
    <row r="393" spans="1:19" s="15" customFormat="1" ht="12" customHeight="1" x14ac:dyDescent="0.2">
      <c r="A393" s="191" t="s">
        <v>420</v>
      </c>
      <c r="B393" s="364" t="s">
        <v>524</v>
      </c>
      <c r="C393" s="364"/>
      <c r="D393" s="364"/>
      <c r="E393" s="364"/>
      <c r="F393" s="364"/>
      <c r="G393" s="364"/>
      <c r="H393" s="364"/>
      <c r="I393" s="364"/>
      <c r="J393" s="192">
        <v>0</v>
      </c>
      <c r="K393" s="193">
        <v>0</v>
      </c>
      <c r="L393" s="194"/>
      <c r="M393" s="182"/>
      <c r="N393" s="40"/>
      <c r="Q393" s="187"/>
      <c r="R393" s="177"/>
    </row>
    <row r="394" spans="1:19" s="15" customFormat="1" ht="12" customHeight="1" x14ac:dyDescent="0.2">
      <c r="A394" s="195"/>
      <c r="B394" s="196"/>
      <c r="C394" s="196"/>
      <c r="D394" s="196"/>
      <c r="E394" s="196"/>
      <c r="F394" s="196"/>
      <c r="G394" s="196"/>
      <c r="H394" s="196"/>
      <c r="I394" s="196"/>
      <c r="J394" s="187"/>
      <c r="K394" s="177"/>
      <c r="L394" s="21"/>
      <c r="M394" s="182"/>
      <c r="N394" s="40"/>
      <c r="Q394" s="187"/>
      <c r="R394" s="177"/>
    </row>
    <row r="395" spans="1:19" s="15" customFormat="1" ht="12" customHeight="1" x14ac:dyDescent="0.2">
      <c r="A395" s="195"/>
      <c r="B395" s="196"/>
      <c r="C395" s="196"/>
      <c r="D395" s="196"/>
      <c r="E395" s="196"/>
      <c r="F395" s="196"/>
      <c r="G395" s="196"/>
      <c r="H395" s="196"/>
      <c r="I395" s="196"/>
      <c r="J395" s="187"/>
      <c r="K395" s="177"/>
      <c r="L395" s="21"/>
      <c r="M395" s="182"/>
      <c r="N395" s="40"/>
      <c r="Q395" s="187"/>
      <c r="R395" s="177"/>
    </row>
    <row r="396" spans="1:19" s="15" customFormat="1" ht="12" customHeight="1" x14ac:dyDescent="0.2">
      <c r="A396" s="195"/>
      <c r="B396" s="196"/>
      <c r="C396" s="196"/>
      <c r="D396" s="196"/>
      <c r="E396" s="196"/>
      <c r="F396" s="196"/>
      <c r="G396" s="196"/>
      <c r="H396" s="196"/>
      <c r="I396" s="196"/>
      <c r="J396" s="187"/>
      <c r="K396" s="177"/>
      <c r="L396" s="21"/>
      <c r="M396" s="182"/>
      <c r="N396" s="40"/>
      <c r="Q396" s="187"/>
      <c r="R396" s="177"/>
    </row>
    <row r="397" spans="1:19" s="15" customFormat="1" ht="12" customHeight="1" x14ac:dyDescent="0.2">
      <c r="A397" s="195"/>
      <c r="B397" s="196"/>
      <c r="C397" s="196"/>
      <c r="D397" s="196"/>
      <c r="E397" s="196"/>
      <c r="F397" s="196"/>
      <c r="G397" s="196"/>
      <c r="H397" s="196"/>
      <c r="I397" s="196"/>
      <c r="J397" s="187"/>
      <c r="K397" s="177"/>
      <c r="L397" s="21"/>
      <c r="M397" s="182"/>
      <c r="N397" s="40"/>
      <c r="Q397" s="187"/>
      <c r="R397" s="177"/>
    </row>
    <row r="398" spans="1:19" s="15" customFormat="1" ht="12" customHeight="1" x14ac:dyDescent="0.2">
      <c r="A398" s="195"/>
      <c r="B398" s="196"/>
      <c r="C398" s="196"/>
      <c r="D398" s="196"/>
      <c r="E398" s="196"/>
      <c r="F398" s="196"/>
      <c r="G398" s="196"/>
      <c r="H398" s="196"/>
      <c r="I398" s="196"/>
      <c r="J398" s="187"/>
      <c r="K398" s="177"/>
      <c r="L398" s="21"/>
      <c r="M398" s="182"/>
      <c r="N398" s="40"/>
      <c r="Q398" s="187"/>
      <c r="R398" s="177"/>
    </row>
    <row r="399" spans="1:19" s="15" customFormat="1" ht="12" customHeight="1" x14ac:dyDescent="0.2">
      <c r="A399" s="195"/>
      <c r="B399" s="196"/>
      <c r="C399" s="196"/>
      <c r="D399" s="196"/>
      <c r="E399" s="196"/>
      <c r="F399" s="196"/>
      <c r="G399" s="196"/>
      <c r="H399" s="196"/>
      <c r="I399" s="196"/>
      <c r="J399" s="187"/>
      <c r="K399" s="177"/>
      <c r="L399" s="21"/>
      <c r="M399" s="182"/>
      <c r="N399" s="40"/>
      <c r="Q399" s="187"/>
      <c r="R399" s="177"/>
    </row>
    <row r="400" spans="1:19" s="15" customFormat="1" ht="12" customHeight="1" x14ac:dyDescent="0.2">
      <c r="A400" s="195"/>
      <c r="B400" s="196"/>
      <c r="C400" s="196"/>
      <c r="D400" s="196"/>
      <c r="E400" s="196"/>
      <c r="F400" s="196"/>
      <c r="G400" s="196"/>
      <c r="H400" s="196"/>
      <c r="I400" s="196"/>
      <c r="J400" s="187"/>
      <c r="K400" s="177"/>
      <c r="L400" s="21"/>
      <c r="M400" s="182"/>
      <c r="N400" s="40"/>
      <c r="Q400" s="187"/>
      <c r="R400" s="177"/>
    </row>
    <row r="401" spans="1:14" s="15" customFormat="1" ht="12" customHeight="1" x14ac:dyDescent="0.2">
      <c r="A401" s="197"/>
      <c r="B401" s="198"/>
      <c r="C401" s="198"/>
      <c r="D401" s="198"/>
      <c r="E401" s="198"/>
      <c r="F401" s="198"/>
      <c r="G401" s="198"/>
      <c r="H401" s="198"/>
      <c r="I401" s="198"/>
      <c r="J401" s="39"/>
      <c r="K401" s="39"/>
      <c r="L401" s="39"/>
      <c r="N401" s="40"/>
    </row>
    <row r="402" spans="1:14" s="15" customFormat="1" ht="12" customHeight="1" x14ac:dyDescent="0.2">
      <c r="A402" s="365" t="s">
        <v>206</v>
      </c>
      <c r="B402" s="366"/>
      <c r="C402" s="366"/>
      <c r="D402" s="366"/>
      <c r="E402" s="366"/>
      <c r="F402" s="366"/>
      <c r="G402" s="366"/>
      <c r="H402" s="366"/>
      <c r="I402" s="366"/>
      <c r="J402" s="296"/>
      <c r="K402" s="40"/>
      <c r="L402" s="40"/>
      <c r="M402" s="40"/>
      <c r="N402" s="40"/>
    </row>
    <row r="403" spans="1:14" s="15" customFormat="1" ht="31.5" customHeight="1" x14ac:dyDescent="0.2">
      <c r="A403" s="368" t="s">
        <v>210</v>
      </c>
      <c r="B403" s="369"/>
      <c r="C403" s="369"/>
      <c r="D403" s="369"/>
      <c r="E403" s="369"/>
      <c r="F403" s="369"/>
      <c r="G403" s="369"/>
      <c r="H403" s="369"/>
      <c r="I403" s="369"/>
      <c r="J403" s="297"/>
      <c r="K403" s="40"/>
      <c r="L403" s="40"/>
      <c r="M403" s="40"/>
      <c r="N403" s="40"/>
    </row>
    <row r="404" spans="1:14" s="15" customFormat="1" ht="12" customHeight="1" x14ac:dyDescent="0.2">
      <c r="A404" s="371" t="s">
        <v>553</v>
      </c>
      <c r="B404" s="372"/>
      <c r="C404" s="372"/>
      <c r="D404" s="372"/>
      <c r="E404" s="372"/>
      <c r="F404" s="372"/>
      <c r="G404" s="372"/>
      <c r="H404" s="372"/>
      <c r="I404" s="372"/>
      <c r="J404" s="297"/>
      <c r="K404" s="40"/>
      <c r="L404" s="40"/>
      <c r="M404" s="40"/>
      <c r="N404" s="40"/>
    </row>
    <row r="405" spans="1:14" s="15" customFormat="1" ht="12" customHeight="1" x14ac:dyDescent="0.2">
      <c r="A405" s="374" t="s">
        <v>208</v>
      </c>
      <c r="B405" s="375"/>
      <c r="C405" s="375"/>
      <c r="D405" s="375"/>
      <c r="E405" s="375"/>
      <c r="F405" s="375"/>
      <c r="G405" s="375"/>
      <c r="H405" s="375"/>
      <c r="I405" s="375"/>
      <c r="J405" s="298"/>
      <c r="K405" s="40"/>
      <c r="L405" s="40"/>
      <c r="M405" s="40"/>
      <c r="N405" s="40"/>
    </row>
    <row r="406" spans="1:14" s="15" customFormat="1" ht="12" customHeight="1" x14ac:dyDescent="0.2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</row>
    <row r="407" spans="1:14" s="15" customFormat="1" ht="12" customHeight="1" x14ac:dyDescent="0.2">
      <c r="A407" s="404" t="s">
        <v>536</v>
      </c>
      <c r="B407" s="405"/>
      <c r="C407" s="405"/>
      <c r="D407" s="405"/>
      <c r="E407" s="405"/>
      <c r="F407" s="405"/>
      <c r="G407" s="405"/>
      <c r="H407" s="405"/>
      <c r="I407" s="405"/>
      <c r="J407" s="406"/>
      <c r="K407" s="199"/>
      <c r="L407" s="199"/>
      <c r="M407" s="40"/>
      <c r="N407" s="40"/>
    </row>
    <row r="408" spans="1:14" s="28" customFormat="1" ht="12" customHeight="1" x14ac:dyDescent="0.2">
      <c r="A408" s="13" t="s">
        <v>41</v>
      </c>
      <c r="B408" s="407" t="s">
        <v>108</v>
      </c>
      <c r="C408" s="408"/>
      <c r="D408" s="408"/>
      <c r="E408" s="408"/>
      <c r="F408" s="408"/>
      <c r="G408" s="409"/>
      <c r="H408" s="13" t="s">
        <v>91</v>
      </c>
      <c r="I408" s="13" t="s">
        <v>152</v>
      </c>
      <c r="J408" s="13" t="s">
        <v>92</v>
      </c>
      <c r="M408" s="200"/>
      <c r="N408" s="200"/>
    </row>
    <row r="409" spans="1:14" s="28" customFormat="1" ht="12" customHeight="1" x14ac:dyDescent="0.2">
      <c r="A409" s="201">
        <v>3110</v>
      </c>
      <c r="B409" s="82" t="s">
        <v>153</v>
      </c>
      <c r="C409" s="82"/>
      <c r="D409" s="82"/>
      <c r="E409" s="82"/>
      <c r="F409" s="82"/>
      <c r="G409" s="82"/>
      <c r="H409" s="104">
        <v>0</v>
      </c>
      <c r="I409" s="104"/>
      <c r="J409" s="33"/>
      <c r="M409" s="200"/>
      <c r="N409" s="200"/>
    </row>
    <row r="410" spans="1:14" s="28" customFormat="1" ht="12" customHeight="1" x14ac:dyDescent="0.2">
      <c r="A410" s="202">
        <v>3120</v>
      </c>
      <c r="B410" s="64" t="s">
        <v>154</v>
      </c>
      <c r="C410" s="64"/>
      <c r="D410" s="64"/>
      <c r="E410" s="64"/>
      <c r="F410" s="64"/>
      <c r="G410" s="64"/>
      <c r="H410" s="21">
        <v>0</v>
      </c>
      <c r="I410" s="21"/>
      <c r="J410" s="35"/>
      <c r="M410" s="200"/>
      <c r="N410" s="200"/>
    </row>
    <row r="411" spans="1:14" s="28" customFormat="1" ht="12" customHeight="1" x14ac:dyDescent="0.2">
      <c r="A411" s="203">
        <v>3130</v>
      </c>
      <c r="B411" s="84" t="s">
        <v>155</v>
      </c>
      <c r="C411" s="84"/>
      <c r="D411" s="84"/>
      <c r="E411" s="84"/>
      <c r="F411" s="84"/>
      <c r="G411" s="84"/>
      <c r="H411" s="110">
        <v>0</v>
      </c>
      <c r="I411" s="110"/>
      <c r="J411" s="194"/>
      <c r="M411" s="200"/>
      <c r="N411" s="200"/>
    </row>
    <row r="412" spans="1:14" s="28" customFormat="1" ht="12" customHeight="1" x14ac:dyDescent="0.2">
      <c r="A412" s="200"/>
      <c r="B412" s="200"/>
      <c r="C412" s="200"/>
      <c r="D412" s="200"/>
      <c r="E412" s="200"/>
      <c r="F412" s="200"/>
      <c r="G412" s="200"/>
      <c r="H412" s="200"/>
      <c r="I412" s="200"/>
      <c r="J412" s="200"/>
      <c r="K412" s="200"/>
      <c r="L412" s="200"/>
      <c r="M412" s="200"/>
      <c r="N412" s="200"/>
    </row>
    <row r="413" spans="1:14" s="28" customFormat="1" ht="12" customHeight="1" x14ac:dyDescent="0.2">
      <c r="A413" s="200"/>
      <c r="B413" s="200"/>
      <c r="C413" s="200"/>
      <c r="D413" s="200"/>
      <c r="E413" s="200"/>
      <c r="F413" s="200"/>
      <c r="G413" s="200"/>
      <c r="H413" s="200"/>
      <c r="I413" s="200"/>
      <c r="J413" s="200"/>
      <c r="K413" s="200"/>
      <c r="L413" s="200"/>
      <c r="M413" s="200"/>
      <c r="N413" s="200"/>
    </row>
    <row r="414" spans="1:14" s="28" customFormat="1" ht="12" customHeight="1" x14ac:dyDescent="0.2">
      <c r="A414" s="200"/>
      <c r="B414" s="200"/>
      <c r="C414" s="200"/>
      <c r="D414" s="200"/>
      <c r="E414" s="200"/>
      <c r="F414" s="200"/>
      <c r="G414" s="200"/>
      <c r="H414" s="200"/>
      <c r="I414" s="200"/>
      <c r="J414" s="200"/>
      <c r="K414" s="200"/>
      <c r="L414" s="200"/>
      <c r="M414" s="200"/>
      <c r="N414" s="200"/>
    </row>
    <row r="415" spans="1:14" s="28" customFormat="1" ht="12" customHeight="1" x14ac:dyDescent="0.2">
      <c r="A415" s="200"/>
      <c r="B415" s="200"/>
      <c r="C415" s="200"/>
      <c r="D415" s="200"/>
      <c r="E415" s="200"/>
      <c r="F415" s="200"/>
      <c r="G415" s="200"/>
      <c r="H415" s="200"/>
      <c r="I415" s="200"/>
      <c r="J415" s="200"/>
      <c r="K415" s="200"/>
      <c r="L415" s="200"/>
      <c r="M415" s="200"/>
      <c r="N415" s="200"/>
    </row>
    <row r="416" spans="1:14" s="28" customFormat="1" ht="12" customHeight="1" x14ac:dyDescent="0.2">
      <c r="A416" s="290" t="s">
        <v>537</v>
      </c>
      <c r="B416" s="291"/>
      <c r="C416" s="291"/>
      <c r="D416" s="291"/>
      <c r="E416" s="291"/>
      <c r="F416" s="291"/>
      <c r="G416" s="291"/>
      <c r="H416" s="291"/>
      <c r="I416" s="291"/>
      <c r="J416" s="291"/>
      <c r="K416" s="204"/>
      <c r="L416" s="92"/>
      <c r="M416" s="92"/>
      <c r="N416" s="92"/>
    </row>
    <row r="417" spans="1:14" s="15" customFormat="1" ht="15" customHeight="1" x14ac:dyDescent="0.2">
      <c r="A417" s="292" t="s">
        <v>41</v>
      </c>
      <c r="B417" s="293" t="s">
        <v>5</v>
      </c>
      <c r="C417" s="294"/>
      <c r="D417" s="294"/>
      <c r="E417" s="294"/>
      <c r="F417" s="294"/>
      <c r="G417" s="294"/>
      <c r="H417" s="294"/>
      <c r="I417" s="295" t="s">
        <v>91</v>
      </c>
      <c r="J417" s="13" t="s">
        <v>211</v>
      </c>
      <c r="L417" s="205"/>
      <c r="M417" s="65"/>
      <c r="N417" s="65"/>
    </row>
    <row r="418" spans="1:14" s="15" customFormat="1" ht="15" customHeight="1" x14ac:dyDescent="0.2">
      <c r="A418" s="201">
        <v>3210</v>
      </c>
      <c r="B418" s="410" t="s">
        <v>156</v>
      </c>
      <c r="C418" s="410"/>
      <c r="D418" s="410"/>
      <c r="E418" s="410"/>
      <c r="F418" s="410"/>
      <c r="G418" s="410"/>
      <c r="H418" s="410"/>
      <c r="I418" s="206">
        <v>0</v>
      </c>
      <c r="J418" s="33"/>
      <c r="L418" s="21"/>
      <c r="M418" s="65"/>
      <c r="N418" s="65"/>
    </row>
    <row r="419" spans="1:14" s="15" customFormat="1" ht="15" customHeight="1" x14ac:dyDescent="0.2">
      <c r="A419" s="202">
        <v>3220</v>
      </c>
      <c r="B419" s="363" t="s">
        <v>157</v>
      </c>
      <c r="C419" s="363"/>
      <c r="D419" s="363"/>
      <c r="E419" s="363"/>
      <c r="F419" s="363"/>
      <c r="G419" s="363"/>
      <c r="H419" s="363"/>
      <c r="I419" s="207">
        <v>52879959.270000003</v>
      </c>
      <c r="J419" s="208"/>
      <c r="L419" s="209"/>
      <c r="M419" s="65"/>
      <c r="N419" s="65"/>
    </row>
    <row r="420" spans="1:14" s="15" customFormat="1" ht="15" customHeight="1" x14ac:dyDescent="0.2">
      <c r="A420" s="203"/>
      <c r="B420" s="84"/>
      <c r="C420" s="84"/>
      <c r="D420" s="84"/>
      <c r="E420" s="84"/>
      <c r="F420" s="84"/>
      <c r="G420" s="84"/>
      <c r="H420" s="84"/>
      <c r="I420" s="110"/>
      <c r="J420" s="194"/>
      <c r="L420" s="21"/>
      <c r="M420" s="65"/>
      <c r="N420" s="65"/>
    </row>
    <row r="421" spans="1:14" s="15" customFormat="1" ht="15" customHeight="1" x14ac:dyDescent="0.2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</row>
    <row r="422" spans="1:14" s="15" customFormat="1" ht="12" customHeight="1" x14ac:dyDescent="0.2">
      <c r="A422" s="365" t="s">
        <v>206</v>
      </c>
      <c r="B422" s="366"/>
      <c r="C422" s="366"/>
      <c r="D422" s="366"/>
      <c r="E422" s="366"/>
      <c r="F422" s="366"/>
      <c r="G422" s="366"/>
      <c r="H422" s="366"/>
      <c r="I422" s="366"/>
      <c r="J422" s="296"/>
      <c r="K422" s="40"/>
      <c r="L422" s="40"/>
      <c r="M422" s="40"/>
      <c r="N422" s="40"/>
    </row>
    <row r="423" spans="1:14" s="15" customFormat="1" ht="31.5" customHeight="1" x14ac:dyDescent="0.2">
      <c r="A423" s="368" t="s">
        <v>212</v>
      </c>
      <c r="B423" s="369"/>
      <c r="C423" s="369"/>
      <c r="D423" s="369"/>
      <c r="E423" s="369"/>
      <c r="F423" s="369"/>
      <c r="G423" s="369"/>
      <c r="H423" s="369"/>
      <c r="I423" s="369"/>
      <c r="J423" s="297"/>
      <c r="K423" s="40"/>
      <c r="L423" s="40"/>
      <c r="M423" s="40"/>
      <c r="N423" s="40"/>
    </row>
    <row r="424" spans="1:14" s="15" customFormat="1" ht="12" customHeight="1" x14ac:dyDescent="0.2">
      <c r="A424" s="371" t="s">
        <v>553</v>
      </c>
      <c r="B424" s="372"/>
      <c r="C424" s="372"/>
      <c r="D424" s="372"/>
      <c r="E424" s="372"/>
      <c r="F424" s="372"/>
      <c r="G424" s="372"/>
      <c r="H424" s="372"/>
      <c r="I424" s="372"/>
      <c r="J424" s="297"/>
      <c r="K424" s="40"/>
      <c r="L424" s="40"/>
      <c r="M424" s="40"/>
      <c r="N424" s="40"/>
    </row>
    <row r="425" spans="1:14" s="15" customFormat="1" ht="12" customHeight="1" x14ac:dyDescent="0.2">
      <c r="A425" s="374" t="s">
        <v>208</v>
      </c>
      <c r="B425" s="375"/>
      <c r="C425" s="375"/>
      <c r="D425" s="375"/>
      <c r="E425" s="375"/>
      <c r="F425" s="375"/>
      <c r="G425" s="375"/>
      <c r="H425" s="375"/>
      <c r="I425" s="375"/>
      <c r="J425" s="298"/>
      <c r="K425" s="40"/>
      <c r="L425" s="40"/>
      <c r="M425" s="40"/>
      <c r="N425" s="40"/>
    </row>
    <row r="426" spans="1:14" s="15" customFormat="1" ht="15" customHeight="1" x14ac:dyDescent="0.2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</row>
    <row r="427" spans="1:14" s="15" customFormat="1" ht="12" customHeight="1" x14ac:dyDescent="0.2">
      <c r="A427" s="400" t="s">
        <v>213</v>
      </c>
      <c r="B427" s="401"/>
      <c r="C427" s="401"/>
      <c r="D427" s="401"/>
      <c r="E427" s="401"/>
      <c r="F427" s="401"/>
      <c r="G427" s="401"/>
      <c r="H427" s="401"/>
      <c r="I427" s="401"/>
      <c r="J427" s="402"/>
      <c r="K427" s="210"/>
      <c r="L427" s="210"/>
      <c r="M427" s="210"/>
      <c r="N427" s="210"/>
    </row>
    <row r="428" spans="1:14" s="15" customFormat="1" ht="12" customHeight="1" x14ac:dyDescent="0.2">
      <c r="A428" s="12" t="s">
        <v>41</v>
      </c>
      <c r="B428" s="403" t="s">
        <v>5</v>
      </c>
      <c r="C428" s="403"/>
      <c r="D428" s="403"/>
      <c r="E428" s="403"/>
      <c r="F428" s="403"/>
      <c r="G428" s="403"/>
      <c r="H428" s="403"/>
      <c r="I428" s="13">
        <v>2022</v>
      </c>
      <c r="J428" s="13">
        <v>2021</v>
      </c>
      <c r="K428" s="16"/>
    </row>
    <row r="429" spans="1:14" s="15" customFormat="1" ht="12" customHeight="1" x14ac:dyDescent="0.2">
      <c r="A429" s="101">
        <v>1111</v>
      </c>
      <c r="B429" s="385" t="s">
        <v>525</v>
      </c>
      <c r="C429" s="385"/>
      <c r="D429" s="385"/>
      <c r="E429" s="385"/>
      <c r="F429" s="385"/>
      <c r="G429" s="385"/>
      <c r="H429" s="385"/>
      <c r="I429" s="119">
        <v>18227.240000000002</v>
      </c>
      <c r="J429" s="119">
        <v>0</v>
      </c>
      <c r="K429" s="16"/>
    </row>
    <row r="430" spans="1:14" s="15" customFormat="1" ht="12" customHeight="1" x14ac:dyDescent="0.2">
      <c r="A430" s="95">
        <v>1112</v>
      </c>
      <c r="B430" s="398" t="s">
        <v>12</v>
      </c>
      <c r="C430" s="398"/>
      <c r="D430" s="398"/>
      <c r="E430" s="398"/>
      <c r="F430" s="398"/>
      <c r="G430" s="398"/>
      <c r="H430" s="398"/>
      <c r="I430" s="211">
        <v>1656569.3</v>
      </c>
      <c r="J430" s="211">
        <v>2018435.48</v>
      </c>
      <c r="K430" s="21"/>
    </row>
    <row r="431" spans="1:14" s="15" customFormat="1" ht="12" customHeight="1" x14ac:dyDescent="0.2">
      <c r="A431" s="95">
        <v>1113</v>
      </c>
      <c r="B431" s="398" t="s">
        <v>38</v>
      </c>
      <c r="C431" s="398"/>
      <c r="D431" s="398"/>
      <c r="E431" s="398"/>
      <c r="F431" s="398"/>
      <c r="G431" s="398"/>
      <c r="H431" s="398"/>
      <c r="I431" s="21">
        <v>0</v>
      </c>
      <c r="J431" s="21">
        <v>0</v>
      </c>
      <c r="K431" s="21"/>
    </row>
    <row r="432" spans="1:14" s="15" customFormat="1" ht="12" customHeight="1" x14ac:dyDescent="0.2">
      <c r="A432" s="95">
        <v>1114</v>
      </c>
      <c r="B432" s="398" t="s">
        <v>13</v>
      </c>
      <c r="C432" s="398"/>
      <c r="D432" s="398"/>
      <c r="E432" s="398"/>
      <c r="F432" s="398"/>
      <c r="G432" s="398"/>
      <c r="H432" s="398"/>
      <c r="I432" s="96">
        <v>0</v>
      </c>
      <c r="J432" s="96">
        <v>10500000</v>
      </c>
      <c r="K432" s="21"/>
    </row>
    <row r="433" spans="1:14" s="15" customFormat="1" ht="12" customHeight="1" x14ac:dyDescent="0.2">
      <c r="A433" s="95">
        <v>1115</v>
      </c>
      <c r="B433" s="398" t="s">
        <v>14</v>
      </c>
      <c r="C433" s="398"/>
      <c r="D433" s="398"/>
      <c r="E433" s="398"/>
      <c r="F433" s="398"/>
      <c r="G433" s="398"/>
      <c r="H433" s="398"/>
      <c r="I433" s="21">
        <v>0</v>
      </c>
      <c r="J433" s="21">
        <v>0</v>
      </c>
      <c r="K433" s="21"/>
    </row>
    <row r="434" spans="1:14" s="15" customFormat="1" ht="12" customHeight="1" x14ac:dyDescent="0.2">
      <c r="A434" s="95">
        <v>1116</v>
      </c>
      <c r="B434" s="398" t="s">
        <v>39</v>
      </c>
      <c r="C434" s="398"/>
      <c r="D434" s="398"/>
      <c r="E434" s="398"/>
      <c r="F434" s="398"/>
      <c r="G434" s="398"/>
      <c r="H434" s="398"/>
      <c r="I434" s="21">
        <v>0</v>
      </c>
      <c r="J434" s="21">
        <v>0</v>
      </c>
      <c r="K434" s="21"/>
    </row>
    <row r="435" spans="1:14" s="15" customFormat="1" ht="12" customHeight="1" x14ac:dyDescent="0.2">
      <c r="A435" s="95">
        <v>1119</v>
      </c>
      <c r="B435" s="212" t="s">
        <v>526</v>
      </c>
      <c r="C435" s="212"/>
      <c r="D435" s="212"/>
      <c r="E435" s="212"/>
      <c r="F435" s="212"/>
      <c r="G435" s="212"/>
      <c r="H435" s="212"/>
      <c r="I435" s="21">
        <v>0</v>
      </c>
      <c r="J435" s="21">
        <v>0</v>
      </c>
      <c r="K435" s="21"/>
    </row>
    <row r="436" spans="1:14" s="15" customFormat="1" ht="12" customHeight="1" x14ac:dyDescent="0.2">
      <c r="A436" s="22"/>
      <c r="B436" s="399" t="s">
        <v>40</v>
      </c>
      <c r="C436" s="399"/>
      <c r="D436" s="399"/>
      <c r="E436" s="399"/>
      <c r="F436" s="399"/>
      <c r="G436" s="399"/>
      <c r="H436" s="399"/>
      <c r="I436" s="23">
        <f>SUM(I429:I435)</f>
        <v>1674796.54</v>
      </c>
      <c r="J436" s="23">
        <f>SUM(J429:J435)</f>
        <v>12518435.48</v>
      </c>
      <c r="K436" s="24"/>
    </row>
    <row r="437" spans="1:14" s="15" customFormat="1" ht="12" customHeight="1" x14ac:dyDescent="0.2"/>
    <row r="438" spans="1:14" s="28" customFormat="1" ht="11.25" x14ac:dyDescent="0.2">
      <c r="A438" s="213"/>
      <c r="B438" s="213"/>
      <c r="C438" s="213"/>
      <c r="D438" s="213"/>
      <c r="E438" s="213"/>
      <c r="F438" s="213"/>
      <c r="G438" s="213"/>
      <c r="H438" s="213"/>
      <c r="I438" s="213"/>
      <c r="J438" s="213"/>
      <c r="K438" s="213"/>
      <c r="L438" s="213"/>
      <c r="M438" s="213"/>
      <c r="N438" s="213"/>
    </row>
    <row r="439" spans="1:14" s="28" customFormat="1" ht="11.25" x14ac:dyDescent="0.2">
      <c r="A439" s="213"/>
      <c r="B439" s="213"/>
      <c r="C439" s="213"/>
      <c r="D439" s="213"/>
      <c r="E439" s="213"/>
      <c r="F439" s="213"/>
      <c r="G439" s="213"/>
      <c r="H439" s="213"/>
      <c r="I439" s="213"/>
      <c r="J439" s="213"/>
      <c r="K439" s="213"/>
      <c r="L439" s="213"/>
      <c r="M439" s="213"/>
      <c r="N439" s="213"/>
    </row>
    <row r="440" spans="1:14" s="28" customFormat="1" ht="11.25" x14ac:dyDescent="0.2">
      <c r="A440" s="355" t="s">
        <v>245</v>
      </c>
      <c r="B440" s="356"/>
      <c r="C440" s="356"/>
      <c r="D440" s="356"/>
      <c r="E440" s="356"/>
      <c r="F440" s="356"/>
      <c r="G440" s="356"/>
      <c r="H440" s="356"/>
      <c r="I440" s="356"/>
      <c r="J440" s="356"/>
      <c r="K440" s="357"/>
      <c r="L440" s="67"/>
      <c r="M440" s="67"/>
      <c r="N440" s="67"/>
    </row>
    <row r="441" spans="1:14" s="28" customFormat="1" ht="11.25" x14ac:dyDescent="0.2">
      <c r="A441" s="289" t="s">
        <v>41</v>
      </c>
      <c r="B441" s="395" t="s">
        <v>5</v>
      </c>
      <c r="C441" s="361"/>
      <c r="D441" s="361"/>
      <c r="E441" s="361"/>
      <c r="F441" s="361"/>
      <c r="G441" s="361"/>
      <c r="H441" s="396"/>
      <c r="I441" s="30">
        <v>2022</v>
      </c>
      <c r="J441" s="30" t="s">
        <v>158</v>
      </c>
      <c r="K441" s="30" t="s">
        <v>159</v>
      </c>
      <c r="M441" s="67"/>
      <c r="N441" s="67"/>
    </row>
    <row r="442" spans="1:14" s="28" customFormat="1" ht="12.75" customHeight="1" x14ac:dyDescent="0.2">
      <c r="A442" s="214">
        <v>1230</v>
      </c>
      <c r="B442" s="397" t="s">
        <v>160</v>
      </c>
      <c r="C442" s="397"/>
      <c r="D442" s="397"/>
      <c r="E442" s="397"/>
      <c r="F442" s="397"/>
      <c r="G442" s="397"/>
      <c r="H442" s="397"/>
      <c r="I442" s="215">
        <v>2055262.65</v>
      </c>
      <c r="J442" s="216"/>
      <c r="K442" s="217"/>
      <c r="M442" s="67"/>
      <c r="N442" s="67"/>
    </row>
    <row r="443" spans="1:14" s="28" customFormat="1" ht="11.25" x14ac:dyDescent="0.2">
      <c r="A443" s="218">
        <v>1231</v>
      </c>
      <c r="B443" s="394" t="s">
        <v>15</v>
      </c>
      <c r="C443" s="394"/>
      <c r="D443" s="394"/>
      <c r="E443" s="394"/>
      <c r="F443" s="394"/>
      <c r="G443" s="394"/>
      <c r="H443" s="394"/>
      <c r="I443" s="219">
        <v>1031800</v>
      </c>
      <c r="J443" s="220"/>
      <c r="K443" s="221"/>
      <c r="M443" s="67"/>
      <c r="N443" s="67"/>
    </row>
    <row r="444" spans="1:14" s="28" customFormat="1" ht="11.25" x14ac:dyDescent="0.2">
      <c r="A444" s="218">
        <v>1232</v>
      </c>
      <c r="B444" s="394" t="s">
        <v>161</v>
      </c>
      <c r="C444" s="394"/>
      <c r="D444" s="394"/>
      <c r="E444" s="394"/>
      <c r="F444" s="394"/>
      <c r="G444" s="394"/>
      <c r="H444" s="394"/>
      <c r="I444" s="222">
        <v>0</v>
      </c>
      <c r="J444" s="220"/>
      <c r="K444" s="221"/>
      <c r="M444" s="67"/>
      <c r="N444" s="67"/>
    </row>
    <row r="445" spans="1:14" s="28" customFormat="1" ht="11.25" x14ac:dyDescent="0.2">
      <c r="A445" s="218">
        <v>1233</v>
      </c>
      <c r="B445" s="394" t="s">
        <v>162</v>
      </c>
      <c r="C445" s="394"/>
      <c r="D445" s="394"/>
      <c r="E445" s="394"/>
      <c r="F445" s="394"/>
      <c r="G445" s="394"/>
      <c r="H445" s="394"/>
      <c r="I445" s="219">
        <v>1023462.65</v>
      </c>
      <c r="J445" s="220"/>
      <c r="K445" s="221"/>
      <c r="M445" s="67"/>
      <c r="N445" s="67"/>
    </row>
    <row r="446" spans="1:14" s="28" customFormat="1" ht="11.25" x14ac:dyDescent="0.2">
      <c r="A446" s="218">
        <v>1234</v>
      </c>
      <c r="B446" s="394" t="s">
        <v>163</v>
      </c>
      <c r="C446" s="394"/>
      <c r="D446" s="394"/>
      <c r="E446" s="394"/>
      <c r="F446" s="394"/>
      <c r="G446" s="394"/>
      <c r="H446" s="394"/>
      <c r="I446" s="222">
        <v>0</v>
      </c>
      <c r="J446" s="220"/>
      <c r="K446" s="221"/>
      <c r="M446" s="67"/>
      <c r="N446" s="67"/>
    </row>
    <row r="447" spans="1:14" s="28" customFormat="1" ht="11.25" x14ac:dyDescent="0.2">
      <c r="A447" s="218">
        <v>1235</v>
      </c>
      <c r="B447" s="394" t="s">
        <v>164</v>
      </c>
      <c r="C447" s="394"/>
      <c r="D447" s="394"/>
      <c r="E447" s="394"/>
      <c r="F447" s="394"/>
      <c r="G447" s="394"/>
      <c r="H447" s="394"/>
      <c r="I447" s="222">
        <v>0</v>
      </c>
      <c r="J447" s="220"/>
      <c r="K447" s="221"/>
      <c r="M447" s="67"/>
      <c r="N447" s="67"/>
    </row>
    <row r="448" spans="1:14" s="28" customFormat="1" ht="11.25" x14ac:dyDescent="0.2">
      <c r="A448" s="218">
        <v>1236</v>
      </c>
      <c r="B448" s="394" t="s">
        <v>165</v>
      </c>
      <c r="C448" s="394"/>
      <c r="D448" s="394"/>
      <c r="E448" s="394"/>
      <c r="F448" s="394"/>
      <c r="G448" s="394"/>
      <c r="H448" s="394"/>
      <c r="I448" s="222">
        <v>0</v>
      </c>
      <c r="J448" s="220"/>
      <c r="K448" s="221"/>
      <c r="M448" s="67"/>
      <c r="N448" s="67"/>
    </row>
    <row r="449" spans="1:14" s="28" customFormat="1" ht="11.25" x14ac:dyDescent="0.2">
      <c r="A449" s="218">
        <v>1239</v>
      </c>
      <c r="B449" s="394" t="s">
        <v>16</v>
      </c>
      <c r="C449" s="394"/>
      <c r="D449" s="394"/>
      <c r="E449" s="394"/>
      <c r="F449" s="394"/>
      <c r="G449" s="394"/>
      <c r="H449" s="394"/>
      <c r="I449" s="222">
        <v>0</v>
      </c>
      <c r="J449" s="220"/>
      <c r="K449" s="221"/>
      <c r="M449" s="67"/>
      <c r="N449" s="67"/>
    </row>
    <row r="450" spans="1:14" s="28" customFormat="1" ht="11.25" x14ac:dyDescent="0.2">
      <c r="A450" s="218">
        <v>1240</v>
      </c>
      <c r="B450" s="394" t="s">
        <v>166</v>
      </c>
      <c r="C450" s="394"/>
      <c r="D450" s="394"/>
      <c r="E450" s="394"/>
      <c r="F450" s="394"/>
      <c r="G450" s="394"/>
      <c r="H450" s="394"/>
      <c r="I450" s="219">
        <v>24215420.719999999</v>
      </c>
      <c r="J450" s="220"/>
      <c r="K450" s="221"/>
      <c r="M450" s="67"/>
      <c r="N450" s="67"/>
    </row>
    <row r="451" spans="1:14" s="28" customFormat="1" ht="11.25" x14ac:dyDescent="0.2">
      <c r="A451" s="218">
        <v>1241</v>
      </c>
      <c r="B451" s="394" t="s">
        <v>18</v>
      </c>
      <c r="C451" s="394"/>
      <c r="D451" s="394"/>
      <c r="E451" s="394"/>
      <c r="F451" s="394"/>
      <c r="G451" s="394"/>
      <c r="H451" s="394"/>
      <c r="I451" s="219">
        <v>1245968.8</v>
      </c>
      <c r="J451" s="220"/>
      <c r="K451" s="221"/>
      <c r="M451" s="67"/>
      <c r="N451" s="67"/>
    </row>
    <row r="452" spans="1:14" s="28" customFormat="1" ht="11.25" x14ac:dyDescent="0.2">
      <c r="A452" s="218">
        <v>1242</v>
      </c>
      <c r="B452" s="394" t="s">
        <v>19</v>
      </c>
      <c r="C452" s="394"/>
      <c r="D452" s="394"/>
      <c r="E452" s="394"/>
      <c r="F452" s="394"/>
      <c r="G452" s="394"/>
      <c r="H452" s="394"/>
      <c r="I452" s="222">
        <v>0</v>
      </c>
      <c r="J452" s="220"/>
      <c r="K452" s="221"/>
      <c r="M452" s="67"/>
      <c r="N452" s="67"/>
    </row>
    <row r="453" spans="1:14" s="28" customFormat="1" ht="11.25" x14ac:dyDescent="0.2">
      <c r="A453" s="218">
        <v>1243</v>
      </c>
      <c r="B453" s="394" t="s">
        <v>167</v>
      </c>
      <c r="C453" s="394"/>
      <c r="D453" s="394"/>
      <c r="E453" s="394"/>
      <c r="F453" s="394"/>
      <c r="G453" s="394"/>
      <c r="H453" s="394"/>
      <c r="I453" s="222">
        <v>0</v>
      </c>
      <c r="J453" s="220"/>
      <c r="K453" s="221"/>
      <c r="M453" s="67"/>
      <c r="N453" s="67"/>
    </row>
    <row r="454" spans="1:14" s="28" customFormat="1" ht="11.25" x14ac:dyDescent="0.2">
      <c r="A454" s="218">
        <v>1244</v>
      </c>
      <c r="B454" s="394" t="s">
        <v>20</v>
      </c>
      <c r="C454" s="394"/>
      <c r="D454" s="394"/>
      <c r="E454" s="394"/>
      <c r="F454" s="394"/>
      <c r="G454" s="394"/>
      <c r="H454" s="394"/>
      <c r="I454" s="219">
        <v>4026029.58</v>
      </c>
      <c r="J454" s="220"/>
      <c r="K454" s="221"/>
      <c r="M454" s="67"/>
      <c r="N454" s="67"/>
    </row>
    <row r="455" spans="1:14" s="28" customFormat="1" ht="11.25" x14ac:dyDescent="0.2">
      <c r="A455" s="218">
        <v>1245</v>
      </c>
      <c r="B455" s="394" t="s">
        <v>168</v>
      </c>
      <c r="C455" s="394"/>
      <c r="D455" s="394"/>
      <c r="E455" s="394"/>
      <c r="F455" s="394"/>
      <c r="G455" s="394"/>
      <c r="H455" s="394"/>
      <c r="I455" s="219">
        <v>107981.03</v>
      </c>
      <c r="J455" s="220"/>
      <c r="K455" s="221"/>
      <c r="M455" s="67"/>
      <c r="N455" s="67"/>
    </row>
    <row r="456" spans="1:14" s="28" customFormat="1" ht="11.25" x14ac:dyDescent="0.2">
      <c r="A456" s="218">
        <v>1246</v>
      </c>
      <c r="B456" s="394" t="s">
        <v>21</v>
      </c>
      <c r="C456" s="394"/>
      <c r="D456" s="394"/>
      <c r="E456" s="394"/>
      <c r="F456" s="394"/>
      <c r="G456" s="394"/>
      <c r="H456" s="394"/>
      <c r="I456" s="219">
        <v>18835441.309999999</v>
      </c>
      <c r="J456" s="220"/>
      <c r="K456" s="221"/>
      <c r="M456" s="67"/>
      <c r="N456" s="67"/>
    </row>
    <row r="457" spans="1:14" s="28" customFormat="1" ht="11.25" x14ac:dyDescent="0.2">
      <c r="A457" s="218">
        <v>1247</v>
      </c>
      <c r="B457" s="394" t="s">
        <v>169</v>
      </c>
      <c r="C457" s="394"/>
      <c r="D457" s="394"/>
      <c r="E457" s="394"/>
      <c r="F457" s="394"/>
      <c r="G457" s="394"/>
      <c r="H457" s="394"/>
      <c r="I457" s="222">
        <v>0</v>
      </c>
      <c r="J457" s="220"/>
      <c r="K457" s="221"/>
      <c r="M457" s="67"/>
      <c r="N457" s="67"/>
    </row>
    <row r="458" spans="1:14" s="28" customFormat="1" ht="11.25" x14ac:dyDescent="0.2">
      <c r="A458" s="218">
        <v>1248</v>
      </c>
      <c r="B458" s="394" t="s">
        <v>170</v>
      </c>
      <c r="C458" s="394"/>
      <c r="D458" s="394"/>
      <c r="E458" s="394"/>
      <c r="F458" s="394"/>
      <c r="G458" s="394"/>
      <c r="H458" s="394"/>
      <c r="I458" s="222">
        <v>0</v>
      </c>
      <c r="J458" s="220"/>
      <c r="K458" s="221"/>
      <c r="M458" s="67"/>
      <c r="N458" s="67"/>
    </row>
    <row r="459" spans="1:14" s="28" customFormat="1" ht="11.25" x14ac:dyDescent="0.2">
      <c r="A459" s="218">
        <v>1250</v>
      </c>
      <c r="B459" s="394" t="s">
        <v>171</v>
      </c>
      <c r="C459" s="394"/>
      <c r="D459" s="394"/>
      <c r="E459" s="394"/>
      <c r="F459" s="394"/>
      <c r="G459" s="394"/>
      <c r="H459" s="394"/>
      <c r="I459" s="219">
        <v>14977664.41</v>
      </c>
      <c r="J459" s="220"/>
      <c r="K459" s="221"/>
      <c r="M459" s="67"/>
      <c r="N459" s="67"/>
    </row>
    <row r="460" spans="1:14" s="28" customFormat="1" ht="11.25" x14ac:dyDescent="0.2">
      <c r="A460" s="218">
        <v>1251</v>
      </c>
      <c r="B460" s="394" t="s">
        <v>22</v>
      </c>
      <c r="C460" s="394"/>
      <c r="D460" s="394"/>
      <c r="E460" s="394"/>
      <c r="F460" s="394"/>
      <c r="G460" s="394"/>
      <c r="H460" s="394"/>
      <c r="I460" s="219">
        <v>1333620.7</v>
      </c>
      <c r="J460" s="220"/>
      <c r="K460" s="221"/>
      <c r="M460" s="67"/>
      <c r="N460" s="67"/>
    </row>
    <row r="461" spans="1:14" s="28" customFormat="1" ht="11.25" x14ac:dyDescent="0.2">
      <c r="A461" s="218">
        <v>1252</v>
      </c>
      <c r="B461" s="394" t="s">
        <v>172</v>
      </c>
      <c r="C461" s="394"/>
      <c r="D461" s="394"/>
      <c r="E461" s="394"/>
      <c r="F461" s="394"/>
      <c r="G461" s="394"/>
      <c r="H461" s="394"/>
      <c r="I461" s="219">
        <v>13536485</v>
      </c>
      <c r="J461" s="220"/>
      <c r="K461" s="221"/>
      <c r="M461" s="67"/>
      <c r="N461" s="67"/>
    </row>
    <row r="462" spans="1:14" s="28" customFormat="1" ht="11.25" x14ac:dyDescent="0.2">
      <c r="A462" s="218">
        <v>1253</v>
      </c>
      <c r="B462" s="394" t="s">
        <v>173</v>
      </c>
      <c r="C462" s="394"/>
      <c r="D462" s="394"/>
      <c r="E462" s="394"/>
      <c r="F462" s="394"/>
      <c r="G462" s="394"/>
      <c r="H462" s="394"/>
      <c r="I462" s="222">
        <v>0</v>
      </c>
      <c r="J462" s="220"/>
      <c r="K462" s="221"/>
      <c r="M462" s="67"/>
      <c r="N462" s="67"/>
    </row>
    <row r="463" spans="1:14" s="28" customFormat="1" ht="11.25" x14ac:dyDescent="0.2">
      <c r="A463" s="218">
        <v>1254</v>
      </c>
      <c r="B463" s="394" t="s">
        <v>23</v>
      </c>
      <c r="C463" s="394"/>
      <c r="D463" s="394"/>
      <c r="E463" s="394"/>
      <c r="F463" s="394"/>
      <c r="G463" s="394"/>
      <c r="H463" s="394"/>
      <c r="I463" s="219">
        <v>107558.71</v>
      </c>
      <c r="J463" s="220"/>
      <c r="K463" s="221"/>
      <c r="M463" s="67"/>
      <c r="N463" s="67"/>
    </row>
    <row r="464" spans="1:14" s="28" customFormat="1" ht="11.25" x14ac:dyDescent="0.2">
      <c r="A464" s="223">
        <v>1259</v>
      </c>
      <c r="B464" s="390" t="s">
        <v>174</v>
      </c>
      <c r="C464" s="390"/>
      <c r="D464" s="390"/>
      <c r="E464" s="390"/>
      <c r="F464" s="390"/>
      <c r="G464" s="390"/>
      <c r="H464" s="390"/>
      <c r="I464" s="224">
        <v>0</v>
      </c>
      <c r="J464" s="225"/>
      <c r="K464" s="226"/>
      <c r="M464" s="67"/>
      <c r="N464" s="67"/>
    </row>
    <row r="465" spans="1:14" s="28" customFormat="1" ht="11.25" x14ac:dyDescent="0.2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</row>
    <row r="466" spans="1:14" s="15" customFormat="1" ht="12" customHeight="1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</row>
    <row r="467" spans="1:14" s="15" customFormat="1" ht="12" customHeight="1" x14ac:dyDescent="0.2">
      <c r="A467" s="227"/>
      <c r="B467" s="355" t="s">
        <v>214</v>
      </c>
      <c r="C467" s="356"/>
      <c r="D467" s="356"/>
      <c r="E467" s="356"/>
      <c r="F467" s="356"/>
      <c r="G467" s="356"/>
      <c r="H467" s="356"/>
      <c r="I467" s="356"/>
      <c r="J467" s="357"/>
      <c r="K467" s="227"/>
      <c r="L467" s="227"/>
      <c r="M467" s="227"/>
      <c r="N467" s="227"/>
    </row>
    <row r="468" spans="1:14" s="15" customFormat="1" ht="12" customHeight="1" x14ac:dyDescent="0.2"/>
    <row r="469" spans="1:14" s="15" customFormat="1" ht="12" customHeight="1" x14ac:dyDescent="0.2">
      <c r="A469" s="228"/>
      <c r="B469" s="391" t="s">
        <v>108</v>
      </c>
      <c r="C469" s="391"/>
      <c r="D469" s="391"/>
      <c r="E469" s="391"/>
      <c r="F469" s="391"/>
      <c r="G469" s="391"/>
      <c r="H469" s="391"/>
      <c r="I469" s="30">
        <v>2022</v>
      </c>
      <c r="J469" s="30">
        <v>2021</v>
      </c>
      <c r="K469" s="16"/>
    </row>
    <row r="470" spans="1:14" s="15" customFormat="1" ht="12" customHeight="1" x14ac:dyDescent="0.2">
      <c r="A470" s="40"/>
      <c r="B470" s="392" t="s">
        <v>548</v>
      </c>
      <c r="C470" s="393"/>
      <c r="D470" s="393"/>
      <c r="E470" s="393"/>
      <c r="F470" s="393"/>
      <c r="G470" s="393"/>
      <c r="H470" s="393"/>
      <c r="I470" s="285">
        <v>0</v>
      </c>
      <c r="J470" s="286">
        <v>0</v>
      </c>
      <c r="K470" s="229"/>
    </row>
    <row r="471" spans="1:14" s="15" customFormat="1" ht="12" customHeight="1" x14ac:dyDescent="0.2">
      <c r="A471" s="230"/>
      <c r="B471" s="386" t="s">
        <v>549</v>
      </c>
      <c r="C471" s="387"/>
      <c r="D471" s="387"/>
      <c r="E471" s="387"/>
      <c r="F471" s="387"/>
      <c r="G471" s="387"/>
      <c r="H471" s="387"/>
      <c r="I471" s="231">
        <v>0</v>
      </c>
      <c r="J471" s="287">
        <v>0</v>
      </c>
      <c r="K471" s="233"/>
    </row>
    <row r="472" spans="1:14" s="15" customFormat="1" ht="12" customHeight="1" x14ac:dyDescent="0.2">
      <c r="A472" s="230"/>
      <c r="B472" s="379" t="s">
        <v>0</v>
      </c>
      <c r="C472" s="380"/>
      <c r="D472" s="380"/>
      <c r="E472" s="380"/>
      <c r="F472" s="380"/>
      <c r="G472" s="380"/>
      <c r="H472" s="380"/>
      <c r="I472" s="231">
        <v>0</v>
      </c>
      <c r="J472" s="288">
        <v>0</v>
      </c>
      <c r="K472" s="234"/>
    </row>
    <row r="473" spans="1:14" s="15" customFormat="1" ht="12" customHeight="1" x14ac:dyDescent="0.2">
      <c r="A473" s="230"/>
      <c r="B473" s="379" t="s">
        <v>1</v>
      </c>
      <c r="C473" s="380"/>
      <c r="D473" s="380"/>
      <c r="E473" s="380"/>
      <c r="F473" s="380"/>
      <c r="G473" s="380"/>
      <c r="H473" s="380"/>
      <c r="I473" s="231">
        <v>0</v>
      </c>
      <c r="J473" s="232">
        <v>0</v>
      </c>
      <c r="K473" s="234"/>
    </row>
    <row r="474" spans="1:14" s="15" customFormat="1" ht="12" customHeight="1" x14ac:dyDescent="0.2">
      <c r="B474" s="379" t="s">
        <v>2</v>
      </c>
      <c r="C474" s="380"/>
      <c r="D474" s="380"/>
      <c r="E474" s="380"/>
      <c r="F474" s="380"/>
      <c r="G474" s="380"/>
      <c r="H474" s="380"/>
      <c r="I474" s="231">
        <v>0</v>
      </c>
      <c r="J474" s="232">
        <v>0</v>
      </c>
      <c r="K474" s="234"/>
    </row>
    <row r="475" spans="1:14" s="15" customFormat="1" ht="12" customHeight="1" x14ac:dyDescent="0.2">
      <c r="A475" s="230"/>
      <c r="B475" s="386" t="s">
        <v>550</v>
      </c>
      <c r="C475" s="387"/>
      <c r="D475" s="387"/>
      <c r="E475" s="387"/>
      <c r="F475" s="387"/>
      <c r="G475" s="387"/>
      <c r="H475" s="387"/>
      <c r="I475" s="231">
        <v>0</v>
      </c>
      <c r="J475" s="232">
        <v>0</v>
      </c>
      <c r="K475" s="235"/>
    </row>
    <row r="476" spans="1:14" s="15" customFormat="1" ht="12" customHeight="1" x14ac:dyDescent="0.2">
      <c r="A476" s="230"/>
      <c r="B476" s="388"/>
      <c r="C476" s="389"/>
      <c r="D476" s="389"/>
      <c r="E476" s="389"/>
      <c r="F476" s="389"/>
      <c r="G476" s="389"/>
      <c r="H476" s="389"/>
      <c r="I476" s="231">
        <v>0</v>
      </c>
      <c r="J476" s="232">
        <v>0</v>
      </c>
      <c r="K476" s="235"/>
    </row>
    <row r="477" spans="1:14" s="15" customFormat="1" ht="12" customHeight="1" x14ac:dyDescent="0.2">
      <c r="A477" s="230"/>
      <c r="B477" s="386" t="s">
        <v>551</v>
      </c>
      <c r="C477" s="387"/>
      <c r="D477" s="387"/>
      <c r="E477" s="387"/>
      <c r="F477" s="387"/>
      <c r="G477" s="387"/>
      <c r="H477" s="387"/>
      <c r="I477" s="231">
        <v>0</v>
      </c>
      <c r="J477" s="232">
        <v>0</v>
      </c>
      <c r="K477" s="235"/>
    </row>
    <row r="478" spans="1:14" s="15" customFormat="1" ht="12" customHeight="1" x14ac:dyDescent="0.2">
      <c r="A478" s="230"/>
      <c r="B478" s="388"/>
      <c r="C478" s="389"/>
      <c r="D478" s="389"/>
      <c r="E478" s="389"/>
      <c r="F478" s="389"/>
      <c r="G478" s="389"/>
      <c r="H478" s="389"/>
      <c r="I478" s="231">
        <v>0</v>
      </c>
      <c r="J478" s="232">
        <v>0</v>
      </c>
      <c r="K478" s="235"/>
    </row>
    <row r="479" spans="1:14" s="15" customFormat="1" ht="12" customHeight="1" x14ac:dyDescent="0.2">
      <c r="B479" s="379" t="s">
        <v>3</v>
      </c>
      <c r="C479" s="380"/>
      <c r="D479" s="380"/>
      <c r="E479" s="380"/>
      <c r="F479" s="380"/>
      <c r="G479" s="380"/>
      <c r="H479" s="380"/>
      <c r="I479" s="284">
        <v>0</v>
      </c>
      <c r="J479" s="350">
        <v>0</v>
      </c>
      <c r="K479" s="234"/>
    </row>
    <row r="480" spans="1:14" s="15" customFormat="1" ht="12" customHeight="1" x14ac:dyDescent="0.2">
      <c r="B480" s="381" t="s">
        <v>4</v>
      </c>
      <c r="C480" s="382"/>
      <c r="D480" s="382"/>
      <c r="E480" s="382"/>
      <c r="F480" s="382"/>
      <c r="G480" s="382"/>
      <c r="H480" s="382"/>
      <c r="I480" s="236">
        <v>0</v>
      </c>
      <c r="J480" s="237">
        <v>0</v>
      </c>
      <c r="K480" s="234"/>
    </row>
    <row r="481" spans="1:14" s="15" customFormat="1" ht="12" customHeight="1" x14ac:dyDescent="0.2">
      <c r="B481" s="238"/>
      <c r="C481" s="238"/>
      <c r="D481" s="238"/>
      <c r="E481" s="238"/>
      <c r="F481" s="238"/>
      <c r="G481" s="238"/>
      <c r="H481" s="238"/>
      <c r="I481" s="234"/>
      <c r="J481" s="234"/>
      <c r="K481" s="234"/>
    </row>
    <row r="482" spans="1:14" s="15" customFormat="1" ht="12" customHeight="1" x14ac:dyDescent="0.2">
      <c r="B482" s="238"/>
      <c r="C482" s="238"/>
      <c r="D482" s="238"/>
      <c r="E482" s="238"/>
      <c r="F482" s="238"/>
      <c r="G482" s="238"/>
      <c r="H482" s="238"/>
      <c r="I482" s="234"/>
      <c r="J482" s="234"/>
      <c r="K482" s="234"/>
    </row>
    <row r="483" spans="1:14" s="15" customFormat="1" ht="12.75" customHeight="1" x14ac:dyDescent="0.2">
      <c r="B483" s="238"/>
      <c r="C483" s="238"/>
      <c r="D483" s="238"/>
      <c r="E483" s="238"/>
      <c r="F483" s="238"/>
      <c r="G483" s="238"/>
      <c r="H483" s="238"/>
      <c r="I483" s="234"/>
      <c r="J483" s="234"/>
      <c r="K483" s="234"/>
    </row>
    <row r="484" spans="1:14" s="15" customFormat="1" ht="12.75" customHeight="1" x14ac:dyDescent="0.2">
      <c r="B484" s="238"/>
      <c r="C484" s="238"/>
      <c r="D484" s="238"/>
      <c r="E484" s="238"/>
      <c r="F484" s="238"/>
      <c r="G484" s="238"/>
      <c r="H484" s="238"/>
      <c r="I484" s="234"/>
      <c r="J484" s="234"/>
      <c r="K484" s="234"/>
    </row>
    <row r="485" spans="1:14" s="15" customFormat="1" ht="12.75" customHeight="1" x14ac:dyDescent="0.2">
      <c r="B485" s="238"/>
      <c r="C485" s="238"/>
      <c r="D485" s="238"/>
      <c r="E485" s="238"/>
      <c r="F485" s="238"/>
      <c r="G485" s="238"/>
      <c r="H485" s="238"/>
      <c r="I485" s="234"/>
      <c r="J485" s="234"/>
      <c r="K485" s="234"/>
    </row>
    <row r="486" spans="1:14" s="15" customFormat="1" ht="12" customHeight="1" x14ac:dyDescent="0.2">
      <c r="B486" s="238"/>
      <c r="C486" s="238"/>
      <c r="D486" s="238"/>
      <c r="E486" s="238"/>
      <c r="F486" s="238"/>
      <c r="G486" s="238"/>
      <c r="H486" s="238"/>
      <c r="I486" s="234"/>
      <c r="J486" s="234"/>
      <c r="K486" s="234"/>
    </row>
    <row r="487" spans="1:14" s="15" customFormat="1" ht="12" customHeight="1" x14ac:dyDescent="0.2">
      <c r="B487" s="238"/>
      <c r="C487" s="238"/>
      <c r="D487" s="238"/>
      <c r="E487" s="238"/>
      <c r="F487" s="238"/>
      <c r="G487" s="238"/>
      <c r="H487" s="238"/>
      <c r="I487" s="234"/>
      <c r="J487" s="234"/>
      <c r="K487" s="234"/>
    </row>
    <row r="488" spans="1:14" s="15" customFormat="1" ht="12" customHeight="1" x14ac:dyDescent="0.2">
      <c r="B488" s="238"/>
      <c r="C488" s="238"/>
      <c r="D488" s="238"/>
      <c r="E488" s="238"/>
      <c r="F488" s="238"/>
      <c r="G488" s="238"/>
      <c r="H488" s="238"/>
      <c r="I488" s="234"/>
      <c r="J488" s="234"/>
      <c r="K488" s="234"/>
    </row>
    <row r="489" spans="1:14" s="15" customFormat="1" ht="12" customHeight="1" x14ac:dyDescent="0.2">
      <c r="B489" s="238"/>
      <c r="C489" s="238"/>
      <c r="D489" s="238"/>
      <c r="E489" s="238"/>
      <c r="F489" s="238"/>
      <c r="G489" s="238"/>
      <c r="H489" s="238"/>
      <c r="I489" s="234"/>
      <c r="J489" s="234"/>
      <c r="K489" s="234"/>
    </row>
    <row r="490" spans="1:14" s="15" customFormat="1" ht="12" customHeight="1" x14ac:dyDescent="0.2">
      <c r="A490" s="365" t="s">
        <v>206</v>
      </c>
      <c r="B490" s="366"/>
      <c r="C490" s="366"/>
      <c r="D490" s="366"/>
      <c r="E490" s="366"/>
      <c r="F490" s="366"/>
      <c r="G490" s="366"/>
      <c r="H490" s="366"/>
      <c r="I490" s="366"/>
      <c r="J490" s="367"/>
    </row>
    <row r="491" spans="1:14" s="28" customFormat="1" ht="12" customHeight="1" x14ac:dyDescent="0.2">
      <c r="A491" s="368" t="s">
        <v>538</v>
      </c>
      <c r="B491" s="369"/>
      <c r="C491" s="369"/>
      <c r="D491" s="369"/>
      <c r="E491" s="369"/>
      <c r="F491" s="369"/>
      <c r="G491" s="369"/>
      <c r="H491" s="369"/>
      <c r="I491" s="369"/>
      <c r="J491" s="370"/>
      <c r="K491" s="239"/>
      <c r="L491" s="239"/>
      <c r="M491" s="239"/>
      <c r="N491" s="239"/>
    </row>
    <row r="492" spans="1:14" s="15" customFormat="1" ht="12" customHeight="1" x14ac:dyDescent="0.2">
      <c r="A492" s="371" t="s">
        <v>553</v>
      </c>
      <c r="B492" s="372"/>
      <c r="C492" s="372"/>
      <c r="D492" s="372"/>
      <c r="E492" s="372"/>
      <c r="F492" s="372"/>
      <c r="G492" s="372"/>
      <c r="H492" s="372"/>
      <c r="I492" s="372"/>
      <c r="J492" s="373"/>
    </row>
    <row r="493" spans="1:14" s="15" customFormat="1" ht="23.25" customHeight="1" x14ac:dyDescent="0.2">
      <c r="A493" s="374" t="s">
        <v>215</v>
      </c>
      <c r="B493" s="375"/>
      <c r="C493" s="375"/>
      <c r="D493" s="375"/>
      <c r="E493" s="375"/>
      <c r="F493" s="375"/>
      <c r="G493" s="375"/>
      <c r="H493" s="375"/>
      <c r="I493" s="375"/>
      <c r="J493" s="376"/>
      <c r="K493" s="240"/>
      <c r="L493" s="240"/>
      <c r="M493" s="240"/>
      <c r="N493" s="240"/>
    </row>
    <row r="494" spans="1:14" s="162" customFormat="1" ht="11.25" x14ac:dyDescent="0.2">
      <c r="A494" s="241"/>
      <c r="B494" s="241"/>
      <c r="C494" s="241"/>
      <c r="D494" s="241"/>
      <c r="E494" s="241"/>
      <c r="F494" s="241"/>
      <c r="G494" s="241"/>
      <c r="H494" s="241"/>
      <c r="I494" s="241"/>
      <c r="J494" s="241"/>
      <c r="K494" s="241"/>
      <c r="L494" s="241"/>
      <c r="M494" s="241"/>
      <c r="N494" s="241"/>
    </row>
    <row r="495" spans="1:14" s="162" customFormat="1" ht="11.25" x14ac:dyDescent="0.2">
      <c r="A495" s="242" t="s">
        <v>175</v>
      </c>
      <c r="B495" s="243"/>
      <c r="C495" s="243"/>
      <c r="D495" s="243"/>
      <c r="E495" s="243"/>
      <c r="F495" s="243"/>
      <c r="G495" s="243"/>
      <c r="H495" s="243"/>
      <c r="I495" s="244"/>
      <c r="J495" s="245">
        <v>66344585.340000004</v>
      </c>
      <c r="L495" s="241"/>
      <c r="M495" s="241"/>
      <c r="N495" s="241"/>
    </row>
    <row r="496" spans="1:14" s="162" customFormat="1" ht="11.25" x14ac:dyDescent="0.2">
      <c r="A496" s="64"/>
      <c r="B496" s="16"/>
      <c r="E496" s="241"/>
      <c r="F496" s="241"/>
      <c r="G496" s="241"/>
      <c r="H496" s="21"/>
      <c r="I496" s="241"/>
      <c r="J496" s="21"/>
      <c r="L496" s="241"/>
      <c r="M496" s="241"/>
      <c r="N496" s="241"/>
    </row>
    <row r="497" spans="1:14" s="162" customFormat="1" ht="11.25" x14ac:dyDescent="0.2">
      <c r="A497" s="246" t="s">
        <v>176</v>
      </c>
      <c r="B497" s="93"/>
      <c r="C497" s="93"/>
      <c r="D497" s="93"/>
      <c r="E497" s="93"/>
      <c r="F497" s="93"/>
      <c r="G497" s="93"/>
      <c r="H497" s="93"/>
      <c r="I497" s="247"/>
      <c r="J497" s="248">
        <f>SUM(I499:I503)</f>
        <v>0</v>
      </c>
      <c r="L497" s="241"/>
      <c r="M497" s="241"/>
      <c r="N497" s="241"/>
    </row>
    <row r="498" spans="1:14" s="162" customFormat="1" ht="11.25" x14ac:dyDescent="0.2">
      <c r="A498" s="249">
        <v>2.1</v>
      </c>
      <c r="B498" s="385" t="s">
        <v>527</v>
      </c>
      <c r="C498" s="385"/>
      <c r="D498" s="385"/>
      <c r="E498" s="385"/>
      <c r="F498" s="385"/>
      <c r="G498" s="385"/>
      <c r="H498" s="385"/>
      <c r="I498" s="250"/>
      <c r="J498" s="251"/>
      <c r="L498" s="241"/>
      <c r="M498" s="241"/>
      <c r="N498" s="241"/>
    </row>
    <row r="499" spans="1:14" s="162" customFormat="1" ht="11.25" x14ac:dyDescent="0.2">
      <c r="A499" s="252">
        <v>2.2000000000000002</v>
      </c>
      <c r="B499" s="384" t="s">
        <v>177</v>
      </c>
      <c r="C499" s="384"/>
      <c r="D499" s="384"/>
      <c r="E499" s="384"/>
      <c r="F499" s="384"/>
      <c r="G499" s="384"/>
      <c r="H499" s="384"/>
      <c r="I499" s="253">
        <v>0</v>
      </c>
      <c r="J499" s="35"/>
      <c r="L499" s="241"/>
      <c r="M499" s="241"/>
      <c r="N499" s="241"/>
    </row>
    <row r="500" spans="1:14" s="162" customFormat="1" ht="27" customHeight="1" x14ac:dyDescent="0.2">
      <c r="A500" s="254">
        <v>2.2999999999999998</v>
      </c>
      <c r="B500" s="383" t="s">
        <v>178</v>
      </c>
      <c r="C500" s="383"/>
      <c r="D500" s="383"/>
      <c r="E500" s="383"/>
      <c r="F500" s="383"/>
      <c r="G500" s="383"/>
      <c r="H500" s="383"/>
      <c r="I500" s="255">
        <v>0</v>
      </c>
      <c r="J500" s="35"/>
      <c r="L500" s="241"/>
      <c r="M500" s="241"/>
      <c r="N500" s="241"/>
    </row>
    <row r="501" spans="1:14" s="162" customFormat="1" ht="11.25" x14ac:dyDescent="0.2">
      <c r="A501" s="252">
        <v>2.4</v>
      </c>
      <c r="B501" s="64" t="s">
        <v>179</v>
      </c>
      <c r="E501" s="241"/>
      <c r="F501" s="241"/>
      <c r="G501" s="241"/>
      <c r="I501" s="253">
        <v>0</v>
      </c>
      <c r="J501" s="35"/>
      <c r="L501" s="241"/>
      <c r="M501" s="241"/>
      <c r="N501" s="241"/>
    </row>
    <row r="502" spans="1:14" s="162" customFormat="1" ht="11.25" x14ac:dyDescent="0.2">
      <c r="A502" s="252">
        <v>2.5</v>
      </c>
      <c r="B502" s="64" t="s">
        <v>180</v>
      </c>
      <c r="E502" s="241"/>
      <c r="F502" s="241"/>
      <c r="G502" s="241"/>
      <c r="I502" s="253">
        <v>0</v>
      </c>
      <c r="J502" s="35"/>
      <c r="L502" s="241"/>
      <c r="M502" s="241"/>
      <c r="N502" s="241"/>
    </row>
    <row r="503" spans="1:14" s="162" customFormat="1" ht="11.25" x14ac:dyDescent="0.2">
      <c r="A503" s="256">
        <v>2.6</v>
      </c>
      <c r="B503" s="84" t="s">
        <v>181</v>
      </c>
      <c r="C503" s="257"/>
      <c r="D503" s="257"/>
      <c r="E503" s="258"/>
      <c r="F503" s="258"/>
      <c r="G503" s="258"/>
      <c r="H503" s="257"/>
      <c r="I503" s="259">
        <v>0</v>
      </c>
      <c r="J503" s="194"/>
      <c r="L503" s="241"/>
      <c r="M503" s="241"/>
      <c r="N503" s="241"/>
    </row>
    <row r="504" spans="1:14" s="162" customFormat="1" ht="11.25" x14ac:dyDescent="0.2">
      <c r="A504" s="64"/>
      <c r="E504" s="241"/>
      <c r="F504" s="241"/>
      <c r="G504" s="241"/>
      <c r="H504" s="64"/>
      <c r="I504" s="241"/>
      <c r="J504" s="64"/>
      <c r="L504" s="241"/>
      <c r="M504" s="241"/>
      <c r="N504" s="241"/>
    </row>
    <row r="505" spans="1:14" s="162" customFormat="1" ht="11.25" x14ac:dyDescent="0.2">
      <c r="A505" s="242" t="s">
        <v>182</v>
      </c>
      <c r="B505" s="243"/>
      <c r="C505" s="243"/>
      <c r="D505" s="243"/>
      <c r="E505" s="243"/>
      <c r="F505" s="243"/>
      <c r="G505" s="243"/>
      <c r="H505" s="243"/>
      <c r="I505" s="244"/>
      <c r="J505" s="260">
        <f>SUM(I506:I508)</f>
        <v>0</v>
      </c>
      <c r="L505" s="241"/>
      <c r="M505" s="241"/>
      <c r="N505" s="241"/>
    </row>
    <row r="506" spans="1:14" s="162" customFormat="1" ht="11.25" x14ac:dyDescent="0.2">
      <c r="A506" s="249">
        <v>3.1</v>
      </c>
      <c r="B506" s="82" t="s">
        <v>528</v>
      </c>
      <c r="C506" s="261"/>
      <c r="D506" s="261"/>
      <c r="E506" s="262"/>
      <c r="F506" s="262"/>
      <c r="G506" s="262"/>
      <c r="I506" s="263">
        <v>0</v>
      </c>
      <c r="J506" s="33"/>
      <c r="L506" s="241"/>
      <c r="M506" s="241"/>
      <c r="N506" s="241"/>
    </row>
    <row r="507" spans="1:14" s="162" customFormat="1" ht="11.25" x14ac:dyDescent="0.2">
      <c r="A507" s="252">
        <v>3.2</v>
      </c>
      <c r="B507" s="64" t="s">
        <v>183</v>
      </c>
      <c r="E507" s="241"/>
      <c r="F507" s="241"/>
      <c r="G507" s="241"/>
      <c r="I507" s="253">
        <v>0</v>
      </c>
      <c r="J507" s="35"/>
      <c r="L507" s="241"/>
      <c r="M507" s="241"/>
      <c r="N507" s="241"/>
    </row>
    <row r="508" spans="1:14" s="162" customFormat="1" ht="11.25" x14ac:dyDescent="0.2">
      <c r="A508" s="256">
        <v>3.3</v>
      </c>
      <c r="B508" s="84" t="s">
        <v>184</v>
      </c>
      <c r="C508" s="257"/>
      <c r="D508" s="257"/>
      <c r="E508" s="258"/>
      <c r="F508" s="258"/>
      <c r="G508" s="258"/>
      <c r="H508" s="257"/>
      <c r="I508" s="259">
        <v>0</v>
      </c>
      <c r="J508" s="194"/>
      <c r="L508" s="241"/>
      <c r="M508" s="241"/>
      <c r="N508" s="241"/>
    </row>
    <row r="509" spans="1:14" s="162" customFormat="1" ht="11.25" x14ac:dyDescent="0.2">
      <c r="A509" s="64"/>
      <c r="E509" s="241"/>
      <c r="F509" s="241"/>
      <c r="G509" s="241"/>
      <c r="H509" s="64"/>
      <c r="I509" s="241"/>
      <c r="J509" s="21"/>
      <c r="L509" s="241"/>
      <c r="M509" s="241"/>
      <c r="N509" s="241"/>
    </row>
    <row r="510" spans="1:14" s="162" customFormat="1" ht="11.25" x14ac:dyDescent="0.2">
      <c r="A510" s="242" t="s">
        <v>185</v>
      </c>
      <c r="B510" s="243"/>
      <c r="C510" s="243"/>
      <c r="D510" s="243"/>
      <c r="E510" s="243"/>
      <c r="F510" s="243"/>
      <c r="G510" s="243"/>
      <c r="H510" s="243"/>
      <c r="I510" s="244"/>
      <c r="J510" s="245">
        <f>+J495+J497-J505</f>
        <v>66344585.340000004</v>
      </c>
      <c r="L510" s="241"/>
      <c r="M510" s="241"/>
      <c r="N510" s="241"/>
    </row>
    <row r="511" spans="1:14" s="162" customFormat="1" ht="11.25" x14ac:dyDescent="0.2">
      <c r="A511" s="241"/>
      <c r="C511" s="16"/>
      <c r="F511" s="241"/>
      <c r="G511" s="241"/>
      <c r="H511" s="241"/>
      <c r="I511" s="241"/>
      <c r="J511" s="241"/>
      <c r="K511" s="241"/>
      <c r="L511" s="241"/>
      <c r="M511" s="241"/>
      <c r="N511" s="241"/>
    </row>
    <row r="512" spans="1:14" s="162" customFormat="1" ht="11.25" x14ac:dyDescent="0.2">
      <c r="A512" s="365" t="s">
        <v>206</v>
      </c>
      <c r="B512" s="366"/>
      <c r="C512" s="366"/>
      <c r="D512" s="366"/>
      <c r="E512" s="366"/>
      <c r="F512" s="366"/>
      <c r="G512" s="366"/>
      <c r="H512" s="366"/>
      <c r="I512" s="366"/>
      <c r="J512" s="367"/>
      <c r="K512" s="241"/>
      <c r="L512" s="241"/>
      <c r="M512" s="241"/>
      <c r="N512" s="241"/>
    </row>
    <row r="513" spans="1:14" s="162" customFormat="1" ht="11.25" x14ac:dyDescent="0.2">
      <c r="A513" s="368" t="s">
        <v>243</v>
      </c>
      <c r="B513" s="369"/>
      <c r="C513" s="369"/>
      <c r="D513" s="369"/>
      <c r="E513" s="369"/>
      <c r="F513" s="369"/>
      <c r="G513" s="369"/>
      <c r="H513" s="369"/>
      <c r="I513" s="369"/>
      <c r="J513" s="370"/>
      <c r="K513" s="241"/>
      <c r="L513" s="241"/>
      <c r="M513" s="241"/>
      <c r="N513" s="241"/>
    </row>
    <row r="514" spans="1:14" s="162" customFormat="1" ht="12" customHeight="1" x14ac:dyDescent="0.2">
      <c r="A514" s="371" t="s">
        <v>553</v>
      </c>
      <c r="B514" s="372"/>
      <c r="C514" s="372"/>
      <c r="D514" s="372"/>
      <c r="E514" s="372"/>
      <c r="F514" s="372"/>
      <c r="G514" s="372"/>
      <c r="H514" s="372"/>
      <c r="I514" s="372"/>
      <c r="J514" s="373"/>
      <c r="K514" s="241"/>
      <c r="L514" s="241"/>
      <c r="M514" s="241"/>
      <c r="N514" s="241"/>
    </row>
    <row r="515" spans="1:14" s="162" customFormat="1" ht="11.25" x14ac:dyDescent="0.2">
      <c r="A515" s="374" t="s">
        <v>215</v>
      </c>
      <c r="B515" s="375"/>
      <c r="C515" s="375"/>
      <c r="D515" s="375"/>
      <c r="E515" s="375"/>
      <c r="F515" s="375"/>
      <c r="G515" s="375"/>
      <c r="H515" s="375"/>
      <c r="I515" s="375"/>
      <c r="J515" s="376"/>
      <c r="K515" s="241"/>
      <c r="L515" s="241"/>
      <c r="M515" s="241"/>
      <c r="N515" s="241"/>
    </row>
    <row r="516" spans="1:14" s="162" customFormat="1" ht="11.25" x14ac:dyDescent="0.2">
      <c r="A516" s="241"/>
      <c r="F516" s="241"/>
      <c r="G516" s="241"/>
      <c r="H516" s="241"/>
      <c r="I516" s="16"/>
      <c r="K516" s="241"/>
      <c r="L516" s="241"/>
      <c r="M516" s="241"/>
      <c r="N516" s="241"/>
    </row>
    <row r="517" spans="1:14" s="162" customFormat="1" ht="11.25" x14ac:dyDescent="0.2">
      <c r="A517" s="264" t="s">
        <v>216</v>
      </c>
      <c r="B517" s="265"/>
      <c r="C517" s="266"/>
      <c r="D517" s="266"/>
      <c r="E517" s="266"/>
      <c r="F517" s="267"/>
      <c r="G517" s="267"/>
      <c r="H517" s="267"/>
      <c r="I517" s="265"/>
      <c r="J517" s="268">
        <v>76651170.469999999</v>
      </c>
      <c r="K517" s="241"/>
      <c r="L517" s="241"/>
      <c r="M517" s="241"/>
      <c r="N517" s="241"/>
    </row>
    <row r="518" spans="1:14" s="162" customFormat="1" ht="11.25" x14ac:dyDescent="0.2">
      <c r="A518" s="241"/>
      <c r="F518" s="241"/>
      <c r="G518" s="241"/>
      <c r="H518" s="241"/>
      <c r="I518" s="16"/>
      <c r="K518" s="241"/>
      <c r="L518" s="241"/>
      <c r="M518" s="241"/>
      <c r="N518" s="241"/>
    </row>
    <row r="519" spans="1:14" s="162" customFormat="1" ht="11.25" x14ac:dyDescent="0.2">
      <c r="A519" s="264" t="s">
        <v>217</v>
      </c>
      <c r="B519" s="265"/>
      <c r="C519" s="266"/>
      <c r="D519" s="266"/>
      <c r="E519" s="266"/>
      <c r="F519" s="267"/>
      <c r="G519" s="267"/>
      <c r="H519" s="267"/>
      <c r="I519" s="265"/>
      <c r="J519" s="268">
        <f>SUM(I520:I540)</f>
        <v>680361.37</v>
      </c>
      <c r="K519" s="241"/>
      <c r="L519" s="241"/>
      <c r="M519" s="241"/>
      <c r="N519" s="241"/>
    </row>
    <row r="520" spans="1:14" s="162" customFormat="1" ht="11.25" x14ac:dyDescent="0.2">
      <c r="A520" s="269">
        <v>2.1</v>
      </c>
      <c r="B520" s="165" t="s">
        <v>529</v>
      </c>
      <c r="C520" s="261"/>
      <c r="D520" s="261"/>
      <c r="E520" s="261"/>
      <c r="F520" s="262"/>
      <c r="G520" s="262"/>
      <c r="H520" s="262"/>
      <c r="I520" s="270">
        <v>0</v>
      </c>
      <c r="J520" s="271"/>
      <c r="K520" s="241"/>
      <c r="L520" s="241"/>
      <c r="M520" s="241"/>
      <c r="N520" s="241"/>
    </row>
    <row r="521" spans="1:14" s="162" customFormat="1" ht="11.25" x14ac:dyDescent="0.2">
      <c r="A521" s="272">
        <v>2.2000000000000002</v>
      </c>
      <c r="B521" s="169" t="s">
        <v>530</v>
      </c>
      <c r="F521" s="241"/>
      <c r="G521" s="241"/>
      <c r="H521" s="241"/>
      <c r="I521" s="171">
        <v>0</v>
      </c>
      <c r="J521" s="273"/>
      <c r="K521" s="241"/>
      <c r="L521" s="241"/>
      <c r="M521" s="241"/>
      <c r="N521" s="241"/>
    </row>
    <row r="522" spans="1:14" s="162" customFormat="1" ht="11.25" x14ac:dyDescent="0.2">
      <c r="A522" s="272">
        <v>2.2999999999999998</v>
      </c>
      <c r="B522" s="169" t="s">
        <v>218</v>
      </c>
      <c r="F522" s="241"/>
      <c r="G522" s="241"/>
      <c r="H522" s="241"/>
      <c r="I522" s="274">
        <v>32670.080000000002</v>
      </c>
      <c r="J522" s="275"/>
      <c r="K522" s="241"/>
      <c r="L522" s="241"/>
      <c r="M522" s="241"/>
      <c r="N522" s="241"/>
    </row>
    <row r="523" spans="1:14" s="162" customFormat="1" ht="11.25" x14ac:dyDescent="0.2">
      <c r="A523" s="272">
        <v>2.4</v>
      </c>
      <c r="B523" s="169" t="s">
        <v>219</v>
      </c>
      <c r="F523" s="241"/>
      <c r="G523" s="241"/>
      <c r="H523" s="241"/>
      <c r="I523" s="171">
        <v>0</v>
      </c>
      <c r="J523" s="275"/>
      <c r="K523" s="241"/>
      <c r="L523" s="241"/>
      <c r="M523" s="241"/>
      <c r="N523" s="241"/>
    </row>
    <row r="524" spans="1:14" s="162" customFormat="1" ht="11.25" x14ac:dyDescent="0.2">
      <c r="A524" s="272">
        <v>2.5</v>
      </c>
      <c r="B524" s="169" t="s">
        <v>220</v>
      </c>
      <c r="F524" s="241"/>
      <c r="G524" s="241"/>
      <c r="H524" s="241"/>
      <c r="I524" s="171">
        <v>0</v>
      </c>
      <c r="J524" s="275"/>
      <c r="K524" s="241"/>
      <c r="L524" s="241"/>
      <c r="M524" s="241"/>
      <c r="N524" s="241"/>
    </row>
    <row r="525" spans="1:14" s="162" customFormat="1" ht="11.25" x14ac:dyDescent="0.2">
      <c r="A525" s="272">
        <v>2.6</v>
      </c>
      <c r="B525" s="169" t="s">
        <v>221</v>
      </c>
      <c r="F525" s="241"/>
      <c r="G525" s="241"/>
      <c r="H525" s="241"/>
      <c r="I525" s="171">
        <v>0</v>
      </c>
      <c r="J525" s="275"/>
      <c r="K525" s="241"/>
      <c r="L525" s="241"/>
      <c r="M525" s="241"/>
      <c r="N525" s="241"/>
    </row>
    <row r="526" spans="1:14" s="162" customFormat="1" ht="11.25" x14ac:dyDescent="0.2">
      <c r="A526" s="272">
        <v>2.7</v>
      </c>
      <c r="B526" s="169" t="s">
        <v>222</v>
      </c>
      <c r="F526" s="241"/>
      <c r="G526" s="241"/>
      <c r="H526" s="241"/>
      <c r="I526" s="171">
        <v>0</v>
      </c>
      <c r="J526" s="275"/>
      <c r="K526" s="241"/>
      <c r="L526" s="241"/>
      <c r="M526" s="241"/>
      <c r="N526" s="241"/>
    </row>
    <row r="527" spans="1:14" s="162" customFormat="1" ht="11.25" x14ac:dyDescent="0.2">
      <c r="A527" s="272">
        <v>2.8</v>
      </c>
      <c r="B527" s="169" t="s">
        <v>223</v>
      </c>
      <c r="F527" s="241"/>
      <c r="G527" s="241"/>
      <c r="H527" s="241"/>
      <c r="I527" s="274">
        <v>647691.29</v>
      </c>
      <c r="J527" s="275"/>
      <c r="K527" s="241"/>
      <c r="L527" s="241"/>
      <c r="M527" s="241"/>
      <c r="N527" s="241"/>
    </row>
    <row r="528" spans="1:14" s="162" customFormat="1" ht="11.25" x14ac:dyDescent="0.2">
      <c r="A528" s="272">
        <v>2.9</v>
      </c>
      <c r="B528" s="169" t="s">
        <v>224</v>
      </c>
      <c r="F528" s="241"/>
      <c r="G528" s="241"/>
      <c r="H528" s="241"/>
      <c r="I528" s="171">
        <v>0</v>
      </c>
      <c r="J528" s="275"/>
      <c r="K528" s="241"/>
      <c r="L528" s="241"/>
      <c r="M528" s="241"/>
      <c r="N528" s="241"/>
    </row>
    <row r="529" spans="1:14" s="162" customFormat="1" ht="11.25" x14ac:dyDescent="0.2">
      <c r="A529" s="272">
        <v>2.1</v>
      </c>
      <c r="B529" s="169" t="s">
        <v>225</v>
      </c>
      <c r="F529" s="241"/>
      <c r="G529" s="241"/>
      <c r="H529" s="241"/>
      <c r="I529" s="171">
        <v>0</v>
      </c>
      <c r="J529" s="275"/>
      <c r="K529" s="241"/>
      <c r="L529" s="241"/>
      <c r="M529" s="241"/>
      <c r="N529" s="241"/>
    </row>
    <row r="530" spans="1:14" s="162" customFormat="1" ht="11.25" x14ac:dyDescent="0.2">
      <c r="A530" s="272">
        <v>2.11</v>
      </c>
      <c r="B530" s="169" t="s">
        <v>226</v>
      </c>
      <c r="F530" s="241"/>
      <c r="G530" s="241"/>
      <c r="H530" s="241"/>
      <c r="I530" s="171">
        <v>0</v>
      </c>
      <c r="J530" s="275"/>
      <c r="K530" s="241"/>
      <c r="L530" s="241"/>
      <c r="M530" s="241"/>
      <c r="N530" s="241"/>
    </row>
    <row r="531" spans="1:14" s="162" customFormat="1" ht="11.25" x14ac:dyDescent="0.2">
      <c r="A531" s="272">
        <v>2.12</v>
      </c>
      <c r="B531" s="169" t="s">
        <v>531</v>
      </c>
      <c r="F531" s="241"/>
      <c r="G531" s="241"/>
      <c r="H531" s="241"/>
      <c r="I531" s="171">
        <v>0</v>
      </c>
      <c r="J531" s="275"/>
      <c r="K531" s="241"/>
      <c r="L531" s="241"/>
      <c r="M531" s="241"/>
      <c r="N531" s="241"/>
    </row>
    <row r="532" spans="1:14" s="162" customFormat="1" ht="11.25" x14ac:dyDescent="0.2">
      <c r="A532" s="272">
        <v>2.13</v>
      </c>
      <c r="B532" s="169" t="s">
        <v>532</v>
      </c>
      <c r="F532" s="241"/>
      <c r="G532" s="241"/>
      <c r="H532" s="241"/>
      <c r="I532" s="171">
        <v>0</v>
      </c>
      <c r="J532" s="275"/>
      <c r="K532" s="241"/>
      <c r="L532" s="241"/>
      <c r="M532" s="241"/>
      <c r="N532" s="241"/>
    </row>
    <row r="533" spans="1:14" s="162" customFormat="1" ht="11.25" x14ac:dyDescent="0.2">
      <c r="A533" s="272">
        <v>2.14</v>
      </c>
      <c r="B533" s="169" t="s">
        <v>227</v>
      </c>
      <c r="F533" s="241"/>
      <c r="G533" s="241"/>
      <c r="H533" s="241"/>
      <c r="I533" s="171">
        <v>0</v>
      </c>
      <c r="J533" s="275"/>
      <c r="K533" s="241"/>
      <c r="L533" s="241"/>
      <c r="M533" s="241"/>
      <c r="N533" s="241"/>
    </row>
    <row r="534" spans="1:14" s="162" customFormat="1" ht="11.25" x14ac:dyDescent="0.2">
      <c r="A534" s="272">
        <v>2.15</v>
      </c>
      <c r="B534" s="169" t="s">
        <v>228</v>
      </c>
      <c r="F534" s="241"/>
      <c r="G534" s="241"/>
      <c r="H534" s="241"/>
      <c r="I534" s="171">
        <v>0</v>
      </c>
      <c r="J534" s="275"/>
      <c r="K534" s="241"/>
      <c r="L534" s="241"/>
      <c r="M534" s="241"/>
      <c r="N534" s="241"/>
    </row>
    <row r="535" spans="1:14" s="162" customFormat="1" ht="11.25" x14ac:dyDescent="0.2">
      <c r="A535" s="272">
        <v>2.16</v>
      </c>
      <c r="B535" s="169" t="s">
        <v>533</v>
      </c>
      <c r="F535" s="241"/>
      <c r="G535" s="241"/>
      <c r="H535" s="241"/>
      <c r="I535" s="171">
        <v>0</v>
      </c>
      <c r="J535" s="275"/>
      <c r="K535" s="241"/>
      <c r="L535" s="241"/>
      <c r="M535" s="241"/>
      <c r="N535" s="241"/>
    </row>
    <row r="536" spans="1:14" s="162" customFormat="1" ht="11.25" x14ac:dyDescent="0.2">
      <c r="A536" s="272">
        <v>2.17</v>
      </c>
      <c r="B536" s="169" t="s">
        <v>229</v>
      </c>
      <c r="F536" s="241"/>
      <c r="G536" s="241"/>
      <c r="H536" s="241"/>
      <c r="I536" s="171">
        <v>0</v>
      </c>
      <c r="J536" s="275"/>
      <c r="K536" s="241"/>
      <c r="L536" s="241"/>
      <c r="M536" s="241"/>
      <c r="N536" s="241"/>
    </row>
    <row r="537" spans="1:14" s="162" customFormat="1" ht="11.25" x14ac:dyDescent="0.2">
      <c r="A537" s="272">
        <v>2.1800000000000002</v>
      </c>
      <c r="B537" s="377" t="s">
        <v>230</v>
      </c>
      <c r="C537" s="377"/>
      <c r="D537" s="377"/>
      <c r="E537" s="377"/>
      <c r="F537" s="377"/>
      <c r="G537" s="377"/>
      <c r="H537" s="377"/>
      <c r="I537" s="171">
        <v>0</v>
      </c>
      <c r="J537" s="275"/>
      <c r="K537" s="241"/>
      <c r="L537" s="241"/>
      <c r="M537" s="241"/>
      <c r="N537" s="241"/>
    </row>
    <row r="538" spans="1:14" s="162" customFormat="1" ht="11.25" x14ac:dyDescent="0.2">
      <c r="A538" s="272">
        <v>2.19</v>
      </c>
      <c r="B538" s="169" t="s">
        <v>231</v>
      </c>
      <c r="F538" s="241"/>
      <c r="G538" s="241"/>
      <c r="H538" s="241"/>
      <c r="I538" s="171">
        <v>0</v>
      </c>
      <c r="J538" s="275"/>
      <c r="K538" s="241"/>
      <c r="L538" s="241"/>
      <c r="M538" s="241"/>
      <c r="N538" s="241"/>
    </row>
    <row r="539" spans="1:14" s="162" customFormat="1" ht="11.25" x14ac:dyDescent="0.2">
      <c r="A539" s="276">
        <v>2.2000000000000002</v>
      </c>
      <c r="B539" s="169" t="s">
        <v>232</v>
      </c>
      <c r="F539" s="241"/>
      <c r="G539" s="241"/>
      <c r="H539" s="241"/>
      <c r="I539" s="171">
        <v>0</v>
      </c>
      <c r="J539" s="275"/>
      <c r="K539" s="241"/>
      <c r="L539" s="241"/>
      <c r="M539" s="241"/>
      <c r="N539" s="241"/>
    </row>
    <row r="540" spans="1:14" s="162" customFormat="1" ht="11.25" x14ac:dyDescent="0.2">
      <c r="A540" s="277">
        <v>2.21</v>
      </c>
      <c r="B540" s="174" t="s">
        <v>233</v>
      </c>
      <c r="C540" s="257"/>
      <c r="D540" s="257"/>
      <c r="E540" s="257"/>
      <c r="F540" s="258"/>
      <c r="G540" s="258"/>
      <c r="H540" s="258"/>
      <c r="I540" s="173">
        <v>0</v>
      </c>
      <c r="J540" s="278"/>
      <c r="K540" s="241"/>
      <c r="L540" s="241"/>
      <c r="M540" s="241"/>
      <c r="N540" s="241"/>
    </row>
    <row r="541" spans="1:14" s="162" customFormat="1" ht="11.25" x14ac:dyDescent="0.2">
      <c r="A541" s="241"/>
      <c r="F541" s="241"/>
      <c r="G541" s="241"/>
      <c r="H541" s="241"/>
      <c r="I541" s="16"/>
      <c r="K541" s="241"/>
      <c r="L541" s="241"/>
      <c r="M541" s="241"/>
      <c r="N541" s="241"/>
    </row>
    <row r="542" spans="1:14" s="162" customFormat="1" ht="11.25" x14ac:dyDescent="0.2">
      <c r="A542" s="264" t="s">
        <v>234</v>
      </c>
      <c r="B542" s="265"/>
      <c r="C542" s="266"/>
      <c r="D542" s="266"/>
      <c r="E542" s="266"/>
      <c r="F542" s="267"/>
      <c r="G542" s="267"/>
      <c r="H542" s="267"/>
      <c r="I542" s="265"/>
      <c r="J542" s="279">
        <f>SUM(I543:I549)</f>
        <v>737793.11</v>
      </c>
      <c r="K542" s="241"/>
      <c r="L542" s="241"/>
      <c r="M542" s="241"/>
      <c r="N542" s="241"/>
    </row>
    <row r="543" spans="1:14" s="162" customFormat="1" ht="24.75" customHeight="1" x14ac:dyDescent="0.2">
      <c r="A543" s="280">
        <v>3.1</v>
      </c>
      <c r="B543" s="378" t="s">
        <v>235</v>
      </c>
      <c r="C543" s="378"/>
      <c r="D543" s="378"/>
      <c r="E543" s="378"/>
      <c r="F543" s="378"/>
      <c r="G543" s="378"/>
      <c r="H543" s="378"/>
      <c r="I543" s="171">
        <v>737793.11</v>
      </c>
      <c r="J543" s="166"/>
      <c r="K543" s="241"/>
      <c r="L543" s="241"/>
      <c r="M543" s="241"/>
      <c r="N543" s="241"/>
    </row>
    <row r="544" spans="1:14" s="162" customFormat="1" ht="11.25" x14ac:dyDescent="0.2">
      <c r="A544" s="272">
        <v>3.2</v>
      </c>
      <c r="B544" s="169" t="s">
        <v>236</v>
      </c>
      <c r="F544" s="241"/>
      <c r="G544" s="241"/>
      <c r="H544" s="241"/>
      <c r="I544" s="171">
        <v>0</v>
      </c>
      <c r="J544" s="170"/>
      <c r="K544" s="241"/>
      <c r="L544" s="241"/>
      <c r="M544" s="241"/>
      <c r="N544" s="241"/>
    </row>
    <row r="545" spans="1:14" s="162" customFormat="1" ht="11.25" x14ac:dyDescent="0.2">
      <c r="A545" s="272">
        <v>3.3</v>
      </c>
      <c r="B545" s="169" t="s">
        <v>237</v>
      </c>
      <c r="F545" s="241"/>
      <c r="G545" s="241"/>
      <c r="H545" s="241"/>
      <c r="I545" s="171">
        <v>0</v>
      </c>
      <c r="J545" s="170"/>
      <c r="K545" s="241"/>
      <c r="L545" s="241"/>
      <c r="M545" s="241"/>
      <c r="N545" s="241"/>
    </row>
    <row r="546" spans="1:14" s="162" customFormat="1" ht="24.75" customHeight="1" x14ac:dyDescent="0.2">
      <c r="A546" s="281">
        <v>3.4</v>
      </c>
      <c r="B546" s="362" t="s">
        <v>238</v>
      </c>
      <c r="C546" s="362"/>
      <c r="D546" s="362"/>
      <c r="E546" s="362"/>
      <c r="F546" s="362"/>
      <c r="G546" s="362"/>
      <c r="H546" s="362"/>
      <c r="I546" s="171">
        <v>0</v>
      </c>
      <c r="J546" s="170"/>
      <c r="K546" s="241"/>
      <c r="L546" s="241"/>
      <c r="M546" s="241"/>
      <c r="N546" s="241"/>
    </row>
    <row r="547" spans="1:14" s="162" customFormat="1" ht="11.25" x14ac:dyDescent="0.2">
      <c r="A547" s="272">
        <v>3.5</v>
      </c>
      <c r="B547" s="169" t="s">
        <v>239</v>
      </c>
      <c r="F547" s="241"/>
      <c r="G547" s="241"/>
      <c r="H547" s="241"/>
      <c r="I547" s="171">
        <v>0</v>
      </c>
      <c r="J547" s="170"/>
      <c r="K547" s="241"/>
      <c r="L547" s="241"/>
      <c r="M547" s="241"/>
      <c r="N547" s="241"/>
    </row>
    <row r="548" spans="1:14" s="162" customFormat="1" ht="11.25" x14ac:dyDescent="0.2">
      <c r="A548" s="272">
        <v>3.6</v>
      </c>
      <c r="B548" s="169" t="s">
        <v>240</v>
      </c>
      <c r="F548" s="241"/>
      <c r="G548" s="241"/>
      <c r="H548" s="241"/>
      <c r="I548" s="171">
        <v>0</v>
      </c>
      <c r="J548" s="170"/>
      <c r="K548" s="241"/>
      <c r="L548" s="241"/>
      <c r="M548" s="241"/>
      <c r="N548" s="241"/>
    </row>
    <row r="549" spans="1:14" s="162" customFormat="1" ht="11.25" x14ac:dyDescent="0.2">
      <c r="A549" s="277">
        <v>3.7</v>
      </c>
      <c r="B549" s="174" t="s">
        <v>241</v>
      </c>
      <c r="C549" s="257"/>
      <c r="D549" s="257"/>
      <c r="E549" s="257"/>
      <c r="F549" s="258"/>
      <c r="G549" s="258"/>
      <c r="H549" s="258"/>
      <c r="I549" s="173">
        <v>0</v>
      </c>
      <c r="J549" s="175"/>
      <c r="K549" s="241"/>
      <c r="L549" s="241"/>
      <c r="M549" s="241"/>
      <c r="N549" s="241"/>
    </row>
    <row r="550" spans="1:14" s="162" customFormat="1" ht="11.25" x14ac:dyDescent="0.2">
      <c r="A550" s="241"/>
      <c r="F550" s="241"/>
      <c r="G550" s="241"/>
      <c r="H550" s="241"/>
      <c r="I550" s="16"/>
      <c r="K550" s="241"/>
      <c r="L550" s="241"/>
      <c r="M550" s="241"/>
      <c r="N550" s="241"/>
    </row>
    <row r="551" spans="1:14" s="162" customFormat="1" ht="11.25" x14ac:dyDescent="0.2">
      <c r="A551" s="264" t="s">
        <v>242</v>
      </c>
      <c r="B551" s="265"/>
      <c r="C551" s="266"/>
      <c r="D551" s="266"/>
      <c r="E551" s="266"/>
      <c r="F551" s="267"/>
      <c r="G551" s="267"/>
      <c r="H551" s="267"/>
      <c r="I551" s="265"/>
      <c r="J551" s="282">
        <f>+J517-J519+J542</f>
        <v>76708602.209999993</v>
      </c>
      <c r="K551" s="241"/>
      <c r="L551" s="241"/>
      <c r="M551" s="241"/>
      <c r="N551" s="241"/>
    </row>
    <row r="552" spans="1:14" s="162" customFormat="1" ht="11.25" x14ac:dyDescent="0.2">
      <c r="A552" s="241"/>
      <c r="C552" s="16"/>
      <c r="F552" s="241"/>
      <c r="G552" s="241"/>
      <c r="H552" s="241"/>
      <c r="I552" s="241"/>
      <c r="J552" s="241"/>
      <c r="K552" s="241"/>
      <c r="L552" s="241"/>
      <c r="M552" s="241"/>
      <c r="N552" s="241"/>
    </row>
    <row r="553" spans="1:14" s="162" customFormat="1" ht="11.25" x14ac:dyDescent="0.2">
      <c r="A553" s="241"/>
      <c r="C553" s="16"/>
      <c r="F553" s="241"/>
      <c r="G553" s="241"/>
      <c r="H553" s="241"/>
      <c r="I553" s="241"/>
      <c r="J553" s="241"/>
      <c r="K553" s="241"/>
      <c r="L553" s="241"/>
      <c r="M553" s="241"/>
      <c r="N553" s="241"/>
    </row>
    <row r="554" spans="1:14" s="162" customFormat="1" ht="32.25" customHeight="1" x14ac:dyDescent="0.2">
      <c r="A554" s="362" t="s">
        <v>244</v>
      </c>
      <c r="B554" s="362"/>
      <c r="C554" s="362"/>
      <c r="D554" s="362"/>
      <c r="E554" s="362"/>
      <c r="F554" s="362"/>
      <c r="G554" s="362"/>
      <c r="H554" s="362"/>
      <c r="I554" s="362"/>
      <c r="J554" s="362"/>
      <c r="K554" s="241"/>
      <c r="L554" s="241"/>
      <c r="M554" s="241"/>
      <c r="N554" s="241"/>
    </row>
    <row r="555" spans="1:14" s="3" customForma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s="3" customForma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s="3" customForma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</row>
  </sheetData>
  <mergeCells count="387">
    <mergeCell ref="A2:J2"/>
    <mergeCell ref="A3:J3"/>
    <mergeCell ref="A4:J4"/>
    <mergeCell ref="A7:J7"/>
    <mergeCell ref="A8:J8"/>
    <mergeCell ref="A9:J9"/>
    <mergeCell ref="B17:H17"/>
    <mergeCell ref="A10:J10"/>
    <mergeCell ref="A12:J12"/>
    <mergeCell ref="B13:H13"/>
    <mergeCell ref="B14:H14"/>
    <mergeCell ref="B15:H15"/>
    <mergeCell ref="B16:H16"/>
    <mergeCell ref="B47:G47"/>
    <mergeCell ref="B48:G48"/>
    <mergeCell ref="B115:G115"/>
    <mergeCell ref="B116:G116"/>
    <mergeCell ref="B117:G117"/>
    <mergeCell ref="B118:G118"/>
    <mergeCell ref="B119:G119"/>
    <mergeCell ref="B207:H207"/>
    <mergeCell ref="B49:G49"/>
    <mergeCell ref="A51:J51"/>
    <mergeCell ref="B52:G52"/>
    <mergeCell ref="B85:H85"/>
    <mergeCell ref="B86:H86"/>
    <mergeCell ref="B79:H79"/>
    <mergeCell ref="B80:H80"/>
    <mergeCell ref="B81:H81"/>
    <mergeCell ref="B82:H82"/>
    <mergeCell ref="B83:H83"/>
    <mergeCell ref="B84:H84"/>
    <mergeCell ref="B93:H93"/>
    <mergeCell ref="A96:J96"/>
    <mergeCell ref="B97:H97"/>
    <mergeCell ref="B98:H98"/>
    <mergeCell ref="B99:H99"/>
    <mergeCell ref="A20:J20"/>
    <mergeCell ref="B21:H21"/>
    <mergeCell ref="B22:H22"/>
    <mergeCell ref="B227:H227"/>
    <mergeCell ref="A226:K226"/>
    <mergeCell ref="B30:G30"/>
    <mergeCell ref="B31:G31"/>
    <mergeCell ref="B32:G32"/>
    <mergeCell ref="B27:G27"/>
    <mergeCell ref="B33:G33"/>
    <mergeCell ref="B34:G34"/>
    <mergeCell ref="B29:G29"/>
    <mergeCell ref="B105:G105"/>
    <mergeCell ref="B106:G106"/>
    <mergeCell ref="B107:G107"/>
    <mergeCell ref="B108:G108"/>
    <mergeCell ref="B109:G109"/>
    <mergeCell ref="B110:G110"/>
    <mergeCell ref="A56:H56"/>
    <mergeCell ref="B58:G58"/>
    <mergeCell ref="A62:J62"/>
    <mergeCell ref="B65:H65"/>
    <mergeCell ref="B67:H67"/>
    <mergeCell ref="A78:J78"/>
    <mergeCell ref="B23:H23"/>
    <mergeCell ref="B24:H24"/>
    <mergeCell ref="B39:G39"/>
    <mergeCell ref="B40:G40"/>
    <mergeCell ref="B41:G41"/>
    <mergeCell ref="B42:G42"/>
    <mergeCell ref="B43:G43"/>
    <mergeCell ref="B44:G44"/>
    <mergeCell ref="A37:L37"/>
    <mergeCell ref="B38:G38"/>
    <mergeCell ref="A26:M26"/>
    <mergeCell ref="B100:H100"/>
    <mergeCell ref="A89:J89"/>
    <mergeCell ref="B90:H90"/>
    <mergeCell ref="B91:H91"/>
    <mergeCell ref="B92:H92"/>
    <mergeCell ref="B101:H101"/>
    <mergeCell ref="A104:J104"/>
    <mergeCell ref="B111:G111"/>
    <mergeCell ref="B112:G112"/>
    <mergeCell ref="B113:G113"/>
    <mergeCell ref="B114:G114"/>
    <mergeCell ref="B123:H123"/>
    <mergeCell ref="B124:H124"/>
    <mergeCell ref="B125:H125"/>
    <mergeCell ref="B126:H126"/>
    <mergeCell ref="B127:H127"/>
    <mergeCell ref="B128:H128"/>
    <mergeCell ref="A122:K122"/>
    <mergeCell ref="B135:H135"/>
    <mergeCell ref="B136:H136"/>
    <mergeCell ref="B137:H137"/>
    <mergeCell ref="A140:J140"/>
    <mergeCell ref="B141:H141"/>
    <mergeCell ref="B142:H142"/>
    <mergeCell ref="B129:H129"/>
    <mergeCell ref="B130:H130"/>
    <mergeCell ref="B131:H131"/>
    <mergeCell ref="B132:H132"/>
    <mergeCell ref="B133:H133"/>
    <mergeCell ref="B134:H134"/>
    <mergeCell ref="A153:I153"/>
    <mergeCell ref="A154:I154"/>
    <mergeCell ref="A155:I155"/>
    <mergeCell ref="B143:H143"/>
    <mergeCell ref="B144:H144"/>
    <mergeCell ref="B170:H170"/>
    <mergeCell ref="B171:H171"/>
    <mergeCell ref="B172:H172"/>
    <mergeCell ref="B173:H173"/>
    <mergeCell ref="B174:H174"/>
    <mergeCell ref="B175:H175"/>
    <mergeCell ref="A156:I156"/>
    <mergeCell ref="B164:H164"/>
    <mergeCell ref="B165:H165"/>
    <mergeCell ref="B166:H166"/>
    <mergeCell ref="B167:H167"/>
    <mergeCell ref="B168:H168"/>
    <mergeCell ref="B182:H182"/>
    <mergeCell ref="B169:H169"/>
    <mergeCell ref="B183:H183"/>
    <mergeCell ref="B184:H184"/>
    <mergeCell ref="B185:H185"/>
    <mergeCell ref="B186:H186"/>
    <mergeCell ref="B187:H187"/>
    <mergeCell ref="B176:H176"/>
    <mergeCell ref="B177:H177"/>
    <mergeCell ref="B178:H178"/>
    <mergeCell ref="B179:H179"/>
    <mergeCell ref="B180:H180"/>
    <mergeCell ref="B181:H181"/>
    <mergeCell ref="B194:H194"/>
    <mergeCell ref="B195:H195"/>
    <mergeCell ref="B196:H196"/>
    <mergeCell ref="B197:H197"/>
    <mergeCell ref="B198:H198"/>
    <mergeCell ref="B188:H188"/>
    <mergeCell ref="B189:H189"/>
    <mergeCell ref="B190:H190"/>
    <mergeCell ref="B191:H191"/>
    <mergeCell ref="B192:H192"/>
    <mergeCell ref="B193:H193"/>
    <mergeCell ref="B205:H205"/>
    <mergeCell ref="B206:H206"/>
    <mergeCell ref="B228:H228"/>
    <mergeCell ref="B229:H229"/>
    <mergeCell ref="B230:H230"/>
    <mergeCell ref="B231:H231"/>
    <mergeCell ref="B199:H199"/>
    <mergeCell ref="B200:H200"/>
    <mergeCell ref="B201:H201"/>
    <mergeCell ref="B202:H202"/>
    <mergeCell ref="B203:H203"/>
    <mergeCell ref="B204:H204"/>
    <mergeCell ref="B238:H238"/>
    <mergeCell ref="B239:H239"/>
    <mergeCell ref="B243:I243"/>
    <mergeCell ref="B244:I244"/>
    <mergeCell ref="B245:I245"/>
    <mergeCell ref="B232:H232"/>
    <mergeCell ref="B235:H235"/>
    <mergeCell ref="B236:H236"/>
    <mergeCell ref="B237:H237"/>
    <mergeCell ref="B233:H233"/>
    <mergeCell ref="B234:H234"/>
    <mergeCell ref="B252:I252"/>
    <mergeCell ref="B253:I253"/>
    <mergeCell ref="B254:I254"/>
    <mergeCell ref="B255:I255"/>
    <mergeCell ref="B256:I256"/>
    <mergeCell ref="B257:I257"/>
    <mergeCell ref="B246:I246"/>
    <mergeCell ref="B247:I247"/>
    <mergeCell ref="B248:I248"/>
    <mergeCell ref="B249:I249"/>
    <mergeCell ref="B250:I250"/>
    <mergeCell ref="B251:I251"/>
    <mergeCell ref="B258:I258"/>
    <mergeCell ref="B259:I259"/>
    <mergeCell ref="B260:I260"/>
    <mergeCell ref="B261:I261"/>
    <mergeCell ref="B262:I262"/>
    <mergeCell ref="B264:I264"/>
    <mergeCell ref="B270:I270"/>
    <mergeCell ref="B271:I271"/>
    <mergeCell ref="B272:I272"/>
    <mergeCell ref="A404:I404"/>
    <mergeCell ref="A405:I405"/>
    <mergeCell ref="A407:J407"/>
    <mergeCell ref="B408:G408"/>
    <mergeCell ref="B418:H418"/>
    <mergeCell ref="B419:H419"/>
    <mergeCell ref="A402:I402"/>
    <mergeCell ref="A403:I403"/>
    <mergeCell ref="B263:I263"/>
    <mergeCell ref="B265:I265"/>
    <mergeCell ref="A268:L268"/>
    <mergeCell ref="B269:I269"/>
    <mergeCell ref="B273:I273"/>
    <mergeCell ref="B274:I274"/>
    <mergeCell ref="B275:I275"/>
    <mergeCell ref="B276:I276"/>
    <mergeCell ref="B277:I277"/>
    <mergeCell ref="B278:I278"/>
    <mergeCell ref="B279:I279"/>
    <mergeCell ref="B280:I280"/>
    <mergeCell ref="B281:I281"/>
    <mergeCell ref="B282:I282"/>
    <mergeCell ref="B283:I283"/>
    <mergeCell ref="B284:I284"/>
    <mergeCell ref="B430:H430"/>
    <mergeCell ref="B431:H431"/>
    <mergeCell ref="B432:H432"/>
    <mergeCell ref="B433:H433"/>
    <mergeCell ref="B434:H434"/>
    <mergeCell ref="B436:H436"/>
    <mergeCell ref="A422:I422"/>
    <mergeCell ref="A423:I423"/>
    <mergeCell ref="A424:I424"/>
    <mergeCell ref="A425:I425"/>
    <mergeCell ref="A427:J427"/>
    <mergeCell ref="B428:H428"/>
    <mergeCell ref="B429:H429"/>
    <mergeCell ref="B446:H446"/>
    <mergeCell ref="B447:H447"/>
    <mergeCell ref="B448:H448"/>
    <mergeCell ref="B449:H449"/>
    <mergeCell ref="B450:H450"/>
    <mergeCell ref="B451:H451"/>
    <mergeCell ref="A440:K440"/>
    <mergeCell ref="B441:H441"/>
    <mergeCell ref="B442:H442"/>
    <mergeCell ref="B443:H443"/>
    <mergeCell ref="B444:H444"/>
    <mergeCell ref="B445:H445"/>
    <mergeCell ref="B472:H472"/>
    <mergeCell ref="B458:H458"/>
    <mergeCell ref="B459:H459"/>
    <mergeCell ref="B460:H460"/>
    <mergeCell ref="B461:H461"/>
    <mergeCell ref="B462:H462"/>
    <mergeCell ref="B463:H463"/>
    <mergeCell ref="B452:H452"/>
    <mergeCell ref="B453:H453"/>
    <mergeCell ref="B454:H454"/>
    <mergeCell ref="B455:H455"/>
    <mergeCell ref="B456:H456"/>
    <mergeCell ref="B457:H457"/>
    <mergeCell ref="B285:I285"/>
    <mergeCell ref="B286:I286"/>
    <mergeCell ref="B287:I287"/>
    <mergeCell ref="B288:I288"/>
    <mergeCell ref="B289:I289"/>
    <mergeCell ref="B290:I290"/>
    <mergeCell ref="B291:I291"/>
    <mergeCell ref="B292:I292"/>
    <mergeCell ref="B293:I293"/>
    <mergeCell ref="B294:I294"/>
    <mergeCell ref="B295:I295"/>
    <mergeCell ref="B296:I296"/>
    <mergeCell ref="B297:I297"/>
    <mergeCell ref="B298:I298"/>
    <mergeCell ref="B299:I299"/>
    <mergeCell ref="B300:I300"/>
    <mergeCell ref="B301:I301"/>
    <mergeCell ref="B302:I302"/>
    <mergeCell ref="B303:I303"/>
    <mergeCell ref="B304:I304"/>
    <mergeCell ref="B305:I305"/>
    <mergeCell ref="B306:I306"/>
    <mergeCell ref="B307:I307"/>
    <mergeCell ref="B308:I308"/>
    <mergeCell ref="B309:I309"/>
    <mergeCell ref="B312:I312"/>
    <mergeCell ref="B313:I313"/>
    <mergeCell ref="B314:I314"/>
    <mergeCell ref="B315:I315"/>
    <mergeCell ref="B316:I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3:I333"/>
    <mergeCell ref="B334:I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49:I349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2:I362"/>
    <mergeCell ref="B363:I363"/>
    <mergeCell ref="B364:I364"/>
    <mergeCell ref="B365:I365"/>
    <mergeCell ref="B366:I366"/>
    <mergeCell ref="B367:I367"/>
    <mergeCell ref="B368:I368"/>
    <mergeCell ref="B369:I369"/>
    <mergeCell ref="B370:I370"/>
    <mergeCell ref="B371:I371"/>
    <mergeCell ref="B372:I372"/>
    <mergeCell ref="B373:I373"/>
    <mergeCell ref="B374:I374"/>
    <mergeCell ref="B375:I375"/>
    <mergeCell ref="B376:I376"/>
    <mergeCell ref="A492:J492"/>
    <mergeCell ref="A493:J493"/>
    <mergeCell ref="B500:H500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499:H499"/>
    <mergeCell ref="B498:H498"/>
    <mergeCell ref="B473:H473"/>
    <mergeCell ref="B474:H474"/>
    <mergeCell ref="B475:H475"/>
    <mergeCell ref="B476:H476"/>
    <mergeCell ref="B477:H477"/>
    <mergeCell ref="B478:H478"/>
    <mergeCell ref="B464:H464"/>
    <mergeCell ref="B467:J467"/>
    <mergeCell ref="B469:H469"/>
    <mergeCell ref="B470:H470"/>
    <mergeCell ref="B471:H471"/>
    <mergeCell ref="A46:K46"/>
    <mergeCell ref="A310:L310"/>
    <mergeCell ref="B311:I311"/>
    <mergeCell ref="A554:J554"/>
    <mergeCell ref="B385:I385"/>
    <mergeCell ref="B386:I386"/>
    <mergeCell ref="B387:I387"/>
    <mergeCell ref="B388:I388"/>
    <mergeCell ref="B389:I389"/>
    <mergeCell ref="B390:I390"/>
    <mergeCell ref="B391:I391"/>
    <mergeCell ref="B392:I392"/>
    <mergeCell ref="B393:I393"/>
    <mergeCell ref="B546:H546"/>
    <mergeCell ref="A512:J512"/>
    <mergeCell ref="A513:J513"/>
    <mergeCell ref="A514:J514"/>
    <mergeCell ref="A515:J515"/>
    <mergeCell ref="B537:H537"/>
    <mergeCell ref="B543:H543"/>
    <mergeCell ref="B479:H479"/>
    <mergeCell ref="B480:H480"/>
    <mergeCell ref="A490:J490"/>
    <mergeCell ref="A491:J491"/>
  </mergeCells>
  <dataValidations count="1">
    <dataValidation allowBlank="1" showInputMessage="1" showErrorMessage="1" prompt="Importe final del periodo que corresponde la información financiera trimestral que se presenta." sqref="J472" xr:uid="{BDD1A306-3737-4CEC-B69B-BF7E253F3C3A}"/>
  </dataValidations>
  <printOptions horizontalCentered="1"/>
  <pageMargins left="0.39370078740157483" right="0.39370078740157483" top="0.34" bottom="0.59055118110236227" header="0.31496062992125984" footer="0.31496062992125984"/>
  <pageSetup scale="65" orientation="portrait" r:id="rId1"/>
  <headerFoot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MIRNAS CONTABILIDAD</cp:lastModifiedBy>
  <cp:lastPrinted>2022-04-22T18:26:17Z</cp:lastPrinted>
  <dcterms:created xsi:type="dcterms:W3CDTF">2017-02-28T18:38:56Z</dcterms:created>
  <dcterms:modified xsi:type="dcterms:W3CDTF">2023-01-30T20:57:52Z</dcterms:modified>
</cp:coreProperties>
</file>