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lients - Prospects\Seminar\"/>
    </mc:Choice>
  </mc:AlternateContent>
  <bookViews>
    <workbookView xWindow="0" yWindow="0" windowWidth="24000" windowHeight="9135"/>
  </bookViews>
  <sheets>
    <sheet name="Scenarios" sheetId="1" r:id="rId1"/>
    <sheet name="Scenario 3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A5" i="2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B79" i="1"/>
  <c r="B73" i="1"/>
  <c r="B53" i="1"/>
  <c r="B54" i="1" l="1"/>
  <c r="B59" i="1" s="1"/>
  <c r="H33" i="1" l="1"/>
  <c r="H37" i="1" s="1"/>
  <c r="E33" i="1"/>
  <c r="E37" i="1" s="1"/>
  <c r="H21" i="1"/>
  <c r="H25" i="1" s="1"/>
  <c r="E21" i="1"/>
  <c r="E25" i="1" s="1"/>
  <c r="H9" i="1"/>
  <c r="H13" i="1" s="1"/>
  <c r="E9" i="1"/>
  <c r="E13" i="1" s="1"/>
  <c r="B33" i="1"/>
  <c r="B37" i="1" s="1"/>
  <c r="B9" i="1"/>
  <c r="B13" i="1" s="1"/>
  <c r="B21" i="1"/>
  <c r="B25" i="1" s="1"/>
</calcChain>
</file>

<file path=xl/sharedStrings.xml><?xml version="1.0" encoding="utf-8"?>
<sst xmlns="http://schemas.openxmlformats.org/spreadsheetml/2006/main" count="126" uniqueCount="39">
  <si>
    <t>Retirement Projections</t>
  </si>
  <si>
    <t># Years (N):</t>
  </si>
  <si>
    <t>Interest Rate:</t>
  </si>
  <si>
    <t>Starting Value (PV):</t>
  </si>
  <si>
    <t>Retirement age is:</t>
  </si>
  <si>
    <t>Ending Value (FV):</t>
  </si>
  <si>
    <t xml:space="preserve">Starting age is: </t>
  </si>
  <si>
    <t>Scenario #1</t>
  </si>
  <si>
    <t>Scenario #2</t>
  </si>
  <si>
    <t>Scenario #3</t>
  </si>
  <si>
    <t>Scenario #1B</t>
  </si>
  <si>
    <t>Scenario #1C</t>
  </si>
  <si>
    <t>Scenario #2B</t>
  </si>
  <si>
    <t>Scenario #2C</t>
  </si>
  <si>
    <t>Scenario #3B</t>
  </si>
  <si>
    <t>Scenario #3C</t>
  </si>
  <si>
    <t>Save &amp; invest early and regularly and let compounding work for you. If you do, it is highly probable</t>
  </si>
  <si>
    <t xml:space="preserve">that you will be well-prepared for retirement. The above projections assume that you do not </t>
  </si>
  <si>
    <t>take any money out along the way.</t>
  </si>
  <si>
    <t>Annual savings:</t>
  </si>
  <si>
    <t>Age 20</t>
  </si>
  <si>
    <t>Age 30</t>
  </si>
  <si>
    <t>Age 70</t>
  </si>
  <si>
    <t>Scenario #4 - save for 10 years &amp; stop</t>
  </si>
  <si>
    <t xml:space="preserve">Scenario 4 assumes that $5,000 is invested at age 20; $5,000 is added each year until age 30 </t>
  </si>
  <si>
    <t>&amp; nothing is added between ages 30 &amp; 70</t>
  </si>
  <si>
    <t xml:space="preserve">Scenario 5  assumes that savings is delayed until age 30 at  which point $5,000 is invested </t>
  </si>
  <si>
    <t>Scenario 4 versus 5 really illustrates the power of compounding.</t>
  </si>
  <si>
    <t>Scenario #5 - delay for 10 years &amp; then start</t>
  </si>
  <si>
    <t>10 years of savings up front beats 40 years of savings thereafter, and by a lot!</t>
  </si>
  <si>
    <t>One-time investment of $5,000 at age 20</t>
  </si>
  <si>
    <t xml:space="preserve">One-time investment of $5,000 at age 20 and $1,000 annual savings </t>
  </si>
  <si>
    <t xml:space="preserve">Annual savings of $5,000 for 50 years </t>
  </si>
  <si>
    <t xml:space="preserve">each year until age 70 </t>
  </si>
  <si>
    <t>Scenario 3 Detail</t>
  </si>
  <si>
    <t>Year</t>
  </si>
  <si>
    <t>Age</t>
  </si>
  <si>
    <t>Savings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</si>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</sst>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6" fontId="0" fillId="0" borderId="0" xfId="0" applyNumberFormat="1"/>
    <xf numFmtId="0" fontId="1" fillId="0" borderId="0" xfId="0" applyFont="1"/>
    <xf numFmtId="0" fontId="0" fillId="0" borderId="2" xfId="0" applyBorder="1"/>
    <xf numFmtId="10" fontId="0" fillId="0" borderId="3" xfId="0" applyNumberFormat="1" applyBorder="1"/>
    <xf numFmtId="0" fontId="0" fillId="0" borderId="3" xfId="0" applyBorder="1"/>
    <xf numFmtId="10" fontId="0" fillId="0" borderId="4" xfId="0" applyNumberFormat="1" applyBorder="1"/>
    <xf numFmtId="0" fontId="0" fillId="0" borderId="5" xfId="0" applyBorder="1"/>
    <xf numFmtId="10" fontId="0" fillId="0" borderId="6" xfId="0" applyNumberFormat="1" applyBorder="1"/>
    <xf numFmtId="0" fontId="0" fillId="0" borderId="6" xfId="0" applyBorder="1"/>
    <xf numFmtId="10" fontId="0" fillId="0" borderId="7" xfId="0" applyNumberFormat="1" applyBorder="1"/>
    <xf numFmtId="0" fontId="0" fillId="0" borderId="8" xfId="0" applyBorder="1"/>
    <xf numFmtId="6" fontId="0" fillId="0" borderId="9" xfId="0" applyNumberFormat="1" applyBorder="1"/>
    <xf numFmtId="0" fontId="0" fillId="0" borderId="9" xfId="0" applyBorder="1"/>
    <xf numFmtId="6" fontId="0" fillId="0" borderId="10" xfId="0" applyNumberFormat="1" applyBorder="1"/>
    <xf numFmtId="6" fontId="1" fillId="0" borderId="1" xfId="0" applyNumberFormat="1" applyFont="1" applyBorder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0" xfId="0" applyNumberFormat="1"/>
    <xf numFmtId="166" fontId="1" fillId="0" borderId="0" xfId="0" applyNumberFormat="1" applyFont="1" applyAlignment="1">
      <alignment horizontal="center"/>
    </xf>
    <xf numFmtId="166" fontId="0" fillId="0" borderId="0" xfId="1" applyNumberFormat="1" applyFont="1"/>
    <xf numFmtId="166" fontId="1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A3" sqref="A3:XFD5"/>
    </sheetView>
  </sheetViews>
  <sheetFormatPr defaultRowHeight="15" x14ac:dyDescent="0.25"/>
  <cols>
    <col min="1" max="1" width="17.7109375" customWidth="1"/>
    <col min="2" max="2" width="10.7109375" customWidth="1"/>
    <col min="3" max="3" width="2.7109375" customWidth="1"/>
    <col min="4" max="4" width="17.7109375" customWidth="1"/>
    <col min="5" max="5" width="10.7109375" customWidth="1"/>
    <col min="6" max="6" width="2.7109375" customWidth="1"/>
    <col min="7" max="7" width="17.7109375" customWidth="1"/>
    <col min="8" max="8" width="10.7109375" customWidth="1"/>
    <col min="10" max="10" width="17.85546875" customWidth="1"/>
    <col min="11" max="11" width="11.7109375" customWidth="1"/>
  </cols>
  <sheetData>
    <row r="1" spans="1:8" x14ac:dyDescent="0.25">
      <c r="A1" s="2" t="s">
        <v>0</v>
      </c>
    </row>
    <row r="3" spans="1:8" x14ac:dyDescent="0.25">
      <c r="A3" s="2" t="s">
        <v>7</v>
      </c>
      <c r="D3" s="2" t="s">
        <v>10</v>
      </c>
      <c r="G3" s="2" t="s">
        <v>11</v>
      </c>
    </row>
    <row r="4" spans="1:8" x14ac:dyDescent="0.25">
      <c r="A4" s="2" t="s">
        <v>30</v>
      </c>
      <c r="D4" s="2"/>
      <c r="G4" s="2"/>
    </row>
    <row r="5" spans="1:8" x14ac:dyDescent="0.25">
      <c r="A5" t="s">
        <v>4</v>
      </c>
      <c r="B5">
        <v>70</v>
      </c>
      <c r="D5" t="s">
        <v>4</v>
      </c>
      <c r="E5">
        <v>70</v>
      </c>
      <c r="G5" t="s">
        <v>4</v>
      </c>
      <c r="H5">
        <v>70</v>
      </c>
    </row>
    <row r="6" spans="1:8" x14ac:dyDescent="0.25">
      <c r="A6" t="s">
        <v>6</v>
      </c>
      <c r="B6">
        <v>20</v>
      </c>
      <c r="D6" t="s">
        <v>6</v>
      </c>
      <c r="E6">
        <v>20</v>
      </c>
      <c r="G6" t="s">
        <v>6</v>
      </c>
      <c r="H6">
        <v>20</v>
      </c>
    </row>
    <row r="8" spans="1:8" x14ac:dyDescent="0.25">
      <c r="A8" t="s">
        <v>3</v>
      </c>
      <c r="B8" s="1">
        <v>5000</v>
      </c>
      <c r="D8" t="s">
        <v>3</v>
      </c>
      <c r="E8" s="1">
        <v>5000</v>
      </c>
      <c r="G8" t="s">
        <v>3</v>
      </c>
      <c r="H8" s="1">
        <v>5000</v>
      </c>
    </row>
    <row r="9" spans="1:8" x14ac:dyDescent="0.25">
      <c r="A9" t="s">
        <v>1</v>
      </c>
      <c r="B9">
        <f>B5-B6</f>
        <v>50</v>
      </c>
      <c r="D9" t="s">
        <v>1</v>
      </c>
      <c r="E9">
        <f>E5-E6</f>
        <v>50</v>
      </c>
      <c r="G9" t="s">
        <v>1</v>
      </c>
      <c r="H9">
        <f>H5-H6</f>
        <v>50</v>
      </c>
    </row>
    <row r="10" spans="1:8" x14ac:dyDescent="0.25">
      <c r="A10" s="3" t="s">
        <v>2</v>
      </c>
      <c r="B10" s="4">
        <v>0.08</v>
      </c>
      <c r="C10" s="5"/>
      <c r="D10" s="5" t="s">
        <v>2</v>
      </c>
      <c r="E10" s="4">
        <v>0.09</v>
      </c>
      <c r="F10" s="5"/>
      <c r="G10" s="5" t="s">
        <v>2</v>
      </c>
      <c r="H10" s="6">
        <v>0.1</v>
      </c>
    </row>
    <row r="11" spans="1:8" x14ac:dyDescent="0.25">
      <c r="A11" t="s">
        <v>19</v>
      </c>
      <c r="B11">
        <v>0</v>
      </c>
      <c r="D11" t="s">
        <v>19</v>
      </c>
      <c r="E11">
        <v>0</v>
      </c>
      <c r="G11" t="s">
        <v>19</v>
      </c>
      <c r="H11">
        <v>0</v>
      </c>
    </row>
    <row r="13" spans="1:8" x14ac:dyDescent="0.25">
      <c r="A13" t="s">
        <v>5</v>
      </c>
      <c r="B13" s="15">
        <f>FV(B10,B9,B11,-B8,0)</f>
        <v>234508.06256615656</v>
      </c>
      <c r="D13" t="s">
        <v>5</v>
      </c>
      <c r="E13" s="15">
        <f>FV(E10,E9,E11,-E8,0)</f>
        <v>371787.6003790978</v>
      </c>
      <c r="G13" t="s">
        <v>5</v>
      </c>
      <c r="H13" s="15">
        <f>FV(H10,H9,H11,-H8,0)</f>
        <v>586954.26439847855</v>
      </c>
    </row>
    <row r="15" spans="1:8" x14ac:dyDescent="0.25">
      <c r="A15" s="2" t="s">
        <v>8</v>
      </c>
      <c r="D15" s="2" t="s">
        <v>12</v>
      </c>
      <c r="G15" s="2" t="s">
        <v>13</v>
      </c>
    </row>
    <row r="16" spans="1:8" x14ac:dyDescent="0.25">
      <c r="A16" s="2" t="s">
        <v>31</v>
      </c>
      <c r="D16" s="2"/>
      <c r="G16" s="2"/>
    </row>
    <row r="17" spans="1:8" x14ac:dyDescent="0.25">
      <c r="A17" t="s">
        <v>4</v>
      </c>
      <c r="B17">
        <v>70</v>
      </c>
      <c r="D17" t="s">
        <v>4</v>
      </c>
      <c r="E17">
        <v>70</v>
      </c>
      <c r="G17" t="s">
        <v>4</v>
      </c>
      <c r="H17">
        <v>70</v>
      </c>
    </row>
    <row r="18" spans="1:8" x14ac:dyDescent="0.25">
      <c r="A18" t="s">
        <v>6</v>
      </c>
      <c r="B18">
        <v>20</v>
      </c>
      <c r="D18" t="s">
        <v>6</v>
      </c>
      <c r="E18">
        <v>20</v>
      </c>
      <c r="G18" t="s">
        <v>6</v>
      </c>
      <c r="H18">
        <v>20</v>
      </c>
    </row>
    <row r="20" spans="1:8" x14ac:dyDescent="0.25">
      <c r="A20" t="s">
        <v>3</v>
      </c>
      <c r="B20" s="1">
        <v>5000</v>
      </c>
      <c r="D20" t="s">
        <v>3</v>
      </c>
      <c r="E20" s="1">
        <v>5000</v>
      </c>
      <c r="G20" t="s">
        <v>3</v>
      </c>
      <c r="H20" s="1">
        <v>5000</v>
      </c>
    </row>
    <row r="21" spans="1:8" x14ac:dyDescent="0.25">
      <c r="A21" t="s">
        <v>1</v>
      </c>
      <c r="B21">
        <f>B17-B18</f>
        <v>50</v>
      </c>
      <c r="D21" t="s">
        <v>1</v>
      </c>
      <c r="E21">
        <f>E17-E18</f>
        <v>50</v>
      </c>
      <c r="G21" t="s">
        <v>1</v>
      </c>
      <c r="H21">
        <f>H17-H18</f>
        <v>50</v>
      </c>
    </row>
    <row r="22" spans="1:8" x14ac:dyDescent="0.25">
      <c r="A22" s="7" t="s">
        <v>2</v>
      </c>
      <c r="B22" s="8">
        <v>0.08</v>
      </c>
      <c r="C22" s="9"/>
      <c r="D22" s="9" t="s">
        <v>2</v>
      </c>
      <c r="E22" s="8">
        <v>0.09</v>
      </c>
      <c r="F22" s="9"/>
      <c r="G22" s="9" t="s">
        <v>2</v>
      </c>
      <c r="H22" s="10">
        <v>0.1</v>
      </c>
    </row>
    <row r="23" spans="1:8" x14ac:dyDescent="0.25">
      <c r="A23" s="11" t="s">
        <v>19</v>
      </c>
      <c r="B23" s="12">
        <v>1000</v>
      </c>
      <c r="C23" s="13"/>
      <c r="D23" s="13" t="s">
        <v>19</v>
      </c>
      <c r="E23" s="12">
        <v>1000</v>
      </c>
      <c r="F23" s="13"/>
      <c r="G23" s="13" t="s">
        <v>19</v>
      </c>
      <c r="H23" s="14">
        <v>1000</v>
      </c>
    </row>
    <row r="25" spans="1:8" x14ac:dyDescent="0.25">
      <c r="A25" t="s">
        <v>5</v>
      </c>
      <c r="B25" s="15">
        <f>FV(B22,B21,-B23,-B20,0)</f>
        <v>808278.21898154798</v>
      </c>
      <c r="D25" t="s">
        <v>5</v>
      </c>
      <c r="E25" s="15">
        <f>FV(E22,E21,-E23,-E20,0)</f>
        <v>1186871.156777093</v>
      </c>
      <c r="G25" t="s">
        <v>5</v>
      </c>
      <c r="H25" s="15">
        <f>FV(H22,H21,-H23,-H20,0)</f>
        <v>1750862.7931954358</v>
      </c>
    </row>
    <row r="27" spans="1:8" x14ac:dyDescent="0.25">
      <c r="A27" s="2" t="s">
        <v>9</v>
      </c>
      <c r="D27" s="2" t="s">
        <v>14</v>
      </c>
      <c r="G27" s="2" t="s">
        <v>15</v>
      </c>
    </row>
    <row r="28" spans="1:8" x14ac:dyDescent="0.25">
      <c r="A28" s="2" t="s">
        <v>32</v>
      </c>
      <c r="D28" s="2"/>
      <c r="G28" s="2"/>
    </row>
    <row r="29" spans="1:8" x14ac:dyDescent="0.25">
      <c r="A29" t="s">
        <v>4</v>
      </c>
      <c r="B29">
        <v>70</v>
      </c>
      <c r="D29" t="s">
        <v>4</v>
      </c>
      <c r="E29">
        <v>70</v>
      </c>
      <c r="G29" t="s">
        <v>4</v>
      </c>
      <c r="H29">
        <v>70</v>
      </c>
    </row>
    <row r="30" spans="1:8" x14ac:dyDescent="0.25">
      <c r="A30" t="s">
        <v>6</v>
      </c>
      <c r="B30">
        <v>20</v>
      </c>
      <c r="D30" t="s">
        <v>6</v>
      </c>
      <c r="E30">
        <v>20</v>
      </c>
      <c r="G30" t="s">
        <v>6</v>
      </c>
      <c r="H30">
        <v>20</v>
      </c>
    </row>
    <row r="32" spans="1:8" x14ac:dyDescent="0.25">
      <c r="A32" t="s">
        <v>3</v>
      </c>
      <c r="B32" s="1">
        <v>0</v>
      </c>
      <c r="D32" t="s">
        <v>3</v>
      </c>
      <c r="E32" s="1">
        <v>0</v>
      </c>
      <c r="G32" t="s">
        <v>3</v>
      </c>
      <c r="H32" s="1">
        <v>0</v>
      </c>
    </row>
    <row r="33" spans="1:8" x14ac:dyDescent="0.25">
      <c r="A33" t="s">
        <v>1</v>
      </c>
      <c r="B33">
        <f>B29-B30</f>
        <v>50</v>
      </c>
      <c r="D33" t="s">
        <v>1</v>
      </c>
      <c r="E33">
        <f>E29-E30</f>
        <v>50</v>
      </c>
      <c r="G33" t="s">
        <v>1</v>
      </c>
      <c r="H33">
        <f>H29-H30</f>
        <v>50</v>
      </c>
    </row>
    <row r="34" spans="1:8" x14ac:dyDescent="0.25">
      <c r="A34" s="7" t="s">
        <v>2</v>
      </c>
      <c r="B34" s="8">
        <v>0.08</v>
      </c>
      <c r="C34" s="9"/>
      <c r="D34" s="9" t="s">
        <v>2</v>
      </c>
      <c r="E34" s="8">
        <v>0.09</v>
      </c>
      <c r="F34" s="9"/>
      <c r="G34" s="9" t="s">
        <v>2</v>
      </c>
      <c r="H34" s="10">
        <v>0.1</v>
      </c>
    </row>
    <row r="35" spans="1:8" x14ac:dyDescent="0.25">
      <c r="A35" s="11" t="s">
        <v>19</v>
      </c>
      <c r="B35" s="12">
        <v>5000</v>
      </c>
      <c r="C35" s="13"/>
      <c r="D35" s="13" t="s">
        <v>19</v>
      </c>
      <c r="E35" s="12">
        <v>5000</v>
      </c>
      <c r="F35" s="13"/>
      <c r="G35" s="13" t="s">
        <v>19</v>
      </c>
      <c r="H35" s="14">
        <v>5000</v>
      </c>
    </row>
    <row r="37" spans="1:8" x14ac:dyDescent="0.25">
      <c r="A37" t="s">
        <v>5</v>
      </c>
      <c r="B37" s="15">
        <f>FV(B34,B33,-B35,-B32,1)</f>
        <v>3098358.8446431141</v>
      </c>
      <c r="D37" t="s">
        <v>5</v>
      </c>
      <c r="E37" s="15">
        <f>FV(E34,E33,-E35,-E32,0)</f>
        <v>4075417.7819899758</v>
      </c>
      <c r="G37" t="s">
        <v>5</v>
      </c>
      <c r="H37" s="15">
        <f>FV(H34,H33,-H35,-H32,0)</f>
        <v>5819542.6439847862</v>
      </c>
    </row>
    <row r="40" spans="1:8" x14ac:dyDescent="0.25">
      <c r="A40" t="s">
        <v>16</v>
      </c>
    </row>
    <row r="41" spans="1:8" x14ac:dyDescent="0.25">
      <c r="A41" t="s">
        <v>17</v>
      </c>
    </row>
    <row r="42" spans="1:8" x14ac:dyDescent="0.25">
      <c r="A42" t="s">
        <v>18</v>
      </c>
    </row>
    <row r="44" spans="1:8" x14ac:dyDescent="0.25">
      <c r="A44" s="2" t="s">
        <v>23</v>
      </c>
    </row>
    <row r="45" spans="1:8" x14ac:dyDescent="0.25">
      <c r="A45" t="s">
        <v>4</v>
      </c>
      <c r="B45">
        <v>70</v>
      </c>
    </row>
    <row r="46" spans="1:8" x14ac:dyDescent="0.25">
      <c r="A46" t="s">
        <v>6</v>
      </c>
      <c r="B46">
        <v>20</v>
      </c>
    </row>
    <row r="48" spans="1:8" x14ac:dyDescent="0.25">
      <c r="A48" t="s">
        <v>3</v>
      </c>
      <c r="B48" s="1">
        <v>5000</v>
      </c>
      <c r="C48" t="s">
        <v>20</v>
      </c>
    </row>
    <row r="49" spans="1:3" x14ac:dyDescent="0.25">
      <c r="A49" t="s">
        <v>1</v>
      </c>
      <c r="B49">
        <v>10</v>
      </c>
      <c r="C49" t="s">
        <v>21</v>
      </c>
    </row>
    <row r="50" spans="1:3" x14ac:dyDescent="0.25">
      <c r="A50" s="3" t="s">
        <v>2</v>
      </c>
      <c r="B50" s="4">
        <v>0.08</v>
      </c>
    </row>
    <row r="51" spans="1:3" x14ac:dyDescent="0.25">
      <c r="A51" t="s">
        <v>19</v>
      </c>
      <c r="B51" s="16">
        <v>5000</v>
      </c>
    </row>
    <row r="53" spans="1:3" x14ac:dyDescent="0.25">
      <c r="A53" t="s">
        <v>5</v>
      </c>
      <c r="B53" s="15">
        <f>FV(B50,B49,-B51,-B48,0)</f>
        <v>83227.437315913179</v>
      </c>
      <c r="C53" t="s">
        <v>21</v>
      </c>
    </row>
    <row r="54" spans="1:3" x14ac:dyDescent="0.25">
      <c r="A54" t="s">
        <v>3</v>
      </c>
      <c r="B54" s="1">
        <f>B53</f>
        <v>83227.437315913179</v>
      </c>
      <c r="C54" t="s">
        <v>21</v>
      </c>
    </row>
    <row r="55" spans="1:3" x14ac:dyDescent="0.25">
      <c r="A55" t="s">
        <v>1</v>
      </c>
      <c r="B55">
        <v>40</v>
      </c>
    </row>
    <row r="56" spans="1:3" x14ac:dyDescent="0.25">
      <c r="A56" s="3" t="s">
        <v>2</v>
      </c>
      <c r="B56" s="4">
        <v>0.08</v>
      </c>
    </row>
    <row r="57" spans="1:3" x14ac:dyDescent="0.25">
      <c r="A57" t="s">
        <v>19</v>
      </c>
      <c r="B57" s="17">
        <v>0</v>
      </c>
    </row>
    <row r="59" spans="1:3" x14ac:dyDescent="0.25">
      <c r="A59" t="s">
        <v>5</v>
      </c>
      <c r="B59" s="15">
        <f>FV(B56,B55,-B57,-B54,0)</f>
        <v>1808076.251093121</v>
      </c>
      <c r="C59" t="s">
        <v>22</v>
      </c>
    </row>
    <row r="61" spans="1:3" x14ac:dyDescent="0.25">
      <c r="A61" t="s">
        <v>24</v>
      </c>
    </row>
    <row r="62" spans="1:3" x14ac:dyDescent="0.25">
      <c r="A62" t="s">
        <v>25</v>
      </c>
    </row>
    <row r="64" spans="1:3" x14ac:dyDescent="0.25">
      <c r="A64" s="2" t="s">
        <v>28</v>
      </c>
    </row>
    <row r="65" spans="1:3" x14ac:dyDescent="0.25">
      <c r="A65" t="s">
        <v>4</v>
      </c>
      <c r="B65">
        <v>70</v>
      </c>
    </row>
    <row r="66" spans="1:3" x14ac:dyDescent="0.25">
      <c r="A66" t="s">
        <v>6</v>
      </c>
      <c r="B66">
        <v>20</v>
      </c>
    </row>
    <row r="68" spans="1:3" x14ac:dyDescent="0.25">
      <c r="A68" t="s">
        <v>3</v>
      </c>
      <c r="B68" s="1">
        <v>0</v>
      </c>
      <c r="C68" t="s">
        <v>20</v>
      </c>
    </row>
    <row r="69" spans="1:3" x14ac:dyDescent="0.25">
      <c r="A69" t="s">
        <v>1</v>
      </c>
      <c r="B69">
        <v>10</v>
      </c>
      <c r="C69" t="s">
        <v>21</v>
      </c>
    </row>
    <row r="70" spans="1:3" x14ac:dyDescent="0.25">
      <c r="A70" s="3" t="s">
        <v>2</v>
      </c>
      <c r="B70" s="4">
        <v>0.08</v>
      </c>
    </row>
    <row r="71" spans="1:3" x14ac:dyDescent="0.25">
      <c r="A71" t="s">
        <v>19</v>
      </c>
      <c r="B71" s="16">
        <v>0</v>
      </c>
    </row>
    <row r="73" spans="1:3" x14ac:dyDescent="0.25">
      <c r="A73" t="s">
        <v>5</v>
      </c>
      <c r="B73" s="15">
        <f>FV(B70,B69,-B71,-B68,0)</f>
        <v>0</v>
      </c>
      <c r="C73" t="s">
        <v>21</v>
      </c>
    </row>
    <row r="74" spans="1:3" x14ac:dyDescent="0.25">
      <c r="A74" t="s">
        <v>3</v>
      </c>
      <c r="B74" s="1">
        <v>5000</v>
      </c>
      <c r="C74" t="s">
        <v>21</v>
      </c>
    </row>
    <row r="75" spans="1:3" x14ac:dyDescent="0.25">
      <c r="A75" t="s">
        <v>1</v>
      </c>
      <c r="B75">
        <v>40</v>
      </c>
    </row>
    <row r="76" spans="1:3" x14ac:dyDescent="0.25">
      <c r="A76" s="3" t="s">
        <v>2</v>
      </c>
      <c r="B76" s="4">
        <v>0.08</v>
      </c>
    </row>
    <row r="77" spans="1:3" x14ac:dyDescent="0.25">
      <c r="A77" t="s">
        <v>19</v>
      </c>
      <c r="B77" s="16">
        <v>5000</v>
      </c>
    </row>
    <row r="79" spans="1:3" x14ac:dyDescent="0.25">
      <c r="A79" t="s">
        <v>5</v>
      </c>
      <c r="B79" s="15">
        <f>FV(B76,B75,-B77,-B74,0)</f>
        <v>1403905.2010339925</v>
      </c>
      <c r="C79" t="s">
        <v>22</v>
      </c>
    </row>
    <row r="81" spans="1:1" x14ac:dyDescent="0.25">
      <c r="A81" t="s">
        <v>26</v>
      </c>
    </row>
    <row r="82" spans="1:1" x14ac:dyDescent="0.25">
      <c r="A82" t="s">
        <v>33</v>
      </c>
    </row>
    <row r="84" spans="1:1" x14ac:dyDescent="0.25">
      <c r="A84" t="s">
        <v>27</v>
      </c>
    </row>
    <row r="85" spans="1:1" x14ac:dyDescent="0.25">
      <c r="A85" s="2" t="s">
        <v>29</v>
      </c>
    </row>
  </sheetData>
  <pageMargins left="0.45" right="0.45" top="0.75" bottom="0.75" header="0.3" footer="0.3"/>
  <pageSetup orientation="portrait" r:id="rId1"/>
  <headerFooter>
    <oddFooter>&amp;LAspen Wealth Management, Inc.&amp;CFor discussion only.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opLeftCell="A7" workbookViewId="0">
      <selection activeCell="C5" sqref="C5"/>
    </sheetView>
  </sheetViews>
  <sheetFormatPr defaultRowHeight="15" x14ac:dyDescent="0.25"/>
  <cols>
    <col min="4" max="4" width="14.28515625" style="19" bestFit="1" customWidth="1"/>
  </cols>
  <sheetData>
    <row r="1" spans="1:4" x14ac:dyDescent="0.25">
      <c r="A1" s="2" t="s">
        <v>34</v>
      </c>
    </row>
    <row r="3" spans="1:4" x14ac:dyDescent="0.25">
      <c r="A3" s="18" t="s">
        <v>35</v>
      </c>
      <c r="B3" s="18" t="s">
        <v>36</v>
      </c>
      <c r="C3" s="18" t="s">
        <v>37</v>
      </c>
      <c r="D3" s="20" t="s">
        <v>38</v>
      </c>
    </row>
    <row r="4" spans="1:4" x14ac:dyDescent="0.25">
      <c r="A4">
        <v>1</v>
      </c>
      <c r="B4">
        <v>20</v>
      </c>
      <c r="C4">
        <v>5000</v>
      </c>
      <c r="D4" s="21">
        <f>C4*1.08</f>
        <v>5400</v>
      </c>
    </row>
    <row r="5" spans="1:4" x14ac:dyDescent="0.25">
      <c r="A5">
        <f>A4+1</f>
        <v>2</v>
      </c>
      <c r="B5">
        <f>B4+1</f>
        <v>21</v>
      </c>
      <c r="C5">
        <v>5000</v>
      </c>
      <c r="D5" s="21">
        <f>(D4+C5)*1.08</f>
        <v>11232</v>
      </c>
    </row>
    <row r="6" spans="1:4" x14ac:dyDescent="0.25">
      <c r="A6">
        <f t="shared" ref="A6:B21" si="0">A5+1</f>
        <v>3</v>
      </c>
      <c r="B6">
        <f t="shared" si="0"/>
        <v>22</v>
      </c>
      <c r="C6">
        <v>5000</v>
      </c>
      <c r="D6" s="21">
        <f t="shared" ref="D6:D53" si="1">(D5+C6)*1.08</f>
        <v>17530.560000000001</v>
      </c>
    </row>
    <row r="7" spans="1:4" x14ac:dyDescent="0.25">
      <c r="A7">
        <f t="shared" si="0"/>
        <v>4</v>
      </c>
      <c r="B7">
        <f t="shared" si="0"/>
        <v>23</v>
      </c>
      <c r="C7">
        <v>5000</v>
      </c>
      <c r="D7" s="21">
        <f t="shared" si="1"/>
        <v>24333.004800000002</v>
      </c>
    </row>
    <row r="8" spans="1:4" x14ac:dyDescent="0.25">
      <c r="A8">
        <f t="shared" si="0"/>
        <v>5</v>
      </c>
      <c r="B8">
        <f t="shared" si="0"/>
        <v>24</v>
      </c>
      <c r="C8">
        <v>5000</v>
      </c>
      <c r="D8" s="21">
        <f t="shared" si="1"/>
        <v>31679.645184000005</v>
      </c>
    </row>
    <row r="9" spans="1:4" x14ac:dyDescent="0.25">
      <c r="A9">
        <f t="shared" si="0"/>
        <v>6</v>
      </c>
      <c r="B9">
        <f t="shared" si="0"/>
        <v>25</v>
      </c>
      <c r="C9">
        <v>5000</v>
      </c>
      <c r="D9" s="21">
        <f t="shared" si="1"/>
        <v>39614.016798720011</v>
      </c>
    </row>
    <row r="10" spans="1:4" x14ac:dyDescent="0.25">
      <c r="A10">
        <f t="shared" si="0"/>
        <v>7</v>
      </c>
      <c r="B10">
        <f t="shared" si="0"/>
        <v>26</v>
      </c>
      <c r="C10">
        <v>5000</v>
      </c>
      <c r="D10" s="21">
        <f t="shared" si="1"/>
        <v>48183.138142617616</v>
      </c>
    </row>
    <row r="11" spans="1:4" x14ac:dyDescent="0.25">
      <c r="A11">
        <f t="shared" si="0"/>
        <v>8</v>
      </c>
      <c r="B11">
        <f t="shared" si="0"/>
        <v>27</v>
      </c>
      <c r="C11">
        <v>5000</v>
      </c>
      <c r="D11" s="21">
        <f t="shared" si="1"/>
        <v>57437.789194027027</v>
      </c>
    </row>
    <row r="12" spans="1:4" x14ac:dyDescent="0.25">
      <c r="A12">
        <f t="shared" si="0"/>
        <v>9</v>
      </c>
      <c r="B12">
        <f t="shared" si="0"/>
        <v>28</v>
      </c>
      <c r="C12">
        <v>5000</v>
      </c>
      <c r="D12" s="21">
        <f t="shared" si="1"/>
        <v>67432.812329549197</v>
      </c>
    </row>
    <row r="13" spans="1:4" x14ac:dyDescent="0.25">
      <c r="A13">
        <f t="shared" si="0"/>
        <v>10</v>
      </c>
      <c r="B13">
        <f t="shared" si="0"/>
        <v>29</v>
      </c>
      <c r="C13">
        <v>5000</v>
      </c>
      <c r="D13" s="21">
        <f t="shared" si="1"/>
        <v>78227.437315913136</v>
      </c>
    </row>
    <row r="14" spans="1:4" x14ac:dyDescent="0.25">
      <c r="A14">
        <f t="shared" si="0"/>
        <v>11</v>
      </c>
      <c r="B14">
        <f t="shared" si="0"/>
        <v>30</v>
      </c>
      <c r="C14">
        <v>5000</v>
      </c>
      <c r="D14" s="21">
        <f t="shared" si="1"/>
        <v>89885.632301186197</v>
      </c>
    </row>
    <row r="15" spans="1:4" x14ac:dyDescent="0.25">
      <c r="A15">
        <f t="shared" si="0"/>
        <v>12</v>
      </c>
      <c r="B15">
        <f t="shared" si="0"/>
        <v>31</v>
      </c>
      <c r="C15">
        <v>5000</v>
      </c>
      <c r="D15" s="21">
        <f t="shared" si="1"/>
        <v>102476.4828852811</v>
      </c>
    </row>
    <row r="16" spans="1:4" x14ac:dyDescent="0.25">
      <c r="A16">
        <f t="shared" si="0"/>
        <v>13</v>
      </c>
      <c r="B16">
        <f t="shared" si="0"/>
        <v>32</v>
      </c>
      <c r="C16">
        <v>5000</v>
      </c>
      <c r="D16" s="21">
        <f t="shared" si="1"/>
        <v>116074.6015161036</v>
      </c>
    </row>
    <row r="17" spans="1:4" x14ac:dyDescent="0.25">
      <c r="A17">
        <f t="shared" si="0"/>
        <v>14</v>
      </c>
      <c r="B17">
        <f t="shared" si="0"/>
        <v>33</v>
      </c>
      <c r="C17">
        <v>5000</v>
      </c>
      <c r="D17" s="21">
        <f t="shared" si="1"/>
        <v>130760.56963739191</v>
      </c>
    </row>
    <row r="18" spans="1:4" x14ac:dyDescent="0.25">
      <c r="A18">
        <f t="shared" si="0"/>
        <v>15</v>
      </c>
      <c r="B18">
        <f t="shared" si="0"/>
        <v>34</v>
      </c>
      <c r="C18">
        <v>5000</v>
      </c>
      <c r="D18" s="21">
        <f t="shared" si="1"/>
        <v>146621.41520838326</v>
      </c>
    </row>
    <row r="19" spans="1:4" x14ac:dyDescent="0.25">
      <c r="A19">
        <f t="shared" si="0"/>
        <v>16</v>
      </c>
      <c r="B19">
        <f t="shared" si="0"/>
        <v>35</v>
      </c>
      <c r="C19">
        <v>5000</v>
      </c>
      <c r="D19" s="21">
        <f t="shared" si="1"/>
        <v>163751.12842505393</v>
      </c>
    </row>
    <row r="20" spans="1:4" x14ac:dyDescent="0.25">
      <c r="A20">
        <f t="shared" si="0"/>
        <v>17</v>
      </c>
      <c r="B20">
        <f t="shared" si="0"/>
        <v>36</v>
      </c>
      <c r="C20">
        <v>5000</v>
      </c>
      <c r="D20" s="21">
        <f t="shared" si="1"/>
        <v>182251.21869905826</v>
      </c>
    </row>
    <row r="21" spans="1:4" x14ac:dyDescent="0.25">
      <c r="A21">
        <f t="shared" si="0"/>
        <v>18</v>
      </c>
      <c r="B21">
        <f t="shared" si="0"/>
        <v>37</v>
      </c>
      <c r="C21">
        <v>5000</v>
      </c>
      <c r="D21" s="21">
        <f t="shared" si="1"/>
        <v>202231.31619498294</v>
      </c>
    </row>
    <row r="22" spans="1:4" x14ac:dyDescent="0.25">
      <c r="A22">
        <f t="shared" ref="A22:B37" si="2">A21+1</f>
        <v>19</v>
      </c>
      <c r="B22">
        <f t="shared" si="2"/>
        <v>38</v>
      </c>
      <c r="C22">
        <v>5000</v>
      </c>
      <c r="D22" s="21">
        <f t="shared" si="1"/>
        <v>223809.82149058158</v>
      </c>
    </row>
    <row r="23" spans="1:4" x14ac:dyDescent="0.25">
      <c r="A23">
        <f t="shared" si="2"/>
        <v>20</v>
      </c>
      <c r="B23">
        <f t="shared" si="2"/>
        <v>39</v>
      </c>
      <c r="C23">
        <v>5000</v>
      </c>
      <c r="D23" s="21">
        <f t="shared" si="1"/>
        <v>247114.60720982813</v>
      </c>
    </row>
    <row r="24" spans="1:4" x14ac:dyDescent="0.25">
      <c r="A24">
        <f t="shared" si="2"/>
        <v>21</v>
      </c>
      <c r="B24">
        <f t="shared" si="2"/>
        <v>40</v>
      </c>
      <c r="C24">
        <v>5000</v>
      </c>
      <c r="D24" s="21">
        <f t="shared" si="1"/>
        <v>272283.77578661439</v>
      </c>
    </row>
    <row r="25" spans="1:4" x14ac:dyDescent="0.25">
      <c r="A25">
        <f t="shared" si="2"/>
        <v>22</v>
      </c>
      <c r="B25">
        <f t="shared" si="2"/>
        <v>41</v>
      </c>
      <c r="C25">
        <v>5000</v>
      </c>
      <c r="D25" s="21">
        <f t="shared" si="1"/>
        <v>299466.47784954356</v>
      </c>
    </row>
    <row r="26" spans="1:4" x14ac:dyDescent="0.25">
      <c r="A26">
        <f t="shared" si="2"/>
        <v>23</v>
      </c>
      <c r="B26">
        <f t="shared" si="2"/>
        <v>42</v>
      </c>
      <c r="C26">
        <v>5000</v>
      </c>
      <c r="D26" s="21">
        <f t="shared" si="1"/>
        <v>328823.79607750708</v>
      </c>
    </row>
    <row r="27" spans="1:4" x14ac:dyDescent="0.25">
      <c r="A27">
        <f t="shared" si="2"/>
        <v>24</v>
      </c>
      <c r="B27">
        <f t="shared" si="2"/>
        <v>43</v>
      </c>
      <c r="C27">
        <v>5000</v>
      </c>
      <c r="D27" s="21">
        <f t="shared" si="1"/>
        <v>360529.6997637077</v>
      </c>
    </row>
    <row r="28" spans="1:4" x14ac:dyDescent="0.25">
      <c r="A28">
        <f t="shared" si="2"/>
        <v>25</v>
      </c>
      <c r="B28">
        <f t="shared" si="2"/>
        <v>44</v>
      </c>
      <c r="C28">
        <v>5000</v>
      </c>
      <c r="D28" s="21">
        <f t="shared" si="1"/>
        <v>394772.07574480434</v>
      </c>
    </row>
    <row r="29" spans="1:4" x14ac:dyDescent="0.25">
      <c r="A29">
        <f t="shared" si="2"/>
        <v>26</v>
      </c>
      <c r="B29">
        <f t="shared" si="2"/>
        <v>45</v>
      </c>
      <c r="C29">
        <v>5000</v>
      </c>
      <c r="D29" s="21">
        <f t="shared" si="1"/>
        <v>431753.84180438874</v>
      </c>
    </row>
    <row r="30" spans="1:4" x14ac:dyDescent="0.25">
      <c r="A30">
        <f t="shared" si="2"/>
        <v>27</v>
      </c>
      <c r="B30">
        <f t="shared" si="2"/>
        <v>46</v>
      </c>
      <c r="C30">
        <v>5000</v>
      </c>
      <c r="D30" s="21">
        <f t="shared" si="1"/>
        <v>471694.14914873987</v>
      </c>
    </row>
    <row r="31" spans="1:4" x14ac:dyDescent="0.25">
      <c r="A31">
        <f t="shared" si="2"/>
        <v>28</v>
      </c>
      <c r="B31">
        <f t="shared" si="2"/>
        <v>47</v>
      </c>
      <c r="C31">
        <v>5000</v>
      </c>
      <c r="D31" s="21">
        <f t="shared" si="1"/>
        <v>514829.68108063907</v>
      </c>
    </row>
    <row r="32" spans="1:4" x14ac:dyDescent="0.25">
      <c r="A32">
        <f t="shared" si="2"/>
        <v>29</v>
      </c>
      <c r="B32">
        <f t="shared" si="2"/>
        <v>48</v>
      </c>
      <c r="C32">
        <v>5000</v>
      </c>
      <c r="D32" s="21">
        <f t="shared" si="1"/>
        <v>561416.05556709028</v>
      </c>
    </row>
    <row r="33" spans="1:4" x14ac:dyDescent="0.25">
      <c r="A33">
        <f t="shared" si="2"/>
        <v>30</v>
      </c>
      <c r="B33">
        <f t="shared" si="2"/>
        <v>49</v>
      </c>
      <c r="C33">
        <v>5000</v>
      </c>
      <c r="D33" s="21">
        <f t="shared" si="1"/>
        <v>611729.34001245757</v>
      </c>
    </row>
    <row r="34" spans="1:4" x14ac:dyDescent="0.25">
      <c r="A34">
        <f t="shared" si="2"/>
        <v>31</v>
      </c>
      <c r="B34">
        <f t="shared" si="2"/>
        <v>50</v>
      </c>
      <c r="C34">
        <v>5000</v>
      </c>
      <c r="D34" s="21">
        <f t="shared" si="1"/>
        <v>666067.68721345416</v>
      </c>
    </row>
    <row r="35" spans="1:4" x14ac:dyDescent="0.25">
      <c r="A35">
        <f t="shared" si="2"/>
        <v>32</v>
      </c>
      <c r="B35">
        <f t="shared" si="2"/>
        <v>51</v>
      </c>
      <c r="C35">
        <v>5000</v>
      </c>
      <c r="D35" s="21">
        <f t="shared" si="1"/>
        <v>724753.10219053051</v>
      </c>
    </row>
    <row r="36" spans="1:4" x14ac:dyDescent="0.25">
      <c r="A36">
        <f t="shared" si="2"/>
        <v>33</v>
      </c>
      <c r="B36">
        <f t="shared" si="2"/>
        <v>52</v>
      </c>
      <c r="C36">
        <v>5000</v>
      </c>
      <c r="D36" s="21">
        <f t="shared" si="1"/>
        <v>788133.35036577296</v>
      </c>
    </row>
    <row r="37" spans="1:4" x14ac:dyDescent="0.25">
      <c r="A37">
        <f t="shared" si="2"/>
        <v>34</v>
      </c>
      <c r="B37">
        <f t="shared" si="2"/>
        <v>53</v>
      </c>
      <c r="C37">
        <v>5000</v>
      </c>
      <c r="D37" s="21">
        <f t="shared" si="1"/>
        <v>856584.01839503483</v>
      </c>
    </row>
    <row r="38" spans="1:4" x14ac:dyDescent="0.25">
      <c r="A38">
        <f t="shared" ref="A38:B53" si="3">A37+1</f>
        <v>35</v>
      </c>
      <c r="B38">
        <f t="shared" si="3"/>
        <v>54</v>
      </c>
      <c r="C38">
        <v>5000</v>
      </c>
      <c r="D38" s="21">
        <f t="shared" si="1"/>
        <v>930510.73986663762</v>
      </c>
    </row>
    <row r="39" spans="1:4" x14ac:dyDescent="0.25">
      <c r="A39">
        <f t="shared" si="3"/>
        <v>36</v>
      </c>
      <c r="B39">
        <f t="shared" si="3"/>
        <v>55</v>
      </c>
      <c r="C39">
        <v>5000</v>
      </c>
      <c r="D39" s="21">
        <f t="shared" si="1"/>
        <v>1010351.5990559687</v>
      </c>
    </row>
    <row r="40" spans="1:4" x14ac:dyDescent="0.25">
      <c r="A40">
        <f t="shared" si="3"/>
        <v>37</v>
      </c>
      <c r="B40">
        <f t="shared" si="3"/>
        <v>56</v>
      </c>
      <c r="C40">
        <v>5000</v>
      </c>
      <c r="D40" s="21">
        <f t="shared" si="1"/>
        <v>1096579.7269804464</v>
      </c>
    </row>
    <row r="41" spans="1:4" x14ac:dyDescent="0.25">
      <c r="A41">
        <f t="shared" si="3"/>
        <v>38</v>
      </c>
      <c r="B41">
        <f t="shared" si="3"/>
        <v>57</v>
      </c>
      <c r="C41">
        <v>5000</v>
      </c>
      <c r="D41" s="21">
        <f t="shared" si="1"/>
        <v>1189706.1051388821</v>
      </c>
    </row>
    <row r="42" spans="1:4" x14ac:dyDescent="0.25">
      <c r="A42">
        <f t="shared" si="3"/>
        <v>39</v>
      </c>
      <c r="B42">
        <f t="shared" si="3"/>
        <v>58</v>
      </c>
      <c r="C42">
        <v>5000</v>
      </c>
      <c r="D42" s="21">
        <f t="shared" si="1"/>
        <v>1290282.5935499927</v>
      </c>
    </row>
    <row r="43" spans="1:4" x14ac:dyDescent="0.25">
      <c r="A43">
        <f t="shared" si="3"/>
        <v>40</v>
      </c>
      <c r="B43">
        <f t="shared" si="3"/>
        <v>59</v>
      </c>
      <c r="C43">
        <v>5000</v>
      </c>
      <c r="D43" s="21">
        <f t="shared" si="1"/>
        <v>1398905.2010339922</v>
      </c>
    </row>
    <row r="44" spans="1:4" x14ac:dyDescent="0.25">
      <c r="A44">
        <f t="shared" si="3"/>
        <v>41</v>
      </c>
      <c r="B44">
        <f t="shared" si="3"/>
        <v>60</v>
      </c>
      <c r="C44">
        <v>5000</v>
      </c>
      <c r="D44" s="21">
        <f t="shared" si="1"/>
        <v>1516217.6171167118</v>
      </c>
    </row>
    <row r="45" spans="1:4" x14ac:dyDescent="0.25">
      <c r="A45">
        <f t="shared" si="3"/>
        <v>42</v>
      </c>
      <c r="B45">
        <f t="shared" si="3"/>
        <v>61</v>
      </c>
      <c r="C45">
        <v>5000</v>
      </c>
      <c r="D45" s="21">
        <f t="shared" si="1"/>
        <v>1642915.0264860489</v>
      </c>
    </row>
    <row r="46" spans="1:4" x14ac:dyDescent="0.25">
      <c r="A46">
        <f t="shared" si="3"/>
        <v>43</v>
      </c>
      <c r="B46">
        <f t="shared" si="3"/>
        <v>62</v>
      </c>
      <c r="C46">
        <v>5000</v>
      </c>
      <c r="D46" s="21">
        <f t="shared" si="1"/>
        <v>1779748.228604933</v>
      </c>
    </row>
    <row r="47" spans="1:4" x14ac:dyDescent="0.25">
      <c r="A47">
        <f t="shared" si="3"/>
        <v>44</v>
      </c>
      <c r="B47">
        <f t="shared" si="3"/>
        <v>63</v>
      </c>
      <c r="C47">
        <v>5000</v>
      </c>
      <c r="D47" s="21">
        <f t="shared" si="1"/>
        <v>1927528.0868933278</v>
      </c>
    </row>
    <row r="48" spans="1:4" x14ac:dyDescent="0.25">
      <c r="A48">
        <f t="shared" si="3"/>
        <v>45</v>
      </c>
      <c r="B48">
        <f t="shared" si="3"/>
        <v>64</v>
      </c>
      <c r="C48">
        <v>5000</v>
      </c>
      <c r="D48" s="21">
        <f t="shared" si="1"/>
        <v>2087130.3338447942</v>
      </c>
    </row>
    <row r="49" spans="1:4" x14ac:dyDescent="0.25">
      <c r="A49">
        <f t="shared" si="3"/>
        <v>46</v>
      </c>
      <c r="B49">
        <f t="shared" si="3"/>
        <v>65</v>
      </c>
      <c r="C49">
        <v>5000</v>
      </c>
      <c r="D49" s="21">
        <f t="shared" si="1"/>
        <v>2259500.7605523779</v>
      </c>
    </row>
    <row r="50" spans="1:4" x14ac:dyDescent="0.25">
      <c r="A50">
        <f t="shared" si="3"/>
        <v>47</v>
      </c>
      <c r="B50">
        <f t="shared" si="3"/>
        <v>66</v>
      </c>
      <c r="C50">
        <v>5000</v>
      </c>
      <c r="D50" s="21">
        <f t="shared" si="1"/>
        <v>2445660.8213965683</v>
      </c>
    </row>
    <row r="51" spans="1:4" x14ac:dyDescent="0.25">
      <c r="A51">
        <f t="shared" si="3"/>
        <v>48</v>
      </c>
      <c r="B51">
        <f t="shared" si="3"/>
        <v>67</v>
      </c>
      <c r="C51">
        <v>5000</v>
      </c>
      <c r="D51" s="21">
        <f t="shared" si="1"/>
        <v>2646713.6871082941</v>
      </c>
    </row>
    <row r="52" spans="1:4" x14ac:dyDescent="0.25">
      <c r="A52">
        <f t="shared" si="3"/>
        <v>49</v>
      </c>
      <c r="B52">
        <f t="shared" si="3"/>
        <v>68</v>
      </c>
      <c r="C52">
        <v>5000</v>
      </c>
      <c r="D52" s="21">
        <f t="shared" si="1"/>
        <v>2863850.7820769576</v>
      </c>
    </row>
    <row r="53" spans="1:4" x14ac:dyDescent="0.25">
      <c r="A53">
        <f t="shared" si="3"/>
        <v>50</v>
      </c>
      <c r="B53">
        <f t="shared" si="3"/>
        <v>69</v>
      </c>
      <c r="C53">
        <v>5000</v>
      </c>
      <c r="D53" s="22">
        <f t="shared" si="1"/>
        <v>3098358.8446431146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Scenarios</vt:lpstr>
      <vt:lpstr>Scenario 3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Small</dc:creator>
  <cp:lastModifiedBy>Steve Small</cp:lastModifiedBy>
  <cp:lastPrinted>2015-04-24T15:02:57Z</cp:lastPrinted>
  <dcterms:created xsi:type="dcterms:W3CDTF">2015-04-03T13:48:20Z</dcterms:created>
  <dcterms:modified xsi:type="dcterms:W3CDTF">2015-04-24T16:53:22Z</dcterms:modified>
</cp:coreProperties>
</file>