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ams\Downloads\"/>
    </mc:Choice>
  </mc:AlternateContent>
  <xr:revisionPtr revIDLastSave="0" documentId="13_ncr:1_{F9E461C4-A74B-432F-8294-2A62BE593609}" xr6:coauthVersionLast="47" xr6:coauthVersionMax="47" xr10:uidLastSave="{00000000-0000-0000-0000-000000000000}"/>
  <bookViews>
    <workbookView xWindow="37680" yWindow="165" windowWidth="13650" windowHeight="15435" xr2:uid="{6FEA4F83-8BC8-4B47-9C05-821FD57CA6CA}"/>
  </bookViews>
  <sheets>
    <sheet name="Sheet1 (2)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2" i="3" l="1"/>
  <c r="G22" i="3"/>
  <c r="G8" i="3"/>
  <c r="G23" i="3" l="1"/>
  <c r="H8" i="3" l="1"/>
  <c r="F22" i="3"/>
  <c r="F8" i="3"/>
  <c r="F23" i="3" l="1"/>
  <c r="H23" i="3"/>
  <c r="E22" i="3" l="1"/>
  <c r="E8" i="3"/>
  <c r="E23" i="3" l="1"/>
</calcChain>
</file>

<file path=xl/sharedStrings.xml><?xml version="1.0" encoding="utf-8"?>
<sst xmlns="http://schemas.openxmlformats.org/spreadsheetml/2006/main" count="25" uniqueCount="25">
  <si>
    <t>Income</t>
  </si>
  <si>
    <t>Homeowners' Dues</t>
  </si>
  <si>
    <t>Lien Interest</t>
  </si>
  <si>
    <t>Total Income</t>
  </si>
  <si>
    <t>Expense</t>
  </si>
  <si>
    <t>Enhancement and Improvement</t>
  </si>
  <si>
    <t>Insurance</t>
  </si>
  <si>
    <t>Kansas Corporate Annual Fee</t>
  </si>
  <si>
    <t>Lawn Care</t>
  </si>
  <si>
    <t>Lien Filings</t>
  </si>
  <si>
    <t>Maintenance Expenses</t>
  </si>
  <si>
    <t>Office Supplies</t>
  </si>
  <si>
    <t>PayPal Fees</t>
  </si>
  <si>
    <t>Professional Fees</t>
  </si>
  <si>
    <t>Sales Tax</t>
  </si>
  <si>
    <t>Website Design and Maintenance</t>
  </si>
  <si>
    <t>Total Expense</t>
  </si>
  <si>
    <t>Net Income</t>
  </si>
  <si>
    <t>Fish Stocking</t>
  </si>
  <si>
    <t>2023 Actual</t>
  </si>
  <si>
    <t>2025 Budget</t>
  </si>
  <si>
    <t>2024 Actual</t>
  </si>
  <si>
    <t>Income Tax</t>
  </si>
  <si>
    <t>2026 Budget</t>
  </si>
  <si>
    <t>CD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</si>
</sst>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#,##0.00;\-#,##0.00"/>
    <numFmt numFmtId="165" formatCode="0.00000%"/>
    <numFmt numFmtId="166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23232"/>
      <name val="Arial"/>
      <family val="2"/>
    </font>
    <font>
      <b/>
      <sz val="10"/>
      <color rgb="FF323232"/>
      <name val="Arial"/>
      <family val="2"/>
    </font>
    <font>
      <sz val="10"/>
      <color rgb="FF323232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49" fontId="3" fillId="0" borderId="0" xfId="0" applyNumberFormat="1" applyFont="1"/>
    <xf numFmtId="49" fontId="3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164" fontId="4" fillId="0" borderId="0" xfId="0" applyNumberFormat="1" applyFont="1"/>
    <xf numFmtId="164" fontId="4" fillId="0" borderId="2" xfId="0" applyNumberFormat="1" applyFont="1" applyBorder="1"/>
    <xf numFmtId="164" fontId="4" fillId="0" borderId="4" xfId="0" applyNumberFormat="1" applyFont="1" applyBorder="1"/>
    <xf numFmtId="164" fontId="3" fillId="0" borderId="3" xfId="0" applyNumberFormat="1" applyFont="1" applyBorder="1"/>
    <xf numFmtId="0" fontId="3" fillId="0" borderId="0" xfId="0" applyFont="1"/>
    <xf numFmtId="44" fontId="0" fillId="0" borderId="0" xfId="2" applyFont="1"/>
    <xf numFmtId="164" fontId="1" fillId="0" borderId="0" xfId="0" applyNumberFormat="1" applyFont="1"/>
    <xf numFmtId="165" fontId="0" fillId="0" borderId="0" xfId="3" applyNumberFormat="1" applyFont="1"/>
    <xf numFmtId="44" fontId="0" fillId="0" borderId="0" xfId="0" applyNumberFormat="1"/>
    <xf numFmtId="166" fontId="3" fillId="2" borderId="1" xfId="2" applyNumberFormat="1" applyFont="1" applyFill="1" applyBorder="1" applyAlignment="1">
      <alignment horizontal="center" vertical="center" wrapText="1"/>
    </xf>
    <xf numFmtId="0" fontId="0" fillId="2" borderId="0" xfId="0" applyFill="1"/>
    <xf numFmtId="164" fontId="4" fillId="2" borderId="0" xfId="0" applyNumberFormat="1" applyFont="1" applyFill="1"/>
    <xf numFmtId="166" fontId="4" fillId="2" borderId="2" xfId="2" applyNumberFormat="1" applyFont="1" applyFill="1" applyBorder="1"/>
    <xf numFmtId="164" fontId="1" fillId="2" borderId="0" xfId="0" applyNumberFormat="1" applyFont="1" applyFill="1"/>
    <xf numFmtId="166" fontId="4" fillId="2" borderId="4" xfId="2" applyNumberFormat="1" applyFont="1" applyFill="1" applyBorder="1"/>
    <xf numFmtId="166" fontId="3" fillId="2" borderId="3" xfId="2" applyNumberFormat="1" applyFont="1" applyFill="1" applyBorder="1"/>
    <xf numFmtId="0" fontId="1" fillId="0" borderId="0" xfId="1"/>
    <xf numFmtId="166" fontId="3" fillId="3" borderId="1" xfId="2" applyNumberFormat="1" applyFont="1" applyFill="1" applyBorder="1" applyAlignment="1">
      <alignment horizontal="center" vertical="center" wrapText="1"/>
    </xf>
    <xf numFmtId="0" fontId="0" fillId="3" borderId="0" xfId="0" applyFill="1"/>
    <xf numFmtId="164" fontId="4" fillId="3" borderId="0" xfId="0" applyNumberFormat="1" applyFont="1" applyFill="1"/>
    <xf numFmtId="166" fontId="4" fillId="3" borderId="2" xfId="2" applyNumberFormat="1" applyFont="1" applyFill="1" applyBorder="1"/>
    <xf numFmtId="164" fontId="1" fillId="3" borderId="0" xfId="0" applyNumberFormat="1" applyFont="1" applyFill="1"/>
    <xf numFmtId="166" fontId="4" fillId="3" borderId="4" xfId="2" applyNumberFormat="1" applyFont="1" applyFill="1" applyBorder="1"/>
    <xf numFmtId="166" fontId="3" fillId="3" borderId="3" xfId="2" applyNumberFormat="1" applyFont="1" applyFill="1" applyBorder="1"/>
  </cellXfs>
  <cellStyles count="4">
    <cellStyle name="Currency" xfId="2" builtinId="4"/>
    <cellStyle name="Normal" xfId="0" builtinId="0"/>
    <cellStyle name="Normal 2" xfId="1" xr:uid="{114C7BF0-1AD8-4BF7-BCE9-521C07338889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E943E-76B5-4A3C-A08D-E5D76CD05E10}">
  <dimension ref="A1:T24"/>
  <sheetViews>
    <sheetView tabSelected="1" zoomScale="130" zoomScaleNormal="130" workbookViewId="0">
      <selection activeCell="H9" sqref="H9"/>
    </sheetView>
  </sheetViews>
  <sheetFormatPr defaultRowHeight="15" x14ac:dyDescent="0.25"/>
  <cols>
    <col min="1" max="3" width="3" style="10" customWidth="1"/>
    <col min="4" max="4" width="31.5703125" style="10" customWidth="1"/>
    <col min="5" max="6" width="9.7109375" customWidth="1"/>
    <col min="7" max="8" width="9.85546875" bestFit="1" customWidth="1"/>
    <col min="13" max="13" width="12.7109375" bestFit="1" customWidth="1"/>
    <col min="15" max="15" width="12.28515625" bestFit="1" customWidth="1"/>
    <col min="17" max="17" width="12" bestFit="1" customWidth="1"/>
    <col min="18" max="18" width="11.5703125" bestFit="1" customWidth="1"/>
    <col min="21" max="21" width="12" bestFit="1" customWidth="1"/>
  </cols>
  <sheetData>
    <row r="1" spans="1:18" ht="15.75" thickBot="1" x14ac:dyDescent="0.3">
      <c r="A1" s="3"/>
      <c r="B1" s="3"/>
      <c r="C1" s="3"/>
      <c r="D1" s="3"/>
    </row>
    <row r="2" spans="1:18" s="1" customFormat="1" ht="27" thickTop="1" thickBot="1" x14ac:dyDescent="0.3">
      <c r="A2" s="4"/>
      <c r="B2" s="4"/>
      <c r="C2" s="4"/>
      <c r="D2" s="4"/>
      <c r="E2" s="5" t="s">
        <v>19</v>
      </c>
      <c r="F2" s="5" t="s">
        <v>21</v>
      </c>
      <c r="G2" s="23" t="s">
        <v>20</v>
      </c>
      <c r="H2" s="15" t="s">
        <v>23</v>
      </c>
    </row>
    <row r="3" spans="1:18" ht="15.75" thickTop="1" x14ac:dyDescent="0.25">
      <c r="A3" s="3"/>
      <c r="B3" s="3"/>
      <c r="C3" s="3" t="s">
        <v>0</v>
      </c>
      <c r="D3" s="3"/>
      <c r="G3" s="24"/>
      <c r="H3" s="16"/>
      <c r="O3" s="11"/>
    </row>
    <row r="4" spans="1:18" x14ac:dyDescent="0.25">
      <c r="A4" s="3"/>
      <c r="B4" s="3"/>
      <c r="C4" s="3"/>
      <c r="D4" s="3" t="s">
        <v>1</v>
      </c>
      <c r="E4" s="6">
        <v>43466.96</v>
      </c>
      <c r="F4" s="6">
        <v>42784.5</v>
      </c>
      <c r="G4" s="25">
        <v>42000</v>
      </c>
      <c r="H4" s="17">
        <v>42000</v>
      </c>
      <c r="O4" s="11"/>
    </row>
    <row r="5" spans="1:18" x14ac:dyDescent="0.25">
      <c r="A5" s="3"/>
      <c r="B5" s="3"/>
      <c r="C5" s="3"/>
      <c r="D5" s="3" t="s">
        <v>18</v>
      </c>
      <c r="E5" s="6">
        <v>465</v>
      </c>
      <c r="F5" s="6">
        <v>465</v>
      </c>
      <c r="G5" s="25">
        <v>465</v>
      </c>
      <c r="H5" s="17">
        <v>465</v>
      </c>
      <c r="O5" s="11"/>
    </row>
    <row r="6" spans="1:18" x14ac:dyDescent="0.25">
      <c r="A6" s="3"/>
      <c r="B6" s="3"/>
      <c r="C6" s="3"/>
      <c r="D6" s="3" t="s">
        <v>2</v>
      </c>
      <c r="G6" s="24"/>
      <c r="H6" s="17">
        <v>0</v>
      </c>
      <c r="I6" s="22"/>
    </row>
    <row r="7" spans="1:18" ht="15.75" thickBot="1" x14ac:dyDescent="0.3">
      <c r="A7" s="3"/>
      <c r="B7" s="3"/>
      <c r="C7" s="3"/>
      <c r="D7" s="3" t="s">
        <v>24</v>
      </c>
      <c r="E7" s="6">
        <v>241.32</v>
      </c>
      <c r="F7" s="6">
        <v>1679.51</v>
      </c>
      <c r="G7" s="24"/>
      <c r="H7" s="17">
        <v>2000</v>
      </c>
      <c r="I7" s="22"/>
      <c r="R7" s="13"/>
    </row>
    <row r="8" spans="1:18" ht="15.75" thickBot="1" x14ac:dyDescent="0.3">
      <c r="A8" s="3"/>
      <c r="B8" s="3"/>
      <c r="C8" s="3" t="s">
        <v>3</v>
      </c>
      <c r="D8" s="3"/>
      <c r="E8" s="7">
        <f>SUM(E4:E7)</f>
        <v>44173.279999999999</v>
      </c>
      <c r="F8" s="7">
        <f>SUM(F3:F7)</f>
        <v>44929.01</v>
      </c>
      <c r="G8" s="26">
        <f>SUM(G4:G7)</f>
        <v>42465</v>
      </c>
      <c r="H8" s="18">
        <f>SUM(H4:H7)</f>
        <v>44465</v>
      </c>
      <c r="I8" s="22"/>
      <c r="Q8" s="11"/>
      <c r="R8" s="14"/>
    </row>
    <row r="9" spans="1:18" x14ac:dyDescent="0.25">
      <c r="A9" s="3"/>
      <c r="B9" s="3"/>
      <c r="C9" s="3" t="s">
        <v>4</v>
      </c>
      <c r="D9" s="3"/>
      <c r="G9" s="24"/>
      <c r="H9" s="16"/>
      <c r="Q9" s="14"/>
      <c r="R9" s="14"/>
    </row>
    <row r="10" spans="1:18" x14ac:dyDescent="0.25">
      <c r="A10" s="3"/>
      <c r="B10" s="3"/>
      <c r="C10" s="3"/>
      <c r="D10" s="3" t="s">
        <v>5</v>
      </c>
      <c r="E10" s="6">
        <v>11078.48</v>
      </c>
      <c r="F10" s="6"/>
      <c r="G10" s="27"/>
      <c r="H10" s="19"/>
      <c r="Q10" s="14"/>
      <c r="R10" s="14"/>
    </row>
    <row r="11" spans="1:18" x14ac:dyDescent="0.25">
      <c r="A11" s="3"/>
      <c r="B11" s="3"/>
      <c r="C11" s="3"/>
      <c r="D11" s="3" t="s">
        <v>6</v>
      </c>
      <c r="E11" s="6">
        <v>2304.9</v>
      </c>
      <c r="F11" s="6">
        <v>2305.65</v>
      </c>
      <c r="G11" s="27">
        <v>2400</v>
      </c>
      <c r="H11" s="19">
        <v>3000</v>
      </c>
      <c r="Q11" s="14"/>
      <c r="R11" s="14"/>
    </row>
    <row r="12" spans="1:18" x14ac:dyDescent="0.25">
      <c r="A12" s="3"/>
      <c r="B12" s="3"/>
      <c r="C12" s="3"/>
      <c r="D12" s="3" t="s">
        <v>7</v>
      </c>
      <c r="E12" s="6">
        <v>40</v>
      </c>
      <c r="F12" s="6">
        <v>0</v>
      </c>
      <c r="G12" s="25">
        <v>40</v>
      </c>
      <c r="H12" s="17"/>
      <c r="Q12" s="14"/>
      <c r="R12" s="14"/>
    </row>
    <row r="13" spans="1:18" x14ac:dyDescent="0.25">
      <c r="A13" s="3"/>
      <c r="B13" s="3"/>
      <c r="C13" s="3"/>
      <c r="D13" s="3" t="s">
        <v>8</v>
      </c>
      <c r="E13" s="6">
        <v>12000</v>
      </c>
      <c r="F13" s="6">
        <v>12000</v>
      </c>
      <c r="G13" s="25">
        <v>12000</v>
      </c>
      <c r="H13" s="17">
        <v>12000</v>
      </c>
      <c r="Q13" s="14"/>
      <c r="R13" s="14"/>
    </row>
    <row r="14" spans="1:18" x14ac:dyDescent="0.25">
      <c r="A14" s="3"/>
      <c r="B14" s="3"/>
      <c r="C14" s="3"/>
      <c r="D14" s="3" t="s">
        <v>9</v>
      </c>
      <c r="E14" s="6">
        <v>0</v>
      </c>
      <c r="F14" s="6">
        <v>84</v>
      </c>
      <c r="G14" s="25"/>
      <c r="H14" s="17"/>
      <c r="Q14" s="14"/>
      <c r="R14" s="14"/>
    </row>
    <row r="15" spans="1:18" x14ac:dyDescent="0.25">
      <c r="A15" s="3"/>
      <c r="B15" s="3"/>
      <c r="C15" s="3"/>
      <c r="D15" s="3" t="s">
        <v>10</v>
      </c>
      <c r="E15" s="12">
        <v>2550.41</v>
      </c>
      <c r="F15" s="12">
        <v>7828.31</v>
      </c>
      <c r="G15" s="25">
        <v>23500</v>
      </c>
      <c r="H15" s="17">
        <v>23500</v>
      </c>
      <c r="Q15" s="14"/>
      <c r="R15" s="14"/>
    </row>
    <row r="16" spans="1:18" x14ac:dyDescent="0.25">
      <c r="A16" s="3"/>
      <c r="B16" s="3"/>
      <c r="C16" s="3"/>
      <c r="D16" s="3" t="s">
        <v>11</v>
      </c>
      <c r="E16" s="6">
        <v>422.44</v>
      </c>
      <c r="F16" s="6">
        <v>606.21</v>
      </c>
      <c r="G16" s="25">
        <v>400</v>
      </c>
      <c r="H16" s="17">
        <v>400</v>
      </c>
      <c r="Q16" s="14"/>
      <c r="R16" s="14"/>
    </row>
    <row r="17" spans="1:20" x14ac:dyDescent="0.25">
      <c r="A17" s="3"/>
      <c r="B17" s="3"/>
      <c r="C17" s="3"/>
      <c r="D17" s="3" t="s">
        <v>12</v>
      </c>
      <c r="E17" s="6">
        <v>566.99</v>
      </c>
      <c r="F17" s="6">
        <v>865.05</v>
      </c>
      <c r="G17" s="25">
        <v>700</v>
      </c>
      <c r="H17" s="17">
        <v>700</v>
      </c>
      <c r="Q17" s="14"/>
      <c r="R17" s="14"/>
    </row>
    <row r="18" spans="1:20" x14ac:dyDescent="0.25">
      <c r="A18" s="3"/>
      <c r="B18" s="3"/>
      <c r="C18" s="3"/>
      <c r="D18" s="3" t="s">
        <v>13</v>
      </c>
      <c r="E18" s="6">
        <v>6875</v>
      </c>
      <c r="F18" s="6">
        <v>7055</v>
      </c>
      <c r="G18" s="25">
        <v>7100</v>
      </c>
      <c r="H18" s="17">
        <v>7100</v>
      </c>
      <c r="Q18" s="14"/>
      <c r="R18" s="14"/>
      <c r="T18" s="14"/>
    </row>
    <row r="19" spans="1:20" x14ac:dyDescent="0.25">
      <c r="A19" s="3"/>
      <c r="B19" s="3"/>
      <c r="C19" s="3"/>
      <c r="D19" s="3" t="s">
        <v>14</v>
      </c>
      <c r="E19" s="6">
        <v>0</v>
      </c>
      <c r="F19" s="6">
        <v>8.73</v>
      </c>
      <c r="G19" s="25">
        <v>0</v>
      </c>
      <c r="H19" s="17">
        <v>0</v>
      </c>
      <c r="Q19" s="14"/>
      <c r="R19" s="14"/>
    </row>
    <row r="20" spans="1:20" x14ac:dyDescent="0.25">
      <c r="A20" s="3"/>
      <c r="B20" s="3"/>
      <c r="C20" s="3"/>
      <c r="D20" s="3" t="s">
        <v>22</v>
      </c>
      <c r="E20" s="6">
        <v>0</v>
      </c>
      <c r="F20" s="6">
        <v>0</v>
      </c>
      <c r="G20" s="25">
        <v>0</v>
      </c>
      <c r="H20" s="17"/>
      <c r="Q20" s="14"/>
      <c r="R20" s="14"/>
    </row>
    <row r="21" spans="1:20" ht="15.75" thickBot="1" x14ac:dyDescent="0.3">
      <c r="A21" s="3"/>
      <c r="B21" s="3"/>
      <c r="C21" s="3"/>
      <c r="D21" s="3" t="s">
        <v>15</v>
      </c>
      <c r="E21" s="6">
        <v>23.17</v>
      </c>
      <c r="F21" s="6">
        <v>46.38</v>
      </c>
      <c r="G21" s="25">
        <v>330</v>
      </c>
      <c r="H21" s="17">
        <v>50</v>
      </c>
      <c r="Q21" s="14"/>
      <c r="R21" s="14"/>
    </row>
    <row r="22" spans="1:20" ht="15.75" thickBot="1" x14ac:dyDescent="0.3">
      <c r="A22" s="3"/>
      <c r="B22" s="3"/>
      <c r="C22" s="3" t="s">
        <v>16</v>
      </c>
      <c r="D22" s="3"/>
      <c r="E22" s="8">
        <f>SUM(E10:E21)</f>
        <v>35861.39</v>
      </c>
      <c r="F22" s="8">
        <f>SUM(F10:F21)</f>
        <v>30799.329999999998</v>
      </c>
      <c r="G22" s="28">
        <f>SUM(G9:G21)</f>
        <v>46470</v>
      </c>
      <c r="H22" s="20">
        <f>SUM(H9:H21)</f>
        <v>46750</v>
      </c>
      <c r="Q22" s="14"/>
      <c r="R22" s="14"/>
    </row>
    <row r="23" spans="1:20" ht="15.75" thickBot="1" x14ac:dyDescent="0.3">
      <c r="A23" s="3" t="s">
        <v>17</v>
      </c>
      <c r="B23" s="3"/>
      <c r="C23" s="3"/>
      <c r="D23" s="3"/>
      <c r="E23" s="9">
        <f>E8-E22</f>
        <v>8311.89</v>
      </c>
      <c r="F23" s="9">
        <f>F8-F22</f>
        <v>14129.680000000004</v>
      </c>
      <c r="G23" s="29">
        <f>G8-G22</f>
        <v>-4005</v>
      </c>
      <c r="H23" s="21">
        <f>H8-H22</f>
        <v>-2285</v>
      </c>
      <c r="Q23" s="14"/>
      <c r="R23" s="14"/>
    </row>
    <row r="24" spans="1:20" s="2" customFormat="1" ht="15.75" thickTop="1" x14ac:dyDescent="0.25">
      <c r="A24" s="10"/>
      <c r="B24" s="10"/>
      <c r="C24" s="10"/>
      <c r="D24" s="10"/>
      <c r="Q24" s="14"/>
      <c r="R24" s="14"/>
    </row>
  </sheetData>
  <pageMargins left="0.7" right="0.7" top="0.75" bottom="0.75" header="0.3" footer="0.3"/>
  <pageSetup orientation="landscape" horizontalDpi="4294967293" verticalDpi="4294967293" r:id="rId1"/>
  <ignoredErrors>
    <ignoredError sqref="F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Adams</dc:creator>
  <cp:lastModifiedBy>Rebecca Adams</cp:lastModifiedBy>
  <cp:lastPrinted>2019-09-10T19:25:18Z</cp:lastPrinted>
  <dcterms:created xsi:type="dcterms:W3CDTF">2018-05-15T14:29:28Z</dcterms:created>
  <dcterms:modified xsi:type="dcterms:W3CDTF">2025-10-02T04:03:36Z</dcterms:modified>
</cp:coreProperties>
</file>