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et\Desktop\UEN\Formula Equity\"/>
    </mc:Choice>
  </mc:AlternateContent>
  <bookViews>
    <workbookView xWindow="0" yWindow="0" windowWidth="25600" windowHeight="10240" activeTab="1"/>
  </bookViews>
  <sheets>
    <sheet name="Sheet1" sheetId="1" r:id="rId1"/>
    <sheet name="Sheet2" sheetId="2" r:id="rId2"/>
  </sheets>
  <definedNames>
    <definedName name="_xlnm._FilterDatabase" localSheetId="0" hidden="1">Sheet1!$A$1:$J$334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D18" i="2" s="1"/>
  <c r="H18" i="2" s="1"/>
  <c r="F8" i="2" l="1"/>
  <c r="D13" i="2"/>
  <c r="H13" i="2" s="1"/>
  <c r="D14" i="2"/>
  <c r="H14" i="2" s="1"/>
  <c r="D15" i="2"/>
  <c r="H15" i="2" s="1"/>
  <c r="D16" i="2"/>
  <c r="H16" i="2" s="1"/>
  <c r="D17" i="2"/>
  <c r="H17" i="2" s="1"/>
  <c r="L17" i="2" l="1"/>
  <c r="L18" i="2"/>
  <c r="L13" i="2"/>
  <c r="L14" i="2"/>
  <c r="L15" i="2"/>
  <c r="L16" i="2"/>
  <c r="F9" i="2"/>
  <c r="F14" i="2"/>
  <c r="J14" i="2" s="1"/>
  <c r="F15" i="2"/>
  <c r="J15" i="2" s="1"/>
  <c r="F16" i="2"/>
  <c r="J16" i="2" s="1"/>
  <c r="F17" i="2"/>
  <c r="J17" i="2" s="1"/>
  <c r="F18" i="2"/>
  <c r="J18" i="2" s="1"/>
  <c r="F13" i="2"/>
  <c r="J13" i="2" s="1"/>
  <c r="D19" i="2"/>
  <c r="L19" i="2" l="1"/>
  <c r="F19" i="2"/>
  <c r="H19" i="2"/>
  <c r="J19" i="2" l="1"/>
</calcChain>
</file>

<file path=xl/sharedStrings.xml><?xml version="1.0" encoding="utf-8"?>
<sst xmlns="http://schemas.openxmlformats.org/spreadsheetml/2006/main" count="365" uniqueCount="363">
  <si>
    <t>AEA</t>
  </si>
  <si>
    <t>Co</t>
  </si>
  <si>
    <t>DOMID</t>
  </si>
  <si>
    <t>DistName</t>
  </si>
  <si>
    <t>OPEN</t>
  </si>
  <si>
    <t>Control District</t>
  </si>
  <si>
    <t>AGWSR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</si>
  <si>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</si>
  <si>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</si>
  <si>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</si>
  <si>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</si>
  <si>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</si>
  <si>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</si>
  <si>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</si>
  <si>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 (ALGONA)</t>
  </si>
  <si>
    <t>ALLAMAKEE</t>
  </si>
  <si>
    <t>NORTH BUTLER (ALLISON BRISTOW)</t>
  </si>
  <si>
    <t>ALTA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</si>
  <si>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</si>
  <si>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</si>
  <si>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</si>
  <si>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</si>
  <si>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</si>
  <si>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</si>
  <si>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</si>
  <si>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</si>
  <si>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</si>
  <si>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AURELIA</t>
  </si>
  <si>
    <t>AHSTW (AHST)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</si>
  <si>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</si>
  <si>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</si>
  <si>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</si>
  <si>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</si>
  <si>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</si>
  <si>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</si>
  <si>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</si>
  <si>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</si>
  <si>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</si>
  <si>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</si>
  <si>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</si>
  <si>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</si>
  <si>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</si>
  <si>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</si>
  <si>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</si>
  <si>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</si>
  <si>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</si>
  <si>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</si>
  <si>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</si>
  <si>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</si>
  <si>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</si>
  <si>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CALAMUS/WHEATLAND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</si>
  <si>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</si>
  <si>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</si>
  <si>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</si>
  <si>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</si>
  <si>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</si>
  <si>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</si>
  <si>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</si>
  <si>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</si>
  <si>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</si>
  <si>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</si>
  <si>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</si>
  <si>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</si>
  <si>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</si>
  <si>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</si>
  <si>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</si>
  <si>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</si>
  <si>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</si>
  <si>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</si>
  <si>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</si>
  <si>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 (CLR-GLDFLD)</t>
  </si>
  <si>
    <t>CLARKE</t>
  </si>
  <si>
    <t>CLARKSVILLE</t>
  </si>
  <si>
    <t>CLAY CENTRAL-EVERLY</t>
  </si>
  <si>
    <t>CLEAR CREEK-AMANA (CLEAR CREEK)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</si>
  <si>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</si>
  <si>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</si>
  <si>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</si>
  <si>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</si>
  <si>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</si>
  <si>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</si>
  <si>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</si>
  <si>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</si>
  <si>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</si>
  <si>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</si>
  <si>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 (CRESTON)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</si>
  <si>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</si>
  <si>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</si>
  <si>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</si>
  <si>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</si>
  <si>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</si>
  <si>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</si>
  <si>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</si>
  <si>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</si>
  <si>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</si>
  <si>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</si>
  <si>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</si>
  <si>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</si>
  <si>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</si>
  <si>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</si>
  <si>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</si>
  <si>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</si>
  <si>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</si>
  <si>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</si>
  <si>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</si>
  <si>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</si>
  <si>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</si>
  <si>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</si>
  <si>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</si>
  <si>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</si>
  <si>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</si>
  <si>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</si>
  <si>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</si>
  <si>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</si>
  <si>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</si>
  <si>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</si>
  <si>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</si>
  <si>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CITY(FOREST CITY)</t>
  </si>
  <si>
    <t>FORT DODGE</t>
  </si>
  <si>
    <t>FORT MADISON</t>
  </si>
  <si>
    <t>FREMONT-MILLS</t>
  </si>
  <si>
    <t>GALVA-HOLSTEIN</t>
  </si>
  <si>
    <t>GARNER-HAYFIELD-VENTURA (G-H)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</si>
  <si>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</si>
  <si>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</si>
  <si>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</si>
  <si>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</si>
  <si>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</si>
  <si>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</si>
  <si>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</si>
  <si>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</si>
  <si>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</si>
  <si>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</si>
  <si>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</si>
  <si>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</si>
  <si>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</si>
  <si>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</si>
  <si>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HLV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</si>
  <si>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</si>
  <si>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</si>
  <si>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</si>
  <si>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</si>
  <si>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</si>
  <si>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</si>
  <si>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</si>
  <si>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</si>
  <si>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</si>
  <si>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</si>
  <si>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</si>
  <si>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</si>
  <si>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</si>
  <si>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</si>
  <si>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</si>
  <si>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</si>
  <si>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</si>
  <si>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</si>
  <si>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</si>
  <si>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</si>
  <si>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</si>
  <si>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</si>
  <si>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</si>
  <si>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</si>
  <si>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</si>
  <si>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</si>
  <si>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</si>
  <si>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</si>
  <si>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</si>
  <si>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</si>
  <si>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</si>
  <si>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</si>
  <si>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</si>
  <si>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</si>
  <si>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</si>
  <si>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</si>
  <si>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</si>
  <si>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</si>
  <si>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</si>
  <si>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</si>
  <si>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</si>
  <si>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</si>
  <si>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</si>
  <si>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</si>
  <si>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 (MALVERN)</t>
  </si>
  <si>
    <t>MANSON-NORTHWEST WEBSTER</t>
  </si>
  <si>
    <t>MAPLE VALLEY-ANTHON OTO (MV)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</si>
  <si>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</si>
  <si>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</si>
  <si>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</si>
  <si>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</si>
  <si>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</si>
  <si>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</si>
  <si>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</si>
  <si>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</si>
  <si>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</si>
  <si>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</si>
  <si>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</si>
  <si>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</si>
  <si>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</si>
  <si>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</si>
  <si>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</si>
  <si>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</si>
  <si>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</si>
  <si>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</si>
  <si>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</si>
  <si>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</si>
  <si>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</si>
  <si>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</si>
  <si>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</si>
  <si>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</si>
  <si>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</si>
  <si>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</si>
  <si>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</si>
  <si>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</si>
  <si>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</si>
  <si>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</si>
  <si>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</si>
  <si>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</si>
  <si>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</si>
  <si>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</si>
  <si>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</si>
  <si>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</si>
  <si>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</si>
  <si>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</si>
  <si>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</si>
  <si>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</si>
  <si>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</t>
  </si>
  <si>
    <t>NORTH WINNESHIEK</t>
  </si>
  <si>
    <t>NORTHWOOD-KENSETT</t>
  </si>
  <si>
    <t>NORWALK</t>
  </si>
  <si>
    <t>RIVERSIDE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</si>
  <si>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</si>
  <si>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</si>
  <si>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</si>
  <si>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</si>
  <si>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</si>
  <si>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</si>
  <si>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</si>
  <si>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</si>
  <si>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</si>
  <si>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</si>
  <si>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</si>
  <si>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</si>
  <si>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</si>
  <si>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</si>
  <si>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</si>
  <si>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</si>
  <si>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</si>
  <si>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</si>
  <si>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</si>
  <si>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PCM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</si>
  <si>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</si>
  <si>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</si>
  <si>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</si>
  <si>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</si>
  <si>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</si>
  <si>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</si>
  <si>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</si>
  <si>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</si>
  <si>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</si>
  <si>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</si>
  <si>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</si>
  <si>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</si>
  <si>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</si>
  <si>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</si>
  <si>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</si>
  <si>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</si>
  <si>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</si>
  <si>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</si>
  <si>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</si>
  <si>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</si>
  <si>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</si>
  <si>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</si>
  <si>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</si>
  <si>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</si>
  <si>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</si>
  <si>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</si>
  <si>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</si>
  <si>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</si>
  <si>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</si>
  <si>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</si>
  <si>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</si>
  <si>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</si>
  <si>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</si>
  <si>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</si>
  <si>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</si>
  <si>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</si>
  <si>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</si>
  <si>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</si>
  <si>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</si>
  <si>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</si>
  <si>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</si>
  <si>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</si>
  <si>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</si>
  <si>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</si>
  <si>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</si>
  <si>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</si>
  <si>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</si>
  <si>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</si>
  <si>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</si>
  <si>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</si>
  <si>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</si>
  <si>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</si>
  <si>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</si>
  <si>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</si>
  <si>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</si>
  <si>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</si>
  <si>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</si>
  <si>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</si>
  <si>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</si>
  <si>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</si>
  <si>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</si>
  <si>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</si>
  <si>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</si>
  <si>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</si>
  <si>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</si>
  <si>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</si>
  <si>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</si>
  <si>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</si>
  <si>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</si>
  <si>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</si>
  <si>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</si>
  <si>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</si>
  <si>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</si>
  <si>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</si>
  <si>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</si>
  <si>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</si>
  <si>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</si>
  <si>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</si>
  <si>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</si>
  <si>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</si>
  <si>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</si>
  <si>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</si>
  <si>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</si>
  <si>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</si>
  <si>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</si>
  <si>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</si>
  <si>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</si>
  <si>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</si>
  <si>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</si>
  <si>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FY 2018 Budget Enrollment (Oct 2016 Budget Enrollment)</t>
  </si>
  <si>
    <t>FY 2018 RPDC/Pupil</t>
  </si>
  <si>
    <t>Preschoolj</t>
  </si>
  <si>
    <t>Special Ed</t>
  </si>
  <si>
    <t>ELL</t>
  </si>
  <si>
    <t>At-Risk</t>
  </si>
  <si>
    <t>Sharing</t>
  </si>
  <si>
    <t>2017 - 18 District Cost per Pupil</t>
  </si>
  <si>
    <t>Budget Enrollment</t>
  </si>
  <si>
    <t>Preschool Enrolllment</t>
  </si>
  <si>
    <t>Special Education Weightings</t>
  </si>
  <si>
    <t>Supplementary Weighting - Sharing</t>
  </si>
  <si>
    <t>English Language Learner Weighting</t>
  </si>
  <si>
    <t>At-Risk Weighting</t>
  </si>
  <si>
    <t>Total Weighted Enrollment</t>
  </si>
  <si>
    <t>District Resources</t>
  </si>
  <si>
    <t>District Resources if at Maximum</t>
  </si>
  <si>
    <t>Difference</t>
  </si>
  <si>
    <t>Enrollment</t>
  </si>
  <si>
    <t>Enrollment Category</t>
  </si>
  <si>
    <t>Impact of Equalizing District Cost per Pupil</t>
  </si>
  <si>
    <t>Select District:</t>
  </si>
  <si>
    <t>Dollar Amount Below Maximum District Cost per Pupil</t>
  </si>
  <si>
    <t>Property Tax Reduction if DCPP Greater than State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</si>
</sst>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164" fontId="0" fillId="0" borderId="2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0" xfId="1" applyFont="1" applyBorder="1"/>
    <xf numFmtId="43" fontId="0" fillId="0" borderId="1" xfId="1" applyFont="1" applyBorder="1"/>
    <xf numFmtId="164" fontId="0" fillId="0" borderId="13" xfId="0" applyNumberFormat="1" applyBorder="1"/>
    <xf numFmtId="0" fontId="0" fillId="0" borderId="2" xfId="0" applyBorder="1" applyAlignment="1">
      <alignment horizontal="center" wrapText="1"/>
    </xf>
    <xf numFmtId="164" fontId="0" fillId="0" borderId="4" xfId="2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43" fontId="0" fillId="0" borderId="13" xfId="1" applyFont="1" applyBorder="1"/>
    <xf numFmtId="43" fontId="0" fillId="0" borderId="16" xfId="1" applyFont="1" applyBorder="1"/>
    <xf numFmtId="43" fontId="0" fillId="0" borderId="15" xfId="1" applyFont="1" applyBorder="1"/>
    <xf numFmtId="164" fontId="0" fillId="0" borderId="16" xfId="0" applyNumberFormat="1" applyBorder="1"/>
    <xf numFmtId="164" fontId="0" fillId="0" borderId="15" xfId="0" applyNumberFormat="1" applyBorder="1"/>
    <xf numFmtId="164" fontId="0" fillId="0" borderId="13" xfId="2" applyNumberFormat="1" applyFont="1" applyBorder="1"/>
    <xf numFmtId="164" fontId="0" fillId="0" borderId="16" xfId="2" applyNumberFormat="1" applyFont="1" applyBorder="1"/>
    <xf numFmtId="164" fontId="0" fillId="0" borderId="15" xfId="2" applyNumberFormat="1" applyFont="1" applyBorder="1"/>
    <xf numFmtId="43" fontId="0" fillId="0" borderId="17" xfId="1" applyFont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5" dropStyle="combo" dx="20" fmlaLink="$B$1" fmlaRange="Sheet1!$D$2:$D$334" noThreeD="1" sel="311" val="30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512233</xdr:colOff>
          <xdr:row>5</xdr:row>
          <xdr:rowOff>8467</xdr:rowOff>
        </xdr:from>
        <xdr:to>
          <xdr:col>5</xdr:col>
          <xdr:colOff>152400</xdr:colOff>
          <xdr:row>6</xdr:row>
          <xdr:rowOff>143933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487680</xdr:colOff>
      <xdr:row>21</xdr:row>
      <xdr:rowOff>45720</xdr:rowOff>
    </xdr:from>
    <xdr:to>
      <xdr:col>12</xdr:col>
      <xdr:colOff>135753</xdr:colOff>
      <xdr:row>24</xdr:row>
      <xdr:rowOff>176306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220" y="4632960"/>
          <a:ext cx="1598793" cy="67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"/>
  <sheetViews>
    <sheetView workbookViewId="0">
      <selection activeCell="C2" sqref="C2:K3"/>
    </sheetView>
  </sheetViews>
  <sheetFormatPr defaultRowHeight="14.35" x14ac:dyDescent="0.5"/>
  <sheetData>
    <row r="1" spans="1:18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4</v>
      </c>
      <c r="H1" t="s">
        <v>5</v>
      </c>
      <c r="I1" t="s">
        <v>339</v>
      </c>
      <c r="J1" t="s">
        <v>340</v>
      </c>
      <c r="K1" t="s">
        <v>341</v>
      </c>
      <c r="L1" t="s">
        <v>342</v>
      </c>
      <c r="M1" t="s">
        <v>345</v>
      </c>
      <c r="N1" t="s">
        <v>343</v>
      </c>
      <c r="O1" t="s">
        <v>344</v>
      </c>
      <c r="R1">
        <v>6839</v>
      </c>
    </row>
    <row r="2" spans="1:18" x14ac:dyDescent="0.5">
      <c r="A2">
        <v>1</v>
      </c>
      <c r="B2">
        <v>39</v>
      </c>
      <c r="C2">
        <v>18</v>
      </c>
      <c r="D2" t="s">
        <v>7</v>
      </c>
      <c r="E2">
        <v>0</v>
      </c>
      <c r="F2">
        <v>0</v>
      </c>
      <c r="G2">
        <v>0</v>
      </c>
      <c r="H2">
        <v>18</v>
      </c>
      <c r="I2">
        <v>300.2</v>
      </c>
      <c r="J2">
        <v>6664</v>
      </c>
      <c r="K2">
        <v>9</v>
      </c>
      <c r="L2">
        <v>31.82</v>
      </c>
      <c r="M2">
        <v>29.36</v>
      </c>
      <c r="N2">
        <v>0</v>
      </c>
      <c r="O2">
        <v>1.4019999999999999</v>
      </c>
    </row>
    <row r="3" spans="1:18" x14ac:dyDescent="0.5">
      <c r="A3">
        <v>2</v>
      </c>
      <c r="B3">
        <v>25</v>
      </c>
      <c r="C3">
        <v>27</v>
      </c>
      <c r="D3" t="s">
        <v>8</v>
      </c>
      <c r="E3">
        <v>0</v>
      </c>
      <c r="F3">
        <v>0</v>
      </c>
      <c r="G3">
        <v>0</v>
      </c>
      <c r="H3">
        <v>27</v>
      </c>
      <c r="I3">
        <v>1655.1</v>
      </c>
      <c r="J3">
        <v>6684</v>
      </c>
      <c r="K3">
        <v>0</v>
      </c>
      <c r="L3">
        <v>153.06</v>
      </c>
      <c r="M3">
        <v>10.88</v>
      </c>
      <c r="N3">
        <v>1.1000000000000001</v>
      </c>
      <c r="O3">
        <v>5.6920000000000002</v>
      </c>
    </row>
    <row r="4" spans="1:18" x14ac:dyDescent="0.5">
      <c r="A4">
        <v>3</v>
      </c>
      <c r="B4">
        <v>38</v>
      </c>
      <c r="C4">
        <v>9</v>
      </c>
      <c r="D4" t="s">
        <v>6</v>
      </c>
      <c r="E4">
        <v>0</v>
      </c>
      <c r="F4">
        <v>0</v>
      </c>
      <c r="G4">
        <v>0</v>
      </c>
      <c r="H4">
        <v>9</v>
      </c>
      <c r="I4">
        <v>622.70000000000005</v>
      </c>
      <c r="J4">
        <v>6774</v>
      </c>
      <c r="K4">
        <v>13</v>
      </c>
      <c r="L4">
        <v>74.63</v>
      </c>
      <c r="M4">
        <v>14.16</v>
      </c>
      <c r="N4">
        <v>1.32</v>
      </c>
      <c r="O4">
        <v>3.141</v>
      </c>
    </row>
    <row r="5" spans="1:18" x14ac:dyDescent="0.5">
      <c r="A5">
        <v>4</v>
      </c>
      <c r="B5">
        <v>78</v>
      </c>
      <c r="C5">
        <v>441</v>
      </c>
      <c r="D5" t="s">
        <v>28</v>
      </c>
      <c r="E5">
        <v>0</v>
      </c>
      <c r="F5">
        <v>0</v>
      </c>
      <c r="G5">
        <v>0</v>
      </c>
      <c r="H5">
        <v>441</v>
      </c>
      <c r="I5">
        <v>778.4</v>
      </c>
      <c r="J5">
        <v>6709</v>
      </c>
      <c r="K5">
        <v>22.5</v>
      </c>
      <c r="L5">
        <v>78.64</v>
      </c>
      <c r="M5">
        <v>14.38</v>
      </c>
      <c r="N5">
        <v>0</v>
      </c>
      <c r="O5">
        <v>3.5419999999999998</v>
      </c>
    </row>
    <row r="6" spans="1:18" x14ac:dyDescent="0.5">
      <c r="A6">
        <v>5</v>
      </c>
      <c r="B6">
        <v>75</v>
      </c>
      <c r="C6">
        <v>63</v>
      </c>
      <c r="D6" t="s">
        <v>9</v>
      </c>
      <c r="E6">
        <v>0</v>
      </c>
      <c r="F6">
        <v>0</v>
      </c>
      <c r="G6">
        <v>0</v>
      </c>
      <c r="H6">
        <v>63</v>
      </c>
      <c r="I6">
        <v>520.4</v>
      </c>
      <c r="J6">
        <v>6715</v>
      </c>
      <c r="K6">
        <v>9.5</v>
      </c>
      <c r="L6">
        <v>73.14</v>
      </c>
      <c r="M6">
        <v>23.19</v>
      </c>
      <c r="N6">
        <v>0.66</v>
      </c>
      <c r="O6">
        <v>1.9410000000000001</v>
      </c>
    </row>
    <row r="7" spans="1:18" x14ac:dyDescent="0.5">
      <c r="A7">
        <v>6</v>
      </c>
      <c r="B7">
        <v>11</v>
      </c>
      <c r="C7">
        <v>72</v>
      </c>
      <c r="D7" t="s">
        <v>10</v>
      </c>
      <c r="E7">
        <v>0</v>
      </c>
      <c r="F7">
        <v>0</v>
      </c>
      <c r="G7">
        <v>0</v>
      </c>
      <c r="H7">
        <v>72</v>
      </c>
      <c r="I7">
        <v>203.2</v>
      </c>
      <c r="J7">
        <v>6745</v>
      </c>
      <c r="K7">
        <v>9.5</v>
      </c>
      <c r="L7">
        <v>22.59</v>
      </c>
      <c r="M7">
        <v>22.77</v>
      </c>
      <c r="N7">
        <v>1.1000000000000001</v>
      </c>
      <c r="O7">
        <v>1.0840000000000001</v>
      </c>
    </row>
    <row r="8" spans="1:18" x14ac:dyDescent="0.5">
      <c r="A8">
        <v>7</v>
      </c>
      <c r="B8">
        <v>68</v>
      </c>
      <c r="C8">
        <v>81</v>
      </c>
      <c r="D8" t="s">
        <v>11</v>
      </c>
      <c r="E8">
        <v>0</v>
      </c>
      <c r="F8">
        <v>0</v>
      </c>
      <c r="G8">
        <v>0</v>
      </c>
      <c r="H8">
        <v>81</v>
      </c>
      <c r="I8">
        <v>1215.8</v>
      </c>
      <c r="J8">
        <v>6664</v>
      </c>
      <c r="K8">
        <v>21.5</v>
      </c>
      <c r="L8">
        <v>131.16999999999999</v>
      </c>
      <c r="M8">
        <v>14.72</v>
      </c>
      <c r="N8">
        <v>2.42</v>
      </c>
      <c r="O8">
        <v>5.6260000000000003</v>
      </c>
    </row>
    <row r="9" spans="1:18" x14ac:dyDescent="0.5">
      <c r="A9">
        <v>8</v>
      </c>
      <c r="B9">
        <v>57</v>
      </c>
      <c r="C9">
        <v>99</v>
      </c>
      <c r="D9" t="s">
        <v>12</v>
      </c>
      <c r="E9">
        <v>0</v>
      </c>
      <c r="F9">
        <v>0</v>
      </c>
      <c r="G9">
        <v>0</v>
      </c>
      <c r="H9">
        <v>99</v>
      </c>
      <c r="I9">
        <v>515.29999999999995</v>
      </c>
      <c r="J9">
        <v>6664</v>
      </c>
      <c r="K9">
        <v>15</v>
      </c>
      <c r="L9">
        <v>50.71</v>
      </c>
      <c r="M9">
        <v>14.66</v>
      </c>
      <c r="N9">
        <v>0</v>
      </c>
      <c r="O9">
        <v>1.534</v>
      </c>
    </row>
    <row r="10" spans="1:18" x14ac:dyDescent="0.5">
      <c r="A10">
        <v>9</v>
      </c>
      <c r="B10">
        <v>42</v>
      </c>
      <c r="C10">
        <v>108</v>
      </c>
      <c r="D10" t="s">
        <v>13</v>
      </c>
      <c r="E10">
        <v>0</v>
      </c>
      <c r="F10">
        <v>0</v>
      </c>
      <c r="G10">
        <v>0</v>
      </c>
      <c r="H10">
        <v>108</v>
      </c>
      <c r="I10">
        <v>281.5</v>
      </c>
      <c r="J10">
        <v>6664</v>
      </c>
      <c r="K10">
        <v>8</v>
      </c>
      <c r="L10">
        <v>24.3</v>
      </c>
      <c r="M10">
        <v>19.5</v>
      </c>
      <c r="N10">
        <v>2.2000000000000002</v>
      </c>
      <c r="O10">
        <v>1.319</v>
      </c>
    </row>
    <row r="11" spans="1:18" x14ac:dyDescent="0.5">
      <c r="A11">
        <v>10</v>
      </c>
      <c r="B11">
        <v>55</v>
      </c>
      <c r="C11">
        <v>126</v>
      </c>
      <c r="D11" t="s">
        <v>14</v>
      </c>
      <c r="E11">
        <v>0</v>
      </c>
      <c r="F11">
        <v>0</v>
      </c>
      <c r="G11">
        <v>0</v>
      </c>
      <c r="H11">
        <v>126</v>
      </c>
      <c r="I11">
        <v>1327.9</v>
      </c>
      <c r="J11">
        <v>6697</v>
      </c>
      <c r="K11">
        <v>54</v>
      </c>
      <c r="L11">
        <v>210.78</v>
      </c>
      <c r="M11">
        <v>27.14</v>
      </c>
      <c r="N11">
        <v>4.18</v>
      </c>
      <c r="O11">
        <v>6.1109999999999998</v>
      </c>
    </row>
    <row r="12" spans="1:18" x14ac:dyDescent="0.5">
      <c r="A12">
        <v>11</v>
      </c>
      <c r="B12">
        <v>3</v>
      </c>
      <c r="C12">
        <v>135</v>
      </c>
      <c r="D12" t="s">
        <v>15</v>
      </c>
      <c r="E12">
        <v>0</v>
      </c>
      <c r="F12">
        <v>0</v>
      </c>
      <c r="G12">
        <v>0</v>
      </c>
      <c r="H12">
        <v>135</v>
      </c>
      <c r="I12">
        <v>1104.7</v>
      </c>
      <c r="J12">
        <v>6746</v>
      </c>
      <c r="K12">
        <v>31.5</v>
      </c>
      <c r="L12">
        <v>133.61000000000001</v>
      </c>
      <c r="M12">
        <v>37.409999999999997</v>
      </c>
      <c r="N12">
        <v>0.44</v>
      </c>
      <c r="O12">
        <v>5.3319999999999999</v>
      </c>
    </row>
    <row r="13" spans="1:18" x14ac:dyDescent="0.5">
      <c r="A13">
        <v>12</v>
      </c>
      <c r="B13">
        <v>11</v>
      </c>
      <c r="C13">
        <v>171</v>
      </c>
      <c r="D13" t="s">
        <v>17</v>
      </c>
      <c r="E13">
        <v>0</v>
      </c>
      <c r="F13">
        <v>0</v>
      </c>
      <c r="G13">
        <v>0</v>
      </c>
      <c r="H13">
        <v>171</v>
      </c>
      <c r="I13">
        <v>517.29999999999995</v>
      </c>
      <c r="J13">
        <v>6664</v>
      </c>
      <c r="K13">
        <v>16.5</v>
      </c>
      <c r="L13">
        <v>39.94</v>
      </c>
      <c r="M13">
        <v>24.3</v>
      </c>
      <c r="N13">
        <v>6.38</v>
      </c>
      <c r="O13">
        <v>2.7160000000000002</v>
      </c>
    </row>
    <row r="14" spans="1:18" x14ac:dyDescent="0.5">
      <c r="A14">
        <v>13</v>
      </c>
      <c r="B14">
        <v>85</v>
      </c>
      <c r="C14">
        <v>225</v>
      </c>
      <c r="D14" t="s">
        <v>18</v>
      </c>
      <c r="E14">
        <v>0</v>
      </c>
      <c r="F14">
        <v>0</v>
      </c>
      <c r="G14">
        <v>0</v>
      </c>
      <c r="H14">
        <v>225</v>
      </c>
      <c r="I14">
        <v>4188</v>
      </c>
      <c r="J14">
        <v>6754</v>
      </c>
      <c r="K14">
        <v>116</v>
      </c>
      <c r="L14">
        <v>366.39</v>
      </c>
      <c r="M14">
        <v>9.08</v>
      </c>
      <c r="N14">
        <v>37.18</v>
      </c>
      <c r="O14">
        <v>18.385000000000002</v>
      </c>
    </row>
    <row r="15" spans="1:18" x14ac:dyDescent="0.5">
      <c r="A15">
        <v>14</v>
      </c>
      <c r="B15">
        <v>53</v>
      </c>
      <c r="C15">
        <v>234</v>
      </c>
      <c r="D15" t="s">
        <v>19</v>
      </c>
      <c r="E15">
        <v>0</v>
      </c>
      <c r="F15">
        <v>0</v>
      </c>
      <c r="G15">
        <v>0</v>
      </c>
      <c r="H15">
        <v>234</v>
      </c>
      <c r="I15">
        <v>1258.3</v>
      </c>
      <c r="J15">
        <v>6681</v>
      </c>
      <c r="K15">
        <v>31</v>
      </c>
      <c r="L15">
        <v>127.88</v>
      </c>
      <c r="M15">
        <v>5.75</v>
      </c>
      <c r="N15">
        <v>1.98</v>
      </c>
      <c r="O15">
        <v>6.4530000000000003</v>
      </c>
    </row>
    <row r="16" spans="1:18" x14ac:dyDescent="0.5">
      <c r="A16">
        <v>15</v>
      </c>
      <c r="B16">
        <v>49</v>
      </c>
      <c r="C16">
        <v>243</v>
      </c>
      <c r="D16" t="s">
        <v>20</v>
      </c>
      <c r="E16">
        <v>0</v>
      </c>
      <c r="F16">
        <v>0</v>
      </c>
      <c r="G16">
        <v>0</v>
      </c>
      <c r="H16">
        <v>243</v>
      </c>
      <c r="I16">
        <v>234.3</v>
      </c>
      <c r="J16">
        <v>6729</v>
      </c>
      <c r="K16">
        <v>10</v>
      </c>
      <c r="L16">
        <v>40.369999999999997</v>
      </c>
      <c r="M16">
        <v>26.77</v>
      </c>
      <c r="N16">
        <v>0</v>
      </c>
      <c r="O16">
        <v>1.1739999999999999</v>
      </c>
    </row>
    <row r="17" spans="1:15" x14ac:dyDescent="0.5">
      <c r="A17">
        <v>16</v>
      </c>
      <c r="B17">
        <v>77</v>
      </c>
      <c r="C17">
        <v>261</v>
      </c>
      <c r="D17" t="s">
        <v>21</v>
      </c>
      <c r="E17">
        <v>0</v>
      </c>
      <c r="F17">
        <v>0</v>
      </c>
      <c r="G17">
        <v>0</v>
      </c>
      <c r="H17">
        <v>261</v>
      </c>
      <c r="I17">
        <v>11193.3</v>
      </c>
      <c r="J17">
        <v>6664</v>
      </c>
      <c r="K17">
        <v>171</v>
      </c>
      <c r="L17">
        <v>908.22</v>
      </c>
      <c r="M17">
        <v>147.81</v>
      </c>
      <c r="N17">
        <v>16.940000000000001</v>
      </c>
      <c r="O17">
        <v>33.901000000000003</v>
      </c>
    </row>
    <row r="18" spans="1:15" x14ac:dyDescent="0.5">
      <c r="A18">
        <v>17</v>
      </c>
      <c r="B18">
        <v>12</v>
      </c>
      <c r="C18">
        <v>279</v>
      </c>
      <c r="D18" t="s">
        <v>22</v>
      </c>
      <c r="E18">
        <v>0</v>
      </c>
      <c r="F18">
        <v>0</v>
      </c>
      <c r="G18">
        <v>0</v>
      </c>
      <c r="H18">
        <v>279</v>
      </c>
      <c r="I18">
        <v>847.2</v>
      </c>
      <c r="J18">
        <v>6664</v>
      </c>
      <c r="K18">
        <v>21.5</v>
      </c>
      <c r="L18">
        <v>105.04</v>
      </c>
      <c r="M18">
        <v>15.69</v>
      </c>
      <c r="N18">
        <v>0</v>
      </c>
      <c r="O18">
        <v>3.42</v>
      </c>
    </row>
    <row r="19" spans="1:15" x14ac:dyDescent="0.5">
      <c r="A19">
        <v>18</v>
      </c>
      <c r="B19">
        <v>24</v>
      </c>
      <c r="C19">
        <v>355</v>
      </c>
      <c r="D19" t="s">
        <v>24</v>
      </c>
      <c r="E19">
        <v>0</v>
      </c>
      <c r="F19">
        <v>0</v>
      </c>
      <c r="G19">
        <v>0</v>
      </c>
      <c r="H19">
        <v>355</v>
      </c>
      <c r="I19">
        <v>286</v>
      </c>
      <c r="J19">
        <v>6664</v>
      </c>
      <c r="K19">
        <v>6</v>
      </c>
      <c r="L19">
        <v>50.16</v>
      </c>
      <c r="M19">
        <v>29.12</v>
      </c>
      <c r="N19">
        <v>3.96</v>
      </c>
      <c r="O19">
        <v>1.4830000000000001</v>
      </c>
    </row>
    <row r="20" spans="1:15" x14ac:dyDescent="0.5">
      <c r="A20">
        <v>19</v>
      </c>
      <c r="B20">
        <v>15</v>
      </c>
      <c r="C20">
        <v>387</v>
      </c>
      <c r="D20" t="s">
        <v>25</v>
      </c>
      <c r="E20">
        <v>0</v>
      </c>
      <c r="F20">
        <v>0</v>
      </c>
      <c r="G20">
        <v>0</v>
      </c>
      <c r="H20">
        <v>387</v>
      </c>
      <c r="I20">
        <v>1384.7</v>
      </c>
      <c r="J20">
        <v>6668</v>
      </c>
      <c r="K20">
        <v>51</v>
      </c>
      <c r="L20">
        <v>199.77</v>
      </c>
      <c r="M20">
        <v>15.32</v>
      </c>
      <c r="N20">
        <v>5.5</v>
      </c>
      <c r="O20">
        <v>7.4119999999999999</v>
      </c>
    </row>
    <row r="21" spans="1:15" x14ac:dyDescent="0.5">
      <c r="A21">
        <v>20</v>
      </c>
      <c r="B21">
        <v>5</v>
      </c>
      <c r="C21">
        <v>414</v>
      </c>
      <c r="D21" t="s">
        <v>26</v>
      </c>
      <c r="E21">
        <v>0</v>
      </c>
      <c r="F21">
        <v>0</v>
      </c>
      <c r="G21">
        <v>0</v>
      </c>
      <c r="H21">
        <v>414</v>
      </c>
      <c r="I21">
        <v>502.2</v>
      </c>
      <c r="J21">
        <v>6743</v>
      </c>
      <c r="K21">
        <v>13</v>
      </c>
      <c r="L21">
        <v>57.55</v>
      </c>
      <c r="M21">
        <v>24.09</v>
      </c>
      <c r="N21">
        <v>0.44</v>
      </c>
      <c r="O21">
        <v>2.4260000000000002</v>
      </c>
    </row>
    <row r="22" spans="1:15" x14ac:dyDescent="0.5">
      <c r="A22">
        <v>21</v>
      </c>
      <c r="B22">
        <v>18</v>
      </c>
      <c r="C22">
        <v>423</v>
      </c>
      <c r="D22" t="s">
        <v>27</v>
      </c>
      <c r="E22">
        <v>0</v>
      </c>
      <c r="F22">
        <v>0</v>
      </c>
      <c r="G22">
        <v>0</v>
      </c>
      <c r="H22">
        <v>423</v>
      </c>
      <c r="I22">
        <v>237.1</v>
      </c>
      <c r="J22">
        <v>6731</v>
      </c>
      <c r="K22">
        <v>5.5</v>
      </c>
      <c r="L22">
        <v>15.87</v>
      </c>
      <c r="M22">
        <v>23.66</v>
      </c>
      <c r="N22">
        <v>1.32</v>
      </c>
      <c r="O22">
        <v>1.129</v>
      </c>
    </row>
    <row r="23" spans="1:15" x14ac:dyDescent="0.5">
      <c r="A23">
        <v>22</v>
      </c>
      <c r="B23">
        <v>85</v>
      </c>
      <c r="C23">
        <v>472</v>
      </c>
      <c r="D23" t="s">
        <v>29</v>
      </c>
      <c r="E23">
        <v>0</v>
      </c>
      <c r="F23">
        <v>0</v>
      </c>
      <c r="G23">
        <v>0</v>
      </c>
      <c r="H23">
        <v>472</v>
      </c>
      <c r="I23">
        <v>1604</v>
      </c>
      <c r="J23">
        <v>6664</v>
      </c>
      <c r="K23">
        <v>61</v>
      </c>
      <c r="L23">
        <v>135.87</v>
      </c>
      <c r="M23">
        <v>28.89</v>
      </c>
      <c r="N23">
        <v>3.52</v>
      </c>
      <c r="O23">
        <v>5.27</v>
      </c>
    </row>
    <row r="24" spans="1:15" x14ac:dyDescent="0.5">
      <c r="A24">
        <v>23</v>
      </c>
      <c r="B24">
        <v>47</v>
      </c>
      <c r="C24">
        <v>504</v>
      </c>
      <c r="D24" t="s">
        <v>30</v>
      </c>
      <c r="E24">
        <v>0</v>
      </c>
      <c r="F24">
        <v>0</v>
      </c>
      <c r="G24">
        <v>0</v>
      </c>
      <c r="H24">
        <v>504</v>
      </c>
      <c r="I24">
        <v>642.1</v>
      </c>
      <c r="J24">
        <v>6664</v>
      </c>
      <c r="K24">
        <v>14</v>
      </c>
      <c r="L24">
        <v>71.010000000000005</v>
      </c>
      <c r="M24">
        <v>22.33</v>
      </c>
      <c r="N24">
        <v>1.1000000000000001</v>
      </c>
      <c r="O24">
        <v>3.169</v>
      </c>
    </row>
    <row r="25" spans="1:15" x14ac:dyDescent="0.5">
      <c r="A25">
        <v>24</v>
      </c>
      <c r="B25">
        <v>50</v>
      </c>
      <c r="C25">
        <v>513</v>
      </c>
      <c r="D25" t="s">
        <v>31</v>
      </c>
      <c r="E25">
        <v>0</v>
      </c>
      <c r="F25">
        <v>0</v>
      </c>
      <c r="G25">
        <v>0</v>
      </c>
      <c r="H25">
        <v>513</v>
      </c>
      <c r="I25">
        <v>328.8</v>
      </c>
      <c r="J25">
        <v>6664</v>
      </c>
      <c r="K25">
        <v>11.5</v>
      </c>
      <c r="L25">
        <v>37.24</v>
      </c>
      <c r="M25">
        <v>8.35</v>
      </c>
      <c r="N25">
        <v>0</v>
      </c>
      <c r="O25">
        <v>1.1419999999999999</v>
      </c>
    </row>
    <row r="26" spans="1:15" x14ac:dyDescent="0.5">
      <c r="A26">
        <v>25</v>
      </c>
      <c r="B26">
        <v>38</v>
      </c>
      <c r="C26">
        <v>540</v>
      </c>
      <c r="D26" t="s">
        <v>32</v>
      </c>
      <c r="E26">
        <v>0</v>
      </c>
      <c r="F26">
        <v>0</v>
      </c>
      <c r="G26">
        <v>0</v>
      </c>
      <c r="H26">
        <v>540</v>
      </c>
      <c r="I26">
        <v>555.4</v>
      </c>
      <c r="J26">
        <v>6745</v>
      </c>
      <c r="K26">
        <v>11.5</v>
      </c>
      <c r="L26">
        <v>63.84</v>
      </c>
      <c r="M26">
        <v>24.48</v>
      </c>
      <c r="N26">
        <v>0.44</v>
      </c>
      <c r="O26">
        <v>2.492</v>
      </c>
    </row>
    <row r="27" spans="1:15" x14ac:dyDescent="0.5">
      <c r="A27">
        <v>26</v>
      </c>
      <c r="B27">
        <v>87</v>
      </c>
      <c r="C27">
        <v>549</v>
      </c>
      <c r="D27" t="s">
        <v>33</v>
      </c>
      <c r="E27">
        <v>0</v>
      </c>
      <c r="F27">
        <v>0</v>
      </c>
      <c r="G27">
        <v>0</v>
      </c>
      <c r="H27">
        <v>549</v>
      </c>
      <c r="I27">
        <v>445</v>
      </c>
      <c r="J27">
        <v>6664</v>
      </c>
      <c r="K27">
        <v>12</v>
      </c>
      <c r="L27">
        <v>41.54</v>
      </c>
      <c r="M27">
        <v>10.220000000000001</v>
      </c>
      <c r="N27">
        <v>0</v>
      </c>
      <c r="O27">
        <v>2.242</v>
      </c>
    </row>
    <row r="28" spans="1:15" x14ac:dyDescent="0.5">
      <c r="A28">
        <v>27</v>
      </c>
      <c r="B28">
        <v>6</v>
      </c>
      <c r="C28">
        <v>576</v>
      </c>
      <c r="D28" t="s">
        <v>34</v>
      </c>
      <c r="E28">
        <v>0</v>
      </c>
      <c r="F28">
        <v>0</v>
      </c>
      <c r="G28">
        <v>0</v>
      </c>
      <c r="H28">
        <v>576</v>
      </c>
      <c r="I28">
        <v>531.4</v>
      </c>
      <c r="J28">
        <v>6668</v>
      </c>
      <c r="K28">
        <v>13</v>
      </c>
      <c r="L28">
        <v>40.04</v>
      </c>
      <c r="M28">
        <v>20.73</v>
      </c>
      <c r="N28">
        <v>0</v>
      </c>
      <c r="O28">
        <v>2.339</v>
      </c>
    </row>
    <row r="29" spans="1:15" x14ac:dyDescent="0.5">
      <c r="A29">
        <v>28</v>
      </c>
      <c r="B29">
        <v>49</v>
      </c>
      <c r="C29">
        <v>585</v>
      </c>
      <c r="D29" t="s">
        <v>35</v>
      </c>
      <c r="E29">
        <v>0</v>
      </c>
      <c r="F29">
        <v>0</v>
      </c>
      <c r="G29">
        <v>0</v>
      </c>
      <c r="H29">
        <v>585</v>
      </c>
      <c r="I29">
        <v>574.20000000000005</v>
      </c>
      <c r="J29">
        <v>6721</v>
      </c>
      <c r="K29">
        <v>23.5</v>
      </c>
      <c r="L29">
        <v>54.87</v>
      </c>
      <c r="M29">
        <v>5.47</v>
      </c>
      <c r="N29">
        <v>0</v>
      </c>
      <c r="O29">
        <v>2.1880000000000002</v>
      </c>
    </row>
    <row r="30" spans="1:15" x14ac:dyDescent="0.5">
      <c r="A30">
        <v>29</v>
      </c>
      <c r="B30">
        <v>99</v>
      </c>
      <c r="C30">
        <v>594</v>
      </c>
      <c r="D30" t="s">
        <v>36</v>
      </c>
      <c r="E30">
        <v>0</v>
      </c>
      <c r="F30">
        <v>0</v>
      </c>
      <c r="G30">
        <v>0</v>
      </c>
      <c r="H30">
        <v>594</v>
      </c>
      <c r="I30">
        <v>812.2</v>
      </c>
      <c r="J30">
        <v>6669</v>
      </c>
      <c r="K30">
        <v>17.5</v>
      </c>
      <c r="L30">
        <v>101.56</v>
      </c>
      <c r="M30">
        <v>3.92</v>
      </c>
      <c r="N30">
        <v>12.98</v>
      </c>
      <c r="O30">
        <v>4.5510000000000002</v>
      </c>
    </row>
    <row r="31" spans="1:15" x14ac:dyDescent="0.5">
      <c r="A31">
        <v>30</v>
      </c>
      <c r="B31">
        <v>16</v>
      </c>
      <c r="C31">
        <v>603</v>
      </c>
      <c r="D31" t="s">
        <v>37</v>
      </c>
      <c r="E31">
        <v>0</v>
      </c>
      <c r="F31">
        <v>0</v>
      </c>
      <c r="G31">
        <v>0</v>
      </c>
      <c r="H31">
        <v>603</v>
      </c>
      <c r="I31">
        <v>186</v>
      </c>
      <c r="J31">
        <v>6795</v>
      </c>
      <c r="K31">
        <v>3</v>
      </c>
      <c r="L31">
        <v>26.36</v>
      </c>
      <c r="M31">
        <v>12.3</v>
      </c>
      <c r="N31">
        <v>0</v>
      </c>
      <c r="O31">
        <v>0.93100000000000005</v>
      </c>
    </row>
    <row r="32" spans="1:15" x14ac:dyDescent="0.5">
      <c r="A32">
        <v>31</v>
      </c>
      <c r="B32">
        <v>6</v>
      </c>
      <c r="C32">
        <v>609</v>
      </c>
      <c r="D32" t="s">
        <v>38</v>
      </c>
      <c r="E32">
        <v>0</v>
      </c>
      <c r="F32">
        <v>0</v>
      </c>
      <c r="G32">
        <v>0</v>
      </c>
      <c r="H32">
        <v>609</v>
      </c>
      <c r="I32">
        <v>1514.8</v>
      </c>
      <c r="J32">
        <v>6729</v>
      </c>
      <c r="K32">
        <v>60</v>
      </c>
      <c r="L32">
        <v>153.06</v>
      </c>
      <c r="M32">
        <v>9.82</v>
      </c>
      <c r="N32">
        <v>2.2000000000000002</v>
      </c>
      <c r="O32">
        <v>5.5019999999999998</v>
      </c>
    </row>
    <row r="33" spans="1:15" x14ac:dyDescent="0.5">
      <c r="A33">
        <v>32</v>
      </c>
      <c r="B33">
        <v>82</v>
      </c>
      <c r="C33">
        <v>621</v>
      </c>
      <c r="D33" t="s">
        <v>39</v>
      </c>
      <c r="E33">
        <v>0</v>
      </c>
      <c r="F33">
        <v>0</v>
      </c>
      <c r="G33">
        <v>0</v>
      </c>
      <c r="H33">
        <v>621</v>
      </c>
      <c r="I33">
        <v>4134.1000000000004</v>
      </c>
      <c r="J33">
        <v>6738</v>
      </c>
      <c r="K33">
        <v>132</v>
      </c>
      <c r="L33">
        <v>421.62</v>
      </c>
      <c r="M33">
        <v>14.75</v>
      </c>
      <c r="N33">
        <v>9.68</v>
      </c>
      <c r="O33">
        <v>18.440000000000001</v>
      </c>
    </row>
    <row r="34" spans="1:15" x14ac:dyDescent="0.5">
      <c r="A34">
        <v>33</v>
      </c>
      <c r="B34">
        <v>77</v>
      </c>
      <c r="C34">
        <v>720</v>
      </c>
      <c r="D34" t="s">
        <v>41</v>
      </c>
      <c r="E34">
        <v>0</v>
      </c>
      <c r="F34">
        <v>0</v>
      </c>
      <c r="G34">
        <v>0</v>
      </c>
      <c r="H34">
        <v>720</v>
      </c>
      <c r="I34">
        <v>1916.2</v>
      </c>
      <c r="J34">
        <v>6664</v>
      </c>
      <c r="K34">
        <v>35</v>
      </c>
      <c r="L34">
        <v>206.96</v>
      </c>
      <c r="M34">
        <v>3.98</v>
      </c>
      <c r="N34">
        <v>2.42</v>
      </c>
      <c r="O34">
        <v>6.6280000000000001</v>
      </c>
    </row>
    <row r="35" spans="1:15" x14ac:dyDescent="0.5">
      <c r="A35">
        <v>34</v>
      </c>
      <c r="B35">
        <v>8</v>
      </c>
      <c r="C35">
        <v>729</v>
      </c>
      <c r="D35" t="s">
        <v>42</v>
      </c>
      <c r="E35">
        <v>0</v>
      </c>
      <c r="F35">
        <v>0</v>
      </c>
      <c r="G35">
        <v>0</v>
      </c>
      <c r="H35">
        <v>729</v>
      </c>
      <c r="I35">
        <v>2048.4</v>
      </c>
      <c r="J35">
        <v>6664</v>
      </c>
      <c r="K35">
        <v>65</v>
      </c>
      <c r="L35">
        <v>341</v>
      </c>
      <c r="M35">
        <v>22.12</v>
      </c>
      <c r="N35">
        <v>3.08</v>
      </c>
      <c r="O35">
        <v>11.201000000000001</v>
      </c>
    </row>
    <row r="36" spans="1:15" x14ac:dyDescent="0.5">
      <c r="A36">
        <v>35</v>
      </c>
      <c r="B36">
        <v>84</v>
      </c>
      <c r="C36">
        <v>747</v>
      </c>
      <c r="D36" t="s">
        <v>43</v>
      </c>
      <c r="E36">
        <v>0</v>
      </c>
      <c r="F36">
        <v>0</v>
      </c>
      <c r="G36">
        <v>0</v>
      </c>
      <c r="H36">
        <v>747</v>
      </c>
      <c r="I36">
        <v>603.79999999999995</v>
      </c>
      <c r="J36">
        <v>6664</v>
      </c>
      <c r="K36">
        <v>26.5</v>
      </c>
      <c r="L36">
        <v>72.599999999999994</v>
      </c>
      <c r="M36">
        <v>4.47</v>
      </c>
      <c r="N36">
        <v>12.98</v>
      </c>
      <c r="O36">
        <v>2.806</v>
      </c>
    </row>
    <row r="37" spans="1:15" x14ac:dyDescent="0.5">
      <c r="A37">
        <v>36</v>
      </c>
      <c r="B37">
        <v>43</v>
      </c>
      <c r="C37">
        <v>1917</v>
      </c>
      <c r="D37" t="s">
        <v>99</v>
      </c>
      <c r="E37">
        <v>0</v>
      </c>
      <c r="F37">
        <v>0</v>
      </c>
      <c r="G37">
        <v>0</v>
      </c>
      <c r="H37">
        <v>1917</v>
      </c>
      <c r="I37">
        <v>415.7</v>
      </c>
      <c r="J37">
        <v>6672</v>
      </c>
      <c r="K37">
        <v>10.5</v>
      </c>
      <c r="L37">
        <v>54.81</v>
      </c>
      <c r="M37">
        <v>23.04</v>
      </c>
      <c r="N37">
        <v>0.66</v>
      </c>
      <c r="O37">
        <v>1.966</v>
      </c>
    </row>
    <row r="38" spans="1:15" x14ac:dyDescent="0.5">
      <c r="A38">
        <v>37</v>
      </c>
      <c r="B38">
        <v>79</v>
      </c>
      <c r="C38">
        <v>846</v>
      </c>
      <c r="D38" t="s">
        <v>45</v>
      </c>
      <c r="E38">
        <v>0</v>
      </c>
      <c r="F38">
        <v>0</v>
      </c>
      <c r="G38">
        <v>0</v>
      </c>
      <c r="H38">
        <v>846</v>
      </c>
      <c r="I38">
        <v>527.1</v>
      </c>
      <c r="J38">
        <v>6679</v>
      </c>
      <c r="K38">
        <v>18</v>
      </c>
      <c r="L38">
        <v>71.81</v>
      </c>
      <c r="M38">
        <v>23.82</v>
      </c>
      <c r="N38">
        <v>1.54</v>
      </c>
      <c r="O38">
        <v>2.33</v>
      </c>
    </row>
    <row r="39" spans="1:15" x14ac:dyDescent="0.5">
      <c r="A39">
        <v>38</v>
      </c>
      <c r="B39">
        <v>29</v>
      </c>
      <c r="C39">
        <v>882</v>
      </c>
      <c r="D39" t="s">
        <v>47</v>
      </c>
      <c r="E39">
        <v>0</v>
      </c>
      <c r="F39">
        <v>0</v>
      </c>
      <c r="G39">
        <v>0</v>
      </c>
      <c r="H39">
        <v>882</v>
      </c>
      <c r="I39">
        <v>4422.7</v>
      </c>
      <c r="J39">
        <v>6664</v>
      </c>
      <c r="K39">
        <v>95.5</v>
      </c>
      <c r="L39">
        <v>732.2</v>
      </c>
      <c r="M39">
        <v>9.36</v>
      </c>
      <c r="N39">
        <v>9.68</v>
      </c>
      <c r="O39">
        <v>28.5</v>
      </c>
    </row>
    <row r="40" spans="1:15" x14ac:dyDescent="0.5">
      <c r="A40">
        <v>39</v>
      </c>
      <c r="B40">
        <v>35</v>
      </c>
      <c r="C40">
        <v>916</v>
      </c>
      <c r="D40" t="s">
        <v>49</v>
      </c>
      <c r="E40">
        <v>0</v>
      </c>
      <c r="F40">
        <v>0</v>
      </c>
      <c r="G40">
        <v>0</v>
      </c>
      <c r="H40">
        <v>916</v>
      </c>
      <c r="I40">
        <v>261.2</v>
      </c>
      <c r="J40">
        <v>6834</v>
      </c>
      <c r="K40">
        <v>7.5</v>
      </c>
      <c r="L40">
        <v>53.37</v>
      </c>
      <c r="M40">
        <v>22.86</v>
      </c>
      <c r="N40">
        <v>4.84</v>
      </c>
      <c r="O40">
        <v>1.7250000000000001</v>
      </c>
    </row>
    <row r="41" spans="1:15" x14ac:dyDescent="0.5">
      <c r="A41">
        <v>40</v>
      </c>
      <c r="B41">
        <v>23</v>
      </c>
      <c r="C41">
        <v>918</v>
      </c>
      <c r="D41" t="s">
        <v>50</v>
      </c>
      <c r="E41">
        <v>0</v>
      </c>
      <c r="F41">
        <v>0</v>
      </c>
      <c r="G41">
        <v>0</v>
      </c>
      <c r="H41">
        <v>918</v>
      </c>
      <c r="I41">
        <v>448.7</v>
      </c>
      <c r="J41">
        <v>6723</v>
      </c>
      <c r="K41">
        <v>10.5</v>
      </c>
      <c r="L41">
        <v>50.61</v>
      </c>
      <c r="M41">
        <v>7.58</v>
      </c>
      <c r="N41">
        <v>0</v>
      </c>
      <c r="O41">
        <v>1.9610000000000001</v>
      </c>
    </row>
    <row r="42" spans="1:15" x14ac:dyDescent="0.5">
      <c r="A42">
        <v>41</v>
      </c>
      <c r="B42">
        <v>15</v>
      </c>
      <c r="C42">
        <v>914</v>
      </c>
      <c r="D42" t="s">
        <v>48</v>
      </c>
      <c r="E42">
        <v>0</v>
      </c>
      <c r="F42">
        <v>0</v>
      </c>
      <c r="G42">
        <v>0</v>
      </c>
      <c r="H42">
        <v>914</v>
      </c>
      <c r="I42">
        <v>488.4</v>
      </c>
      <c r="J42">
        <v>6714</v>
      </c>
      <c r="K42">
        <v>11</v>
      </c>
      <c r="L42">
        <v>41.91</v>
      </c>
      <c r="M42">
        <v>19.22</v>
      </c>
      <c r="N42">
        <v>0.66</v>
      </c>
      <c r="O42">
        <v>2.3690000000000002</v>
      </c>
    </row>
    <row r="43" spans="1:15" x14ac:dyDescent="0.5">
      <c r="A43">
        <v>42</v>
      </c>
      <c r="B43">
        <v>23</v>
      </c>
      <c r="C43">
        <v>936</v>
      </c>
      <c r="D43" t="s">
        <v>51</v>
      </c>
      <c r="E43">
        <v>0</v>
      </c>
      <c r="F43">
        <v>0</v>
      </c>
      <c r="G43">
        <v>0</v>
      </c>
      <c r="H43">
        <v>936</v>
      </c>
      <c r="I43">
        <v>861.2</v>
      </c>
      <c r="J43">
        <v>6664</v>
      </c>
      <c r="K43">
        <v>24</v>
      </c>
      <c r="L43">
        <v>92.13</v>
      </c>
      <c r="M43">
        <v>2.84</v>
      </c>
      <c r="N43">
        <v>0.66</v>
      </c>
      <c r="O43">
        <v>3.9630000000000001</v>
      </c>
    </row>
    <row r="44" spans="1:15" x14ac:dyDescent="0.5">
      <c r="A44">
        <v>43</v>
      </c>
      <c r="B44">
        <v>90</v>
      </c>
      <c r="C44">
        <v>977</v>
      </c>
      <c r="D44" t="s">
        <v>52</v>
      </c>
      <c r="E44">
        <v>0</v>
      </c>
      <c r="F44">
        <v>0</v>
      </c>
      <c r="G44">
        <v>0</v>
      </c>
      <c r="H44">
        <v>977</v>
      </c>
      <c r="I44">
        <v>567.9</v>
      </c>
      <c r="J44">
        <v>6664</v>
      </c>
      <c r="K44">
        <v>36.5</v>
      </c>
      <c r="L44">
        <v>69.05</v>
      </c>
      <c r="M44">
        <v>21.41</v>
      </c>
      <c r="N44">
        <v>0</v>
      </c>
      <c r="O44">
        <v>3.31</v>
      </c>
    </row>
    <row r="45" spans="1:15" x14ac:dyDescent="0.5">
      <c r="A45">
        <v>44</v>
      </c>
      <c r="B45">
        <v>91</v>
      </c>
      <c r="C45">
        <v>981</v>
      </c>
      <c r="D45" t="s">
        <v>53</v>
      </c>
      <c r="E45">
        <v>0</v>
      </c>
      <c r="F45">
        <v>0</v>
      </c>
      <c r="G45">
        <v>0</v>
      </c>
      <c r="H45">
        <v>981</v>
      </c>
      <c r="I45">
        <v>1902.3</v>
      </c>
      <c r="J45">
        <v>6664</v>
      </c>
      <c r="K45">
        <v>51.5</v>
      </c>
      <c r="L45">
        <v>196.56</v>
      </c>
      <c r="M45">
        <v>19.84</v>
      </c>
      <c r="N45">
        <v>1.98</v>
      </c>
      <c r="O45">
        <v>8.3629999999999995</v>
      </c>
    </row>
    <row r="46" spans="1:15" x14ac:dyDescent="0.5">
      <c r="A46">
        <v>45</v>
      </c>
      <c r="B46">
        <v>14</v>
      </c>
      <c r="C46">
        <v>999</v>
      </c>
      <c r="D46" t="s">
        <v>54</v>
      </c>
      <c r="E46">
        <v>0</v>
      </c>
      <c r="F46">
        <v>0</v>
      </c>
      <c r="G46">
        <v>0</v>
      </c>
      <c r="H46">
        <v>999</v>
      </c>
      <c r="I46">
        <v>1678.9</v>
      </c>
      <c r="J46">
        <v>6664</v>
      </c>
      <c r="K46">
        <v>96.5</v>
      </c>
      <c r="L46">
        <v>212.98</v>
      </c>
      <c r="M46">
        <v>27.37</v>
      </c>
      <c r="N46">
        <v>4.62</v>
      </c>
      <c r="O46">
        <v>7.8979999999999997</v>
      </c>
    </row>
    <row r="47" spans="1:15" x14ac:dyDescent="0.5">
      <c r="A47">
        <v>46</v>
      </c>
      <c r="B47">
        <v>7</v>
      </c>
      <c r="C47">
        <v>1044</v>
      </c>
      <c r="D47" t="s">
        <v>55</v>
      </c>
      <c r="E47">
        <v>0</v>
      </c>
      <c r="F47">
        <v>0</v>
      </c>
      <c r="G47">
        <v>0</v>
      </c>
      <c r="H47">
        <v>1044</v>
      </c>
      <c r="I47">
        <v>5146.8</v>
      </c>
      <c r="J47">
        <v>6671</v>
      </c>
      <c r="K47">
        <v>71.5</v>
      </c>
      <c r="L47">
        <v>689.81</v>
      </c>
      <c r="M47">
        <v>38.39</v>
      </c>
      <c r="N47">
        <v>17.600000000000001</v>
      </c>
      <c r="O47">
        <v>18.065999999999999</v>
      </c>
    </row>
    <row r="48" spans="1:15" x14ac:dyDescent="0.5">
      <c r="A48">
        <v>47</v>
      </c>
      <c r="B48">
        <v>57</v>
      </c>
      <c r="C48">
        <v>1053</v>
      </c>
      <c r="D48" t="s">
        <v>56</v>
      </c>
      <c r="E48">
        <v>0</v>
      </c>
      <c r="F48">
        <v>0</v>
      </c>
      <c r="G48">
        <v>0</v>
      </c>
      <c r="H48">
        <v>1053</v>
      </c>
      <c r="I48">
        <v>17091.7</v>
      </c>
      <c r="J48">
        <v>6664</v>
      </c>
      <c r="K48">
        <v>286.5</v>
      </c>
      <c r="L48">
        <v>2671.15</v>
      </c>
      <c r="M48">
        <v>36.450000000000003</v>
      </c>
      <c r="N48">
        <v>149.38</v>
      </c>
      <c r="O48">
        <v>95.218000000000004</v>
      </c>
    </row>
    <row r="49" spans="1:15" x14ac:dyDescent="0.5">
      <c r="A49">
        <v>48</v>
      </c>
      <c r="B49">
        <v>57</v>
      </c>
      <c r="C49">
        <v>1062</v>
      </c>
      <c r="D49" t="s">
        <v>57</v>
      </c>
      <c r="E49">
        <v>0</v>
      </c>
      <c r="F49">
        <v>0</v>
      </c>
      <c r="G49">
        <v>0</v>
      </c>
      <c r="H49">
        <v>1062</v>
      </c>
      <c r="I49">
        <v>1364.1</v>
      </c>
      <c r="J49">
        <v>6664</v>
      </c>
      <c r="K49">
        <v>37</v>
      </c>
      <c r="L49">
        <v>122.22</v>
      </c>
      <c r="M49">
        <v>23.93</v>
      </c>
      <c r="N49">
        <v>0</v>
      </c>
      <c r="O49">
        <v>4.2889999999999997</v>
      </c>
    </row>
    <row r="50" spans="1:15" x14ac:dyDescent="0.5">
      <c r="A50">
        <v>49</v>
      </c>
      <c r="B50">
        <v>4</v>
      </c>
      <c r="C50">
        <v>1071</v>
      </c>
      <c r="D50" t="s">
        <v>58</v>
      </c>
      <c r="E50">
        <v>0</v>
      </c>
      <c r="F50">
        <v>0</v>
      </c>
      <c r="G50">
        <v>0</v>
      </c>
      <c r="H50">
        <v>1071</v>
      </c>
      <c r="I50">
        <v>1335.9</v>
      </c>
      <c r="J50">
        <v>6723</v>
      </c>
      <c r="K50">
        <v>40</v>
      </c>
      <c r="L50">
        <v>148.07</v>
      </c>
      <c r="M50">
        <v>8.33</v>
      </c>
      <c r="N50">
        <v>1.54</v>
      </c>
      <c r="O50">
        <v>8.2479999999999993</v>
      </c>
    </row>
    <row r="51" spans="1:15" x14ac:dyDescent="0.5">
      <c r="A51">
        <v>50</v>
      </c>
      <c r="B51">
        <v>57</v>
      </c>
      <c r="C51">
        <v>1089</v>
      </c>
      <c r="D51" t="s">
        <v>62</v>
      </c>
      <c r="E51">
        <v>0</v>
      </c>
      <c r="F51">
        <v>0</v>
      </c>
      <c r="G51">
        <v>0</v>
      </c>
      <c r="H51">
        <v>1089</v>
      </c>
      <c r="I51">
        <v>478.8</v>
      </c>
      <c r="J51">
        <v>6725</v>
      </c>
      <c r="K51">
        <v>13.5</v>
      </c>
      <c r="L51">
        <v>40.54</v>
      </c>
      <c r="M51">
        <v>27.41</v>
      </c>
      <c r="N51">
        <v>0.44</v>
      </c>
      <c r="O51">
        <v>2.0219999999999998</v>
      </c>
    </row>
    <row r="52" spans="1:15" x14ac:dyDescent="0.5">
      <c r="A52">
        <v>51</v>
      </c>
      <c r="B52">
        <v>22</v>
      </c>
      <c r="C52">
        <v>1080</v>
      </c>
      <c r="D52" t="s">
        <v>60</v>
      </c>
      <c r="E52">
        <v>0</v>
      </c>
      <c r="F52">
        <v>0</v>
      </c>
      <c r="G52">
        <v>0</v>
      </c>
      <c r="H52">
        <v>1080</v>
      </c>
      <c r="I52">
        <v>433.3</v>
      </c>
      <c r="J52">
        <v>6664</v>
      </c>
      <c r="K52">
        <v>8.5</v>
      </c>
      <c r="L52">
        <v>52.55</v>
      </c>
      <c r="M52">
        <v>22</v>
      </c>
      <c r="N52">
        <v>0</v>
      </c>
      <c r="O52">
        <v>1.877</v>
      </c>
    </row>
    <row r="53" spans="1:15" x14ac:dyDescent="0.5">
      <c r="A53">
        <v>52</v>
      </c>
      <c r="B53">
        <v>23</v>
      </c>
      <c r="C53">
        <v>1082</v>
      </c>
      <c r="D53" t="s">
        <v>61</v>
      </c>
      <c r="E53">
        <v>0</v>
      </c>
      <c r="F53">
        <v>0</v>
      </c>
      <c r="G53">
        <v>0</v>
      </c>
      <c r="H53">
        <v>1082</v>
      </c>
      <c r="I53">
        <v>1462.5</v>
      </c>
      <c r="J53">
        <v>6664</v>
      </c>
      <c r="K53">
        <v>50</v>
      </c>
      <c r="L53">
        <v>168.99</v>
      </c>
      <c r="M53">
        <v>17.62</v>
      </c>
      <c r="N53">
        <v>1.32</v>
      </c>
      <c r="O53">
        <v>6.3449999999999998</v>
      </c>
    </row>
    <row r="54" spans="1:15" x14ac:dyDescent="0.5">
      <c r="A54">
        <v>53</v>
      </c>
      <c r="B54">
        <v>27</v>
      </c>
      <c r="C54">
        <v>1093</v>
      </c>
      <c r="D54" t="s">
        <v>63</v>
      </c>
      <c r="E54">
        <v>0</v>
      </c>
      <c r="F54">
        <v>0</v>
      </c>
      <c r="G54">
        <v>0</v>
      </c>
      <c r="H54">
        <v>1093</v>
      </c>
      <c r="I54">
        <v>650.79999999999995</v>
      </c>
      <c r="J54">
        <v>6664</v>
      </c>
      <c r="K54">
        <v>18</v>
      </c>
      <c r="L54">
        <v>98.11</v>
      </c>
      <c r="M54">
        <v>13.53</v>
      </c>
      <c r="N54">
        <v>0</v>
      </c>
      <c r="O54">
        <v>4.056</v>
      </c>
    </row>
    <row r="55" spans="1:15" x14ac:dyDescent="0.5">
      <c r="A55">
        <v>54</v>
      </c>
      <c r="B55">
        <v>56</v>
      </c>
      <c r="C55">
        <v>1079</v>
      </c>
      <c r="D55" t="s">
        <v>59</v>
      </c>
      <c r="E55">
        <v>0</v>
      </c>
      <c r="F55">
        <v>0</v>
      </c>
      <c r="G55">
        <v>0</v>
      </c>
      <c r="H55">
        <v>1079</v>
      </c>
      <c r="I55">
        <v>787.4</v>
      </c>
      <c r="J55">
        <v>6664</v>
      </c>
      <c r="K55">
        <v>0</v>
      </c>
      <c r="L55">
        <v>91.05</v>
      </c>
      <c r="M55">
        <v>4.9000000000000004</v>
      </c>
      <c r="N55">
        <v>0</v>
      </c>
      <c r="O55">
        <v>3.6030000000000002</v>
      </c>
    </row>
    <row r="56" spans="1:15" x14ac:dyDescent="0.5">
      <c r="A56">
        <v>55</v>
      </c>
      <c r="B56">
        <v>60</v>
      </c>
      <c r="C56">
        <v>1095</v>
      </c>
      <c r="D56" t="s">
        <v>64</v>
      </c>
      <c r="E56">
        <v>0</v>
      </c>
      <c r="F56">
        <v>0</v>
      </c>
      <c r="G56">
        <v>0</v>
      </c>
      <c r="H56">
        <v>1095</v>
      </c>
      <c r="I56">
        <v>751.4</v>
      </c>
      <c r="J56">
        <v>6664</v>
      </c>
      <c r="K56">
        <v>15.5</v>
      </c>
      <c r="L56">
        <v>84.97</v>
      </c>
      <c r="M56">
        <v>4.72</v>
      </c>
      <c r="N56">
        <v>5.72</v>
      </c>
      <c r="O56">
        <v>3.0139999999999998</v>
      </c>
    </row>
    <row r="57" spans="1:15" x14ac:dyDescent="0.5">
      <c r="A57">
        <v>56</v>
      </c>
      <c r="B57">
        <v>98</v>
      </c>
      <c r="C57">
        <v>4772</v>
      </c>
      <c r="D57" t="s">
        <v>216</v>
      </c>
      <c r="E57">
        <v>0</v>
      </c>
      <c r="F57">
        <v>0</v>
      </c>
      <c r="G57">
        <v>0</v>
      </c>
      <c r="H57">
        <v>4772</v>
      </c>
      <c r="I57">
        <v>814.1</v>
      </c>
      <c r="J57">
        <v>6690</v>
      </c>
      <c r="K57">
        <v>21.5</v>
      </c>
      <c r="L57">
        <v>108.83</v>
      </c>
      <c r="M57">
        <v>11.39</v>
      </c>
      <c r="N57">
        <v>0</v>
      </c>
      <c r="O57">
        <v>3.778</v>
      </c>
    </row>
    <row r="58" spans="1:15" x14ac:dyDescent="0.5">
      <c r="A58">
        <v>57</v>
      </c>
      <c r="B58">
        <v>59</v>
      </c>
      <c r="C58">
        <v>1107</v>
      </c>
      <c r="D58" t="s">
        <v>65</v>
      </c>
      <c r="E58">
        <v>0</v>
      </c>
      <c r="F58">
        <v>0</v>
      </c>
      <c r="G58">
        <v>0</v>
      </c>
      <c r="H58">
        <v>1107</v>
      </c>
      <c r="I58">
        <v>1281.5999999999999</v>
      </c>
      <c r="J58">
        <v>6664</v>
      </c>
      <c r="K58">
        <v>26</v>
      </c>
      <c r="L58">
        <v>132.44</v>
      </c>
      <c r="M58">
        <v>9.58</v>
      </c>
      <c r="N58">
        <v>12.1</v>
      </c>
      <c r="O58">
        <v>7.1890000000000001</v>
      </c>
    </row>
    <row r="59" spans="1:15" x14ac:dyDescent="0.5">
      <c r="A59">
        <v>58</v>
      </c>
      <c r="B59">
        <v>34</v>
      </c>
      <c r="C59">
        <v>1116</v>
      </c>
      <c r="D59" t="s">
        <v>66</v>
      </c>
      <c r="E59">
        <v>0</v>
      </c>
      <c r="F59">
        <v>0</v>
      </c>
      <c r="G59">
        <v>0</v>
      </c>
      <c r="H59">
        <v>1116</v>
      </c>
      <c r="I59">
        <v>1512.9</v>
      </c>
      <c r="J59">
        <v>6724</v>
      </c>
      <c r="K59">
        <v>32.5</v>
      </c>
      <c r="L59">
        <v>223.61</v>
      </c>
      <c r="M59">
        <v>8.2899999999999991</v>
      </c>
      <c r="N59">
        <v>5.72</v>
      </c>
      <c r="O59">
        <v>8.8070000000000004</v>
      </c>
    </row>
    <row r="60" spans="1:15" x14ac:dyDescent="0.5">
      <c r="A60">
        <v>59</v>
      </c>
      <c r="B60">
        <v>24</v>
      </c>
      <c r="C60">
        <v>1134</v>
      </c>
      <c r="D60" t="s">
        <v>67</v>
      </c>
      <c r="E60">
        <v>0</v>
      </c>
      <c r="F60">
        <v>0</v>
      </c>
      <c r="G60">
        <v>0</v>
      </c>
      <c r="H60">
        <v>1134</v>
      </c>
      <c r="I60">
        <v>271</v>
      </c>
      <c r="J60">
        <v>6681</v>
      </c>
      <c r="K60">
        <v>8.5</v>
      </c>
      <c r="L60">
        <v>39.54</v>
      </c>
      <c r="M60">
        <v>14.05</v>
      </c>
      <c r="N60">
        <v>0.88</v>
      </c>
      <c r="O60">
        <v>1.466</v>
      </c>
    </row>
    <row r="61" spans="1:15" x14ac:dyDescent="0.5">
      <c r="A61">
        <v>60</v>
      </c>
      <c r="B61">
        <v>18</v>
      </c>
      <c r="C61">
        <v>1152</v>
      </c>
      <c r="D61" t="s">
        <v>68</v>
      </c>
      <c r="E61">
        <v>0</v>
      </c>
      <c r="F61">
        <v>0</v>
      </c>
      <c r="G61">
        <v>0</v>
      </c>
      <c r="H61">
        <v>1152</v>
      </c>
      <c r="I61">
        <v>942.5</v>
      </c>
      <c r="J61">
        <v>6715</v>
      </c>
      <c r="K61">
        <v>22</v>
      </c>
      <c r="L61">
        <v>117.8</v>
      </c>
      <c r="M61">
        <v>0.68</v>
      </c>
      <c r="N61">
        <v>6.38</v>
      </c>
      <c r="O61">
        <v>4.5069999999999997</v>
      </c>
    </row>
    <row r="62" spans="1:15" x14ac:dyDescent="0.5">
      <c r="A62">
        <v>61</v>
      </c>
      <c r="B62">
        <v>73</v>
      </c>
      <c r="C62">
        <v>1197</v>
      </c>
      <c r="D62" t="s">
        <v>69</v>
      </c>
      <c r="E62">
        <v>0</v>
      </c>
      <c r="F62">
        <v>0</v>
      </c>
      <c r="G62">
        <v>0</v>
      </c>
      <c r="H62">
        <v>1197</v>
      </c>
      <c r="I62">
        <v>961.3</v>
      </c>
      <c r="J62">
        <v>6664</v>
      </c>
      <c r="K62">
        <v>0</v>
      </c>
      <c r="L62">
        <v>82.62</v>
      </c>
      <c r="M62">
        <v>1.91</v>
      </c>
      <c r="N62">
        <v>1.1000000000000001</v>
      </c>
      <c r="O62">
        <v>4.5839999999999996</v>
      </c>
    </row>
    <row r="63" spans="1:15" x14ac:dyDescent="0.5">
      <c r="A63">
        <v>62</v>
      </c>
      <c r="B63">
        <v>99</v>
      </c>
      <c r="C63">
        <v>1206</v>
      </c>
      <c r="D63" t="s">
        <v>70</v>
      </c>
      <c r="E63">
        <v>0</v>
      </c>
      <c r="F63">
        <v>0</v>
      </c>
      <c r="G63">
        <v>0</v>
      </c>
      <c r="H63">
        <v>1206</v>
      </c>
      <c r="I63">
        <v>966.7</v>
      </c>
      <c r="J63">
        <v>6699</v>
      </c>
      <c r="K63">
        <v>31.5</v>
      </c>
      <c r="L63">
        <v>132.22</v>
      </c>
      <c r="M63">
        <v>14.3</v>
      </c>
      <c r="N63">
        <v>26.18</v>
      </c>
      <c r="O63">
        <v>5.5030000000000001</v>
      </c>
    </row>
    <row r="64" spans="1:15" x14ac:dyDescent="0.5">
      <c r="A64">
        <v>63</v>
      </c>
      <c r="B64">
        <v>20</v>
      </c>
      <c r="C64">
        <v>1211</v>
      </c>
      <c r="D64" t="s">
        <v>71</v>
      </c>
      <c r="E64">
        <v>0</v>
      </c>
      <c r="F64">
        <v>0</v>
      </c>
      <c r="G64">
        <v>0</v>
      </c>
      <c r="H64">
        <v>1211</v>
      </c>
      <c r="I64">
        <v>1417.1</v>
      </c>
      <c r="J64">
        <v>6664</v>
      </c>
      <c r="K64">
        <v>27</v>
      </c>
      <c r="L64">
        <v>195.87</v>
      </c>
      <c r="M64">
        <v>4.13</v>
      </c>
      <c r="N64">
        <v>33.44</v>
      </c>
      <c r="O64">
        <v>8.75</v>
      </c>
    </row>
    <row r="65" spans="1:15" x14ac:dyDescent="0.5">
      <c r="A65">
        <v>64</v>
      </c>
      <c r="B65">
        <v>12</v>
      </c>
      <c r="C65">
        <v>1215</v>
      </c>
      <c r="D65" t="s">
        <v>72</v>
      </c>
      <c r="E65">
        <v>0</v>
      </c>
      <c r="F65">
        <v>0</v>
      </c>
      <c r="G65">
        <v>0</v>
      </c>
      <c r="H65">
        <v>1215</v>
      </c>
      <c r="I65">
        <v>326</v>
      </c>
      <c r="J65">
        <v>6664</v>
      </c>
      <c r="K65">
        <v>8.5</v>
      </c>
      <c r="L65">
        <v>41.68</v>
      </c>
      <c r="M65">
        <v>19.36</v>
      </c>
      <c r="N65">
        <v>0.66</v>
      </c>
      <c r="O65">
        <v>1.49</v>
      </c>
    </row>
    <row r="66" spans="1:15" x14ac:dyDescent="0.5">
      <c r="A66">
        <v>65</v>
      </c>
      <c r="B66">
        <v>21</v>
      </c>
      <c r="C66">
        <v>1218</v>
      </c>
      <c r="D66" t="s">
        <v>73</v>
      </c>
      <c r="E66">
        <v>0</v>
      </c>
      <c r="F66">
        <v>0</v>
      </c>
      <c r="G66">
        <v>0</v>
      </c>
      <c r="H66">
        <v>1218</v>
      </c>
      <c r="I66">
        <v>348</v>
      </c>
      <c r="J66">
        <v>6792</v>
      </c>
      <c r="K66">
        <v>4</v>
      </c>
      <c r="L66">
        <v>51.02</v>
      </c>
      <c r="M66">
        <v>11.08</v>
      </c>
      <c r="N66">
        <v>0.22</v>
      </c>
      <c r="O66">
        <v>1.8380000000000001</v>
      </c>
    </row>
    <row r="67" spans="1:15" x14ac:dyDescent="0.5">
      <c r="A67">
        <v>66</v>
      </c>
      <c r="B67">
        <v>22</v>
      </c>
      <c r="C67">
        <v>2763</v>
      </c>
      <c r="D67" t="s">
        <v>136</v>
      </c>
      <c r="E67">
        <v>0</v>
      </c>
      <c r="F67">
        <v>0</v>
      </c>
      <c r="G67">
        <v>0</v>
      </c>
      <c r="H67">
        <v>2763</v>
      </c>
      <c r="I67">
        <v>577.20000000000005</v>
      </c>
      <c r="J67">
        <v>6756</v>
      </c>
      <c r="K67">
        <v>19</v>
      </c>
      <c r="L67">
        <v>57.95</v>
      </c>
      <c r="M67">
        <v>5.28</v>
      </c>
      <c r="N67">
        <v>2.2000000000000002</v>
      </c>
      <c r="O67">
        <v>2.581</v>
      </c>
    </row>
    <row r="68" spans="1:15" x14ac:dyDescent="0.5">
      <c r="A68">
        <v>67</v>
      </c>
      <c r="B68">
        <v>52</v>
      </c>
      <c r="C68">
        <v>1221</v>
      </c>
      <c r="D68" t="s">
        <v>74</v>
      </c>
      <c r="E68">
        <v>0</v>
      </c>
      <c r="F68">
        <v>0</v>
      </c>
      <c r="G68">
        <v>0</v>
      </c>
      <c r="H68">
        <v>1221</v>
      </c>
      <c r="I68">
        <v>2004.7</v>
      </c>
      <c r="J68">
        <v>6700</v>
      </c>
      <c r="K68">
        <v>54</v>
      </c>
      <c r="L68">
        <v>234.61</v>
      </c>
      <c r="M68">
        <v>14</v>
      </c>
      <c r="N68">
        <v>7.26</v>
      </c>
      <c r="O68">
        <v>6.883</v>
      </c>
    </row>
    <row r="69" spans="1:15" x14ac:dyDescent="0.5">
      <c r="A69">
        <v>68</v>
      </c>
      <c r="B69">
        <v>17</v>
      </c>
      <c r="C69">
        <v>1233</v>
      </c>
      <c r="D69" t="s">
        <v>75</v>
      </c>
      <c r="E69">
        <v>0</v>
      </c>
      <c r="F69">
        <v>0</v>
      </c>
      <c r="G69">
        <v>0</v>
      </c>
      <c r="H69">
        <v>1233</v>
      </c>
      <c r="I69">
        <v>1219.8</v>
      </c>
      <c r="J69">
        <v>6664</v>
      </c>
      <c r="K69">
        <v>36.5</v>
      </c>
      <c r="L69">
        <v>175.67</v>
      </c>
      <c r="M69">
        <v>3.94</v>
      </c>
      <c r="N69">
        <v>0.66</v>
      </c>
      <c r="O69">
        <v>4.8920000000000003</v>
      </c>
    </row>
    <row r="70" spans="1:15" x14ac:dyDescent="0.5">
      <c r="A70">
        <v>69</v>
      </c>
      <c r="B70">
        <v>23</v>
      </c>
      <c r="C70">
        <v>1278</v>
      </c>
      <c r="D70" t="s">
        <v>76</v>
      </c>
      <c r="E70">
        <v>0</v>
      </c>
      <c r="F70">
        <v>0</v>
      </c>
      <c r="G70">
        <v>0</v>
      </c>
      <c r="H70">
        <v>1278</v>
      </c>
      <c r="I70">
        <v>3784.8</v>
      </c>
      <c r="J70">
        <v>6710</v>
      </c>
      <c r="K70">
        <v>112.5</v>
      </c>
      <c r="L70">
        <v>663.36</v>
      </c>
      <c r="M70">
        <v>17.18</v>
      </c>
      <c r="N70">
        <v>9.4600000000000009</v>
      </c>
      <c r="O70">
        <v>23.952000000000002</v>
      </c>
    </row>
    <row r="71" spans="1:15" x14ac:dyDescent="0.5">
      <c r="A71">
        <v>70</v>
      </c>
      <c r="B71">
        <v>50</v>
      </c>
      <c r="C71">
        <v>1332</v>
      </c>
      <c r="D71" t="s">
        <v>77</v>
      </c>
      <c r="E71">
        <v>0</v>
      </c>
      <c r="F71">
        <v>0</v>
      </c>
      <c r="G71">
        <v>0</v>
      </c>
      <c r="H71">
        <v>1332</v>
      </c>
      <c r="I71">
        <v>722.2</v>
      </c>
      <c r="J71">
        <v>6664</v>
      </c>
      <c r="K71">
        <v>17</v>
      </c>
      <c r="L71">
        <v>80.09</v>
      </c>
      <c r="M71">
        <v>4.1500000000000004</v>
      </c>
      <c r="N71">
        <v>1.1000000000000001</v>
      </c>
      <c r="O71">
        <v>3.7679999999999998</v>
      </c>
    </row>
    <row r="72" spans="1:15" x14ac:dyDescent="0.5">
      <c r="A72">
        <v>71</v>
      </c>
      <c r="B72">
        <v>57</v>
      </c>
      <c r="C72">
        <v>1337</v>
      </c>
      <c r="D72" t="s">
        <v>78</v>
      </c>
      <c r="E72">
        <v>0</v>
      </c>
      <c r="F72">
        <v>0</v>
      </c>
      <c r="G72">
        <v>0</v>
      </c>
      <c r="H72">
        <v>1337</v>
      </c>
      <c r="I72">
        <v>5086.6000000000004</v>
      </c>
      <c r="J72">
        <v>6664</v>
      </c>
      <c r="K72">
        <v>135</v>
      </c>
      <c r="L72">
        <v>544.05999999999995</v>
      </c>
      <c r="M72">
        <v>19.46</v>
      </c>
      <c r="N72">
        <v>20.46</v>
      </c>
      <c r="O72">
        <v>21.251000000000001</v>
      </c>
    </row>
    <row r="73" spans="1:15" x14ac:dyDescent="0.5">
      <c r="A73">
        <v>72</v>
      </c>
      <c r="B73">
        <v>85</v>
      </c>
      <c r="C73">
        <v>1350</v>
      </c>
      <c r="D73" t="s">
        <v>79</v>
      </c>
      <c r="E73">
        <v>0</v>
      </c>
      <c r="F73">
        <v>0</v>
      </c>
      <c r="G73">
        <v>0</v>
      </c>
      <c r="H73">
        <v>1350</v>
      </c>
      <c r="I73">
        <v>488.1</v>
      </c>
      <c r="J73">
        <v>6664</v>
      </c>
      <c r="K73">
        <v>12.5</v>
      </c>
      <c r="L73">
        <v>56.5</v>
      </c>
      <c r="M73">
        <v>22.04</v>
      </c>
      <c r="N73">
        <v>0</v>
      </c>
      <c r="O73">
        <v>2.0739999999999998</v>
      </c>
    </row>
    <row r="74" spans="1:15" x14ac:dyDescent="0.5">
      <c r="A74">
        <v>73</v>
      </c>
      <c r="B74">
        <v>85</v>
      </c>
      <c r="C74">
        <v>1359</v>
      </c>
      <c r="D74" t="s">
        <v>80</v>
      </c>
      <c r="E74">
        <v>0</v>
      </c>
      <c r="F74">
        <v>0</v>
      </c>
      <c r="G74">
        <v>0</v>
      </c>
      <c r="H74">
        <v>1359</v>
      </c>
      <c r="I74">
        <v>508.3</v>
      </c>
      <c r="J74">
        <v>6687</v>
      </c>
      <c r="K74">
        <v>10.5</v>
      </c>
      <c r="L74">
        <v>35.840000000000003</v>
      </c>
      <c r="M74">
        <v>23.4</v>
      </c>
      <c r="N74">
        <v>0</v>
      </c>
      <c r="O74">
        <v>2.3490000000000002</v>
      </c>
    </row>
    <row r="75" spans="1:15" x14ac:dyDescent="0.5">
      <c r="A75">
        <v>74</v>
      </c>
      <c r="B75">
        <v>58</v>
      </c>
      <c r="C75">
        <v>1368</v>
      </c>
      <c r="D75" t="s">
        <v>81</v>
      </c>
      <c r="E75">
        <v>0</v>
      </c>
      <c r="F75">
        <v>0</v>
      </c>
      <c r="G75">
        <v>0</v>
      </c>
      <c r="H75">
        <v>1368</v>
      </c>
      <c r="I75">
        <v>797.1</v>
      </c>
      <c r="J75">
        <v>6664</v>
      </c>
      <c r="K75">
        <v>22</v>
      </c>
      <c r="L75">
        <v>129.13999999999999</v>
      </c>
      <c r="M75">
        <v>26.93</v>
      </c>
      <c r="N75">
        <v>33.44</v>
      </c>
      <c r="O75">
        <v>5.4329999999999998</v>
      </c>
    </row>
    <row r="76" spans="1:15" x14ac:dyDescent="0.5">
      <c r="A76">
        <v>75</v>
      </c>
      <c r="B76">
        <v>14</v>
      </c>
      <c r="C76">
        <v>1413</v>
      </c>
      <c r="D76" t="s">
        <v>82</v>
      </c>
      <c r="E76">
        <v>0</v>
      </c>
      <c r="F76">
        <v>0</v>
      </c>
      <c r="G76">
        <v>0</v>
      </c>
      <c r="H76">
        <v>1413</v>
      </c>
      <c r="I76">
        <v>423.8</v>
      </c>
      <c r="J76">
        <v>6811</v>
      </c>
      <c r="K76">
        <v>12.5</v>
      </c>
      <c r="L76">
        <v>46.16</v>
      </c>
      <c r="M76">
        <v>11.87</v>
      </c>
      <c r="N76">
        <v>0.44</v>
      </c>
      <c r="O76">
        <v>2.3180000000000001</v>
      </c>
    </row>
    <row r="77" spans="1:15" x14ac:dyDescent="0.5">
      <c r="A77">
        <v>76</v>
      </c>
      <c r="B77">
        <v>2</v>
      </c>
      <c r="C77">
        <v>1431</v>
      </c>
      <c r="D77" t="s">
        <v>83</v>
      </c>
      <c r="E77">
        <v>0</v>
      </c>
      <c r="F77">
        <v>0</v>
      </c>
      <c r="G77">
        <v>0</v>
      </c>
      <c r="H77">
        <v>1431</v>
      </c>
      <c r="I77">
        <v>421.5</v>
      </c>
      <c r="J77">
        <v>6711</v>
      </c>
      <c r="K77">
        <v>15</v>
      </c>
      <c r="L77">
        <v>59.39</v>
      </c>
      <c r="M77">
        <v>19.510000000000002</v>
      </c>
      <c r="N77">
        <v>0.44</v>
      </c>
      <c r="O77">
        <v>2.1989999999999998</v>
      </c>
    </row>
    <row r="78" spans="1:15" x14ac:dyDescent="0.5">
      <c r="A78">
        <v>77</v>
      </c>
      <c r="B78">
        <v>78</v>
      </c>
      <c r="C78">
        <v>1476</v>
      </c>
      <c r="D78" t="s">
        <v>84</v>
      </c>
      <c r="E78">
        <v>0</v>
      </c>
      <c r="F78">
        <v>0</v>
      </c>
      <c r="G78">
        <v>0</v>
      </c>
      <c r="H78">
        <v>1476</v>
      </c>
      <c r="I78">
        <v>9256.9</v>
      </c>
      <c r="J78">
        <v>6733</v>
      </c>
      <c r="K78">
        <v>185.5</v>
      </c>
      <c r="L78">
        <v>1981.29</v>
      </c>
      <c r="M78">
        <v>75.150000000000006</v>
      </c>
      <c r="N78">
        <v>81.84</v>
      </c>
      <c r="O78">
        <v>62.149000000000001</v>
      </c>
    </row>
    <row r="79" spans="1:15" x14ac:dyDescent="0.5">
      <c r="A79">
        <v>78</v>
      </c>
      <c r="B79">
        <v>88</v>
      </c>
      <c r="C79">
        <v>1503</v>
      </c>
      <c r="D79" t="s">
        <v>85</v>
      </c>
      <c r="E79">
        <v>0</v>
      </c>
      <c r="F79">
        <v>0</v>
      </c>
      <c r="G79">
        <v>0</v>
      </c>
      <c r="H79">
        <v>1503</v>
      </c>
      <c r="I79">
        <v>1456.3</v>
      </c>
      <c r="J79">
        <v>6675</v>
      </c>
      <c r="K79">
        <v>54.5</v>
      </c>
      <c r="L79">
        <v>192.44</v>
      </c>
      <c r="M79">
        <v>33.880000000000003</v>
      </c>
      <c r="N79">
        <v>3.08</v>
      </c>
      <c r="O79">
        <v>8.8049999999999997</v>
      </c>
    </row>
    <row r="80" spans="1:15" x14ac:dyDescent="0.5">
      <c r="A80">
        <v>79</v>
      </c>
      <c r="B80">
        <v>25</v>
      </c>
      <c r="C80">
        <v>1576</v>
      </c>
      <c r="D80" t="s">
        <v>86</v>
      </c>
      <c r="E80">
        <v>0</v>
      </c>
      <c r="F80">
        <v>0</v>
      </c>
      <c r="G80">
        <v>0</v>
      </c>
      <c r="H80">
        <v>1576</v>
      </c>
      <c r="I80">
        <v>2690.2</v>
      </c>
      <c r="J80">
        <v>6664</v>
      </c>
      <c r="K80">
        <v>86</v>
      </c>
      <c r="L80">
        <v>211.38</v>
      </c>
      <c r="M80">
        <v>22.49</v>
      </c>
      <c r="N80">
        <v>6.38</v>
      </c>
      <c r="O80">
        <v>8.5619999999999994</v>
      </c>
    </row>
    <row r="81" spans="1:15" x14ac:dyDescent="0.5">
      <c r="A81">
        <v>80</v>
      </c>
      <c r="B81">
        <v>29</v>
      </c>
      <c r="C81">
        <v>1602</v>
      </c>
      <c r="D81" t="s">
        <v>87</v>
      </c>
      <c r="E81">
        <v>0</v>
      </c>
      <c r="F81">
        <v>0</v>
      </c>
      <c r="G81">
        <v>0</v>
      </c>
      <c r="H81">
        <v>1602</v>
      </c>
      <c r="I81">
        <v>508.3</v>
      </c>
      <c r="J81">
        <v>6664</v>
      </c>
      <c r="K81">
        <v>19</v>
      </c>
      <c r="L81">
        <v>43.51</v>
      </c>
      <c r="M81">
        <v>1.25</v>
      </c>
      <c r="N81">
        <v>0</v>
      </c>
      <c r="O81">
        <v>1.8720000000000001</v>
      </c>
    </row>
    <row r="82" spans="1:15" x14ac:dyDescent="0.5">
      <c r="A82">
        <v>81</v>
      </c>
      <c r="B82">
        <v>82</v>
      </c>
      <c r="C82">
        <v>1611</v>
      </c>
      <c r="D82" t="s">
        <v>88</v>
      </c>
      <c r="E82">
        <v>0</v>
      </c>
      <c r="F82">
        <v>0</v>
      </c>
      <c r="G82">
        <v>0</v>
      </c>
      <c r="H82">
        <v>1611</v>
      </c>
      <c r="I82">
        <v>15490</v>
      </c>
      <c r="J82">
        <v>6664</v>
      </c>
      <c r="K82">
        <v>413</v>
      </c>
      <c r="L82">
        <v>3283.54</v>
      </c>
      <c r="M82">
        <v>77.760000000000005</v>
      </c>
      <c r="N82">
        <v>58.3</v>
      </c>
      <c r="O82">
        <v>102.008</v>
      </c>
    </row>
    <row r="83" spans="1:15" x14ac:dyDescent="0.5">
      <c r="A83">
        <v>82</v>
      </c>
      <c r="B83">
        <v>26</v>
      </c>
      <c r="C83">
        <v>1619</v>
      </c>
      <c r="D83" t="s">
        <v>89</v>
      </c>
      <c r="E83">
        <v>0</v>
      </c>
      <c r="F83">
        <v>0</v>
      </c>
      <c r="G83">
        <v>0</v>
      </c>
      <c r="H83">
        <v>1619</v>
      </c>
      <c r="I83">
        <v>1182.5</v>
      </c>
      <c r="J83">
        <v>6664</v>
      </c>
      <c r="K83">
        <v>34.5</v>
      </c>
      <c r="L83">
        <v>102.71</v>
      </c>
      <c r="M83">
        <v>18.82</v>
      </c>
      <c r="N83">
        <v>0.22</v>
      </c>
      <c r="O83">
        <v>5.6230000000000002</v>
      </c>
    </row>
    <row r="84" spans="1:15" x14ac:dyDescent="0.5">
      <c r="A84">
        <v>83</v>
      </c>
      <c r="B84">
        <v>96</v>
      </c>
      <c r="C84">
        <v>1638</v>
      </c>
      <c r="D84" t="s">
        <v>90</v>
      </c>
      <c r="E84">
        <v>0</v>
      </c>
      <c r="F84">
        <v>0</v>
      </c>
      <c r="G84">
        <v>0</v>
      </c>
      <c r="H84">
        <v>1638</v>
      </c>
      <c r="I84">
        <v>1349.3</v>
      </c>
      <c r="J84">
        <v>6678</v>
      </c>
      <c r="K84">
        <v>44</v>
      </c>
      <c r="L84">
        <v>117.15</v>
      </c>
      <c r="M84">
        <v>23.46</v>
      </c>
      <c r="N84">
        <v>3.74</v>
      </c>
      <c r="O84">
        <v>4.5810000000000004</v>
      </c>
    </row>
    <row r="85" spans="1:15" x14ac:dyDescent="0.5">
      <c r="A85">
        <v>84</v>
      </c>
      <c r="B85">
        <v>23</v>
      </c>
      <c r="C85">
        <v>1675</v>
      </c>
      <c r="D85" t="s">
        <v>91</v>
      </c>
      <c r="E85">
        <v>0</v>
      </c>
      <c r="F85">
        <v>0</v>
      </c>
      <c r="G85">
        <v>0</v>
      </c>
      <c r="H85">
        <v>1675</v>
      </c>
      <c r="I85">
        <v>191.5</v>
      </c>
      <c r="J85">
        <v>6839</v>
      </c>
      <c r="K85">
        <v>9.5</v>
      </c>
      <c r="L85">
        <v>13.6</v>
      </c>
      <c r="M85">
        <v>2.61</v>
      </c>
      <c r="N85">
        <v>0</v>
      </c>
      <c r="O85">
        <v>0.81100000000000005</v>
      </c>
    </row>
    <row r="86" spans="1:15" x14ac:dyDescent="0.5">
      <c r="A86">
        <v>85</v>
      </c>
      <c r="B86">
        <v>24</v>
      </c>
      <c r="C86">
        <v>1701</v>
      </c>
      <c r="D86" t="s">
        <v>92</v>
      </c>
      <c r="E86">
        <v>0</v>
      </c>
      <c r="F86">
        <v>0</v>
      </c>
      <c r="G86">
        <v>0</v>
      </c>
      <c r="H86">
        <v>1701</v>
      </c>
      <c r="I86">
        <v>2064</v>
      </c>
      <c r="J86">
        <v>6664</v>
      </c>
      <c r="K86">
        <v>57</v>
      </c>
      <c r="L86">
        <v>270.63</v>
      </c>
      <c r="M86">
        <v>20.41</v>
      </c>
      <c r="N86">
        <v>154.88</v>
      </c>
      <c r="O86">
        <v>14.971</v>
      </c>
    </row>
    <row r="87" spans="1:15" x14ac:dyDescent="0.5">
      <c r="A87">
        <v>86</v>
      </c>
      <c r="B87">
        <v>9</v>
      </c>
      <c r="C87">
        <v>1719</v>
      </c>
      <c r="D87" t="s">
        <v>93</v>
      </c>
      <c r="E87">
        <v>0</v>
      </c>
      <c r="F87">
        <v>0</v>
      </c>
      <c r="G87">
        <v>0</v>
      </c>
      <c r="H87">
        <v>1719</v>
      </c>
      <c r="I87">
        <v>716</v>
      </c>
      <c r="J87">
        <v>6664</v>
      </c>
      <c r="K87">
        <v>30</v>
      </c>
      <c r="L87">
        <v>71.239999999999995</v>
      </c>
      <c r="M87">
        <v>11.74</v>
      </c>
      <c r="N87">
        <v>0</v>
      </c>
      <c r="O87">
        <v>2.173</v>
      </c>
    </row>
    <row r="88" spans="1:15" x14ac:dyDescent="0.5">
      <c r="A88">
        <v>87</v>
      </c>
      <c r="B88">
        <v>77</v>
      </c>
      <c r="C88">
        <v>1737</v>
      </c>
      <c r="D88" t="s">
        <v>94</v>
      </c>
      <c r="E88">
        <v>0</v>
      </c>
      <c r="F88">
        <v>0</v>
      </c>
      <c r="G88">
        <v>0</v>
      </c>
      <c r="H88">
        <v>1737</v>
      </c>
      <c r="I88">
        <v>32979.199999999997</v>
      </c>
      <c r="J88">
        <v>6732</v>
      </c>
      <c r="K88">
        <v>774.5</v>
      </c>
      <c r="L88">
        <v>6134.18</v>
      </c>
      <c r="M88">
        <v>310.64999999999998</v>
      </c>
      <c r="N88">
        <v>1070.52</v>
      </c>
      <c r="O88">
        <v>227.97800000000001</v>
      </c>
    </row>
    <row r="89" spans="1:15" x14ac:dyDescent="0.5">
      <c r="A89">
        <v>88</v>
      </c>
      <c r="B89">
        <v>80</v>
      </c>
      <c r="C89">
        <v>1782</v>
      </c>
      <c r="D89" t="s">
        <v>95</v>
      </c>
      <c r="E89">
        <v>0</v>
      </c>
      <c r="F89">
        <v>0</v>
      </c>
      <c r="G89">
        <v>0</v>
      </c>
      <c r="H89">
        <v>1782</v>
      </c>
      <c r="I89">
        <v>100</v>
      </c>
      <c r="J89">
        <v>6675</v>
      </c>
      <c r="K89">
        <v>5.5</v>
      </c>
      <c r="L89">
        <v>17.88</v>
      </c>
      <c r="M89">
        <v>19.850000000000001</v>
      </c>
      <c r="N89">
        <v>0</v>
      </c>
      <c r="O89">
        <v>0.55100000000000005</v>
      </c>
    </row>
    <row r="90" spans="1:15" x14ac:dyDescent="0.5">
      <c r="A90">
        <v>89</v>
      </c>
      <c r="B90">
        <v>38</v>
      </c>
      <c r="C90">
        <v>1791</v>
      </c>
      <c r="D90" t="s">
        <v>96</v>
      </c>
      <c r="E90">
        <v>0</v>
      </c>
      <c r="F90">
        <v>0</v>
      </c>
      <c r="G90">
        <v>0</v>
      </c>
      <c r="H90">
        <v>1791</v>
      </c>
      <c r="I90">
        <v>885.2</v>
      </c>
      <c r="J90">
        <v>6664</v>
      </c>
      <c r="K90">
        <v>22</v>
      </c>
      <c r="L90">
        <v>124.11</v>
      </c>
      <c r="M90">
        <v>20.25</v>
      </c>
      <c r="N90">
        <v>0</v>
      </c>
      <c r="O90">
        <v>3.2890000000000001</v>
      </c>
    </row>
    <row r="91" spans="1:15" x14ac:dyDescent="0.5">
      <c r="A91">
        <v>90</v>
      </c>
      <c r="B91">
        <v>31</v>
      </c>
      <c r="C91">
        <v>1863</v>
      </c>
      <c r="D91" t="s">
        <v>97</v>
      </c>
      <c r="E91">
        <v>0</v>
      </c>
      <c r="F91">
        <v>0</v>
      </c>
      <c r="G91">
        <v>0</v>
      </c>
      <c r="H91">
        <v>1863</v>
      </c>
      <c r="I91">
        <v>10555.8</v>
      </c>
      <c r="J91">
        <v>6671</v>
      </c>
      <c r="K91">
        <v>354.5</v>
      </c>
      <c r="L91">
        <v>2039.47</v>
      </c>
      <c r="M91">
        <v>21.83</v>
      </c>
      <c r="N91">
        <v>49.94</v>
      </c>
      <c r="O91">
        <v>47.963999999999999</v>
      </c>
    </row>
    <row r="92" spans="1:15" x14ac:dyDescent="0.5">
      <c r="A92">
        <v>91</v>
      </c>
      <c r="B92">
        <v>7</v>
      </c>
      <c r="C92">
        <v>1908</v>
      </c>
      <c r="D92" t="s">
        <v>98</v>
      </c>
      <c r="E92">
        <v>0</v>
      </c>
      <c r="F92">
        <v>0</v>
      </c>
      <c r="G92">
        <v>0</v>
      </c>
      <c r="H92">
        <v>1908</v>
      </c>
      <c r="I92">
        <v>418.6</v>
      </c>
      <c r="J92">
        <v>6664</v>
      </c>
      <c r="K92">
        <v>10</v>
      </c>
      <c r="L92">
        <v>41.69</v>
      </c>
      <c r="M92">
        <v>13.96</v>
      </c>
      <c r="N92">
        <v>0</v>
      </c>
      <c r="O92">
        <v>1.91</v>
      </c>
    </row>
    <row r="93" spans="1:15" x14ac:dyDescent="0.5">
      <c r="A93">
        <v>92</v>
      </c>
      <c r="B93">
        <v>16</v>
      </c>
      <c r="C93">
        <v>1926</v>
      </c>
      <c r="D93" t="s">
        <v>100</v>
      </c>
      <c r="E93">
        <v>0</v>
      </c>
      <c r="F93">
        <v>0</v>
      </c>
      <c r="G93">
        <v>0</v>
      </c>
      <c r="H93">
        <v>1926</v>
      </c>
      <c r="I93">
        <v>580.70000000000005</v>
      </c>
      <c r="J93">
        <v>6710</v>
      </c>
      <c r="K93">
        <v>10.5</v>
      </c>
      <c r="L93">
        <v>60.12</v>
      </c>
      <c r="M93">
        <v>11.19</v>
      </c>
      <c r="N93">
        <v>0</v>
      </c>
      <c r="O93">
        <v>2.3849999999999998</v>
      </c>
    </row>
    <row r="94" spans="1:15" x14ac:dyDescent="0.5">
      <c r="A94">
        <v>93</v>
      </c>
      <c r="B94">
        <v>99</v>
      </c>
      <c r="C94">
        <v>1944</v>
      </c>
      <c r="D94" t="s">
        <v>102</v>
      </c>
      <c r="E94">
        <v>0</v>
      </c>
      <c r="F94">
        <v>0</v>
      </c>
      <c r="G94">
        <v>0</v>
      </c>
      <c r="H94">
        <v>1944</v>
      </c>
      <c r="I94">
        <v>851.7</v>
      </c>
      <c r="J94">
        <v>6782</v>
      </c>
      <c r="K94">
        <v>27</v>
      </c>
      <c r="L94">
        <v>146.72999999999999</v>
      </c>
      <c r="M94">
        <v>15.48</v>
      </c>
      <c r="N94">
        <v>22.22</v>
      </c>
      <c r="O94">
        <v>5.5860000000000003</v>
      </c>
    </row>
    <row r="95" spans="1:15" x14ac:dyDescent="0.5">
      <c r="A95">
        <v>94</v>
      </c>
      <c r="B95">
        <v>61</v>
      </c>
      <c r="C95">
        <v>1953</v>
      </c>
      <c r="D95" t="s">
        <v>103</v>
      </c>
      <c r="E95">
        <v>0</v>
      </c>
      <c r="F95">
        <v>0</v>
      </c>
      <c r="G95">
        <v>0</v>
      </c>
      <c r="H95">
        <v>1953</v>
      </c>
      <c r="I95">
        <v>578.9</v>
      </c>
      <c r="J95">
        <v>6664</v>
      </c>
      <c r="K95">
        <v>15.5</v>
      </c>
      <c r="L95">
        <v>44.42</v>
      </c>
      <c r="M95">
        <v>6.66</v>
      </c>
      <c r="N95">
        <v>0</v>
      </c>
      <c r="O95">
        <v>1.9730000000000001</v>
      </c>
    </row>
    <row r="96" spans="1:15" x14ac:dyDescent="0.5">
      <c r="A96">
        <v>95</v>
      </c>
      <c r="B96">
        <v>10</v>
      </c>
      <c r="C96">
        <v>1963</v>
      </c>
      <c r="D96" t="s">
        <v>104</v>
      </c>
      <c r="E96">
        <v>0</v>
      </c>
      <c r="F96">
        <v>0</v>
      </c>
      <c r="G96">
        <v>0</v>
      </c>
      <c r="H96">
        <v>1963</v>
      </c>
      <c r="I96">
        <v>582.6</v>
      </c>
      <c r="J96">
        <v>6664</v>
      </c>
      <c r="K96">
        <v>14.5</v>
      </c>
      <c r="L96">
        <v>91.42</v>
      </c>
      <c r="M96">
        <v>7.31</v>
      </c>
      <c r="N96">
        <v>0</v>
      </c>
      <c r="O96">
        <v>2.681</v>
      </c>
    </row>
    <row r="97" spans="1:15" x14ac:dyDescent="0.5">
      <c r="A97">
        <v>96</v>
      </c>
      <c r="B97">
        <v>64</v>
      </c>
      <c r="C97">
        <v>3582</v>
      </c>
      <c r="D97" t="s">
        <v>169</v>
      </c>
      <c r="E97">
        <v>0</v>
      </c>
      <c r="F97">
        <v>0</v>
      </c>
      <c r="G97">
        <v>0</v>
      </c>
      <c r="H97">
        <v>3582</v>
      </c>
      <c r="I97">
        <v>554.29999999999995</v>
      </c>
      <c r="J97">
        <v>6748</v>
      </c>
      <c r="K97">
        <v>19</v>
      </c>
      <c r="L97">
        <v>75.73</v>
      </c>
      <c r="M97">
        <v>7.68</v>
      </c>
      <c r="N97">
        <v>0.44</v>
      </c>
      <c r="O97">
        <v>2.4260000000000002</v>
      </c>
    </row>
    <row r="98" spans="1:15" x14ac:dyDescent="0.5">
      <c r="A98">
        <v>97</v>
      </c>
      <c r="B98">
        <v>65</v>
      </c>
      <c r="C98">
        <v>3978</v>
      </c>
      <c r="D98" t="s">
        <v>182</v>
      </c>
      <c r="E98">
        <v>0</v>
      </c>
      <c r="F98">
        <v>0</v>
      </c>
      <c r="G98">
        <v>0</v>
      </c>
      <c r="H98">
        <v>3978</v>
      </c>
      <c r="I98">
        <v>534.29999999999995</v>
      </c>
      <c r="J98">
        <v>6728</v>
      </c>
      <c r="K98">
        <v>13.5</v>
      </c>
      <c r="L98">
        <v>62.6</v>
      </c>
      <c r="M98">
        <v>23.25</v>
      </c>
      <c r="N98">
        <v>0</v>
      </c>
      <c r="O98">
        <v>2.7120000000000002</v>
      </c>
    </row>
    <row r="99" spans="1:15" x14ac:dyDescent="0.5">
      <c r="A99">
        <v>98</v>
      </c>
      <c r="B99">
        <v>81</v>
      </c>
      <c r="C99">
        <v>6741</v>
      </c>
      <c r="D99" t="s">
        <v>308</v>
      </c>
      <c r="E99">
        <v>0</v>
      </c>
      <c r="F99">
        <v>0</v>
      </c>
      <c r="G99">
        <v>0</v>
      </c>
      <c r="H99">
        <v>6741</v>
      </c>
      <c r="I99">
        <v>870.6</v>
      </c>
      <c r="J99">
        <v>6677</v>
      </c>
      <c r="K99">
        <v>24.5</v>
      </c>
      <c r="L99">
        <v>98.45</v>
      </c>
      <c r="M99">
        <v>15.24</v>
      </c>
      <c r="N99">
        <v>0.44</v>
      </c>
      <c r="O99">
        <v>4.3639999999999999</v>
      </c>
    </row>
    <row r="100" spans="1:15" x14ac:dyDescent="0.5">
      <c r="A100">
        <v>99</v>
      </c>
      <c r="B100">
        <v>88</v>
      </c>
      <c r="C100">
        <v>1970</v>
      </c>
      <c r="D100" t="s">
        <v>106</v>
      </c>
      <c r="E100">
        <v>0</v>
      </c>
      <c r="F100">
        <v>0</v>
      </c>
      <c r="G100">
        <v>0</v>
      </c>
      <c r="H100">
        <v>1970</v>
      </c>
      <c r="I100">
        <v>493.3</v>
      </c>
      <c r="J100">
        <v>6688</v>
      </c>
      <c r="K100">
        <v>15.5</v>
      </c>
      <c r="L100">
        <v>66.260000000000005</v>
      </c>
      <c r="M100">
        <v>25.12</v>
      </c>
      <c r="N100">
        <v>0</v>
      </c>
      <c r="O100">
        <v>2.8839999999999999</v>
      </c>
    </row>
    <row r="101" spans="1:15" x14ac:dyDescent="0.5">
      <c r="A101">
        <v>100</v>
      </c>
      <c r="B101">
        <v>3</v>
      </c>
      <c r="C101">
        <v>1972</v>
      </c>
      <c r="D101" t="s">
        <v>107</v>
      </c>
      <c r="E101">
        <v>0</v>
      </c>
      <c r="F101">
        <v>0</v>
      </c>
      <c r="G101">
        <v>0</v>
      </c>
      <c r="H101">
        <v>1972</v>
      </c>
      <c r="I101">
        <v>343.8</v>
      </c>
      <c r="J101">
        <v>6664</v>
      </c>
      <c r="K101">
        <v>6</v>
      </c>
      <c r="L101">
        <v>25.09</v>
      </c>
      <c r="M101">
        <v>23.17</v>
      </c>
      <c r="N101">
        <v>0</v>
      </c>
      <c r="O101">
        <v>1.579</v>
      </c>
    </row>
    <row r="102" spans="1:15" x14ac:dyDescent="0.5">
      <c r="A102">
        <v>101</v>
      </c>
      <c r="B102">
        <v>49</v>
      </c>
      <c r="C102">
        <v>1965</v>
      </c>
      <c r="D102" t="s">
        <v>105</v>
      </c>
      <c r="E102">
        <v>0</v>
      </c>
      <c r="F102">
        <v>0</v>
      </c>
      <c r="G102">
        <v>0</v>
      </c>
      <c r="H102">
        <v>1965</v>
      </c>
      <c r="I102">
        <v>615.5</v>
      </c>
      <c r="J102">
        <v>6664</v>
      </c>
      <c r="K102">
        <v>12</v>
      </c>
      <c r="L102">
        <v>99.24</v>
      </c>
      <c r="M102">
        <v>32.53</v>
      </c>
      <c r="N102">
        <v>0</v>
      </c>
      <c r="O102">
        <v>2.8879999999999999</v>
      </c>
    </row>
    <row r="103" spans="1:15" x14ac:dyDescent="0.5">
      <c r="A103">
        <v>102</v>
      </c>
      <c r="B103">
        <v>90</v>
      </c>
      <c r="C103">
        <v>657</v>
      </c>
      <c r="D103" t="s">
        <v>40</v>
      </c>
      <c r="E103">
        <v>0</v>
      </c>
      <c r="F103">
        <v>0</v>
      </c>
      <c r="G103">
        <v>0</v>
      </c>
      <c r="H103">
        <v>657</v>
      </c>
      <c r="I103">
        <v>886.9</v>
      </c>
      <c r="J103">
        <v>6664</v>
      </c>
      <c r="K103">
        <v>29</v>
      </c>
      <c r="L103">
        <v>118.78</v>
      </c>
      <c r="M103">
        <v>19.260000000000002</v>
      </c>
      <c r="N103">
        <v>0.66</v>
      </c>
      <c r="O103">
        <v>4.4169999999999998</v>
      </c>
    </row>
    <row r="104" spans="1:15" x14ac:dyDescent="0.5">
      <c r="A104">
        <v>103</v>
      </c>
      <c r="B104">
        <v>28</v>
      </c>
      <c r="C104">
        <v>1989</v>
      </c>
      <c r="D104" t="s">
        <v>109</v>
      </c>
      <c r="E104">
        <v>0</v>
      </c>
      <c r="F104">
        <v>0</v>
      </c>
      <c r="G104">
        <v>0</v>
      </c>
      <c r="H104">
        <v>1989</v>
      </c>
      <c r="I104">
        <v>385</v>
      </c>
      <c r="J104">
        <v>6664</v>
      </c>
      <c r="K104">
        <v>15</v>
      </c>
      <c r="L104">
        <v>36.08</v>
      </c>
      <c r="M104">
        <v>22.55</v>
      </c>
      <c r="N104">
        <v>0.22</v>
      </c>
      <c r="O104">
        <v>1.833</v>
      </c>
    </row>
    <row r="105" spans="1:15" x14ac:dyDescent="0.5">
      <c r="A105">
        <v>104</v>
      </c>
      <c r="B105">
        <v>42</v>
      </c>
      <c r="C105">
        <v>2007</v>
      </c>
      <c r="D105" t="s">
        <v>110</v>
      </c>
      <c r="E105">
        <v>0</v>
      </c>
      <c r="F105">
        <v>0</v>
      </c>
      <c r="G105">
        <v>0</v>
      </c>
      <c r="H105">
        <v>2007</v>
      </c>
      <c r="I105">
        <v>634</v>
      </c>
      <c r="J105">
        <v>6664</v>
      </c>
      <c r="K105">
        <v>21</v>
      </c>
      <c r="L105">
        <v>134.63999999999999</v>
      </c>
      <c r="M105">
        <v>7.82</v>
      </c>
      <c r="N105">
        <v>1.1000000000000001</v>
      </c>
      <c r="O105">
        <v>3.58</v>
      </c>
    </row>
    <row r="106" spans="1:15" x14ac:dyDescent="0.5">
      <c r="A106">
        <v>105</v>
      </c>
      <c r="B106">
        <v>74</v>
      </c>
      <c r="C106">
        <v>2088</v>
      </c>
      <c r="D106" t="s">
        <v>111</v>
      </c>
      <c r="E106">
        <v>0</v>
      </c>
      <c r="F106">
        <v>0</v>
      </c>
      <c r="G106">
        <v>0</v>
      </c>
      <c r="H106">
        <v>2088</v>
      </c>
      <c r="I106">
        <v>698.3</v>
      </c>
      <c r="J106">
        <v>6787</v>
      </c>
      <c r="K106">
        <v>30</v>
      </c>
      <c r="L106">
        <v>110.84</v>
      </c>
      <c r="M106">
        <v>12.6</v>
      </c>
      <c r="N106">
        <v>1.1000000000000001</v>
      </c>
      <c r="O106">
        <v>3.532</v>
      </c>
    </row>
    <row r="107" spans="1:15" x14ac:dyDescent="0.5">
      <c r="A107">
        <v>106</v>
      </c>
      <c r="B107">
        <v>48</v>
      </c>
      <c r="C107">
        <v>2097</v>
      </c>
      <c r="D107" t="s">
        <v>112</v>
      </c>
      <c r="E107">
        <v>0</v>
      </c>
      <c r="F107">
        <v>0</v>
      </c>
      <c r="G107">
        <v>0</v>
      </c>
      <c r="H107">
        <v>2097</v>
      </c>
      <c r="I107">
        <v>457.8</v>
      </c>
      <c r="J107">
        <v>6737</v>
      </c>
      <c r="K107">
        <v>15</v>
      </c>
      <c r="L107">
        <v>50.88</v>
      </c>
      <c r="M107">
        <v>22.9</v>
      </c>
      <c r="N107">
        <v>0.22</v>
      </c>
      <c r="O107">
        <v>2.089</v>
      </c>
    </row>
    <row r="108" spans="1:15" x14ac:dyDescent="0.5">
      <c r="A108">
        <v>107</v>
      </c>
      <c r="B108">
        <v>73</v>
      </c>
      <c r="C108">
        <v>2113</v>
      </c>
      <c r="D108" t="s">
        <v>113</v>
      </c>
      <c r="E108">
        <v>0</v>
      </c>
      <c r="F108">
        <v>0</v>
      </c>
      <c r="G108">
        <v>0</v>
      </c>
      <c r="H108">
        <v>2113</v>
      </c>
      <c r="I108">
        <v>196</v>
      </c>
      <c r="J108">
        <v>6664</v>
      </c>
      <c r="K108">
        <v>8</v>
      </c>
      <c r="L108">
        <v>18.47</v>
      </c>
      <c r="M108">
        <v>23.76</v>
      </c>
      <c r="N108">
        <v>0</v>
      </c>
      <c r="O108">
        <v>1.1240000000000001</v>
      </c>
    </row>
    <row r="109" spans="1:15" x14ac:dyDescent="0.5">
      <c r="A109">
        <v>108</v>
      </c>
      <c r="B109">
        <v>32</v>
      </c>
      <c r="C109">
        <v>2124</v>
      </c>
      <c r="D109" t="s">
        <v>114</v>
      </c>
      <c r="E109">
        <v>0</v>
      </c>
      <c r="F109">
        <v>0</v>
      </c>
      <c r="G109">
        <v>0</v>
      </c>
      <c r="H109">
        <v>2124</v>
      </c>
      <c r="I109">
        <v>1376.9</v>
      </c>
      <c r="J109">
        <v>6682</v>
      </c>
      <c r="K109">
        <v>31.5</v>
      </c>
      <c r="L109">
        <v>164.91</v>
      </c>
      <c r="M109">
        <v>2.33</v>
      </c>
      <c r="N109">
        <v>17.38</v>
      </c>
      <c r="O109">
        <v>7.5380000000000003</v>
      </c>
    </row>
    <row r="110" spans="1:15" x14ac:dyDescent="0.5">
      <c r="A110">
        <v>109</v>
      </c>
      <c r="B110">
        <v>5</v>
      </c>
      <c r="C110">
        <v>2151</v>
      </c>
      <c r="D110" t="s">
        <v>115</v>
      </c>
      <c r="E110">
        <v>0</v>
      </c>
      <c r="F110">
        <v>0</v>
      </c>
      <c r="G110">
        <v>0</v>
      </c>
      <c r="H110">
        <v>2151</v>
      </c>
      <c r="I110">
        <v>442.5</v>
      </c>
      <c r="J110">
        <v>6748</v>
      </c>
      <c r="K110">
        <v>13.5</v>
      </c>
      <c r="L110">
        <v>62.33</v>
      </c>
      <c r="M110">
        <v>10.68</v>
      </c>
      <c r="N110">
        <v>0</v>
      </c>
      <c r="O110">
        <v>2.218</v>
      </c>
    </row>
    <row r="111" spans="1:15" x14ac:dyDescent="0.5">
      <c r="A111">
        <v>110</v>
      </c>
      <c r="B111">
        <v>51</v>
      </c>
      <c r="C111">
        <v>2169</v>
      </c>
      <c r="D111" t="s">
        <v>116</v>
      </c>
      <c r="E111">
        <v>0</v>
      </c>
      <c r="F111">
        <v>0</v>
      </c>
      <c r="G111">
        <v>0</v>
      </c>
      <c r="H111">
        <v>2169</v>
      </c>
      <c r="I111">
        <v>1636.6</v>
      </c>
      <c r="J111">
        <v>6664</v>
      </c>
      <c r="K111">
        <v>21.5</v>
      </c>
      <c r="L111">
        <v>261.93</v>
      </c>
      <c r="M111">
        <v>24.64</v>
      </c>
      <c r="N111">
        <v>7.04</v>
      </c>
      <c r="O111">
        <v>8.0150000000000006</v>
      </c>
    </row>
    <row r="112" spans="1:15" x14ac:dyDescent="0.5">
      <c r="A112">
        <v>111</v>
      </c>
      <c r="B112">
        <v>95</v>
      </c>
      <c r="C112">
        <v>2295</v>
      </c>
      <c r="D112" t="s">
        <v>117</v>
      </c>
      <c r="E112">
        <v>0</v>
      </c>
      <c r="F112">
        <v>0</v>
      </c>
      <c r="G112">
        <v>0</v>
      </c>
      <c r="H112">
        <v>2295</v>
      </c>
      <c r="I112">
        <v>1105.3</v>
      </c>
      <c r="J112">
        <v>6671</v>
      </c>
      <c r="K112">
        <v>26.5</v>
      </c>
      <c r="L112">
        <v>152.97</v>
      </c>
      <c r="M112">
        <v>18.16</v>
      </c>
      <c r="N112">
        <v>1.1000000000000001</v>
      </c>
      <c r="O112">
        <v>5.1219999999999999</v>
      </c>
    </row>
    <row r="113" spans="1:15" x14ac:dyDescent="0.5">
      <c r="A113">
        <v>112</v>
      </c>
      <c r="B113">
        <v>94</v>
      </c>
      <c r="C113">
        <v>2313</v>
      </c>
      <c r="D113" t="s">
        <v>118</v>
      </c>
      <c r="E113">
        <v>0</v>
      </c>
      <c r="F113">
        <v>0</v>
      </c>
      <c r="G113">
        <v>0</v>
      </c>
      <c r="H113">
        <v>2313</v>
      </c>
      <c r="I113">
        <v>3710.6</v>
      </c>
      <c r="J113">
        <v>6691</v>
      </c>
      <c r="K113">
        <v>131</v>
      </c>
      <c r="L113">
        <v>704.78</v>
      </c>
      <c r="M113">
        <v>19</v>
      </c>
      <c r="N113">
        <v>9.9</v>
      </c>
      <c r="O113">
        <v>23.102</v>
      </c>
    </row>
    <row r="114" spans="1:15" x14ac:dyDescent="0.5">
      <c r="A114">
        <v>113</v>
      </c>
      <c r="B114">
        <v>56</v>
      </c>
      <c r="C114">
        <v>2322</v>
      </c>
      <c r="D114" t="s">
        <v>119</v>
      </c>
      <c r="E114">
        <v>0</v>
      </c>
      <c r="F114">
        <v>0</v>
      </c>
      <c r="G114">
        <v>0</v>
      </c>
      <c r="H114">
        <v>2322</v>
      </c>
      <c r="I114">
        <v>2141.4</v>
      </c>
      <c r="J114">
        <v>6664</v>
      </c>
      <c r="K114">
        <v>35</v>
      </c>
      <c r="L114">
        <v>298.08</v>
      </c>
      <c r="M114">
        <v>15.81</v>
      </c>
      <c r="N114">
        <v>1.98</v>
      </c>
      <c r="O114">
        <v>10.733000000000001</v>
      </c>
    </row>
    <row r="115" spans="1:15" x14ac:dyDescent="0.5">
      <c r="A115">
        <v>114</v>
      </c>
      <c r="B115">
        <v>36</v>
      </c>
      <c r="C115">
        <v>2369</v>
      </c>
      <c r="D115" t="s">
        <v>120</v>
      </c>
      <c r="E115">
        <v>0</v>
      </c>
      <c r="F115">
        <v>0</v>
      </c>
      <c r="G115">
        <v>0</v>
      </c>
      <c r="H115">
        <v>2369</v>
      </c>
      <c r="I115">
        <v>456</v>
      </c>
      <c r="J115">
        <v>6664</v>
      </c>
      <c r="K115">
        <v>14.5</v>
      </c>
      <c r="L115">
        <v>54.29</v>
      </c>
      <c r="M115">
        <v>28.66</v>
      </c>
      <c r="N115">
        <v>0.44</v>
      </c>
      <c r="O115">
        <v>1.8140000000000001</v>
      </c>
    </row>
    <row r="116" spans="1:15" x14ac:dyDescent="0.5">
      <c r="A116">
        <v>115</v>
      </c>
      <c r="B116">
        <v>47</v>
      </c>
      <c r="C116">
        <v>2376</v>
      </c>
      <c r="D116" t="s">
        <v>121</v>
      </c>
      <c r="E116">
        <v>0</v>
      </c>
      <c r="F116">
        <v>0</v>
      </c>
      <c r="G116">
        <v>0</v>
      </c>
      <c r="H116">
        <v>2376</v>
      </c>
      <c r="I116">
        <v>427</v>
      </c>
      <c r="J116">
        <v>6695</v>
      </c>
      <c r="K116">
        <v>11</v>
      </c>
      <c r="L116">
        <v>33.75</v>
      </c>
      <c r="M116">
        <v>22.23</v>
      </c>
      <c r="N116">
        <v>0.44</v>
      </c>
      <c r="O116">
        <v>1.8109999999999999</v>
      </c>
    </row>
    <row r="117" spans="1:15" x14ac:dyDescent="0.5">
      <c r="A117">
        <v>116</v>
      </c>
      <c r="B117">
        <v>41</v>
      </c>
      <c r="C117">
        <v>2403</v>
      </c>
      <c r="D117" t="s">
        <v>122</v>
      </c>
      <c r="E117">
        <v>0</v>
      </c>
      <c r="F117">
        <v>0</v>
      </c>
      <c r="G117">
        <v>0</v>
      </c>
      <c r="H117">
        <v>2403</v>
      </c>
      <c r="I117">
        <v>879.2</v>
      </c>
      <c r="J117">
        <v>6691</v>
      </c>
      <c r="K117">
        <v>23.5</v>
      </c>
      <c r="L117">
        <v>74.45</v>
      </c>
      <c r="M117">
        <v>7.14</v>
      </c>
      <c r="N117">
        <v>0.22</v>
      </c>
      <c r="O117">
        <v>3.516</v>
      </c>
    </row>
    <row r="118" spans="1:15" x14ac:dyDescent="0.5">
      <c r="A118">
        <v>117</v>
      </c>
      <c r="B118">
        <v>60</v>
      </c>
      <c r="C118">
        <v>2457</v>
      </c>
      <c r="D118" t="s">
        <v>123</v>
      </c>
      <c r="E118">
        <v>0</v>
      </c>
      <c r="F118">
        <v>0</v>
      </c>
      <c r="G118">
        <v>0</v>
      </c>
      <c r="H118">
        <v>2457</v>
      </c>
      <c r="I118">
        <v>459</v>
      </c>
      <c r="J118">
        <v>6664</v>
      </c>
      <c r="K118">
        <v>11</v>
      </c>
      <c r="L118">
        <v>44.96</v>
      </c>
      <c r="M118">
        <v>1.33</v>
      </c>
      <c r="N118">
        <v>2.64</v>
      </c>
      <c r="O118">
        <v>2.1179999999999999</v>
      </c>
    </row>
    <row r="119" spans="1:15" x14ac:dyDescent="0.5">
      <c r="A119">
        <v>118</v>
      </c>
      <c r="B119">
        <v>85</v>
      </c>
      <c r="C119">
        <v>2466</v>
      </c>
      <c r="D119" t="s">
        <v>124</v>
      </c>
      <c r="E119">
        <v>0</v>
      </c>
      <c r="F119">
        <v>0</v>
      </c>
      <c r="G119">
        <v>0</v>
      </c>
      <c r="H119">
        <v>2466</v>
      </c>
      <c r="I119">
        <v>1425.2</v>
      </c>
      <c r="J119">
        <v>6664</v>
      </c>
      <c r="K119">
        <v>31.5</v>
      </c>
      <c r="L119">
        <v>93.83</v>
      </c>
      <c r="M119">
        <v>6.37</v>
      </c>
      <c r="N119">
        <v>6.16</v>
      </c>
      <c r="O119">
        <v>3.6850000000000001</v>
      </c>
    </row>
    <row r="120" spans="1:15" x14ac:dyDescent="0.5">
      <c r="A120">
        <v>119</v>
      </c>
      <c r="B120">
        <v>46</v>
      </c>
      <c r="C120">
        <v>2493</v>
      </c>
      <c r="D120" t="s">
        <v>125</v>
      </c>
      <c r="E120">
        <v>0</v>
      </c>
      <c r="F120">
        <v>0</v>
      </c>
      <c r="G120">
        <v>0</v>
      </c>
      <c r="H120">
        <v>2493</v>
      </c>
      <c r="I120">
        <v>118</v>
      </c>
      <c r="J120">
        <v>6831</v>
      </c>
      <c r="K120">
        <v>7.5</v>
      </c>
      <c r="L120">
        <v>22.97</v>
      </c>
      <c r="M120">
        <v>20.66</v>
      </c>
      <c r="N120">
        <v>0</v>
      </c>
      <c r="O120">
        <v>0.77700000000000002</v>
      </c>
    </row>
    <row r="121" spans="1:15" x14ac:dyDescent="0.5">
      <c r="A121">
        <v>120</v>
      </c>
      <c r="B121">
        <v>86</v>
      </c>
      <c r="C121">
        <v>2502</v>
      </c>
      <c r="D121" t="s">
        <v>126</v>
      </c>
      <c r="E121">
        <v>0</v>
      </c>
      <c r="F121">
        <v>0</v>
      </c>
      <c r="G121">
        <v>0</v>
      </c>
      <c r="H121">
        <v>2502</v>
      </c>
      <c r="I121">
        <v>569.4</v>
      </c>
      <c r="J121">
        <v>6764</v>
      </c>
      <c r="K121">
        <v>16.5</v>
      </c>
      <c r="L121">
        <v>81.459999999999994</v>
      </c>
      <c r="M121">
        <v>29.32</v>
      </c>
      <c r="N121">
        <v>0</v>
      </c>
      <c r="O121">
        <v>2.65</v>
      </c>
    </row>
    <row r="122" spans="1:15" x14ac:dyDescent="0.5">
      <c r="A122">
        <v>121</v>
      </c>
      <c r="B122">
        <v>65</v>
      </c>
      <c r="C122">
        <v>2511</v>
      </c>
      <c r="D122" t="s">
        <v>127</v>
      </c>
      <c r="E122">
        <v>0</v>
      </c>
      <c r="F122">
        <v>0</v>
      </c>
      <c r="G122">
        <v>0</v>
      </c>
      <c r="H122">
        <v>2511</v>
      </c>
      <c r="I122">
        <v>1956.7</v>
      </c>
      <c r="J122">
        <v>6664</v>
      </c>
      <c r="K122">
        <v>31.5</v>
      </c>
      <c r="L122">
        <v>207.69</v>
      </c>
      <c r="M122">
        <v>6.1</v>
      </c>
      <c r="N122">
        <v>0.66</v>
      </c>
      <c r="O122">
        <v>9.1170000000000009</v>
      </c>
    </row>
    <row r="123" spans="1:15" x14ac:dyDescent="0.5">
      <c r="A123">
        <v>122</v>
      </c>
      <c r="B123">
        <v>14</v>
      </c>
      <c r="C123">
        <v>2520</v>
      </c>
      <c r="D123" t="s">
        <v>128</v>
      </c>
      <c r="E123">
        <v>0</v>
      </c>
      <c r="F123">
        <v>0</v>
      </c>
      <c r="G123">
        <v>0</v>
      </c>
      <c r="H123">
        <v>2520</v>
      </c>
      <c r="I123">
        <v>267.10000000000002</v>
      </c>
      <c r="J123">
        <v>6667</v>
      </c>
      <c r="K123">
        <v>14</v>
      </c>
      <c r="L123">
        <v>26.77</v>
      </c>
      <c r="M123">
        <v>23.09</v>
      </c>
      <c r="N123">
        <v>0</v>
      </c>
      <c r="O123">
        <v>1.0680000000000001</v>
      </c>
    </row>
    <row r="124" spans="1:15" x14ac:dyDescent="0.5">
      <c r="A124">
        <v>123</v>
      </c>
      <c r="B124">
        <v>64</v>
      </c>
      <c r="C124">
        <v>2682</v>
      </c>
      <c r="D124" t="s">
        <v>131</v>
      </c>
      <c r="E124">
        <v>0</v>
      </c>
      <c r="F124">
        <v>0</v>
      </c>
      <c r="G124">
        <v>0</v>
      </c>
      <c r="H124">
        <v>2682</v>
      </c>
      <c r="I124">
        <v>287.3</v>
      </c>
      <c r="J124">
        <v>6664</v>
      </c>
      <c r="K124">
        <v>15</v>
      </c>
      <c r="L124">
        <v>29.49</v>
      </c>
      <c r="M124">
        <v>17.75</v>
      </c>
      <c r="N124">
        <v>0</v>
      </c>
      <c r="O124">
        <v>1.3919999999999999</v>
      </c>
    </row>
    <row r="125" spans="1:15" x14ac:dyDescent="0.5">
      <c r="A125">
        <v>124</v>
      </c>
      <c r="B125">
        <v>74</v>
      </c>
      <c r="C125">
        <v>2556</v>
      </c>
      <c r="D125" t="s">
        <v>129</v>
      </c>
      <c r="E125">
        <v>0</v>
      </c>
      <c r="F125">
        <v>0</v>
      </c>
      <c r="G125">
        <v>0</v>
      </c>
      <c r="H125">
        <v>2556</v>
      </c>
      <c r="I125">
        <v>376</v>
      </c>
      <c r="J125">
        <v>6679</v>
      </c>
      <c r="K125">
        <v>10</v>
      </c>
      <c r="L125">
        <v>34.14</v>
      </c>
      <c r="M125">
        <v>27.23</v>
      </c>
      <c r="N125">
        <v>0</v>
      </c>
      <c r="O125">
        <v>1.9670000000000001</v>
      </c>
    </row>
    <row r="126" spans="1:15" x14ac:dyDescent="0.5">
      <c r="A126">
        <v>125</v>
      </c>
      <c r="B126">
        <v>37</v>
      </c>
      <c r="C126">
        <v>3195</v>
      </c>
      <c r="D126" t="s">
        <v>158</v>
      </c>
      <c r="E126">
        <v>0</v>
      </c>
      <c r="F126">
        <v>0</v>
      </c>
      <c r="G126">
        <v>0</v>
      </c>
      <c r="H126">
        <v>3195</v>
      </c>
      <c r="I126">
        <v>1248.4000000000001</v>
      </c>
      <c r="J126">
        <v>6738</v>
      </c>
      <c r="K126">
        <v>37.5</v>
      </c>
      <c r="L126">
        <v>177.17</v>
      </c>
      <c r="M126">
        <v>18.190000000000001</v>
      </c>
      <c r="N126">
        <v>1.32</v>
      </c>
      <c r="O126">
        <v>6.53</v>
      </c>
    </row>
    <row r="127" spans="1:15" x14ac:dyDescent="0.5">
      <c r="A127">
        <v>126</v>
      </c>
      <c r="B127">
        <v>79</v>
      </c>
      <c r="C127">
        <v>2709</v>
      </c>
      <c r="D127" t="s">
        <v>132</v>
      </c>
      <c r="E127">
        <v>0</v>
      </c>
      <c r="F127">
        <v>0</v>
      </c>
      <c r="G127">
        <v>0</v>
      </c>
      <c r="H127">
        <v>2709</v>
      </c>
      <c r="I127">
        <v>1614.5</v>
      </c>
      <c r="J127">
        <v>6687</v>
      </c>
      <c r="K127">
        <v>45</v>
      </c>
      <c r="L127">
        <v>250.09</v>
      </c>
      <c r="M127">
        <v>8.18</v>
      </c>
      <c r="N127">
        <v>2.42</v>
      </c>
      <c r="O127">
        <v>7.15</v>
      </c>
    </row>
    <row r="128" spans="1:15" x14ac:dyDescent="0.5">
      <c r="A128">
        <v>127</v>
      </c>
      <c r="B128">
        <v>15</v>
      </c>
      <c r="C128">
        <v>2718</v>
      </c>
      <c r="D128" t="s">
        <v>133</v>
      </c>
      <c r="E128">
        <v>0</v>
      </c>
      <c r="F128">
        <v>0</v>
      </c>
      <c r="G128">
        <v>0</v>
      </c>
      <c r="H128">
        <v>2718</v>
      </c>
      <c r="I128">
        <v>516.6</v>
      </c>
      <c r="J128">
        <v>6729</v>
      </c>
      <c r="K128">
        <v>12</v>
      </c>
      <c r="L128">
        <v>80.8</v>
      </c>
      <c r="M128">
        <v>27.58</v>
      </c>
      <c r="N128">
        <v>0</v>
      </c>
      <c r="O128">
        <v>2.2909999999999999</v>
      </c>
    </row>
    <row r="129" spans="1:15" x14ac:dyDescent="0.5">
      <c r="A129">
        <v>128</v>
      </c>
      <c r="B129">
        <v>38</v>
      </c>
      <c r="C129">
        <v>2727</v>
      </c>
      <c r="D129" t="s">
        <v>134</v>
      </c>
      <c r="E129">
        <v>0</v>
      </c>
      <c r="F129">
        <v>0</v>
      </c>
      <c r="G129">
        <v>0</v>
      </c>
      <c r="H129">
        <v>2727</v>
      </c>
      <c r="I129">
        <v>658.5</v>
      </c>
      <c r="J129">
        <v>6664</v>
      </c>
      <c r="K129">
        <v>21</v>
      </c>
      <c r="L129">
        <v>97.42</v>
      </c>
      <c r="M129">
        <v>21.44</v>
      </c>
      <c r="N129">
        <v>0.22</v>
      </c>
      <c r="O129">
        <v>2.6150000000000002</v>
      </c>
    </row>
    <row r="130" spans="1:15" x14ac:dyDescent="0.5">
      <c r="A130">
        <v>129</v>
      </c>
      <c r="B130">
        <v>39</v>
      </c>
      <c r="C130">
        <v>2754</v>
      </c>
      <c r="D130" t="s">
        <v>135</v>
      </c>
      <c r="E130">
        <v>0</v>
      </c>
      <c r="F130">
        <v>0</v>
      </c>
      <c r="G130">
        <v>0</v>
      </c>
      <c r="H130">
        <v>2754</v>
      </c>
      <c r="I130">
        <v>463.3</v>
      </c>
      <c r="J130">
        <v>6688</v>
      </c>
      <c r="K130">
        <v>14.5</v>
      </c>
      <c r="L130">
        <v>53.41</v>
      </c>
      <c r="M130">
        <v>37.35</v>
      </c>
      <c r="N130">
        <v>0.88</v>
      </c>
      <c r="O130">
        <v>1.9</v>
      </c>
    </row>
    <row r="131" spans="1:15" x14ac:dyDescent="0.5">
      <c r="A131">
        <v>130</v>
      </c>
      <c r="B131">
        <v>36</v>
      </c>
      <c r="C131">
        <v>2772</v>
      </c>
      <c r="D131" t="s">
        <v>138</v>
      </c>
      <c r="E131">
        <v>0</v>
      </c>
      <c r="F131">
        <v>0</v>
      </c>
      <c r="G131">
        <v>0</v>
      </c>
      <c r="H131">
        <v>2772</v>
      </c>
      <c r="I131">
        <v>235</v>
      </c>
      <c r="J131">
        <v>6805</v>
      </c>
      <c r="K131">
        <v>6.5</v>
      </c>
      <c r="L131">
        <v>36.17</v>
      </c>
      <c r="M131">
        <v>16.100000000000001</v>
      </c>
      <c r="N131">
        <v>0.22</v>
      </c>
      <c r="O131">
        <v>1.4390000000000001</v>
      </c>
    </row>
    <row r="132" spans="1:15" x14ac:dyDescent="0.5">
      <c r="A132">
        <v>131</v>
      </c>
      <c r="B132">
        <v>35</v>
      </c>
      <c r="C132">
        <v>2781</v>
      </c>
      <c r="D132" t="s">
        <v>139</v>
      </c>
      <c r="E132">
        <v>0</v>
      </c>
      <c r="F132">
        <v>0</v>
      </c>
      <c r="G132">
        <v>0</v>
      </c>
      <c r="H132">
        <v>2781</v>
      </c>
      <c r="I132">
        <v>1192.3</v>
      </c>
      <c r="J132">
        <v>6664</v>
      </c>
      <c r="K132">
        <v>31</v>
      </c>
      <c r="L132">
        <v>208.07</v>
      </c>
      <c r="M132">
        <v>33.729999999999997</v>
      </c>
      <c r="N132">
        <v>32.56</v>
      </c>
      <c r="O132">
        <v>6.4889999999999999</v>
      </c>
    </row>
    <row r="133" spans="1:15" x14ac:dyDescent="0.5">
      <c r="A133">
        <v>132</v>
      </c>
      <c r="B133">
        <v>83</v>
      </c>
      <c r="C133">
        <v>2826</v>
      </c>
      <c r="D133" t="s">
        <v>140</v>
      </c>
      <c r="E133">
        <v>0</v>
      </c>
      <c r="F133">
        <v>0</v>
      </c>
      <c r="G133">
        <v>0</v>
      </c>
      <c r="H133">
        <v>2826</v>
      </c>
      <c r="I133">
        <v>1399.4</v>
      </c>
      <c r="J133">
        <v>6704</v>
      </c>
      <c r="K133">
        <v>32.5</v>
      </c>
      <c r="L133">
        <v>168.12</v>
      </c>
      <c r="M133">
        <v>33.479999999999997</v>
      </c>
      <c r="N133">
        <v>7.04</v>
      </c>
      <c r="O133">
        <v>6.1340000000000003</v>
      </c>
    </row>
    <row r="134" spans="1:15" x14ac:dyDescent="0.5">
      <c r="A134">
        <v>133</v>
      </c>
      <c r="B134">
        <v>89</v>
      </c>
      <c r="C134">
        <v>2834</v>
      </c>
      <c r="D134" t="s">
        <v>141</v>
      </c>
      <c r="E134">
        <v>0</v>
      </c>
      <c r="F134">
        <v>0</v>
      </c>
      <c r="G134">
        <v>0</v>
      </c>
      <c r="H134">
        <v>2834</v>
      </c>
      <c r="I134">
        <v>346.2</v>
      </c>
      <c r="J134">
        <v>6664</v>
      </c>
      <c r="K134">
        <v>10</v>
      </c>
      <c r="L134">
        <v>39.159999999999997</v>
      </c>
      <c r="M134">
        <v>30.98</v>
      </c>
      <c r="N134">
        <v>0</v>
      </c>
      <c r="O134">
        <v>2.3889999999999998</v>
      </c>
    </row>
    <row r="135" spans="1:15" x14ac:dyDescent="0.5">
      <c r="A135">
        <v>134</v>
      </c>
      <c r="B135">
        <v>30</v>
      </c>
      <c r="C135">
        <v>2846</v>
      </c>
      <c r="D135" t="s">
        <v>142</v>
      </c>
      <c r="E135">
        <v>0</v>
      </c>
      <c r="F135">
        <v>0</v>
      </c>
      <c r="G135">
        <v>0</v>
      </c>
      <c r="H135">
        <v>2846</v>
      </c>
      <c r="I135">
        <v>300.10000000000002</v>
      </c>
      <c r="J135">
        <v>6735</v>
      </c>
      <c r="K135">
        <v>11</v>
      </c>
      <c r="L135">
        <v>30.89</v>
      </c>
      <c r="M135">
        <v>8.6199999999999992</v>
      </c>
      <c r="N135">
        <v>0.44</v>
      </c>
      <c r="O135">
        <v>1.2789999999999999</v>
      </c>
    </row>
    <row r="136" spans="1:15" x14ac:dyDescent="0.5">
      <c r="A136">
        <v>135</v>
      </c>
      <c r="B136">
        <v>71</v>
      </c>
      <c r="C136">
        <v>2862</v>
      </c>
      <c r="D136" t="s">
        <v>143</v>
      </c>
      <c r="E136">
        <v>0</v>
      </c>
      <c r="F136">
        <v>0</v>
      </c>
      <c r="G136">
        <v>0</v>
      </c>
      <c r="H136">
        <v>2862</v>
      </c>
      <c r="I136">
        <v>637.6</v>
      </c>
      <c r="J136">
        <v>6711</v>
      </c>
      <c r="K136">
        <v>8</v>
      </c>
      <c r="L136">
        <v>105.24</v>
      </c>
      <c r="M136">
        <v>1.85</v>
      </c>
      <c r="N136">
        <v>3.74</v>
      </c>
      <c r="O136">
        <v>3.4249999999999998</v>
      </c>
    </row>
    <row r="137" spans="1:15" x14ac:dyDescent="0.5">
      <c r="A137">
        <v>136</v>
      </c>
      <c r="B137">
        <v>92</v>
      </c>
      <c r="C137">
        <v>2977</v>
      </c>
      <c r="D137" t="s">
        <v>144</v>
      </c>
      <c r="E137">
        <v>0</v>
      </c>
      <c r="F137">
        <v>0</v>
      </c>
      <c r="G137">
        <v>0</v>
      </c>
      <c r="H137">
        <v>2977</v>
      </c>
      <c r="I137">
        <v>629.29999999999995</v>
      </c>
      <c r="J137">
        <v>6664</v>
      </c>
      <c r="K137">
        <v>15</v>
      </c>
      <c r="L137">
        <v>78.94</v>
      </c>
      <c r="M137">
        <v>24.8</v>
      </c>
      <c r="N137">
        <v>1.98</v>
      </c>
      <c r="O137">
        <v>2.161</v>
      </c>
    </row>
    <row r="138" spans="1:15" x14ac:dyDescent="0.5">
      <c r="A138">
        <v>137</v>
      </c>
      <c r="B138">
        <v>75</v>
      </c>
      <c r="C138">
        <v>2988</v>
      </c>
      <c r="D138" t="s">
        <v>145</v>
      </c>
      <c r="E138">
        <v>0</v>
      </c>
      <c r="F138">
        <v>0</v>
      </c>
      <c r="G138">
        <v>0</v>
      </c>
      <c r="H138">
        <v>2988</v>
      </c>
      <c r="I138">
        <v>538</v>
      </c>
      <c r="J138">
        <v>6664</v>
      </c>
      <c r="K138">
        <v>18</v>
      </c>
      <c r="L138">
        <v>47.22</v>
      </c>
      <c r="M138">
        <v>3.99</v>
      </c>
      <c r="N138">
        <v>0.88</v>
      </c>
      <c r="O138">
        <v>1.6020000000000001</v>
      </c>
    </row>
    <row r="139" spans="1:15" x14ac:dyDescent="0.5">
      <c r="A139">
        <v>138</v>
      </c>
      <c r="B139">
        <v>48</v>
      </c>
      <c r="C139">
        <v>2766</v>
      </c>
      <c r="D139" t="s">
        <v>137</v>
      </c>
      <c r="E139">
        <v>0</v>
      </c>
      <c r="F139">
        <v>0</v>
      </c>
      <c r="G139">
        <v>0</v>
      </c>
      <c r="H139">
        <v>2766</v>
      </c>
      <c r="I139">
        <v>330.7</v>
      </c>
      <c r="J139">
        <v>6764</v>
      </c>
      <c r="K139">
        <v>12.5</v>
      </c>
      <c r="L139">
        <v>37.979999999999997</v>
      </c>
      <c r="M139">
        <v>24.61</v>
      </c>
      <c r="N139">
        <v>0</v>
      </c>
      <c r="O139">
        <v>1.117</v>
      </c>
    </row>
    <row r="140" spans="1:15" x14ac:dyDescent="0.5">
      <c r="A140">
        <v>139</v>
      </c>
      <c r="B140">
        <v>45</v>
      </c>
      <c r="C140">
        <v>3029</v>
      </c>
      <c r="D140" t="s">
        <v>146</v>
      </c>
      <c r="E140">
        <v>0</v>
      </c>
      <c r="F140">
        <v>0</v>
      </c>
      <c r="G140">
        <v>0</v>
      </c>
      <c r="H140">
        <v>3029</v>
      </c>
      <c r="I140">
        <v>1194.5</v>
      </c>
      <c r="J140">
        <v>6787</v>
      </c>
      <c r="K140">
        <v>34</v>
      </c>
      <c r="L140">
        <v>158.13999999999999</v>
      </c>
      <c r="M140">
        <v>18.760000000000002</v>
      </c>
      <c r="N140">
        <v>1.32</v>
      </c>
      <c r="O140">
        <v>6.34</v>
      </c>
    </row>
    <row r="141" spans="1:15" x14ac:dyDescent="0.5">
      <c r="A141">
        <v>140</v>
      </c>
      <c r="B141">
        <v>42</v>
      </c>
      <c r="C141">
        <v>3033</v>
      </c>
      <c r="D141" t="s">
        <v>147</v>
      </c>
      <c r="E141">
        <v>0</v>
      </c>
      <c r="F141">
        <v>0</v>
      </c>
      <c r="G141">
        <v>0</v>
      </c>
      <c r="H141">
        <v>3033</v>
      </c>
      <c r="I141">
        <v>459.6</v>
      </c>
      <c r="J141">
        <v>6776</v>
      </c>
      <c r="K141">
        <v>10</v>
      </c>
      <c r="L141">
        <v>57.34</v>
      </c>
      <c r="M141">
        <v>7.37</v>
      </c>
      <c r="N141">
        <v>0.88</v>
      </c>
      <c r="O141">
        <v>2.2360000000000002</v>
      </c>
    </row>
    <row r="142" spans="1:15" x14ac:dyDescent="0.5">
      <c r="A142">
        <v>141</v>
      </c>
      <c r="B142">
        <v>7</v>
      </c>
      <c r="C142">
        <v>3042</v>
      </c>
      <c r="D142" t="s">
        <v>148</v>
      </c>
      <c r="E142">
        <v>0</v>
      </c>
      <c r="F142">
        <v>0</v>
      </c>
      <c r="G142">
        <v>0</v>
      </c>
      <c r="H142">
        <v>3042</v>
      </c>
      <c r="I142">
        <v>666</v>
      </c>
      <c r="J142">
        <v>6839</v>
      </c>
      <c r="K142">
        <v>0</v>
      </c>
      <c r="L142">
        <v>90.62</v>
      </c>
      <c r="M142">
        <v>17.600000000000001</v>
      </c>
      <c r="N142">
        <v>1.54</v>
      </c>
      <c r="O142">
        <v>2.5990000000000002</v>
      </c>
    </row>
    <row r="143" spans="1:15" x14ac:dyDescent="0.5">
      <c r="A143">
        <v>142</v>
      </c>
      <c r="B143">
        <v>46</v>
      </c>
      <c r="C143">
        <v>3060</v>
      </c>
      <c r="D143" t="s">
        <v>149</v>
      </c>
      <c r="E143">
        <v>0</v>
      </c>
      <c r="F143">
        <v>0</v>
      </c>
      <c r="G143">
        <v>0</v>
      </c>
      <c r="H143">
        <v>3060</v>
      </c>
      <c r="I143">
        <v>1198.0999999999999</v>
      </c>
      <c r="J143">
        <v>6664</v>
      </c>
      <c r="K143">
        <v>32.5</v>
      </c>
      <c r="L143">
        <v>138.41999999999999</v>
      </c>
      <c r="M143">
        <v>30.98</v>
      </c>
      <c r="N143">
        <v>8.8000000000000007</v>
      </c>
      <c r="O143">
        <v>6.0279999999999996</v>
      </c>
    </row>
    <row r="144" spans="1:15" x14ac:dyDescent="0.5">
      <c r="A144">
        <v>143</v>
      </c>
      <c r="B144">
        <v>83</v>
      </c>
      <c r="C144">
        <v>3168</v>
      </c>
      <c r="D144" t="s">
        <v>156</v>
      </c>
      <c r="E144">
        <v>0</v>
      </c>
      <c r="F144">
        <v>0</v>
      </c>
      <c r="G144">
        <v>0</v>
      </c>
      <c r="H144">
        <v>3168</v>
      </c>
      <c r="I144">
        <v>658.8</v>
      </c>
      <c r="J144">
        <v>6765</v>
      </c>
      <c r="K144">
        <v>21.5</v>
      </c>
      <c r="L144">
        <v>84.57</v>
      </c>
      <c r="M144">
        <v>8.43</v>
      </c>
      <c r="N144">
        <v>1.76</v>
      </c>
      <c r="O144">
        <v>3.1880000000000002</v>
      </c>
    </row>
    <row r="145" spans="1:15" x14ac:dyDescent="0.5">
      <c r="A145">
        <v>144</v>
      </c>
      <c r="B145">
        <v>10</v>
      </c>
      <c r="C145">
        <v>3105</v>
      </c>
      <c r="D145" t="s">
        <v>150</v>
      </c>
      <c r="E145">
        <v>0</v>
      </c>
      <c r="F145">
        <v>0</v>
      </c>
      <c r="G145">
        <v>0</v>
      </c>
      <c r="H145">
        <v>3105</v>
      </c>
      <c r="I145">
        <v>1412</v>
      </c>
      <c r="J145">
        <v>6664</v>
      </c>
      <c r="K145">
        <v>51</v>
      </c>
      <c r="L145">
        <v>215.91</v>
      </c>
      <c r="M145">
        <v>15.83</v>
      </c>
      <c r="N145">
        <v>1.1000000000000001</v>
      </c>
      <c r="O145">
        <v>6.6059999999999999</v>
      </c>
    </row>
    <row r="146" spans="1:15" x14ac:dyDescent="0.5">
      <c r="A146">
        <v>145</v>
      </c>
      <c r="B146">
        <v>91</v>
      </c>
      <c r="C146">
        <v>3114</v>
      </c>
      <c r="D146" t="s">
        <v>151</v>
      </c>
      <c r="E146">
        <v>0</v>
      </c>
      <c r="F146">
        <v>0</v>
      </c>
      <c r="G146">
        <v>0</v>
      </c>
      <c r="H146">
        <v>3114</v>
      </c>
      <c r="I146">
        <v>3429.2</v>
      </c>
      <c r="J146">
        <v>6664</v>
      </c>
      <c r="K146">
        <v>63.5</v>
      </c>
      <c r="L146">
        <v>323.24</v>
      </c>
      <c r="M146">
        <v>20.010000000000002</v>
      </c>
      <c r="N146">
        <v>4.4000000000000004</v>
      </c>
      <c r="O146">
        <v>13.468999999999999</v>
      </c>
    </row>
    <row r="147" spans="1:15" x14ac:dyDescent="0.5">
      <c r="A147">
        <v>146</v>
      </c>
      <c r="B147">
        <v>61</v>
      </c>
      <c r="C147">
        <v>3119</v>
      </c>
      <c r="D147" t="s">
        <v>152</v>
      </c>
      <c r="E147">
        <v>0</v>
      </c>
      <c r="F147">
        <v>0</v>
      </c>
      <c r="G147">
        <v>0</v>
      </c>
      <c r="H147">
        <v>3119</v>
      </c>
      <c r="I147">
        <v>888.4</v>
      </c>
      <c r="J147">
        <v>6664</v>
      </c>
      <c r="K147">
        <v>16</v>
      </c>
      <c r="L147">
        <v>81.680000000000007</v>
      </c>
      <c r="M147">
        <v>22.53</v>
      </c>
      <c r="N147">
        <v>0.66</v>
      </c>
      <c r="O147">
        <v>3.363</v>
      </c>
    </row>
    <row r="148" spans="1:15" x14ac:dyDescent="0.5">
      <c r="A148">
        <v>147</v>
      </c>
      <c r="B148">
        <v>52</v>
      </c>
      <c r="C148">
        <v>3141</v>
      </c>
      <c r="D148" t="s">
        <v>153</v>
      </c>
      <c r="E148">
        <v>0</v>
      </c>
      <c r="F148">
        <v>0</v>
      </c>
      <c r="G148">
        <v>0</v>
      </c>
      <c r="H148">
        <v>3141</v>
      </c>
      <c r="I148">
        <v>13981.6</v>
      </c>
      <c r="J148">
        <v>6681</v>
      </c>
      <c r="K148">
        <v>197.5</v>
      </c>
      <c r="L148">
        <v>1321.66</v>
      </c>
      <c r="M148">
        <v>42.02</v>
      </c>
      <c r="N148">
        <v>275.66000000000003</v>
      </c>
      <c r="O148">
        <v>63.439</v>
      </c>
    </row>
    <row r="149" spans="1:15" x14ac:dyDescent="0.5">
      <c r="A149">
        <v>148</v>
      </c>
      <c r="B149">
        <v>42</v>
      </c>
      <c r="C149">
        <v>3150</v>
      </c>
      <c r="D149" t="s">
        <v>154</v>
      </c>
      <c r="E149">
        <v>0</v>
      </c>
      <c r="F149">
        <v>0</v>
      </c>
      <c r="G149">
        <v>0</v>
      </c>
      <c r="H149">
        <v>3150</v>
      </c>
      <c r="I149">
        <v>1079.3</v>
      </c>
      <c r="J149">
        <v>6669</v>
      </c>
      <c r="K149">
        <v>25</v>
      </c>
      <c r="L149">
        <v>140.12</v>
      </c>
      <c r="M149">
        <v>26.93</v>
      </c>
      <c r="N149">
        <v>4.4000000000000004</v>
      </c>
      <c r="O149">
        <v>5.0979999999999999</v>
      </c>
    </row>
    <row r="150" spans="1:15" x14ac:dyDescent="0.5">
      <c r="A150">
        <v>149</v>
      </c>
      <c r="B150">
        <v>48</v>
      </c>
      <c r="C150">
        <v>3154</v>
      </c>
      <c r="D150" t="s">
        <v>155</v>
      </c>
      <c r="E150">
        <v>0</v>
      </c>
      <c r="F150">
        <v>0</v>
      </c>
      <c r="G150">
        <v>0</v>
      </c>
      <c r="H150">
        <v>3154</v>
      </c>
      <c r="I150">
        <v>540.70000000000005</v>
      </c>
      <c r="J150">
        <v>6664</v>
      </c>
      <c r="K150">
        <v>18</v>
      </c>
      <c r="L150">
        <v>55.05</v>
      </c>
      <c r="M150">
        <v>21.48</v>
      </c>
      <c r="N150">
        <v>0.88</v>
      </c>
      <c r="O150">
        <v>2.3730000000000002</v>
      </c>
    </row>
    <row r="151" spans="1:15" x14ac:dyDescent="0.5">
      <c r="A151">
        <v>150</v>
      </c>
      <c r="B151">
        <v>9</v>
      </c>
      <c r="C151">
        <v>3186</v>
      </c>
      <c r="D151" t="s">
        <v>157</v>
      </c>
      <c r="E151">
        <v>0</v>
      </c>
      <c r="F151">
        <v>0</v>
      </c>
      <c r="G151">
        <v>0</v>
      </c>
      <c r="H151">
        <v>3186</v>
      </c>
      <c r="I151">
        <v>389.2</v>
      </c>
      <c r="J151">
        <v>6739</v>
      </c>
      <c r="K151">
        <v>15</v>
      </c>
      <c r="L151">
        <v>40.72</v>
      </c>
      <c r="M151">
        <v>2.39</v>
      </c>
      <c r="N151">
        <v>0</v>
      </c>
      <c r="O151">
        <v>1.2889999999999999</v>
      </c>
    </row>
    <row r="152" spans="1:15" x14ac:dyDescent="0.5">
      <c r="A152">
        <v>151</v>
      </c>
      <c r="B152">
        <v>10</v>
      </c>
      <c r="C152">
        <v>3204</v>
      </c>
      <c r="D152" t="s">
        <v>159</v>
      </c>
      <c r="E152">
        <v>0</v>
      </c>
      <c r="F152">
        <v>0</v>
      </c>
      <c r="G152">
        <v>0</v>
      </c>
      <c r="H152">
        <v>3204</v>
      </c>
      <c r="I152">
        <v>886</v>
      </c>
      <c r="J152">
        <v>6664</v>
      </c>
      <c r="K152">
        <v>0</v>
      </c>
      <c r="L152">
        <v>91.57</v>
      </c>
      <c r="M152">
        <v>6.04</v>
      </c>
      <c r="N152">
        <v>15.84</v>
      </c>
      <c r="O152">
        <v>3.036</v>
      </c>
    </row>
    <row r="153" spans="1:15" x14ac:dyDescent="0.5">
      <c r="A153">
        <v>152</v>
      </c>
      <c r="B153">
        <v>77</v>
      </c>
      <c r="C153">
        <v>3231</v>
      </c>
      <c r="D153" t="s">
        <v>160</v>
      </c>
      <c r="E153">
        <v>0</v>
      </c>
      <c r="F153">
        <v>0</v>
      </c>
      <c r="G153">
        <v>0</v>
      </c>
      <c r="H153">
        <v>3231</v>
      </c>
      <c r="I153">
        <v>6894.2</v>
      </c>
      <c r="J153">
        <v>6664</v>
      </c>
      <c r="K153">
        <v>130.5</v>
      </c>
      <c r="L153">
        <v>597.12</v>
      </c>
      <c r="M153">
        <v>53.32</v>
      </c>
      <c r="N153">
        <v>60.94</v>
      </c>
      <c r="O153">
        <v>24.244</v>
      </c>
    </row>
    <row r="154" spans="1:15" x14ac:dyDescent="0.5">
      <c r="A154">
        <v>153</v>
      </c>
      <c r="B154">
        <v>56</v>
      </c>
      <c r="C154">
        <v>3312</v>
      </c>
      <c r="D154" t="s">
        <v>161</v>
      </c>
      <c r="E154">
        <v>0</v>
      </c>
      <c r="F154">
        <v>0</v>
      </c>
      <c r="G154">
        <v>0</v>
      </c>
      <c r="H154">
        <v>3312</v>
      </c>
      <c r="I154">
        <v>1913.8</v>
      </c>
      <c r="J154">
        <v>6664</v>
      </c>
      <c r="K154">
        <v>42</v>
      </c>
      <c r="L154">
        <v>352.16</v>
      </c>
      <c r="M154">
        <v>37.15</v>
      </c>
      <c r="N154">
        <v>0.22</v>
      </c>
      <c r="O154">
        <v>12.148</v>
      </c>
    </row>
    <row r="155" spans="1:15" x14ac:dyDescent="0.5">
      <c r="A155">
        <v>154</v>
      </c>
      <c r="B155">
        <v>54</v>
      </c>
      <c r="C155">
        <v>3330</v>
      </c>
      <c r="D155" t="s">
        <v>162</v>
      </c>
      <c r="E155">
        <v>0</v>
      </c>
      <c r="F155">
        <v>0</v>
      </c>
      <c r="G155">
        <v>0</v>
      </c>
      <c r="H155">
        <v>3330</v>
      </c>
      <c r="I155">
        <v>349</v>
      </c>
      <c r="J155">
        <v>6708</v>
      </c>
      <c r="K155">
        <v>9</v>
      </c>
      <c r="L155">
        <v>38.15</v>
      </c>
      <c r="M155">
        <v>23.56</v>
      </c>
      <c r="N155">
        <v>0</v>
      </c>
      <c r="O155">
        <v>1.407</v>
      </c>
    </row>
    <row r="156" spans="1:15" x14ac:dyDescent="0.5">
      <c r="A156">
        <v>155</v>
      </c>
      <c r="B156">
        <v>75</v>
      </c>
      <c r="C156">
        <v>3348</v>
      </c>
      <c r="D156" t="s">
        <v>163</v>
      </c>
      <c r="E156">
        <v>0</v>
      </c>
      <c r="F156">
        <v>0</v>
      </c>
      <c r="G156">
        <v>0</v>
      </c>
      <c r="H156">
        <v>3348</v>
      </c>
      <c r="I156">
        <v>467.3</v>
      </c>
      <c r="J156">
        <v>6767</v>
      </c>
      <c r="K156">
        <v>0</v>
      </c>
      <c r="L156">
        <v>63.41</v>
      </c>
      <c r="M156">
        <v>19.55</v>
      </c>
      <c r="N156">
        <v>0</v>
      </c>
      <c r="O156">
        <v>1.9670000000000001</v>
      </c>
    </row>
    <row r="157" spans="1:15" x14ac:dyDescent="0.5">
      <c r="A157">
        <v>156</v>
      </c>
      <c r="B157">
        <v>63</v>
      </c>
      <c r="C157">
        <v>3375</v>
      </c>
      <c r="D157" t="s">
        <v>164</v>
      </c>
      <c r="E157">
        <v>0</v>
      </c>
      <c r="F157">
        <v>0</v>
      </c>
      <c r="G157">
        <v>0</v>
      </c>
      <c r="H157">
        <v>3375</v>
      </c>
      <c r="I157">
        <v>1744.8</v>
      </c>
      <c r="J157">
        <v>6664</v>
      </c>
      <c r="K157">
        <v>37.5</v>
      </c>
      <c r="L157">
        <v>201.06</v>
      </c>
      <c r="M157">
        <v>37.619999999999997</v>
      </c>
      <c r="N157">
        <v>6.82</v>
      </c>
      <c r="O157">
        <v>8.8350000000000009</v>
      </c>
    </row>
    <row r="158" spans="1:15" x14ac:dyDescent="0.5">
      <c r="A158">
        <v>157</v>
      </c>
      <c r="B158">
        <v>95</v>
      </c>
      <c r="C158">
        <v>3420</v>
      </c>
      <c r="D158" t="s">
        <v>165</v>
      </c>
      <c r="E158">
        <v>0</v>
      </c>
      <c r="F158">
        <v>0</v>
      </c>
      <c r="G158">
        <v>0</v>
      </c>
      <c r="H158">
        <v>3420</v>
      </c>
      <c r="I158">
        <v>615</v>
      </c>
      <c r="J158">
        <v>6664</v>
      </c>
      <c r="K158">
        <v>23.5</v>
      </c>
      <c r="L158">
        <v>92.05</v>
      </c>
      <c r="M158">
        <v>2.08</v>
      </c>
      <c r="N158">
        <v>3.74</v>
      </c>
      <c r="O158">
        <v>2.9289999999999998</v>
      </c>
    </row>
    <row r="159" spans="1:15" x14ac:dyDescent="0.5">
      <c r="A159">
        <v>158</v>
      </c>
      <c r="B159">
        <v>27</v>
      </c>
      <c r="C159">
        <v>3465</v>
      </c>
      <c r="D159" t="s">
        <v>166</v>
      </c>
      <c r="E159">
        <v>0</v>
      </c>
      <c r="F159">
        <v>0</v>
      </c>
      <c r="G159">
        <v>0</v>
      </c>
      <c r="H159">
        <v>3465</v>
      </c>
      <c r="I159">
        <v>299.89999999999998</v>
      </c>
      <c r="J159">
        <v>6664</v>
      </c>
      <c r="K159">
        <v>8.5</v>
      </c>
      <c r="L159">
        <v>44.04</v>
      </c>
      <c r="M159">
        <v>8.74</v>
      </c>
      <c r="N159">
        <v>0</v>
      </c>
      <c r="O159">
        <v>1.798</v>
      </c>
    </row>
    <row r="160" spans="1:15" x14ac:dyDescent="0.5">
      <c r="A160">
        <v>159</v>
      </c>
      <c r="B160">
        <v>76</v>
      </c>
      <c r="C160">
        <v>3537</v>
      </c>
      <c r="D160" t="s">
        <v>167</v>
      </c>
      <c r="E160">
        <v>0</v>
      </c>
      <c r="F160">
        <v>0</v>
      </c>
      <c r="G160">
        <v>0</v>
      </c>
      <c r="H160">
        <v>3537</v>
      </c>
      <c r="I160">
        <v>291</v>
      </c>
      <c r="J160">
        <v>6664</v>
      </c>
      <c r="K160">
        <v>8.5</v>
      </c>
      <c r="L160">
        <v>38.85</v>
      </c>
      <c r="M160">
        <v>30.24</v>
      </c>
      <c r="N160">
        <v>0.66</v>
      </c>
      <c r="O160">
        <v>2.0459999999999998</v>
      </c>
    </row>
    <row r="161" spans="1:15" x14ac:dyDescent="0.5">
      <c r="A161">
        <v>160</v>
      </c>
      <c r="B161">
        <v>97</v>
      </c>
      <c r="C161">
        <v>3555</v>
      </c>
      <c r="D161" t="s">
        <v>168</v>
      </c>
      <c r="E161">
        <v>0</v>
      </c>
      <c r="F161">
        <v>0</v>
      </c>
      <c r="G161">
        <v>0</v>
      </c>
      <c r="H161">
        <v>3555</v>
      </c>
      <c r="I161">
        <v>581.9</v>
      </c>
      <c r="J161">
        <v>6664</v>
      </c>
      <c r="K161">
        <v>18</v>
      </c>
      <c r="L161">
        <v>60.78</v>
      </c>
      <c r="M161">
        <v>22.24</v>
      </c>
      <c r="N161">
        <v>0.22</v>
      </c>
      <c r="O161">
        <v>1.927</v>
      </c>
    </row>
    <row r="162" spans="1:15" x14ac:dyDescent="0.5">
      <c r="A162">
        <v>161</v>
      </c>
      <c r="B162">
        <v>75</v>
      </c>
      <c r="C162">
        <v>3600</v>
      </c>
      <c r="D162" t="s">
        <v>170</v>
      </c>
      <c r="E162">
        <v>0</v>
      </c>
      <c r="F162">
        <v>0</v>
      </c>
      <c r="G162">
        <v>0</v>
      </c>
      <c r="H162">
        <v>3600</v>
      </c>
      <c r="I162">
        <v>2170.4</v>
      </c>
      <c r="J162">
        <v>6664</v>
      </c>
      <c r="K162">
        <v>45.5</v>
      </c>
      <c r="L162">
        <v>302.08999999999997</v>
      </c>
      <c r="M162">
        <v>17.54</v>
      </c>
      <c r="N162">
        <v>14.3</v>
      </c>
      <c r="O162">
        <v>9.6950000000000003</v>
      </c>
    </row>
    <row r="163" spans="1:15" x14ac:dyDescent="0.5">
      <c r="A163">
        <v>162</v>
      </c>
      <c r="B163">
        <v>87</v>
      </c>
      <c r="C163">
        <v>3609</v>
      </c>
      <c r="D163" t="s">
        <v>171</v>
      </c>
      <c r="E163">
        <v>0</v>
      </c>
      <c r="F163">
        <v>0</v>
      </c>
      <c r="G163">
        <v>0</v>
      </c>
      <c r="H163">
        <v>3609</v>
      </c>
      <c r="I163">
        <v>467.1</v>
      </c>
      <c r="J163">
        <v>6664</v>
      </c>
      <c r="K163">
        <v>15</v>
      </c>
      <c r="L163">
        <v>36.75</v>
      </c>
      <c r="M163">
        <v>16.190000000000001</v>
      </c>
      <c r="N163">
        <v>5.94</v>
      </c>
      <c r="O163">
        <v>2.6259999999999999</v>
      </c>
    </row>
    <row r="164" spans="1:15" x14ac:dyDescent="0.5">
      <c r="A164">
        <v>163</v>
      </c>
      <c r="B164">
        <v>78</v>
      </c>
      <c r="C164">
        <v>3645</v>
      </c>
      <c r="D164" t="s">
        <v>172</v>
      </c>
      <c r="E164">
        <v>0</v>
      </c>
      <c r="F164">
        <v>0</v>
      </c>
      <c r="G164">
        <v>0</v>
      </c>
      <c r="H164">
        <v>3645</v>
      </c>
      <c r="I164">
        <v>2494.5</v>
      </c>
      <c r="J164">
        <v>6664</v>
      </c>
      <c r="K164">
        <v>26</v>
      </c>
      <c r="L164">
        <v>325.01</v>
      </c>
      <c r="M164">
        <v>13.18</v>
      </c>
      <c r="N164">
        <v>10.78</v>
      </c>
      <c r="O164">
        <v>11.414999999999999</v>
      </c>
    </row>
    <row r="165" spans="1:15" x14ac:dyDescent="0.5">
      <c r="A165">
        <v>164</v>
      </c>
      <c r="B165">
        <v>57</v>
      </c>
      <c r="C165">
        <v>3715</v>
      </c>
      <c r="D165" t="s">
        <v>174</v>
      </c>
      <c r="E165">
        <v>0</v>
      </c>
      <c r="F165">
        <v>0</v>
      </c>
      <c r="G165">
        <v>0</v>
      </c>
      <c r="H165">
        <v>3715</v>
      </c>
      <c r="I165">
        <v>7312.5</v>
      </c>
      <c r="J165">
        <v>6665</v>
      </c>
      <c r="K165">
        <v>110</v>
      </c>
      <c r="L165">
        <v>676.95</v>
      </c>
      <c r="M165">
        <v>41.77</v>
      </c>
      <c r="N165">
        <v>16.72</v>
      </c>
      <c r="O165">
        <v>25.997</v>
      </c>
    </row>
    <row r="166" spans="1:15" x14ac:dyDescent="0.5">
      <c r="A166">
        <v>165</v>
      </c>
      <c r="B166">
        <v>57</v>
      </c>
      <c r="C166">
        <v>3744</v>
      </c>
      <c r="D166" t="s">
        <v>175</v>
      </c>
      <c r="E166">
        <v>0</v>
      </c>
      <c r="F166">
        <v>0</v>
      </c>
      <c r="G166">
        <v>0</v>
      </c>
      <c r="H166">
        <v>3744</v>
      </c>
      <c r="I166">
        <v>662.9</v>
      </c>
      <c r="J166">
        <v>6664</v>
      </c>
      <c r="K166">
        <v>28</v>
      </c>
      <c r="L166">
        <v>34.28</v>
      </c>
      <c r="M166">
        <v>14.66</v>
      </c>
      <c r="N166">
        <v>0.66</v>
      </c>
      <c r="O166">
        <v>2.2069999999999999</v>
      </c>
    </row>
    <row r="167" spans="1:15" x14ac:dyDescent="0.5">
      <c r="A167">
        <v>166</v>
      </c>
      <c r="B167">
        <v>43</v>
      </c>
      <c r="C167">
        <v>3798</v>
      </c>
      <c r="D167" t="s">
        <v>176</v>
      </c>
      <c r="E167">
        <v>0</v>
      </c>
      <c r="F167">
        <v>0</v>
      </c>
      <c r="G167">
        <v>0</v>
      </c>
      <c r="H167">
        <v>3798</v>
      </c>
      <c r="I167">
        <v>552</v>
      </c>
      <c r="J167">
        <v>6670</v>
      </c>
      <c r="K167">
        <v>18</v>
      </c>
      <c r="L167">
        <v>45.05</v>
      </c>
      <c r="M167">
        <v>23.29</v>
      </c>
      <c r="N167">
        <v>0.44</v>
      </c>
      <c r="O167">
        <v>2.1179999999999999</v>
      </c>
    </row>
    <row r="168" spans="1:15" x14ac:dyDescent="0.5">
      <c r="A168">
        <v>167</v>
      </c>
      <c r="B168">
        <v>52</v>
      </c>
      <c r="C168">
        <v>3816</v>
      </c>
      <c r="D168" t="s">
        <v>177</v>
      </c>
      <c r="E168">
        <v>0</v>
      </c>
      <c r="F168">
        <v>0</v>
      </c>
      <c r="G168">
        <v>0</v>
      </c>
      <c r="H168">
        <v>3816</v>
      </c>
      <c r="I168">
        <v>359.5</v>
      </c>
      <c r="J168">
        <v>6664</v>
      </c>
      <c r="K168">
        <v>16</v>
      </c>
      <c r="L168">
        <v>30.65</v>
      </c>
      <c r="M168">
        <v>2.36</v>
      </c>
      <c r="N168">
        <v>0.66</v>
      </c>
      <c r="O168">
        <v>1.663</v>
      </c>
    </row>
    <row r="169" spans="1:15" x14ac:dyDescent="0.5">
      <c r="A169">
        <v>168</v>
      </c>
      <c r="B169">
        <v>58</v>
      </c>
      <c r="C169">
        <v>3841</v>
      </c>
      <c r="D169" t="s">
        <v>178</v>
      </c>
      <c r="E169">
        <v>0</v>
      </c>
      <c r="F169">
        <v>0</v>
      </c>
      <c r="G169">
        <v>0</v>
      </c>
      <c r="H169">
        <v>3841</v>
      </c>
      <c r="I169">
        <v>729.7</v>
      </c>
      <c r="J169">
        <v>6664</v>
      </c>
      <c r="K169">
        <v>15</v>
      </c>
      <c r="L169">
        <v>113.89</v>
      </c>
      <c r="M169">
        <v>15.37</v>
      </c>
      <c r="N169">
        <v>0</v>
      </c>
      <c r="O169">
        <v>3.105</v>
      </c>
    </row>
    <row r="170" spans="1:15" x14ac:dyDescent="0.5">
      <c r="A170">
        <v>169</v>
      </c>
      <c r="B170">
        <v>55</v>
      </c>
      <c r="C170">
        <v>3897</v>
      </c>
      <c r="D170" t="s">
        <v>179</v>
      </c>
      <c r="E170">
        <v>0</v>
      </c>
      <c r="F170">
        <v>0</v>
      </c>
      <c r="G170">
        <v>0</v>
      </c>
      <c r="H170">
        <v>3897</v>
      </c>
      <c r="I170">
        <v>153.5</v>
      </c>
      <c r="J170">
        <v>6839</v>
      </c>
      <c r="K170">
        <v>6</v>
      </c>
      <c r="L170">
        <v>19.170000000000002</v>
      </c>
      <c r="M170">
        <v>17.13</v>
      </c>
      <c r="N170">
        <v>0.88</v>
      </c>
      <c r="O170">
        <v>1.01</v>
      </c>
    </row>
    <row r="171" spans="1:15" x14ac:dyDescent="0.5">
      <c r="A171">
        <v>170</v>
      </c>
      <c r="B171">
        <v>50</v>
      </c>
      <c r="C171">
        <v>3906</v>
      </c>
      <c r="D171" t="s">
        <v>180</v>
      </c>
      <c r="E171">
        <v>0</v>
      </c>
      <c r="F171">
        <v>0</v>
      </c>
      <c r="G171">
        <v>0</v>
      </c>
      <c r="H171">
        <v>3906</v>
      </c>
      <c r="I171">
        <v>452.4</v>
      </c>
      <c r="J171">
        <v>6664</v>
      </c>
      <c r="K171">
        <v>19</v>
      </c>
      <c r="L171">
        <v>40.340000000000003</v>
      </c>
      <c r="M171">
        <v>11.81</v>
      </c>
      <c r="N171">
        <v>0</v>
      </c>
      <c r="O171">
        <v>1.82</v>
      </c>
    </row>
    <row r="172" spans="1:15" x14ac:dyDescent="0.5">
      <c r="A172">
        <v>171</v>
      </c>
      <c r="B172">
        <v>8</v>
      </c>
      <c r="C172">
        <v>3942</v>
      </c>
      <c r="D172" t="s">
        <v>181</v>
      </c>
      <c r="E172">
        <v>0</v>
      </c>
      <c r="F172">
        <v>0</v>
      </c>
      <c r="G172">
        <v>0</v>
      </c>
      <c r="H172">
        <v>3942</v>
      </c>
      <c r="I172">
        <v>672.5</v>
      </c>
      <c r="J172">
        <v>6664</v>
      </c>
      <c r="K172">
        <v>18</v>
      </c>
      <c r="L172">
        <v>65.47</v>
      </c>
      <c r="M172">
        <v>15.89</v>
      </c>
      <c r="N172">
        <v>0</v>
      </c>
      <c r="O172">
        <v>2.762</v>
      </c>
    </row>
    <row r="173" spans="1:15" x14ac:dyDescent="0.5">
      <c r="A173">
        <v>172</v>
      </c>
      <c r="B173">
        <v>13</v>
      </c>
      <c r="C173">
        <v>4023</v>
      </c>
      <c r="D173" t="s">
        <v>183</v>
      </c>
      <c r="E173">
        <v>0</v>
      </c>
      <c r="F173">
        <v>0</v>
      </c>
      <c r="G173">
        <v>0</v>
      </c>
      <c r="H173">
        <v>4023</v>
      </c>
      <c r="I173">
        <v>649</v>
      </c>
      <c r="J173">
        <v>6724</v>
      </c>
      <c r="K173">
        <v>19.5</v>
      </c>
      <c r="L173">
        <v>61.8</v>
      </c>
      <c r="M173">
        <v>9.8699999999999992</v>
      </c>
      <c r="N173">
        <v>0.22</v>
      </c>
      <c r="O173">
        <v>2.8069999999999999</v>
      </c>
    </row>
    <row r="174" spans="1:15" x14ac:dyDescent="0.5">
      <c r="A174">
        <v>173</v>
      </c>
      <c r="B174">
        <v>67</v>
      </c>
      <c r="C174">
        <v>4033</v>
      </c>
      <c r="D174" t="s">
        <v>184</v>
      </c>
      <c r="E174">
        <v>0</v>
      </c>
      <c r="F174">
        <v>0</v>
      </c>
      <c r="G174">
        <v>0</v>
      </c>
      <c r="H174">
        <v>4033</v>
      </c>
      <c r="I174">
        <v>679.4</v>
      </c>
      <c r="J174">
        <v>6771</v>
      </c>
      <c r="K174">
        <v>16</v>
      </c>
      <c r="L174">
        <v>98.44</v>
      </c>
      <c r="M174">
        <v>21.22</v>
      </c>
      <c r="N174">
        <v>0</v>
      </c>
      <c r="O174">
        <v>4.0119999999999996</v>
      </c>
    </row>
    <row r="175" spans="1:15" x14ac:dyDescent="0.5">
      <c r="A175">
        <v>174</v>
      </c>
      <c r="B175">
        <v>49</v>
      </c>
      <c r="C175">
        <v>4041</v>
      </c>
      <c r="D175" t="s">
        <v>185</v>
      </c>
      <c r="E175">
        <v>0</v>
      </c>
      <c r="F175">
        <v>0</v>
      </c>
      <c r="G175">
        <v>0</v>
      </c>
      <c r="H175">
        <v>4041</v>
      </c>
      <c r="I175">
        <v>1363.5</v>
      </c>
      <c r="J175">
        <v>6664</v>
      </c>
      <c r="K175">
        <v>36.5</v>
      </c>
      <c r="L175">
        <v>310.49</v>
      </c>
      <c r="M175">
        <v>22.13</v>
      </c>
      <c r="N175">
        <v>4.18</v>
      </c>
      <c r="O175">
        <v>8.84</v>
      </c>
    </row>
    <row r="176" spans="1:15" x14ac:dyDescent="0.5">
      <c r="A176">
        <v>175</v>
      </c>
      <c r="B176">
        <v>28</v>
      </c>
      <c r="C176">
        <v>4043</v>
      </c>
      <c r="D176" t="s">
        <v>186</v>
      </c>
      <c r="E176">
        <v>0</v>
      </c>
      <c r="F176">
        <v>0</v>
      </c>
      <c r="G176">
        <v>0</v>
      </c>
      <c r="H176">
        <v>4043</v>
      </c>
      <c r="I176">
        <v>698.4</v>
      </c>
      <c r="J176">
        <v>6696</v>
      </c>
      <c r="K176">
        <v>20</v>
      </c>
      <c r="L176">
        <v>40.08</v>
      </c>
      <c r="M176">
        <v>21.18</v>
      </c>
      <c r="N176">
        <v>0</v>
      </c>
      <c r="O176">
        <v>3.1469999999999998</v>
      </c>
    </row>
    <row r="177" spans="1:15" x14ac:dyDescent="0.5">
      <c r="A177">
        <v>176</v>
      </c>
      <c r="B177">
        <v>18</v>
      </c>
      <c r="C177">
        <v>4068</v>
      </c>
      <c r="D177" t="s">
        <v>187</v>
      </c>
      <c r="E177">
        <v>0</v>
      </c>
      <c r="F177">
        <v>0</v>
      </c>
      <c r="G177">
        <v>0</v>
      </c>
      <c r="H177">
        <v>4068</v>
      </c>
      <c r="I177">
        <v>431</v>
      </c>
      <c r="J177">
        <v>6699</v>
      </c>
      <c r="K177">
        <v>10.5</v>
      </c>
      <c r="L177">
        <v>53.46</v>
      </c>
      <c r="M177">
        <v>22.13</v>
      </c>
      <c r="N177">
        <v>0.44</v>
      </c>
      <c r="O177">
        <v>1.889</v>
      </c>
    </row>
    <row r="178" spans="1:15" x14ac:dyDescent="0.5">
      <c r="A178">
        <v>177</v>
      </c>
      <c r="B178">
        <v>57</v>
      </c>
      <c r="C178">
        <v>4086</v>
      </c>
      <c r="D178" t="s">
        <v>188</v>
      </c>
      <c r="E178">
        <v>0</v>
      </c>
      <c r="F178">
        <v>0</v>
      </c>
      <c r="G178">
        <v>0</v>
      </c>
      <c r="H178">
        <v>4086</v>
      </c>
      <c r="I178">
        <v>1934.5</v>
      </c>
      <c r="J178">
        <v>6766</v>
      </c>
      <c r="K178">
        <v>40</v>
      </c>
      <c r="L178">
        <v>212.27</v>
      </c>
      <c r="M178">
        <v>11.47</v>
      </c>
      <c r="N178">
        <v>2.42</v>
      </c>
      <c r="O178">
        <v>7.7960000000000003</v>
      </c>
    </row>
    <row r="179" spans="1:15" x14ac:dyDescent="0.5">
      <c r="A179">
        <v>178</v>
      </c>
      <c r="B179">
        <v>64</v>
      </c>
      <c r="C179">
        <v>4104</v>
      </c>
      <c r="D179" t="s">
        <v>189</v>
      </c>
      <c r="E179">
        <v>0</v>
      </c>
      <c r="F179">
        <v>0</v>
      </c>
      <c r="G179">
        <v>0</v>
      </c>
      <c r="H179">
        <v>4104</v>
      </c>
      <c r="I179">
        <v>5435.2</v>
      </c>
      <c r="J179">
        <v>6705</v>
      </c>
      <c r="K179">
        <v>92</v>
      </c>
      <c r="L179">
        <v>694.66</v>
      </c>
      <c r="M179">
        <v>7.46</v>
      </c>
      <c r="N179">
        <v>249.04</v>
      </c>
      <c r="O179">
        <v>31.257000000000001</v>
      </c>
    </row>
    <row r="180" spans="1:15" x14ac:dyDescent="0.5">
      <c r="A180">
        <v>179</v>
      </c>
      <c r="B180">
        <v>91</v>
      </c>
      <c r="C180">
        <v>4122</v>
      </c>
      <c r="D180" t="s">
        <v>190</v>
      </c>
      <c r="E180">
        <v>0</v>
      </c>
      <c r="F180">
        <v>0</v>
      </c>
      <c r="G180">
        <v>0</v>
      </c>
      <c r="H180">
        <v>4122</v>
      </c>
      <c r="I180">
        <v>510</v>
      </c>
      <c r="J180">
        <v>6664</v>
      </c>
      <c r="K180">
        <v>11.5</v>
      </c>
      <c r="L180">
        <v>46.8</v>
      </c>
      <c r="M180">
        <v>6.6</v>
      </c>
      <c r="N180">
        <v>0</v>
      </c>
      <c r="O180">
        <v>1.6619999999999999</v>
      </c>
    </row>
    <row r="181" spans="1:15" x14ac:dyDescent="0.5">
      <c r="A181">
        <v>180</v>
      </c>
      <c r="B181">
        <v>17</v>
      </c>
      <c r="C181">
        <v>4131</v>
      </c>
      <c r="D181" t="s">
        <v>191</v>
      </c>
      <c r="E181">
        <v>0</v>
      </c>
      <c r="F181">
        <v>0</v>
      </c>
      <c r="G181">
        <v>0</v>
      </c>
      <c r="H181">
        <v>4131</v>
      </c>
      <c r="I181">
        <v>3742</v>
      </c>
      <c r="J181">
        <v>6736</v>
      </c>
      <c r="K181">
        <v>80.5</v>
      </c>
      <c r="L181">
        <v>662.04</v>
      </c>
      <c r="M181">
        <v>4.0599999999999996</v>
      </c>
      <c r="N181">
        <v>6.38</v>
      </c>
      <c r="O181">
        <v>21.664000000000001</v>
      </c>
    </row>
    <row r="182" spans="1:15" x14ac:dyDescent="0.5">
      <c r="A182">
        <v>181</v>
      </c>
      <c r="B182">
        <v>29</v>
      </c>
      <c r="C182">
        <v>4203</v>
      </c>
      <c r="D182" t="s">
        <v>193</v>
      </c>
      <c r="E182">
        <v>0</v>
      </c>
      <c r="F182">
        <v>0</v>
      </c>
      <c r="G182">
        <v>0</v>
      </c>
      <c r="H182">
        <v>4203</v>
      </c>
      <c r="I182">
        <v>780.9</v>
      </c>
      <c r="J182">
        <v>6664</v>
      </c>
      <c r="K182">
        <v>0</v>
      </c>
      <c r="L182">
        <v>76.69</v>
      </c>
      <c r="M182">
        <v>16.54</v>
      </c>
      <c r="N182">
        <v>0</v>
      </c>
      <c r="O182">
        <v>2.9319999999999999</v>
      </c>
    </row>
    <row r="183" spans="1:15" x14ac:dyDescent="0.5">
      <c r="A183">
        <v>182</v>
      </c>
      <c r="B183">
        <v>63</v>
      </c>
      <c r="C183">
        <v>4212</v>
      </c>
      <c r="D183" t="s">
        <v>194</v>
      </c>
      <c r="E183">
        <v>0</v>
      </c>
      <c r="F183">
        <v>0</v>
      </c>
      <c r="G183">
        <v>0</v>
      </c>
      <c r="H183">
        <v>4212</v>
      </c>
      <c r="I183">
        <v>343.1</v>
      </c>
      <c r="J183">
        <v>6664</v>
      </c>
      <c r="K183">
        <v>12.5</v>
      </c>
      <c r="L183">
        <v>50.24</v>
      </c>
      <c r="M183">
        <v>6.93</v>
      </c>
      <c r="N183">
        <v>0</v>
      </c>
      <c r="O183">
        <v>1.665</v>
      </c>
    </row>
    <row r="184" spans="1:15" x14ac:dyDescent="0.5">
      <c r="A184">
        <v>183</v>
      </c>
      <c r="B184">
        <v>22</v>
      </c>
      <c r="C184">
        <v>4419</v>
      </c>
      <c r="D184" t="s">
        <v>198</v>
      </c>
      <c r="E184">
        <v>0</v>
      </c>
      <c r="F184">
        <v>0</v>
      </c>
      <c r="G184">
        <v>0</v>
      </c>
      <c r="H184">
        <v>4419</v>
      </c>
      <c r="I184">
        <v>777.4</v>
      </c>
      <c r="J184">
        <v>6701</v>
      </c>
      <c r="K184">
        <v>20.5</v>
      </c>
      <c r="L184">
        <v>86.65</v>
      </c>
      <c r="M184">
        <v>23.21</v>
      </c>
      <c r="N184">
        <v>0.44</v>
      </c>
      <c r="O184">
        <v>3.802</v>
      </c>
    </row>
    <row r="185" spans="1:15" x14ac:dyDescent="0.5">
      <c r="A185">
        <v>184</v>
      </c>
      <c r="B185">
        <v>53</v>
      </c>
      <c r="C185">
        <v>4269</v>
      </c>
      <c r="D185" t="s">
        <v>195</v>
      </c>
      <c r="E185">
        <v>0</v>
      </c>
      <c r="F185">
        <v>0</v>
      </c>
      <c r="G185">
        <v>0</v>
      </c>
      <c r="H185">
        <v>4269</v>
      </c>
      <c r="I185">
        <v>552.9</v>
      </c>
      <c r="J185">
        <v>6753</v>
      </c>
      <c r="K185">
        <v>10</v>
      </c>
      <c r="L185">
        <v>64.459999999999994</v>
      </c>
      <c r="M185">
        <v>13.9</v>
      </c>
      <c r="N185">
        <v>0</v>
      </c>
      <c r="O185">
        <v>2.9350000000000001</v>
      </c>
    </row>
    <row r="186" spans="1:15" x14ac:dyDescent="0.5">
      <c r="A186">
        <v>185</v>
      </c>
      <c r="B186">
        <v>92</v>
      </c>
      <c r="C186">
        <v>4271</v>
      </c>
      <c r="D186" t="s">
        <v>196</v>
      </c>
      <c r="E186">
        <v>0</v>
      </c>
      <c r="F186">
        <v>0</v>
      </c>
      <c r="G186">
        <v>0</v>
      </c>
      <c r="H186">
        <v>4271</v>
      </c>
      <c r="I186">
        <v>1258.4000000000001</v>
      </c>
      <c r="J186">
        <v>6688</v>
      </c>
      <c r="K186">
        <v>47</v>
      </c>
      <c r="L186">
        <v>140.26</v>
      </c>
      <c r="M186">
        <v>24.82</v>
      </c>
      <c r="N186">
        <v>4.4000000000000004</v>
      </c>
      <c r="O186">
        <v>4.6840000000000002</v>
      </c>
    </row>
    <row r="187" spans="1:15" x14ac:dyDescent="0.5">
      <c r="A187">
        <v>186</v>
      </c>
      <c r="B187">
        <v>43</v>
      </c>
      <c r="C187">
        <v>4356</v>
      </c>
      <c r="D187" t="s">
        <v>197</v>
      </c>
      <c r="E187">
        <v>0</v>
      </c>
      <c r="F187">
        <v>0</v>
      </c>
      <c r="G187">
        <v>0</v>
      </c>
      <c r="H187">
        <v>4356</v>
      </c>
      <c r="I187">
        <v>842.1</v>
      </c>
      <c r="J187">
        <v>6664</v>
      </c>
      <c r="K187">
        <v>17.5</v>
      </c>
      <c r="L187">
        <v>122.65</v>
      </c>
      <c r="M187">
        <v>3.04</v>
      </c>
      <c r="N187">
        <v>0.22</v>
      </c>
      <c r="O187">
        <v>4.048</v>
      </c>
    </row>
    <row r="188" spans="1:15" x14ac:dyDescent="0.5">
      <c r="A188">
        <v>187</v>
      </c>
      <c r="B188">
        <v>84</v>
      </c>
      <c r="C188">
        <v>4149</v>
      </c>
      <c r="D188" t="s">
        <v>192</v>
      </c>
      <c r="E188">
        <v>0</v>
      </c>
      <c r="F188">
        <v>0</v>
      </c>
      <c r="G188">
        <v>0</v>
      </c>
      <c r="H188">
        <v>4149</v>
      </c>
      <c r="I188">
        <v>1412</v>
      </c>
      <c r="J188">
        <v>6704</v>
      </c>
      <c r="K188">
        <v>32.5</v>
      </c>
      <c r="L188">
        <v>168.03</v>
      </c>
      <c r="M188">
        <v>12.75</v>
      </c>
      <c r="N188">
        <v>18.260000000000002</v>
      </c>
      <c r="O188">
        <v>5.6360000000000001</v>
      </c>
    </row>
    <row r="189" spans="1:15" x14ac:dyDescent="0.5">
      <c r="A189">
        <v>188</v>
      </c>
      <c r="B189">
        <v>79</v>
      </c>
      <c r="C189">
        <v>4437</v>
      </c>
      <c r="D189" t="s">
        <v>199</v>
      </c>
      <c r="E189">
        <v>0</v>
      </c>
      <c r="F189">
        <v>0</v>
      </c>
      <c r="G189">
        <v>0</v>
      </c>
      <c r="H189">
        <v>4437</v>
      </c>
      <c r="I189">
        <v>526.20000000000005</v>
      </c>
      <c r="J189">
        <v>6664</v>
      </c>
      <c r="K189">
        <v>14</v>
      </c>
      <c r="L189">
        <v>59.54</v>
      </c>
      <c r="M189">
        <v>21.37</v>
      </c>
      <c r="N189">
        <v>0</v>
      </c>
      <c r="O189">
        <v>2.097</v>
      </c>
    </row>
    <row r="190" spans="1:15" x14ac:dyDescent="0.5">
      <c r="A190">
        <v>189</v>
      </c>
      <c r="B190">
        <v>53</v>
      </c>
      <c r="C190">
        <v>4446</v>
      </c>
      <c r="D190" t="s">
        <v>200</v>
      </c>
      <c r="E190">
        <v>0</v>
      </c>
      <c r="F190">
        <v>0</v>
      </c>
      <c r="G190">
        <v>0</v>
      </c>
      <c r="H190">
        <v>4446</v>
      </c>
      <c r="I190">
        <v>1025.7</v>
      </c>
      <c r="J190">
        <v>6664</v>
      </c>
      <c r="K190">
        <v>28</v>
      </c>
      <c r="L190">
        <v>145.22</v>
      </c>
      <c r="M190">
        <v>12.5</v>
      </c>
      <c r="N190">
        <v>2.86</v>
      </c>
      <c r="O190">
        <v>4.3970000000000002</v>
      </c>
    </row>
    <row r="191" spans="1:15" x14ac:dyDescent="0.5">
      <c r="A191">
        <v>190</v>
      </c>
      <c r="B191">
        <v>4</v>
      </c>
      <c r="C191">
        <v>4491</v>
      </c>
      <c r="D191" t="s">
        <v>201</v>
      </c>
      <c r="E191">
        <v>0</v>
      </c>
      <c r="F191">
        <v>0</v>
      </c>
      <c r="G191">
        <v>0</v>
      </c>
      <c r="H191">
        <v>4491</v>
      </c>
      <c r="I191">
        <v>330.4</v>
      </c>
      <c r="J191">
        <v>6664</v>
      </c>
      <c r="K191">
        <v>12.5</v>
      </c>
      <c r="L191">
        <v>24.26</v>
      </c>
      <c r="M191">
        <v>19.02</v>
      </c>
      <c r="N191">
        <v>0</v>
      </c>
      <c r="O191">
        <v>1.641</v>
      </c>
    </row>
    <row r="192" spans="1:15" x14ac:dyDescent="0.5">
      <c r="A192">
        <v>191</v>
      </c>
      <c r="B192">
        <v>93</v>
      </c>
      <c r="C192">
        <v>4505</v>
      </c>
      <c r="D192" t="s">
        <v>202</v>
      </c>
      <c r="E192">
        <v>0</v>
      </c>
      <c r="F192">
        <v>0</v>
      </c>
      <c r="G192">
        <v>0</v>
      </c>
      <c r="H192">
        <v>4505</v>
      </c>
      <c r="I192">
        <v>258.3</v>
      </c>
      <c r="J192">
        <v>6738</v>
      </c>
      <c r="K192">
        <v>6</v>
      </c>
      <c r="L192">
        <v>43.09</v>
      </c>
      <c r="M192">
        <v>3.64</v>
      </c>
      <c r="N192">
        <v>0</v>
      </c>
      <c r="O192">
        <v>1.532</v>
      </c>
    </row>
    <row r="193" spans="1:15" x14ac:dyDescent="0.5">
      <c r="A193">
        <v>192</v>
      </c>
      <c r="B193">
        <v>58</v>
      </c>
      <c r="C193">
        <v>4509</v>
      </c>
      <c r="D193" t="s">
        <v>203</v>
      </c>
      <c r="E193">
        <v>0</v>
      </c>
      <c r="F193">
        <v>0</v>
      </c>
      <c r="G193">
        <v>0</v>
      </c>
      <c r="H193">
        <v>4509</v>
      </c>
      <c r="I193">
        <v>213.4</v>
      </c>
      <c r="J193">
        <v>6664</v>
      </c>
      <c r="K193">
        <v>6.5</v>
      </c>
      <c r="L193">
        <v>26.42</v>
      </c>
      <c r="M193">
        <v>22.29</v>
      </c>
      <c r="N193">
        <v>0.22</v>
      </c>
      <c r="O193">
        <v>0.97799999999999998</v>
      </c>
    </row>
    <row r="194" spans="1:15" x14ac:dyDescent="0.5">
      <c r="A194">
        <v>193</v>
      </c>
      <c r="B194">
        <v>4</v>
      </c>
      <c r="C194">
        <v>4518</v>
      </c>
      <c r="D194" t="s">
        <v>204</v>
      </c>
      <c r="E194">
        <v>0</v>
      </c>
      <c r="F194">
        <v>0</v>
      </c>
      <c r="G194">
        <v>0</v>
      </c>
      <c r="H194">
        <v>4518</v>
      </c>
      <c r="I194">
        <v>222.5</v>
      </c>
      <c r="J194">
        <v>6664</v>
      </c>
      <c r="K194">
        <v>5.5</v>
      </c>
      <c r="L194">
        <v>21.98</v>
      </c>
      <c r="M194">
        <v>15.28</v>
      </c>
      <c r="N194">
        <v>0</v>
      </c>
      <c r="O194">
        <v>1.2929999999999999</v>
      </c>
    </row>
    <row r="195" spans="1:15" x14ac:dyDescent="0.5">
      <c r="A195">
        <v>194</v>
      </c>
      <c r="B195">
        <v>80</v>
      </c>
      <c r="C195">
        <v>4527</v>
      </c>
      <c r="D195" t="s">
        <v>205</v>
      </c>
      <c r="E195">
        <v>0</v>
      </c>
      <c r="F195">
        <v>0</v>
      </c>
      <c r="G195">
        <v>0</v>
      </c>
      <c r="H195">
        <v>4527</v>
      </c>
      <c r="I195">
        <v>632.79999999999995</v>
      </c>
      <c r="J195">
        <v>6667</v>
      </c>
      <c r="K195">
        <v>19</v>
      </c>
      <c r="L195">
        <v>77.75</v>
      </c>
      <c r="M195">
        <v>17.98</v>
      </c>
      <c r="N195">
        <v>1.32</v>
      </c>
      <c r="O195">
        <v>3.1480000000000001</v>
      </c>
    </row>
    <row r="196" spans="1:15" x14ac:dyDescent="0.5">
      <c r="A196">
        <v>195</v>
      </c>
      <c r="B196">
        <v>44</v>
      </c>
      <c r="C196">
        <v>4536</v>
      </c>
      <c r="D196" t="s">
        <v>206</v>
      </c>
      <c r="E196">
        <v>0</v>
      </c>
      <c r="F196">
        <v>0</v>
      </c>
      <c r="G196">
        <v>0</v>
      </c>
      <c r="H196">
        <v>4536</v>
      </c>
      <c r="I196">
        <v>1970.2</v>
      </c>
      <c r="J196">
        <v>6664</v>
      </c>
      <c r="K196">
        <v>48</v>
      </c>
      <c r="L196">
        <v>241.65</v>
      </c>
      <c r="M196">
        <v>13.62</v>
      </c>
      <c r="N196">
        <v>19.14</v>
      </c>
      <c r="O196">
        <v>10.558</v>
      </c>
    </row>
    <row r="197" spans="1:15" x14ac:dyDescent="0.5">
      <c r="A197">
        <v>196</v>
      </c>
      <c r="B197">
        <v>57</v>
      </c>
      <c r="C197">
        <v>4554</v>
      </c>
      <c r="D197" t="s">
        <v>207</v>
      </c>
      <c r="E197">
        <v>0</v>
      </c>
      <c r="F197">
        <v>0</v>
      </c>
      <c r="G197">
        <v>0</v>
      </c>
      <c r="H197">
        <v>4554</v>
      </c>
      <c r="I197">
        <v>1124.2</v>
      </c>
      <c r="J197">
        <v>6664</v>
      </c>
      <c r="K197">
        <v>24.5</v>
      </c>
      <c r="L197">
        <v>64.98</v>
      </c>
      <c r="M197">
        <v>7.62</v>
      </c>
      <c r="N197">
        <v>0.88</v>
      </c>
      <c r="O197">
        <v>3.145</v>
      </c>
    </row>
    <row r="198" spans="1:15" x14ac:dyDescent="0.5">
      <c r="A198">
        <v>197</v>
      </c>
      <c r="B198">
        <v>20</v>
      </c>
      <c r="C198">
        <v>4572</v>
      </c>
      <c r="D198" t="s">
        <v>208</v>
      </c>
      <c r="E198">
        <v>0</v>
      </c>
      <c r="F198">
        <v>0</v>
      </c>
      <c r="G198">
        <v>0</v>
      </c>
      <c r="H198">
        <v>4572</v>
      </c>
      <c r="I198">
        <v>264.39999999999998</v>
      </c>
      <c r="J198">
        <v>6664</v>
      </c>
      <c r="K198">
        <v>12.5</v>
      </c>
      <c r="L198">
        <v>36.31</v>
      </c>
      <c r="M198">
        <v>5.46</v>
      </c>
      <c r="N198">
        <v>0</v>
      </c>
      <c r="O198">
        <v>1.464</v>
      </c>
    </row>
    <row r="199" spans="1:15" x14ac:dyDescent="0.5">
      <c r="A199">
        <v>198</v>
      </c>
      <c r="B199">
        <v>70</v>
      </c>
      <c r="C199">
        <v>4581</v>
      </c>
      <c r="D199" t="s">
        <v>209</v>
      </c>
      <c r="E199">
        <v>0</v>
      </c>
      <c r="F199">
        <v>0</v>
      </c>
      <c r="G199">
        <v>0</v>
      </c>
      <c r="H199">
        <v>4581</v>
      </c>
      <c r="I199">
        <v>5084.2</v>
      </c>
      <c r="J199">
        <v>6664</v>
      </c>
      <c r="K199">
        <v>134</v>
      </c>
      <c r="L199">
        <v>740.72</v>
      </c>
      <c r="M199">
        <v>23.53</v>
      </c>
      <c r="N199">
        <v>46.86</v>
      </c>
      <c r="O199">
        <v>28.030999999999999</v>
      </c>
    </row>
    <row r="200" spans="1:15" x14ac:dyDescent="0.5">
      <c r="A200">
        <v>199</v>
      </c>
      <c r="B200">
        <v>19</v>
      </c>
      <c r="C200">
        <v>4599</v>
      </c>
      <c r="D200" t="s">
        <v>210</v>
      </c>
      <c r="E200">
        <v>0</v>
      </c>
      <c r="F200">
        <v>0</v>
      </c>
      <c r="G200">
        <v>0</v>
      </c>
      <c r="H200">
        <v>4599</v>
      </c>
      <c r="I200">
        <v>623.29999999999995</v>
      </c>
      <c r="J200">
        <v>6776</v>
      </c>
      <c r="K200">
        <v>14.5</v>
      </c>
      <c r="L200">
        <v>59.9</v>
      </c>
      <c r="M200">
        <v>21.43</v>
      </c>
      <c r="N200">
        <v>0.44</v>
      </c>
      <c r="O200">
        <v>2.7170000000000001</v>
      </c>
    </row>
    <row r="201" spans="1:15" x14ac:dyDescent="0.5">
      <c r="A201">
        <v>200</v>
      </c>
      <c r="B201">
        <v>85</v>
      </c>
      <c r="C201">
        <v>4617</v>
      </c>
      <c r="D201" t="s">
        <v>211</v>
      </c>
      <c r="E201">
        <v>0</v>
      </c>
      <c r="F201">
        <v>0</v>
      </c>
      <c r="G201">
        <v>0</v>
      </c>
      <c r="H201">
        <v>4617</v>
      </c>
      <c r="I201">
        <v>1548.1</v>
      </c>
      <c r="J201">
        <v>6664</v>
      </c>
      <c r="K201">
        <v>45</v>
      </c>
      <c r="L201">
        <v>191.67</v>
      </c>
      <c r="M201">
        <v>34.67</v>
      </c>
      <c r="N201">
        <v>4.62</v>
      </c>
      <c r="O201">
        <v>7.0439999999999996</v>
      </c>
    </row>
    <row r="202" spans="1:15" x14ac:dyDescent="0.5">
      <c r="A202">
        <v>201</v>
      </c>
      <c r="B202">
        <v>19</v>
      </c>
      <c r="C202">
        <v>4662</v>
      </c>
      <c r="D202" t="s">
        <v>213</v>
      </c>
      <c r="E202">
        <v>0</v>
      </c>
      <c r="F202">
        <v>0</v>
      </c>
      <c r="G202">
        <v>0</v>
      </c>
      <c r="H202">
        <v>4662</v>
      </c>
      <c r="I202">
        <v>962.8</v>
      </c>
      <c r="J202">
        <v>6664</v>
      </c>
      <c r="K202">
        <v>34</v>
      </c>
      <c r="L202">
        <v>129.69999999999999</v>
      </c>
      <c r="M202">
        <v>31.89</v>
      </c>
      <c r="N202">
        <v>3.96</v>
      </c>
      <c r="O202">
        <v>4.1520000000000001</v>
      </c>
    </row>
    <row r="203" spans="1:15" x14ac:dyDescent="0.5">
      <c r="A203">
        <v>202</v>
      </c>
      <c r="B203">
        <v>44</v>
      </c>
      <c r="C203">
        <v>4689</v>
      </c>
      <c r="D203" t="s">
        <v>214</v>
      </c>
      <c r="E203">
        <v>0</v>
      </c>
      <c r="F203">
        <v>0</v>
      </c>
      <c r="G203">
        <v>0</v>
      </c>
      <c r="H203">
        <v>4689</v>
      </c>
      <c r="I203">
        <v>492.3</v>
      </c>
      <c r="J203">
        <v>6664</v>
      </c>
      <c r="K203">
        <v>5</v>
      </c>
      <c r="L203">
        <v>58.64</v>
      </c>
      <c r="M203">
        <v>9.31</v>
      </c>
      <c r="N203">
        <v>0.22</v>
      </c>
      <c r="O203">
        <v>2.262</v>
      </c>
    </row>
    <row r="204" spans="1:15" x14ac:dyDescent="0.5">
      <c r="A204">
        <v>203</v>
      </c>
      <c r="B204">
        <v>11</v>
      </c>
      <c r="C204">
        <v>4644</v>
      </c>
      <c r="D204" t="s">
        <v>212</v>
      </c>
      <c r="E204">
        <v>0</v>
      </c>
      <c r="F204">
        <v>0</v>
      </c>
      <c r="G204">
        <v>0</v>
      </c>
      <c r="H204">
        <v>4644</v>
      </c>
      <c r="I204">
        <v>470.8</v>
      </c>
      <c r="J204">
        <v>6753</v>
      </c>
      <c r="K204">
        <v>12.5</v>
      </c>
      <c r="L204">
        <v>47.69</v>
      </c>
      <c r="M204">
        <v>25.37</v>
      </c>
      <c r="N204">
        <v>5.72</v>
      </c>
      <c r="O204">
        <v>2.492</v>
      </c>
    </row>
    <row r="205" spans="1:15" x14ac:dyDescent="0.5">
      <c r="A205">
        <v>204</v>
      </c>
      <c r="B205">
        <v>50</v>
      </c>
      <c r="C205">
        <v>4725</v>
      </c>
      <c r="D205" t="s">
        <v>215</v>
      </c>
      <c r="E205">
        <v>0</v>
      </c>
      <c r="F205">
        <v>0</v>
      </c>
      <c r="G205">
        <v>0</v>
      </c>
      <c r="H205">
        <v>4725</v>
      </c>
      <c r="I205">
        <v>2965.2</v>
      </c>
      <c r="J205">
        <v>6664</v>
      </c>
      <c r="K205">
        <v>47.5</v>
      </c>
      <c r="L205">
        <v>364.65</v>
      </c>
      <c r="M205">
        <v>32.04</v>
      </c>
      <c r="N205">
        <v>1.76</v>
      </c>
      <c r="O205">
        <v>16.824000000000002</v>
      </c>
    </row>
    <row r="206" spans="1:15" x14ac:dyDescent="0.5">
      <c r="A206">
        <v>205</v>
      </c>
      <c r="B206">
        <v>1</v>
      </c>
      <c r="C206">
        <v>2673</v>
      </c>
      <c r="D206" t="s">
        <v>130</v>
      </c>
      <c r="E206">
        <v>0</v>
      </c>
      <c r="F206">
        <v>0</v>
      </c>
      <c r="G206">
        <v>0</v>
      </c>
      <c r="H206">
        <v>2673</v>
      </c>
      <c r="I206">
        <v>663.5</v>
      </c>
      <c r="J206">
        <v>6701</v>
      </c>
      <c r="K206">
        <v>12.5</v>
      </c>
      <c r="L206">
        <v>91.71</v>
      </c>
      <c r="M206">
        <v>20.63</v>
      </c>
      <c r="N206">
        <v>0</v>
      </c>
      <c r="O206">
        <v>3.4159999999999999</v>
      </c>
    </row>
    <row r="207" spans="1:15" x14ac:dyDescent="0.5">
      <c r="A207">
        <v>206</v>
      </c>
      <c r="B207">
        <v>12</v>
      </c>
      <c r="C207">
        <v>153</v>
      </c>
      <c r="D207" t="s">
        <v>16</v>
      </c>
      <c r="E207">
        <v>0</v>
      </c>
      <c r="F207">
        <v>0</v>
      </c>
      <c r="G207">
        <v>0</v>
      </c>
      <c r="H207">
        <v>153</v>
      </c>
      <c r="I207">
        <v>592</v>
      </c>
      <c r="J207">
        <v>6751</v>
      </c>
      <c r="K207">
        <v>21</v>
      </c>
      <c r="L207">
        <v>73.790000000000006</v>
      </c>
      <c r="M207">
        <v>13.24</v>
      </c>
      <c r="N207">
        <v>0</v>
      </c>
      <c r="O207">
        <v>2.7509999999999999</v>
      </c>
    </row>
    <row r="208" spans="1:15" x14ac:dyDescent="0.5">
      <c r="A208">
        <v>207</v>
      </c>
      <c r="B208">
        <v>16</v>
      </c>
      <c r="C208">
        <v>3691</v>
      </c>
      <c r="D208" t="s">
        <v>173</v>
      </c>
      <c r="E208">
        <v>0</v>
      </c>
      <c r="F208">
        <v>0</v>
      </c>
      <c r="G208">
        <v>0</v>
      </c>
      <c r="H208">
        <v>3691</v>
      </c>
      <c r="I208">
        <v>823.5</v>
      </c>
      <c r="J208">
        <v>6705</v>
      </c>
      <c r="K208">
        <v>16</v>
      </c>
      <c r="L208">
        <v>131.66</v>
      </c>
      <c r="M208">
        <v>15.37</v>
      </c>
      <c r="N208">
        <v>0</v>
      </c>
      <c r="O208">
        <v>3.863</v>
      </c>
    </row>
    <row r="209" spans="1:15" x14ac:dyDescent="0.5">
      <c r="A209">
        <v>208</v>
      </c>
      <c r="B209">
        <v>33</v>
      </c>
      <c r="C209">
        <v>4774</v>
      </c>
      <c r="D209" t="s">
        <v>218</v>
      </c>
      <c r="E209">
        <v>0</v>
      </c>
      <c r="F209">
        <v>0</v>
      </c>
      <c r="G209">
        <v>0</v>
      </c>
      <c r="H209">
        <v>4774</v>
      </c>
      <c r="I209">
        <v>753.7</v>
      </c>
      <c r="J209">
        <v>6786</v>
      </c>
      <c r="K209">
        <v>22</v>
      </c>
      <c r="L209">
        <v>102.59</v>
      </c>
      <c r="M209">
        <v>27.25</v>
      </c>
      <c r="N209">
        <v>0.88</v>
      </c>
      <c r="O209">
        <v>3.633</v>
      </c>
    </row>
    <row r="210" spans="1:15" x14ac:dyDescent="0.5">
      <c r="A210">
        <v>209</v>
      </c>
      <c r="B210">
        <v>95</v>
      </c>
      <c r="C210">
        <v>873</v>
      </c>
      <c r="D210" t="s">
        <v>46</v>
      </c>
      <c r="E210">
        <v>0</v>
      </c>
      <c r="F210">
        <v>0</v>
      </c>
      <c r="G210">
        <v>0</v>
      </c>
      <c r="H210">
        <v>873</v>
      </c>
      <c r="I210">
        <v>476.5</v>
      </c>
      <c r="J210">
        <v>6773</v>
      </c>
      <c r="K210">
        <v>14</v>
      </c>
      <c r="L210">
        <v>63.96</v>
      </c>
      <c r="M210">
        <v>21.92</v>
      </c>
      <c r="N210">
        <v>3.08</v>
      </c>
      <c r="O210">
        <v>2.391</v>
      </c>
    </row>
    <row r="211" spans="1:15" x14ac:dyDescent="0.5">
      <c r="A211">
        <v>210</v>
      </c>
      <c r="B211">
        <v>55</v>
      </c>
      <c r="C211">
        <v>4778</v>
      </c>
      <c r="D211" t="s">
        <v>222</v>
      </c>
      <c r="E211">
        <v>0</v>
      </c>
      <c r="F211">
        <v>0</v>
      </c>
      <c r="G211">
        <v>0</v>
      </c>
      <c r="H211">
        <v>4778</v>
      </c>
      <c r="I211">
        <v>261.60000000000002</v>
      </c>
      <c r="J211">
        <v>6701</v>
      </c>
      <c r="K211">
        <v>6.5</v>
      </c>
      <c r="L211">
        <v>56.78</v>
      </c>
      <c r="M211">
        <v>24.11</v>
      </c>
      <c r="N211">
        <v>0.44</v>
      </c>
      <c r="O211">
        <v>1.5369999999999999</v>
      </c>
    </row>
    <row r="212" spans="1:15" x14ac:dyDescent="0.5">
      <c r="A212">
        <v>211</v>
      </c>
      <c r="B212">
        <v>57</v>
      </c>
      <c r="C212">
        <v>4777</v>
      </c>
      <c r="D212" t="s">
        <v>221</v>
      </c>
      <c r="E212">
        <v>0</v>
      </c>
      <c r="F212">
        <v>0</v>
      </c>
      <c r="G212">
        <v>0</v>
      </c>
      <c r="H212">
        <v>4777</v>
      </c>
      <c r="I212">
        <v>641.20000000000005</v>
      </c>
      <c r="J212">
        <v>6713</v>
      </c>
      <c r="K212">
        <v>13.5</v>
      </c>
      <c r="L212">
        <v>51.07</v>
      </c>
      <c r="M212">
        <v>21.53</v>
      </c>
      <c r="N212">
        <v>0</v>
      </c>
      <c r="O212">
        <v>2.2589999999999999</v>
      </c>
    </row>
    <row r="213" spans="1:15" x14ac:dyDescent="0.5">
      <c r="A213">
        <v>212</v>
      </c>
      <c r="B213">
        <v>62</v>
      </c>
      <c r="C213">
        <v>4776</v>
      </c>
      <c r="D213" t="s">
        <v>220</v>
      </c>
      <c r="E213">
        <v>0</v>
      </c>
      <c r="F213">
        <v>0</v>
      </c>
      <c r="G213">
        <v>0</v>
      </c>
      <c r="H213">
        <v>4776</v>
      </c>
      <c r="I213">
        <v>509.5</v>
      </c>
      <c r="J213">
        <v>6831</v>
      </c>
      <c r="K213">
        <v>14.5</v>
      </c>
      <c r="L213">
        <v>74.39</v>
      </c>
      <c r="M213">
        <v>23.76</v>
      </c>
      <c r="N213">
        <v>0</v>
      </c>
      <c r="O213">
        <v>2.21</v>
      </c>
    </row>
    <row r="214" spans="1:15" x14ac:dyDescent="0.5">
      <c r="A214">
        <v>213</v>
      </c>
      <c r="B214">
        <v>77</v>
      </c>
      <c r="C214">
        <v>4779</v>
      </c>
      <c r="D214" t="s">
        <v>223</v>
      </c>
      <c r="E214">
        <v>0</v>
      </c>
      <c r="F214">
        <v>0</v>
      </c>
      <c r="G214">
        <v>0</v>
      </c>
      <c r="H214">
        <v>4779</v>
      </c>
      <c r="I214">
        <v>1565.3</v>
      </c>
      <c r="J214">
        <v>6664</v>
      </c>
      <c r="K214">
        <v>48</v>
      </c>
      <c r="L214">
        <v>82.54</v>
      </c>
      <c r="M214">
        <v>8.89</v>
      </c>
      <c r="N214">
        <v>1.76</v>
      </c>
      <c r="O214">
        <v>4.3789999999999996</v>
      </c>
    </row>
    <row r="215" spans="1:15" x14ac:dyDescent="0.5">
      <c r="A215">
        <v>214</v>
      </c>
      <c r="B215">
        <v>82</v>
      </c>
      <c r="C215">
        <v>4784</v>
      </c>
      <c r="D215" t="s">
        <v>224</v>
      </c>
      <c r="E215">
        <v>0</v>
      </c>
      <c r="F215">
        <v>0</v>
      </c>
      <c r="G215">
        <v>0</v>
      </c>
      <c r="H215">
        <v>4784</v>
      </c>
      <c r="I215">
        <v>3062.1</v>
      </c>
      <c r="J215">
        <v>6664</v>
      </c>
      <c r="K215">
        <v>79</v>
      </c>
      <c r="L215">
        <v>322.45999999999998</v>
      </c>
      <c r="M215">
        <v>40.04</v>
      </c>
      <c r="N215">
        <v>1.76</v>
      </c>
      <c r="O215">
        <v>11.044</v>
      </c>
    </row>
    <row r="216" spans="1:15" x14ac:dyDescent="0.5">
      <c r="A216">
        <v>215</v>
      </c>
      <c r="B216">
        <v>86</v>
      </c>
      <c r="C216">
        <v>4785</v>
      </c>
      <c r="D216" t="s">
        <v>225</v>
      </c>
      <c r="E216">
        <v>0</v>
      </c>
      <c r="F216">
        <v>0</v>
      </c>
      <c r="G216">
        <v>0</v>
      </c>
      <c r="H216">
        <v>4785</v>
      </c>
      <c r="I216">
        <v>441.3</v>
      </c>
      <c r="J216">
        <v>6664</v>
      </c>
      <c r="K216">
        <v>0</v>
      </c>
      <c r="L216">
        <v>60.84</v>
      </c>
      <c r="M216">
        <v>16.440000000000001</v>
      </c>
      <c r="N216">
        <v>0</v>
      </c>
      <c r="O216">
        <v>2.0329999999999999</v>
      </c>
    </row>
    <row r="217" spans="1:15" x14ac:dyDescent="0.5">
      <c r="A217">
        <v>216</v>
      </c>
      <c r="B217">
        <v>32</v>
      </c>
      <c r="C217">
        <v>333</v>
      </c>
      <c r="D217" t="s">
        <v>23</v>
      </c>
      <c r="E217">
        <v>0</v>
      </c>
      <c r="F217">
        <v>0</v>
      </c>
      <c r="G217">
        <v>0</v>
      </c>
      <c r="H217">
        <v>333</v>
      </c>
      <c r="I217">
        <v>421.1</v>
      </c>
      <c r="J217">
        <v>6734</v>
      </c>
      <c r="K217">
        <v>10.5</v>
      </c>
      <c r="L217">
        <v>59.72</v>
      </c>
      <c r="M217">
        <v>32.299999999999997</v>
      </c>
      <c r="N217">
        <v>0.22</v>
      </c>
      <c r="O217">
        <v>2.1619999999999999</v>
      </c>
    </row>
    <row r="218" spans="1:15" x14ac:dyDescent="0.5">
      <c r="A218">
        <v>217</v>
      </c>
      <c r="B218">
        <v>96</v>
      </c>
      <c r="C218">
        <v>4787</v>
      </c>
      <c r="D218" t="s">
        <v>226</v>
      </c>
      <c r="E218">
        <v>0</v>
      </c>
      <c r="F218">
        <v>0</v>
      </c>
      <c r="G218">
        <v>0</v>
      </c>
      <c r="H218">
        <v>4787</v>
      </c>
      <c r="I218">
        <v>283.3</v>
      </c>
      <c r="J218">
        <v>6771</v>
      </c>
      <c r="K218">
        <v>4.5</v>
      </c>
      <c r="L218">
        <v>27.41</v>
      </c>
      <c r="M218">
        <v>18.62</v>
      </c>
      <c r="N218">
        <v>0.22</v>
      </c>
      <c r="O218">
        <v>1.62</v>
      </c>
    </row>
    <row r="219" spans="1:15" x14ac:dyDescent="0.5">
      <c r="A219">
        <v>218</v>
      </c>
      <c r="B219">
        <v>23</v>
      </c>
      <c r="C219">
        <v>4773</v>
      </c>
      <c r="D219" t="s">
        <v>217</v>
      </c>
      <c r="E219">
        <v>0</v>
      </c>
      <c r="F219">
        <v>0</v>
      </c>
      <c r="G219">
        <v>0</v>
      </c>
      <c r="H219">
        <v>4773</v>
      </c>
      <c r="I219">
        <v>524.70000000000005</v>
      </c>
      <c r="J219">
        <v>6784</v>
      </c>
      <c r="K219">
        <v>17.5</v>
      </c>
      <c r="L219">
        <v>56.17</v>
      </c>
      <c r="M219">
        <v>4.53</v>
      </c>
      <c r="N219">
        <v>0.44</v>
      </c>
      <c r="O219">
        <v>2.0030000000000001</v>
      </c>
    </row>
    <row r="220" spans="1:15" x14ac:dyDescent="0.5">
      <c r="A220">
        <v>219</v>
      </c>
      <c r="B220">
        <v>40</v>
      </c>
      <c r="C220">
        <v>4775</v>
      </c>
      <c r="D220" t="s">
        <v>219</v>
      </c>
      <c r="E220">
        <v>0</v>
      </c>
      <c r="F220">
        <v>0</v>
      </c>
      <c r="G220">
        <v>0</v>
      </c>
      <c r="H220">
        <v>4775</v>
      </c>
      <c r="I220">
        <v>195.3</v>
      </c>
      <c r="J220">
        <v>6834</v>
      </c>
      <c r="K220">
        <v>5</v>
      </c>
      <c r="L220">
        <v>23.23</v>
      </c>
      <c r="M220">
        <v>20.79</v>
      </c>
      <c r="N220">
        <v>0.88</v>
      </c>
      <c r="O220">
        <v>0.871</v>
      </c>
    </row>
    <row r="221" spans="1:15" x14ac:dyDescent="0.5">
      <c r="A221">
        <v>220</v>
      </c>
      <c r="B221">
        <v>98</v>
      </c>
      <c r="C221">
        <v>4788</v>
      </c>
      <c r="D221" t="s">
        <v>227</v>
      </c>
      <c r="E221">
        <v>0</v>
      </c>
      <c r="F221">
        <v>0</v>
      </c>
      <c r="G221">
        <v>0</v>
      </c>
      <c r="H221">
        <v>4788</v>
      </c>
      <c r="I221">
        <v>500</v>
      </c>
      <c r="J221">
        <v>6790</v>
      </c>
      <c r="K221">
        <v>15.5</v>
      </c>
      <c r="L221">
        <v>47.51</v>
      </c>
      <c r="M221">
        <v>15.95</v>
      </c>
      <c r="N221">
        <v>0.66</v>
      </c>
      <c r="O221">
        <v>2.3330000000000002</v>
      </c>
    </row>
    <row r="222" spans="1:15" x14ac:dyDescent="0.5">
      <c r="A222">
        <v>221</v>
      </c>
      <c r="B222">
        <v>91</v>
      </c>
      <c r="C222">
        <v>4797</v>
      </c>
      <c r="D222" t="s">
        <v>228</v>
      </c>
      <c r="E222">
        <v>0</v>
      </c>
      <c r="F222">
        <v>0</v>
      </c>
      <c r="G222">
        <v>0</v>
      </c>
      <c r="H222">
        <v>4797</v>
      </c>
      <c r="I222">
        <v>2714.5</v>
      </c>
      <c r="J222">
        <v>6664</v>
      </c>
      <c r="K222">
        <v>60.5</v>
      </c>
      <c r="L222">
        <v>300.52</v>
      </c>
      <c r="M222">
        <v>20.079999999999998</v>
      </c>
      <c r="N222">
        <v>5.0599999999999996</v>
      </c>
      <c r="O222">
        <v>8.7970000000000006</v>
      </c>
    </row>
    <row r="223" spans="1:15" x14ac:dyDescent="0.5">
      <c r="A223">
        <v>222</v>
      </c>
      <c r="B223">
        <v>81</v>
      </c>
      <c r="C223">
        <v>4860</v>
      </c>
      <c r="D223" t="s">
        <v>230</v>
      </c>
      <c r="E223">
        <v>0</v>
      </c>
      <c r="F223">
        <v>0</v>
      </c>
      <c r="G223">
        <v>0</v>
      </c>
      <c r="H223">
        <v>4860</v>
      </c>
      <c r="I223">
        <v>334.4</v>
      </c>
      <c r="J223">
        <v>6664</v>
      </c>
      <c r="K223">
        <v>7.5</v>
      </c>
      <c r="L223">
        <v>19.82</v>
      </c>
      <c r="M223">
        <v>21.6</v>
      </c>
      <c r="N223">
        <v>0</v>
      </c>
      <c r="O223">
        <v>1.476</v>
      </c>
    </row>
    <row r="224" spans="1:15" x14ac:dyDescent="0.5">
      <c r="A224">
        <v>223</v>
      </c>
      <c r="B224">
        <v>33</v>
      </c>
      <c r="C224">
        <v>4869</v>
      </c>
      <c r="D224" t="s">
        <v>231</v>
      </c>
      <c r="E224">
        <v>0</v>
      </c>
      <c r="F224">
        <v>0</v>
      </c>
      <c r="G224">
        <v>0</v>
      </c>
      <c r="H224">
        <v>4869</v>
      </c>
      <c r="I224">
        <v>1282.2</v>
      </c>
      <c r="J224">
        <v>6705</v>
      </c>
      <c r="K224">
        <v>29.5</v>
      </c>
      <c r="L224">
        <v>215.3</v>
      </c>
      <c r="M224">
        <v>23.97</v>
      </c>
      <c r="N224">
        <v>1.1000000000000001</v>
      </c>
      <c r="O224">
        <v>8.1479999999999997</v>
      </c>
    </row>
    <row r="225" spans="1:15" x14ac:dyDescent="0.5">
      <c r="A225">
        <v>224</v>
      </c>
      <c r="B225">
        <v>8</v>
      </c>
      <c r="C225">
        <v>4878</v>
      </c>
      <c r="D225" t="s">
        <v>232</v>
      </c>
      <c r="E225">
        <v>0</v>
      </c>
      <c r="F225">
        <v>0</v>
      </c>
      <c r="G225">
        <v>0</v>
      </c>
      <c r="H225">
        <v>4878</v>
      </c>
      <c r="I225">
        <v>630.5</v>
      </c>
      <c r="J225">
        <v>6664</v>
      </c>
      <c r="K225">
        <v>18.5</v>
      </c>
      <c r="L225">
        <v>67.930000000000007</v>
      </c>
      <c r="M225">
        <v>20.53</v>
      </c>
      <c r="N225">
        <v>1.32</v>
      </c>
      <c r="O225">
        <v>2.3260000000000001</v>
      </c>
    </row>
    <row r="226" spans="1:15" x14ac:dyDescent="0.5">
      <c r="A226">
        <v>225</v>
      </c>
      <c r="B226">
        <v>30</v>
      </c>
      <c r="C226">
        <v>4890</v>
      </c>
      <c r="D226" t="s">
        <v>233</v>
      </c>
      <c r="E226">
        <v>0</v>
      </c>
      <c r="F226">
        <v>0</v>
      </c>
      <c r="G226">
        <v>0</v>
      </c>
      <c r="H226">
        <v>4890</v>
      </c>
      <c r="I226">
        <v>973.9</v>
      </c>
      <c r="J226">
        <v>6678</v>
      </c>
      <c r="K226">
        <v>33</v>
      </c>
      <c r="L226">
        <v>121.9</v>
      </c>
      <c r="M226">
        <v>3.64</v>
      </c>
      <c r="N226">
        <v>1.1000000000000001</v>
      </c>
      <c r="O226">
        <v>4.2320000000000002</v>
      </c>
    </row>
    <row r="227" spans="1:15" x14ac:dyDescent="0.5">
      <c r="A227">
        <v>226</v>
      </c>
      <c r="B227">
        <v>53</v>
      </c>
      <c r="C227">
        <v>4905</v>
      </c>
      <c r="D227" t="s">
        <v>234</v>
      </c>
      <c r="E227">
        <v>0</v>
      </c>
      <c r="F227">
        <v>0</v>
      </c>
      <c r="G227">
        <v>0</v>
      </c>
      <c r="H227">
        <v>4905</v>
      </c>
      <c r="I227">
        <v>218</v>
      </c>
      <c r="J227">
        <v>6676</v>
      </c>
      <c r="K227">
        <v>3.5</v>
      </c>
      <c r="L227">
        <v>30.05</v>
      </c>
      <c r="M227">
        <v>22.12</v>
      </c>
      <c r="N227">
        <v>0</v>
      </c>
      <c r="O227">
        <v>1.3340000000000001</v>
      </c>
    </row>
    <row r="228" spans="1:15" x14ac:dyDescent="0.5">
      <c r="A228">
        <v>227</v>
      </c>
      <c r="B228">
        <v>1</v>
      </c>
      <c r="C228">
        <v>4978</v>
      </c>
      <c r="D228" t="s">
        <v>235</v>
      </c>
      <c r="E228">
        <v>0</v>
      </c>
      <c r="F228">
        <v>0</v>
      </c>
      <c r="G228">
        <v>0</v>
      </c>
      <c r="H228">
        <v>4978</v>
      </c>
      <c r="I228">
        <v>192</v>
      </c>
      <c r="J228">
        <v>6664</v>
      </c>
      <c r="K228">
        <v>5</v>
      </c>
      <c r="L228">
        <v>19.36</v>
      </c>
      <c r="M228">
        <v>14.33</v>
      </c>
      <c r="N228">
        <v>0</v>
      </c>
      <c r="O228">
        <v>1.111</v>
      </c>
    </row>
    <row r="229" spans="1:15" x14ac:dyDescent="0.5">
      <c r="A229">
        <v>228</v>
      </c>
      <c r="B229">
        <v>66</v>
      </c>
      <c r="C229">
        <v>4995</v>
      </c>
      <c r="D229" t="s">
        <v>236</v>
      </c>
      <c r="E229">
        <v>0</v>
      </c>
      <c r="F229">
        <v>0</v>
      </c>
      <c r="G229">
        <v>0</v>
      </c>
      <c r="H229">
        <v>4995</v>
      </c>
      <c r="I229">
        <v>920.5</v>
      </c>
      <c r="J229">
        <v>6721</v>
      </c>
      <c r="K229">
        <v>30</v>
      </c>
      <c r="L229">
        <v>81.94</v>
      </c>
      <c r="M229">
        <v>2.35</v>
      </c>
      <c r="N229">
        <v>1.1000000000000001</v>
      </c>
      <c r="O229">
        <v>3.7690000000000001</v>
      </c>
    </row>
    <row r="230" spans="1:15" x14ac:dyDescent="0.5">
      <c r="A230">
        <v>229</v>
      </c>
      <c r="B230">
        <v>62</v>
      </c>
      <c r="C230">
        <v>5013</v>
      </c>
      <c r="D230" t="s">
        <v>237</v>
      </c>
      <c r="E230">
        <v>0</v>
      </c>
      <c r="F230">
        <v>0</v>
      </c>
      <c r="G230">
        <v>0</v>
      </c>
      <c r="H230">
        <v>5013</v>
      </c>
      <c r="I230">
        <v>2365.1999999999998</v>
      </c>
      <c r="J230">
        <v>6664</v>
      </c>
      <c r="K230">
        <v>78.5</v>
      </c>
      <c r="L230">
        <v>287.38</v>
      </c>
      <c r="M230">
        <v>41.57</v>
      </c>
      <c r="N230">
        <v>3.52</v>
      </c>
      <c r="O230">
        <v>13.404</v>
      </c>
    </row>
    <row r="231" spans="1:15" x14ac:dyDescent="0.5">
      <c r="A231">
        <v>230</v>
      </c>
      <c r="B231">
        <v>90</v>
      </c>
      <c r="C231">
        <v>5049</v>
      </c>
      <c r="D231" t="s">
        <v>238</v>
      </c>
      <c r="E231">
        <v>0</v>
      </c>
      <c r="F231">
        <v>0</v>
      </c>
      <c r="G231">
        <v>0</v>
      </c>
      <c r="H231">
        <v>5049</v>
      </c>
      <c r="I231">
        <v>4643.2</v>
      </c>
      <c r="J231">
        <v>6664</v>
      </c>
      <c r="K231">
        <v>102.5</v>
      </c>
      <c r="L231">
        <v>532.59</v>
      </c>
      <c r="M231">
        <v>37.159999999999997</v>
      </c>
      <c r="N231">
        <v>105.16</v>
      </c>
      <c r="O231">
        <v>23.690999999999999</v>
      </c>
    </row>
    <row r="232" spans="1:15" x14ac:dyDescent="0.5">
      <c r="A232">
        <v>231</v>
      </c>
      <c r="B232">
        <v>39</v>
      </c>
      <c r="C232">
        <v>5121</v>
      </c>
      <c r="D232" t="s">
        <v>239</v>
      </c>
      <c r="E232">
        <v>0</v>
      </c>
      <c r="F232">
        <v>0</v>
      </c>
      <c r="G232">
        <v>0</v>
      </c>
      <c r="H232">
        <v>5121</v>
      </c>
      <c r="I232">
        <v>722.9</v>
      </c>
      <c r="J232">
        <v>6664</v>
      </c>
      <c r="K232">
        <v>14</v>
      </c>
      <c r="L232">
        <v>75.930000000000007</v>
      </c>
      <c r="M232">
        <v>6.09</v>
      </c>
      <c r="N232">
        <v>0.88</v>
      </c>
      <c r="O232">
        <v>3.1459999999999999</v>
      </c>
    </row>
    <row r="233" spans="1:15" x14ac:dyDescent="0.5">
      <c r="A233">
        <v>232</v>
      </c>
      <c r="B233">
        <v>37</v>
      </c>
      <c r="C233">
        <v>5139</v>
      </c>
      <c r="D233" t="s">
        <v>240</v>
      </c>
      <c r="E233">
        <v>0</v>
      </c>
      <c r="F233">
        <v>0</v>
      </c>
      <c r="G233">
        <v>0</v>
      </c>
      <c r="H233">
        <v>5139</v>
      </c>
      <c r="I233">
        <v>194.3</v>
      </c>
      <c r="J233">
        <v>6831</v>
      </c>
      <c r="K233">
        <v>4.5</v>
      </c>
      <c r="L233">
        <v>13.66</v>
      </c>
      <c r="M233">
        <v>33.6</v>
      </c>
      <c r="N233">
        <v>0</v>
      </c>
      <c r="O233">
        <v>0.99399999999999999</v>
      </c>
    </row>
    <row r="234" spans="1:15" x14ac:dyDescent="0.5">
      <c r="A234">
        <v>233</v>
      </c>
      <c r="B234">
        <v>50</v>
      </c>
      <c r="C234">
        <v>5319</v>
      </c>
      <c r="D234" t="s">
        <v>249</v>
      </c>
      <c r="E234">
        <v>0</v>
      </c>
      <c r="F234">
        <v>0</v>
      </c>
      <c r="G234">
        <v>0</v>
      </c>
      <c r="H234">
        <v>5319</v>
      </c>
      <c r="I234">
        <v>1046.8</v>
      </c>
      <c r="J234">
        <v>6664</v>
      </c>
      <c r="K234">
        <v>28.5</v>
      </c>
      <c r="L234">
        <v>83.67</v>
      </c>
      <c r="M234">
        <v>4.8600000000000003</v>
      </c>
      <c r="N234">
        <v>0.22</v>
      </c>
      <c r="O234">
        <v>4.0910000000000002</v>
      </c>
    </row>
    <row r="235" spans="1:15" x14ac:dyDescent="0.5">
      <c r="A235">
        <v>234</v>
      </c>
      <c r="B235">
        <v>54</v>
      </c>
      <c r="C235">
        <v>5163</v>
      </c>
      <c r="D235" t="s">
        <v>242</v>
      </c>
      <c r="E235">
        <v>0</v>
      </c>
      <c r="F235">
        <v>0</v>
      </c>
      <c r="G235">
        <v>0</v>
      </c>
      <c r="H235">
        <v>5163</v>
      </c>
      <c r="I235">
        <v>615.5</v>
      </c>
      <c r="J235">
        <v>6664</v>
      </c>
      <c r="K235">
        <v>23</v>
      </c>
      <c r="L235">
        <v>68.83</v>
      </c>
      <c r="M235">
        <v>25.71</v>
      </c>
      <c r="N235">
        <v>0</v>
      </c>
      <c r="O235">
        <v>1.631</v>
      </c>
    </row>
    <row r="236" spans="1:15" x14ac:dyDescent="0.5">
      <c r="A236">
        <v>235</v>
      </c>
      <c r="B236">
        <v>63</v>
      </c>
      <c r="C236">
        <v>5166</v>
      </c>
      <c r="D236" t="s">
        <v>243</v>
      </c>
      <c r="E236">
        <v>0</v>
      </c>
      <c r="F236">
        <v>0</v>
      </c>
      <c r="G236">
        <v>0</v>
      </c>
      <c r="H236">
        <v>5166</v>
      </c>
      <c r="I236">
        <v>2157.6</v>
      </c>
      <c r="J236">
        <v>6664</v>
      </c>
      <c r="K236">
        <v>55.5</v>
      </c>
      <c r="L236">
        <v>202.63</v>
      </c>
      <c r="M236">
        <v>61.99</v>
      </c>
      <c r="N236">
        <v>3.08</v>
      </c>
      <c r="O236">
        <v>7.2830000000000004</v>
      </c>
    </row>
    <row r="237" spans="1:15" x14ac:dyDescent="0.5">
      <c r="A237">
        <v>236</v>
      </c>
      <c r="B237">
        <v>25</v>
      </c>
      <c r="C237">
        <v>5184</v>
      </c>
      <c r="D237" t="s">
        <v>244</v>
      </c>
      <c r="E237">
        <v>0</v>
      </c>
      <c r="F237">
        <v>0</v>
      </c>
      <c r="G237">
        <v>0</v>
      </c>
      <c r="H237">
        <v>5184</v>
      </c>
      <c r="I237">
        <v>1834.8</v>
      </c>
      <c r="J237">
        <v>6665</v>
      </c>
      <c r="K237">
        <v>46</v>
      </c>
      <c r="L237">
        <v>219.99</v>
      </c>
      <c r="M237">
        <v>23.18</v>
      </c>
      <c r="N237">
        <v>69.08</v>
      </c>
      <c r="O237">
        <v>12.472</v>
      </c>
    </row>
    <row r="238" spans="1:15" x14ac:dyDescent="0.5">
      <c r="A238">
        <v>237</v>
      </c>
      <c r="B238">
        <v>82</v>
      </c>
      <c r="C238">
        <v>5250</v>
      </c>
      <c r="D238" t="s">
        <v>245</v>
      </c>
      <c r="E238">
        <v>0</v>
      </c>
      <c r="F238">
        <v>0</v>
      </c>
      <c r="G238">
        <v>0</v>
      </c>
      <c r="H238">
        <v>5250</v>
      </c>
      <c r="I238">
        <v>4745.5</v>
      </c>
      <c r="J238">
        <v>6797</v>
      </c>
      <c r="K238">
        <v>88</v>
      </c>
      <c r="L238">
        <v>315.89999999999998</v>
      </c>
      <c r="M238">
        <v>38.43</v>
      </c>
      <c r="N238">
        <v>23.76</v>
      </c>
      <c r="O238">
        <v>12.423</v>
      </c>
    </row>
    <row r="239" spans="1:15" x14ac:dyDescent="0.5">
      <c r="A239">
        <v>238</v>
      </c>
      <c r="B239">
        <v>63</v>
      </c>
      <c r="C239">
        <v>5256</v>
      </c>
      <c r="D239" t="s">
        <v>246</v>
      </c>
      <c r="E239">
        <v>0</v>
      </c>
      <c r="F239">
        <v>0</v>
      </c>
      <c r="G239">
        <v>0</v>
      </c>
      <c r="H239">
        <v>5256</v>
      </c>
      <c r="I239">
        <v>693.6</v>
      </c>
      <c r="J239">
        <v>6664</v>
      </c>
      <c r="K239">
        <v>22.5</v>
      </c>
      <c r="L239">
        <v>84</v>
      </c>
      <c r="M239">
        <v>4.8099999999999996</v>
      </c>
      <c r="N239">
        <v>0</v>
      </c>
      <c r="O239">
        <v>2.956</v>
      </c>
    </row>
    <row r="240" spans="1:15" x14ac:dyDescent="0.5">
      <c r="A240">
        <v>239</v>
      </c>
      <c r="B240">
        <v>76</v>
      </c>
      <c r="C240">
        <v>5283</v>
      </c>
      <c r="D240" t="s">
        <v>247</v>
      </c>
      <c r="E240">
        <v>0</v>
      </c>
      <c r="F240">
        <v>0</v>
      </c>
      <c r="G240">
        <v>0</v>
      </c>
      <c r="H240">
        <v>5283</v>
      </c>
      <c r="I240">
        <v>695.2</v>
      </c>
      <c r="J240">
        <v>6799</v>
      </c>
      <c r="K240">
        <v>21</v>
      </c>
      <c r="L240">
        <v>83.63</v>
      </c>
      <c r="M240">
        <v>9.8699999999999992</v>
      </c>
      <c r="N240">
        <v>2.86</v>
      </c>
      <c r="O240">
        <v>3.8639999999999999</v>
      </c>
    </row>
    <row r="241" spans="1:15" x14ac:dyDescent="0.5">
      <c r="A241">
        <v>240</v>
      </c>
      <c r="B241">
        <v>3</v>
      </c>
      <c r="C241">
        <v>5310</v>
      </c>
      <c r="D241" t="s">
        <v>248</v>
      </c>
      <c r="E241">
        <v>0</v>
      </c>
      <c r="F241">
        <v>0</v>
      </c>
      <c r="G241">
        <v>0</v>
      </c>
      <c r="H241">
        <v>5310</v>
      </c>
      <c r="I241">
        <v>701.6</v>
      </c>
      <c r="J241">
        <v>6677</v>
      </c>
      <c r="K241">
        <v>9</v>
      </c>
      <c r="L241">
        <v>75.27</v>
      </c>
      <c r="M241">
        <v>21.38</v>
      </c>
      <c r="N241">
        <v>40.700000000000003</v>
      </c>
      <c r="O241">
        <v>5.1970000000000001</v>
      </c>
    </row>
    <row r="242" spans="1:15" x14ac:dyDescent="0.5">
      <c r="A242">
        <v>241</v>
      </c>
      <c r="B242">
        <v>94</v>
      </c>
      <c r="C242">
        <v>5323</v>
      </c>
      <c r="D242" t="s">
        <v>250</v>
      </c>
      <c r="E242">
        <v>0</v>
      </c>
      <c r="F242">
        <v>0</v>
      </c>
      <c r="G242">
        <v>0</v>
      </c>
      <c r="H242">
        <v>5323</v>
      </c>
      <c r="I242">
        <v>590</v>
      </c>
      <c r="J242">
        <v>6784</v>
      </c>
      <c r="K242">
        <v>15.5</v>
      </c>
      <c r="L242">
        <v>62.95</v>
      </c>
      <c r="M242">
        <v>26.47</v>
      </c>
      <c r="N242">
        <v>0</v>
      </c>
      <c r="O242">
        <v>2.7610000000000001</v>
      </c>
    </row>
    <row r="243" spans="1:15" x14ac:dyDescent="0.5">
      <c r="A243">
        <v>242</v>
      </c>
      <c r="B243">
        <v>69</v>
      </c>
      <c r="C243">
        <v>5463</v>
      </c>
      <c r="D243" t="s">
        <v>251</v>
      </c>
      <c r="E243">
        <v>0</v>
      </c>
      <c r="F243">
        <v>0</v>
      </c>
      <c r="G243">
        <v>0</v>
      </c>
      <c r="H243">
        <v>5463</v>
      </c>
      <c r="I243">
        <v>1110.3</v>
      </c>
      <c r="J243">
        <v>6664</v>
      </c>
      <c r="K243">
        <v>30.5</v>
      </c>
      <c r="L243">
        <v>126.85</v>
      </c>
      <c r="M243">
        <v>15.17</v>
      </c>
      <c r="N243">
        <v>6.38</v>
      </c>
      <c r="O243">
        <v>7.048</v>
      </c>
    </row>
    <row r="244" spans="1:15" x14ac:dyDescent="0.5">
      <c r="A244">
        <v>243</v>
      </c>
      <c r="B244">
        <v>75</v>
      </c>
      <c r="C244">
        <v>5486</v>
      </c>
      <c r="D244" t="s">
        <v>252</v>
      </c>
      <c r="E244">
        <v>0</v>
      </c>
      <c r="F244">
        <v>0</v>
      </c>
      <c r="G244">
        <v>0</v>
      </c>
      <c r="H244">
        <v>5486</v>
      </c>
      <c r="I244">
        <v>367.2</v>
      </c>
      <c r="J244">
        <v>6685</v>
      </c>
      <c r="K244">
        <v>13.5</v>
      </c>
      <c r="L244">
        <v>57.53</v>
      </c>
      <c r="M244">
        <v>21</v>
      </c>
      <c r="N244">
        <v>0</v>
      </c>
      <c r="O244">
        <v>1.635</v>
      </c>
    </row>
    <row r="245" spans="1:15" x14ac:dyDescent="0.5">
      <c r="A245">
        <v>244</v>
      </c>
      <c r="B245">
        <v>45</v>
      </c>
      <c r="C245">
        <v>5508</v>
      </c>
      <c r="D245" t="s">
        <v>253</v>
      </c>
      <c r="E245">
        <v>0</v>
      </c>
      <c r="F245">
        <v>0</v>
      </c>
      <c r="G245">
        <v>0</v>
      </c>
      <c r="H245">
        <v>5508</v>
      </c>
      <c r="I245">
        <v>302.8</v>
      </c>
      <c r="J245">
        <v>6664</v>
      </c>
      <c r="K245">
        <v>7.5</v>
      </c>
      <c r="L245">
        <v>36.950000000000003</v>
      </c>
      <c r="M245">
        <v>0.42</v>
      </c>
      <c r="N245">
        <v>0.44</v>
      </c>
      <c r="O245">
        <v>1.296</v>
      </c>
    </row>
    <row r="246" spans="1:15" x14ac:dyDescent="0.5">
      <c r="A246">
        <v>245</v>
      </c>
      <c r="B246">
        <v>97</v>
      </c>
      <c r="C246">
        <v>1975</v>
      </c>
      <c r="D246" t="s">
        <v>108</v>
      </c>
      <c r="E246">
        <v>0</v>
      </c>
      <c r="F246">
        <v>0</v>
      </c>
      <c r="G246">
        <v>0</v>
      </c>
      <c r="H246">
        <v>1975</v>
      </c>
      <c r="I246">
        <v>431.3</v>
      </c>
      <c r="J246">
        <v>6673</v>
      </c>
      <c r="K246">
        <v>16.5</v>
      </c>
      <c r="L246">
        <v>54.11</v>
      </c>
      <c r="M246">
        <v>8.57</v>
      </c>
      <c r="N246">
        <v>0.66</v>
      </c>
      <c r="O246">
        <v>2.395</v>
      </c>
    </row>
    <row r="247" spans="1:15" x14ac:dyDescent="0.5">
      <c r="A247">
        <v>246</v>
      </c>
      <c r="B247">
        <v>78</v>
      </c>
      <c r="C247">
        <v>4824</v>
      </c>
      <c r="D247" t="s">
        <v>229</v>
      </c>
      <c r="E247">
        <v>0</v>
      </c>
      <c r="F247">
        <v>0</v>
      </c>
      <c r="G247">
        <v>0</v>
      </c>
      <c r="H247">
        <v>4824</v>
      </c>
      <c r="I247">
        <v>704</v>
      </c>
      <c r="J247">
        <v>6664</v>
      </c>
      <c r="K247">
        <v>23.5</v>
      </c>
      <c r="L247">
        <v>65.55</v>
      </c>
      <c r="M247">
        <v>25.45</v>
      </c>
      <c r="N247">
        <v>2.86</v>
      </c>
      <c r="O247">
        <v>2.9769999999999999</v>
      </c>
    </row>
    <row r="248" spans="1:15" x14ac:dyDescent="0.5">
      <c r="A248">
        <v>247</v>
      </c>
      <c r="B248">
        <v>84</v>
      </c>
      <c r="C248">
        <v>5607</v>
      </c>
      <c r="D248" t="s">
        <v>254</v>
      </c>
      <c r="E248">
        <v>0</v>
      </c>
      <c r="F248">
        <v>0</v>
      </c>
      <c r="G248">
        <v>0</v>
      </c>
      <c r="H248">
        <v>5607</v>
      </c>
      <c r="I248">
        <v>785.2</v>
      </c>
      <c r="J248">
        <v>6705</v>
      </c>
      <c r="K248">
        <v>41</v>
      </c>
      <c r="L248">
        <v>89.52</v>
      </c>
      <c r="M248">
        <v>12.32</v>
      </c>
      <c r="N248">
        <v>29.04</v>
      </c>
      <c r="O248">
        <v>3.9710000000000001</v>
      </c>
    </row>
    <row r="249" spans="1:15" x14ac:dyDescent="0.5">
      <c r="A249">
        <v>248</v>
      </c>
      <c r="B249">
        <v>85</v>
      </c>
      <c r="C249">
        <v>5643</v>
      </c>
      <c r="D249" t="s">
        <v>255</v>
      </c>
      <c r="E249">
        <v>0</v>
      </c>
      <c r="F249">
        <v>0</v>
      </c>
      <c r="G249">
        <v>0</v>
      </c>
      <c r="H249">
        <v>5643</v>
      </c>
      <c r="I249">
        <v>1015.1</v>
      </c>
      <c r="J249">
        <v>6664</v>
      </c>
      <c r="K249">
        <v>26</v>
      </c>
      <c r="L249">
        <v>78.760000000000005</v>
      </c>
      <c r="M249">
        <v>8.08</v>
      </c>
      <c r="N249">
        <v>1.1000000000000001</v>
      </c>
      <c r="O249">
        <v>3.3159999999999998</v>
      </c>
    </row>
    <row r="250" spans="1:15" x14ac:dyDescent="0.5">
      <c r="A250">
        <v>249</v>
      </c>
      <c r="B250">
        <v>34</v>
      </c>
      <c r="C250">
        <v>5697</v>
      </c>
      <c r="D250" t="s">
        <v>256</v>
      </c>
      <c r="E250">
        <v>0</v>
      </c>
      <c r="F250">
        <v>0</v>
      </c>
      <c r="G250">
        <v>0</v>
      </c>
      <c r="H250">
        <v>5697</v>
      </c>
      <c r="I250">
        <v>441.1</v>
      </c>
      <c r="J250">
        <v>6664</v>
      </c>
      <c r="K250">
        <v>8.5</v>
      </c>
      <c r="L250">
        <v>60.51</v>
      </c>
      <c r="M250">
        <v>11.16</v>
      </c>
      <c r="N250">
        <v>0</v>
      </c>
      <c r="O250">
        <v>2.0920000000000001</v>
      </c>
    </row>
    <row r="251" spans="1:15" x14ac:dyDescent="0.5">
      <c r="A251">
        <v>250</v>
      </c>
      <c r="B251">
        <v>74</v>
      </c>
      <c r="C251">
        <v>5724</v>
      </c>
      <c r="D251" t="s">
        <v>257</v>
      </c>
      <c r="E251">
        <v>0</v>
      </c>
      <c r="F251">
        <v>0</v>
      </c>
      <c r="G251">
        <v>0</v>
      </c>
      <c r="H251">
        <v>5724</v>
      </c>
      <c r="I251">
        <v>229</v>
      </c>
      <c r="J251">
        <v>6678</v>
      </c>
      <c r="K251">
        <v>6.5</v>
      </c>
      <c r="L251">
        <v>35.31</v>
      </c>
      <c r="M251">
        <v>34.17</v>
      </c>
      <c r="N251">
        <v>0</v>
      </c>
      <c r="O251">
        <v>1.373</v>
      </c>
    </row>
    <row r="252" spans="1:15" x14ac:dyDescent="0.5">
      <c r="A252">
        <v>251</v>
      </c>
      <c r="B252">
        <v>77</v>
      </c>
      <c r="C252">
        <v>5805</v>
      </c>
      <c r="D252" t="s">
        <v>259</v>
      </c>
      <c r="E252">
        <v>0</v>
      </c>
      <c r="F252">
        <v>0</v>
      </c>
      <c r="G252">
        <v>0</v>
      </c>
      <c r="H252">
        <v>5805</v>
      </c>
      <c r="I252">
        <v>1122.9000000000001</v>
      </c>
      <c r="J252">
        <v>6732</v>
      </c>
      <c r="K252">
        <v>21.5</v>
      </c>
      <c r="L252">
        <v>144.56</v>
      </c>
      <c r="M252">
        <v>1.0900000000000001</v>
      </c>
      <c r="N252">
        <v>13.2</v>
      </c>
      <c r="O252">
        <v>4.8070000000000004</v>
      </c>
    </row>
    <row r="253" spans="1:15" x14ac:dyDescent="0.5">
      <c r="A253">
        <v>252</v>
      </c>
      <c r="B253">
        <v>81</v>
      </c>
      <c r="C253">
        <v>5823</v>
      </c>
      <c r="D253" t="s">
        <v>260</v>
      </c>
      <c r="E253">
        <v>0</v>
      </c>
      <c r="F253">
        <v>0</v>
      </c>
      <c r="G253">
        <v>0</v>
      </c>
      <c r="H253">
        <v>5823</v>
      </c>
      <c r="I253">
        <v>354.1</v>
      </c>
      <c r="J253">
        <v>6731</v>
      </c>
      <c r="K253">
        <v>11.5</v>
      </c>
      <c r="L253">
        <v>44.34</v>
      </c>
      <c r="M253">
        <v>22.4</v>
      </c>
      <c r="N253">
        <v>2.42</v>
      </c>
      <c r="O253">
        <v>1.865</v>
      </c>
    </row>
    <row r="254" spans="1:15" x14ac:dyDescent="0.5">
      <c r="A254">
        <v>253</v>
      </c>
      <c r="B254">
        <v>24</v>
      </c>
      <c r="C254">
        <v>5832</v>
      </c>
      <c r="D254" t="s">
        <v>261</v>
      </c>
      <c r="E254">
        <v>0</v>
      </c>
      <c r="F254">
        <v>0</v>
      </c>
      <c r="G254">
        <v>0</v>
      </c>
      <c r="H254">
        <v>5832</v>
      </c>
      <c r="I254">
        <v>274.39999999999998</v>
      </c>
      <c r="J254">
        <v>6664</v>
      </c>
      <c r="K254">
        <v>6.5</v>
      </c>
      <c r="L254">
        <v>45.92</v>
      </c>
      <c r="M254">
        <v>23.39</v>
      </c>
      <c r="N254">
        <v>2.42</v>
      </c>
      <c r="O254">
        <v>1.238</v>
      </c>
    </row>
    <row r="255" spans="1:15" x14ac:dyDescent="0.5">
      <c r="A255">
        <v>254</v>
      </c>
      <c r="B255">
        <v>97</v>
      </c>
      <c r="C255">
        <v>5877</v>
      </c>
      <c r="D255" t="s">
        <v>262</v>
      </c>
      <c r="E255">
        <v>0</v>
      </c>
      <c r="F255">
        <v>0</v>
      </c>
      <c r="G255">
        <v>0</v>
      </c>
      <c r="H255">
        <v>5877</v>
      </c>
      <c r="I255">
        <v>1421.6</v>
      </c>
      <c r="J255">
        <v>6664</v>
      </c>
      <c r="K255">
        <v>38</v>
      </c>
      <c r="L255">
        <v>207.15</v>
      </c>
      <c r="M255">
        <v>11.71</v>
      </c>
      <c r="N255">
        <v>2.86</v>
      </c>
      <c r="O255">
        <v>5.9480000000000004</v>
      </c>
    </row>
    <row r="256" spans="1:15" x14ac:dyDescent="0.5">
      <c r="A256">
        <v>255</v>
      </c>
      <c r="B256">
        <v>93</v>
      </c>
      <c r="C256">
        <v>5895</v>
      </c>
      <c r="D256" t="s">
        <v>263</v>
      </c>
      <c r="E256">
        <v>0</v>
      </c>
      <c r="F256">
        <v>0</v>
      </c>
      <c r="G256">
        <v>0</v>
      </c>
      <c r="H256">
        <v>5895</v>
      </c>
      <c r="I256">
        <v>299.60000000000002</v>
      </c>
      <c r="J256">
        <v>6664</v>
      </c>
      <c r="K256">
        <v>5.5</v>
      </c>
      <c r="L256">
        <v>20.399999999999999</v>
      </c>
      <c r="M256">
        <v>20.09</v>
      </c>
      <c r="N256">
        <v>0.44</v>
      </c>
      <c r="O256">
        <v>1.694</v>
      </c>
    </row>
    <row r="257" spans="1:15" x14ac:dyDescent="0.5">
      <c r="A257">
        <v>256</v>
      </c>
      <c r="B257">
        <v>71</v>
      </c>
      <c r="C257">
        <v>5949</v>
      </c>
      <c r="D257" t="s">
        <v>265</v>
      </c>
      <c r="E257">
        <v>0</v>
      </c>
      <c r="F257">
        <v>0</v>
      </c>
      <c r="G257">
        <v>0</v>
      </c>
      <c r="H257">
        <v>5949</v>
      </c>
      <c r="I257">
        <v>1048</v>
      </c>
      <c r="J257">
        <v>6664</v>
      </c>
      <c r="K257">
        <v>37</v>
      </c>
      <c r="L257">
        <v>155.44999999999999</v>
      </c>
      <c r="M257">
        <v>3.68</v>
      </c>
      <c r="N257">
        <v>14.96</v>
      </c>
      <c r="O257">
        <v>5.569</v>
      </c>
    </row>
    <row r="258" spans="1:15" x14ac:dyDescent="0.5">
      <c r="A258">
        <v>257</v>
      </c>
      <c r="B258">
        <v>73</v>
      </c>
      <c r="C258">
        <v>5976</v>
      </c>
      <c r="D258" t="s">
        <v>266</v>
      </c>
      <c r="E258">
        <v>0</v>
      </c>
      <c r="F258">
        <v>0</v>
      </c>
      <c r="G258">
        <v>0</v>
      </c>
      <c r="H258">
        <v>5976</v>
      </c>
      <c r="I258">
        <v>1075.7</v>
      </c>
      <c r="J258">
        <v>6664</v>
      </c>
      <c r="K258">
        <v>26</v>
      </c>
      <c r="L258">
        <v>117.6</v>
      </c>
      <c r="M258">
        <v>7.35</v>
      </c>
      <c r="N258">
        <v>2.42</v>
      </c>
      <c r="O258">
        <v>5.8330000000000002</v>
      </c>
    </row>
    <row r="259" spans="1:15" x14ac:dyDescent="0.5">
      <c r="A259">
        <v>258</v>
      </c>
      <c r="B259">
        <v>72</v>
      </c>
      <c r="C259">
        <v>5994</v>
      </c>
      <c r="D259" t="s">
        <v>267</v>
      </c>
      <c r="E259">
        <v>0</v>
      </c>
      <c r="F259">
        <v>0</v>
      </c>
      <c r="G259">
        <v>0</v>
      </c>
      <c r="H259">
        <v>5994</v>
      </c>
      <c r="I259">
        <v>765.6</v>
      </c>
      <c r="J259">
        <v>6694</v>
      </c>
      <c r="K259">
        <v>15</v>
      </c>
      <c r="L259">
        <v>67.72</v>
      </c>
      <c r="M259">
        <v>8.18</v>
      </c>
      <c r="N259">
        <v>9.02</v>
      </c>
      <c r="O259">
        <v>3.6760000000000002</v>
      </c>
    </row>
    <row r="260" spans="1:15" x14ac:dyDescent="0.5">
      <c r="A260">
        <v>259</v>
      </c>
      <c r="B260">
        <v>36</v>
      </c>
      <c r="C260">
        <v>6003</v>
      </c>
      <c r="D260" t="s">
        <v>268</v>
      </c>
      <c r="E260">
        <v>0</v>
      </c>
      <c r="F260">
        <v>0</v>
      </c>
      <c r="G260">
        <v>0</v>
      </c>
      <c r="H260">
        <v>6003</v>
      </c>
      <c r="I260">
        <v>408.9</v>
      </c>
      <c r="J260">
        <v>6676</v>
      </c>
      <c r="K260">
        <v>11</v>
      </c>
      <c r="L260">
        <v>58.77</v>
      </c>
      <c r="M260">
        <v>27.23</v>
      </c>
      <c r="N260">
        <v>0.44</v>
      </c>
      <c r="O260">
        <v>2.1539999999999999</v>
      </c>
    </row>
    <row r="261" spans="1:15" x14ac:dyDescent="0.5">
      <c r="A261">
        <v>260</v>
      </c>
      <c r="B261">
        <v>54</v>
      </c>
      <c r="C261">
        <v>6012</v>
      </c>
      <c r="D261" t="s">
        <v>269</v>
      </c>
      <c r="E261">
        <v>0</v>
      </c>
      <c r="F261">
        <v>0</v>
      </c>
      <c r="G261">
        <v>0</v>
      </c>
      <c r="H261">
        <v>6012</v>
      </c>
      <c r="I261">
        <v>537.1</v>
      </c>
      <c r="J261">
        <v>6672</v>
      </c>
      <c r="K261">
        <v>17</v>
      </c>
      <c r="L261">
        <v>61.09</v>
      </c>
      <c r="M261">
        <v>26.3</v>
      </c>
      <c r="N261">
        <v>0</v>
      </c>
      <c r="O261">
        <v>2.355</v>
      </c>
    </row>
    <row r="262" spans="1:15" x14ac:dyDescent="0.5">
      <c r="A262">
        <v>261</v>
      </c>
      <c r="B262">
        <v>84</v>
      </c>
      <c r="C262">
        <v>6030</v>
      </c>
      <c r="D262" t="s">
        <v>270</v>
      </c>
      <c r="E262">
        <v>0</v>
      </c>
      <c r="F262">
        <v>0</v>
      </c>
      <c r="G262">
        <v>0</v>
      </c>
      <c r="H262">
        <v>6030</v>
      </c>
      <c r="I262">
        <v>1245.2</v>
      </c>
      <c r="J262">
        <v>6664</v>
      </c>
      <c r="K262">
        <v>71.5</v>
      </c>
      <c r="L262">
        <v>162.93</v>
      </c>
      <c r="M262">
        <v>2.91</v>
      </c>
      <c r="N262">
        <v>38.06</v>
      </c>
      <c r="O262">
        <v>5.5220000000000002</v>
      </c>
    </row>
    <row r="263" spans="1:15" x14ac:dyDescent="0.5">
      <c r="A263">
        <v>262</v>
      </c>
      <c r="B263">
        <v>11</v>
      </c>
      <c r="C263">
        <v>6048</v>
      </c>
      <c r="D263" t="s">
        <v>272</v>
      </c>
      <c r="E263">
        <v>0</v>
      </c>
      <c r="F263">
        <v>0</v>
      </c>
      <c r="G263">
        <v>0</v>
      </c>
      <c r="H263">
        <v>6048</v>
      </c>
      <c r="I263">
        <v>473</v>
      </c>
      <c r="J263">
        <v>6679</v>
      </c>
      <c r="K263">
        <v>12.5</v>
      </c>
      <c r="L263">
        <v>69.69</v>
      </c>
      <c r="M263">
        <v>17.09</v>
      </c>
      <c r="N263">
        <v>1.54</v>
      </c>
      <c r="O263">
        <v>1.9610000000000001</v>
      </c>
    </row>
    <row r="264" spans="1:15" x14ac:dyDescent="0.5">
      <c r="A264">
        <v>263</v>
      </c>
      <c r="B264">
        <v>97</v>
      </c>
      <c r="C264">
        <v>6039</v>
      </c>
      <c r="D264" t="s">
        <v>271</v>
      </c>
      <c r="E264">
        <v>0</v>
      </c>
      <c r="F264">
        <v>0</v>
      </c>
      <c r="G264">
        <v>0</v>
      </c>
      <c r="H264">
        <v>6039</v>
      </c>
      <c r="I264">
        <v>14504</v>
      </c>
      <c r="J264">
        <v>6664</v>
      </c>
      <c r="K264">
        <v>378</v>
      </c>
      <c r="L264">
        <v>2444.7199999999998</v>
      </c>
      <c r="M264">
        <v>83.27</v>
      </c>
      <c r="N264">
        <v>357.06</v>
      </c>
      <c r="O264">
        <v>93.093000000000004</v>
      </c>
    </row>
    <row r="265" spans="1:15" x14ac:dyDescent="0.5">
      <c r="A265">
        <v>264</v>
      </c>
      <c r="B265">
        <v>52</v>
      </c>
      <c r="C265">
        <v>6093</v>
      </c>
      <c r="D265" t="s">
        <v>274</v>
      </c>
      <c r="E265">
        <v>0</v>
      </c>
      <c r="F265">
        <v>0</v>
      </c>
      <c r="G265">
        <v>0</v>
      </c>
      <c r="H265">
        <v>6093</v>
      </c>
      <c r="I265">
        <v>1328.6</v>
      </c>
      <c r="J265">
        <v>6664</v>
      </c>
      <c r="K265">
        <v>24.5</v>
      </c>
      <c r="L265">
        <v>96.03</v>
      </c>
      <c r="M265">
        <v>9.77</v>
      </c>
      <c r="N265">
        <v>0.44</v>
      </c>
      <c r="O265">
        <v>3.35</v>
      </c>
    </row>
    <row r="266" spans="1:15" x14ac:dyDescent="0.5">
      <c r="A266">
        <v>265</v>
      </c>
      <c r="B266">
        <v>13</v>
      </c>
      <c r="C266">
        <v>6091</v>
      </c>
      <c r="D266" t="s">
        <v>273</v>
      </c>
      <c r="E266">
        <v>0</v>
      </c>
      <c r="F266">
        <v>0</v>
      </c>
      <c r="G266">
        <v>0</v>
      </c>
      <c r="H266">
        <v>6091</v>
      </c>
      <c r="I266">
        <v>920.1</v>
      </c>
      <c r="J266">
        <v>6697</v>
      </c>
      <c r="K266">
        <v>23.5</v>
      </c>
      <c r="L266">
        <v>108.68</v>
      </c>
      <c r="M266">
        <v>26.75</v>
      </c>
      <c r="N266">
        <v>0.22</v>
      </c>
      <c r="O266">
        <v>4.399</v>
      </c>
    </row>
    <row r="267" spans="1:15" x14ac:dyDescent="0.5">
      <c r="A267">
        <v>266</v>
      </c>
      <c r="B267">
        <v>40</v>
      </c>
      <c r="C267">
        <v>6095</v>
      </c>
      <c r="D267" t="s">
        <v>276</v>
      </c>
      <c r="E267">
        <v>0</v>
      </c>
      <c r="F267">
        <v>0</v>
      </c>
      <c r="G267">
        <v>0</v>
      </c>
      <c r="H267">
        <v>6095</v>
      </c>
      <c r="I267">
        <v>638.20000000000005</v>
      </c>
      <c r="J267">
        <v>6726</v>
      </c>
      <c r="K267">
        <v>13</v>
      </c>
      <c r="L267">
        <v>65.41</v>
      </c>
      <c r="M267">
        <v>9.4600000000000009</v>
      </c>
      <c r="N267">
        <v>2.42</v>
      </c>
      <c r="O267">
        <v>2.9119999999999999</v>
      </c>
    </row>
    <row r="268" spans="1:15" x14ac:dyDescent="0.5">
      <c r="A268">
        <v>267</v>
      </c>
      <c r="B268">
        <v>71</v>
      </c>
      <c r="C268">
        <v>5157</v>
      </c>
      <c r="D268" t="s">
        <v>241</v>
      </c>
      <c r="E268">
        <v>0</v>
      </c>
      <c r="F268">
        <v>0</v>
      </c>
      <c r="G268">
        <v>0</v>
      </c>
      <c r="H268">
        <v>5157</v>
      </c>
      <c r="I268">
        <v>615.4</v>
      </c>
      <c r="J268">
        <v>6717</v>
      </c>
      <c r="K268">
        <v>15</v>
      </c>
      <c r="L268">
        <v>111.66</v>
      </c>
      <c r="M268">
        <v>2.44</v>
      </c>
      <c r="N268">
        <v>1.1000000000000001</v>
      </c>
      <c r="O268">
        <v>2.9140000000000001</v>
      </c>
    </row>
    <row r="269" spans="1:15" x14ac:dyDescent="0.5">
      <c r="A269">
        <v>268</v>
      </c>
      <c r="B269">
        <v>73</v>
      </c>
      <c r="C269">
        <v>6097</v>
      </c>
      <c r="D269" t="s">
        <v>278</v>
      </c>
      <c r="E269">
        <v>0</v>
      </c>
      <c r="F269">
        <v>0</v>
      </c>
      <c r="G269">
        <v>0</v>
      </c>
      <c r="H269">
        <v>6097</v>
      </c>
      <c r="I269">
        <v>197.9</v>
      </c>
      <c r="J269">
        <v>6664</v>
      </c>
      <c r="K269">
        <v>3</v>
      </c>
      <c r="L269">
        <v>36.47</v>
      </c>
      <c r="M269">
        <v>27.29</v>
      </c>
      <c r="N269">
        <v>0</v>
      </c>
      <c r="O269">
        <v>1.3260000000000001</v>
      </c>
    </row>
    <row r="270" spans="1:15" x14ac:dyDescent="0.5">
      <c r="A270">
        <v>269</v>
      </c>
      <c r="B270">
        <v>86</v>
      </c>
      <c r="C270">
        <v>6098</v>
      </c>
      <c r="D270" t="s">
        <v>279</v>
      </c>
      <c r="E270">
        <v>0</v>
      </c>
      <c r="F270">
        <v>0</v>
      </c>
      <c r="G270">
        <v>0</v>
      </c>
      <c r="H270">
        <v>6098</v>
      </c>
      <c r="I270">
        <v>1565</v>
      </c>
      <c r="J270">
        <v>6684</v>
      </c>
      <c r="K270">
        <v>42.5</v>
      </c>
      <c r="L270">
        <v>244.57</v>
      </c>
      <c r="M270">
        <v>11.39</v>
      </c>
      <c r="N270">
        <v>37.619999999999997</v>
      </c>
      <c r="O270">
        <v>9.6430000000000007</v>
      </c>
    </row>
    <row r="271" spans="1:15" x14ac:dyDescent="0.5">
      <c r="A271">
        <v>270</v>
      </c>
      <c r="B271">
        <v>96</v>
      </c>
      <c r="C271">
        <v>6100</v>
      </c>
      <c r="D271" t="s">
        <v>280</v>
      </c>
      <c r="E271">
        <v>0</v>
      </c>
      <c r="F271">
        <v>0</v>
      </c>
      <c r="G271">
        <v>0</v>
      </c>
      <c r="H271">
        <v>6100</v>
      </c>
      <c r="I271">
        <v>511</v>
      </c>
      <c r="J271">
        <v>6664</v>
      </c>
      <c r="K271">
        <v>25.5</v>
      </c>
      <c r="L271">
        <v>91.75</v>
      </c>
      <c r="M271">
        <v>22.75</v>
      </c>
      <c r="N271">
        <v>4.18</v>
      </c>
      <c r="O271">
        <v>2.2919999999999998</v>
      </c>
    </row>
    <row r="272" spans="1:15" x14ac:dyDescent="0.5">
      <c r="A272">
        <v>271</v>
      </c>
      <c r="B272">
        <v>77</v>
      </c>
      <c r="C272">
        <v>6101</v>
      </c>
      <c r="D272" t="s">
        <v>281</v>
      </c>
      <c r="E272">
        <v>0</v>
      </c>
      <c r="F272">
        <v>0</v>
      </c>
      <c r="G272">
        <v>0</v>
      </c>
      <c r="H272">
        <v>6101</v>
      </c>
      <c r="I272">
        <v>6797.2</v>
      </c>
      <c r="J272">
        <v>6664</v>
      </c>
      <c r="K272">
        <v>146.5</v>
      </c>
      <c r="L272">
        <v>677.1</v>
      </c>
      <c r="M272">
        <v>59.36</v>
      </c>
      <c r="N272">
        <v>27.28</v>
      </c>
      <c r="O272">
        <v>27.219000000000001</v>
      </c>
    </row>
    <row r="273" spans="1:15" x14ac:dyDescent="0.5">
      <c r="A273">
        <v>272</v>
      </c>
      <c r="B273">
        <v>91</v>
      </c>
      <c r="C273">
        <v>6094</v>
      </c>
      <c r="D273" t="s">
        <v>275</v>
      </c>
      <c r="E273">
        <v>0</v>
      </c>
      <c r="F273">
        <v>0</v>
      </c>
      <c r="G273">
        <v>0</v>
      </c>
      <c r="H273">
        <v>6094</v>
      </c>
      <c r="I273">
        <v>581.70000000000005</v>
      </c>
      <c r="J273">
        <v>6664</v>
      </c>
      <c r="K273">
        <v>5</v>
      </c>
      <c r="L273">
        <v>75.67</v>
      </c>
      <c r="M273">
        <v>19.2</v>
      </c>
      <c r="N273">
        <v>0</v>
      </c>
      <c r="O273">
        <v>2.3929999999999998</v>
      </c>
    </row>
    <row r="274" spans="1:15" x14ac:dyDescent="0.5">
      <c r="A274">
        <v>273</v>
      </c>
      <c r="B274">
        <v>94</v>
      </c>
      <c r="C274">
        <v>6096</v>
      </c>
      <c r="D274" t="s">
        <v>277</v>
      </c>
      <c r="E274">
        <v>0</v>
      </c>
      <c r="F274">
        <v>0</v>
      </c>
      <c r="G274">
        <v>0</v>
      </c>
      <c r="H274">
        <v>6096</v>
      </c>
      <c r="I274">
        <v>547.20000000000005</v>
      </c>
      <c r="J274">
        <v>6793</v>
      </c>
      <c r="K274">
        <v>15</v>
      </c>
      <c r="L274">
        <v>68.010000000000005</v>
      </c>
      <c r="M274">
        <v>24.25</v>
      </c>
      <c r="N274">
        <v>0</v>
      </c>
      <c r="O274">
        <v>2.8130000000000002</v>
      </c>
    </row>
    <row r="275" spans="1:15" x14ac:dyDescent="0.5">
      <c r="A275">
        <v>274</v>
      </c>
      <c r="B275">
        <v>21</v>
      </c>
      <c r="C275">
        <v>6102</v>
      </c>
      <c r="D275" t="s">
        <v>282</v>
      </c>
      <c r="E275">
        <v>0</v>
      </c>
      <c r="F275">
        <v>0</v>
      </c>
      <c r="G275">
        <v>0</v>
      </c>
      <c r="H275">
        <v>6102</v>
      </c>
      <c r="I275">
        <v>1848.2</v>
      </c>
      <c r="J275">
        <v>6664</v>
      </c>
      <c r="K275">
        <v>54.5</v>
      </c>
      <c r="L275">
        <v>353.2</v>
      </c>
      <c r="M275">
        <v>1.21</v>
      </c>
      <c r="N275">
        <v>5.5</v>
      </c>
      <c r="O275">
        <v>9.2520000000000007</v>
      </c>
    </row>
    <row r="276" spans="1:15" x14ac:dyDescent="0.5">
      <c r="A276">
        <v>275</v>
      </c>
      <c r="B276">
        <v>30</v>
      </c>
      <c r="C276">
        <v>6120</v>
      </c>
      <c r="D276" t="s">
        <v>283</v>
      </c>
      <c r="E276">
        <v>0</v>
      </c>
      <c r="F276">
        <v>0</v>
      </c>
      <c r="G276">
        <v>0</v>
      </c>
      <c r="H276">
        <v>6120</v>
      </c>
      <c r="I276">
        <v>1163.0999999999999</v>
      </c>
      <c r="J276">
        <v>6664</v>
      </c>
      <c r="K276">
        <v>32</v>
      </c>
      <c r="L276">
        <v>121.91</v>
      </c>
      <c r="M276">
        <v>8.8000000000000007</v>
      </c>
      <c r="N276">
        <v>1.32</v>
      </c>
      <c r="O276">
        <v>4.3369999999999997</v>
      </c>
    </row>
    <row r="277" spans="1:15" x14ac:dyDescent="0.5">
      <c r="A277">
        <v>276</v>
      </c>
      <c r="B277">
        <v>57</v>
      </c>
      <c r="C277">
        <v>6138</v>
      </c>
      <c r="D277" t="s">
        <v>284</v>
      </c>
      <c r="E277">
        <v>0</v>
      </c>
      <c r="F277">
        <v>0</v>
      </c>
      <c r="G277">
        <v>0</v>
      </c>
      <c r="H277">
        <v>6138</v>
      </c>
      <c r="I277">
        <v>368.8</v>
      </c>
      <c r="J277">
        <v>6706</v>
      </c>
      <c r="K277">
        <v>9.5</v>
      </c>
      <c r="L277">
        <v>41.26</v>
      </c>
      <c r="M277">
        <v>22.14</v>
      </c>
      <c r="N277">
        <v>0.66</v>
      </c>
      <c r="O277">
        <v>1.5049999999999999</v>
      </c>
    </row>
    <row r="278" spans="1:15" x14ac:dyDescent="0.5">
      <c r="A278">
        <v>277</v>
      </c>
      <c r="B278">
        <v>66</v>
      </c>
      <c r="C278">
        <v>5751</v>
      </c>
      <c r="D278" t="s">
        <v>258</v>
      </c>
      <c r="E278">
        <v>0</v>
      </c>
      <c r="F278">
        <v>0</v>
      </c>
      <c r="G278">
        <v>0</v>
      </c>
      <c r="H278">
        <v>5751</v>
      </c>
      <c r="I278">
        <v>600.29999999999995</v>
      </c>
      <c r="J278">
        <v>6690</v>
      </c>
      <c r="K278">
        <v>9.5</v>
      </c>
      <c r="L278">
        <v>53.49</v>
      </c>
      <c r="M278">
        <v>17.09</v>
      </c>
      <c r="N278">
        <v>0.44</v>
      </c>
      <c r="O278">
        <v>2.2850000000000001</v>
      </c>
    </row>
    <row r="279" spans="1:15" x14ac:dyDescent="0.5">
      <c r="A279">
        <v>278</v>
      </c>
      <c r="B279">
        <v>69</v>
      </c>
      <c r="C279">
        <v>6165</v>
      </c>
      <c r="D279" t="s">
        <v>285</v>
      </c>
      <c r="E279">
        <v>0</v>
      </c>
      <c r="F279">
        <v>0</v>
      </c>
      <c r="G279">
        <v>0</v>
      </c>
      <c r="H279">
        <v>6165</v>
      </c>
      <c r="I279">
        <v>204.1</v>
      </c>
      <c r="J279">
        <v>6664</v>
      </c>
      <c r="K279">
        <v>11</v>
      </c>
      <c r="L279">
        <v>21.96</v>
      </c>
      <c r="M279">
        <v>26.29</v>
      </c>
      <c r="N279">
        <v>0</v>
      </c>
      <c r="O279">
        <v>0.872</v>
      </c>
    </row>
    <row r="280" spans="1:15" x14ac:dyDescent="0.5">
      <c r="A280">
        <v>279</v>
      </c>
      <c r="B280">
        <v>22</v>
      </c>
      <c r="C280">
        <v>6175</v>
      </c>
      <c r="D280" t="s">
        <v>286</v>
      </c>
      <c r="E280">
        <v>0</v>
      </c>
      <c r="F280">
        <v>0</v>
      </c>
      <c r="G280">
        <v>0</v>
      </c>
      <c r="H280">
        <v>6175</v>
      </c>
      <c r="I280">
        <v>633.4</v>
      </c>
      <c r="J280">
        <v>6678</v>
      </c>
      <c r="K280">
        <v>16.5</v>
      </c>
      <c r="L280">
        <v>75.739999999999995</v>
      </c>
      <c r="M280">
        <v>23.25</v>
      </c>
      <c r="N280">
        <v>0.88</v>
      </c>
      <c r="O280">
        <v>3.419</v>
      </c>
    </row>
    <row r="281" spans="1:15" x14ac:dyDescent="0.5">
      <c r="A281">
        <v>280</v>
      </c>
      <c r="B281">
        <v>11</v>
      </c>
      <c r="C281">
        <v>6219</v>
      </c>
      <c r="D281" t="s">
        <v>287</v>
      </c>
      <c r="E281">
        <v>0</v>
      </c>
      <c r="F281">
        <v>0</v>
      </c>
      <c r="G281">
        <v>0</v>
      </c>
      <c r="H281">
        <v>6219</v>
      </c>
      <c r="I281">
        <v>2292.9</v>
      </c>
      <c r="J281">
        <v>6664</v>
      </c>
      <c r="K281">
        <v>61</v>
      </c>
      <c r="L281">
        <v>297.58</v>
      </c>
      <c r="M281">
        <v>15.67</v>
      </c>
      <c r="N281">
        <v>161.47999999999999</v>
      </c>
      <c r="O281">
        <v>15.776999999999999</v>
      </c>
    </row>
    <row r="282" spans="1:15" x14ac:dyDescent="0.5">
      <c r="A282">
        <v>281</v>
      </c>
      <c r="B282">
        <v>40</v>
      </c>
      <c r="C282">
        <v>6246</v>
      </c>
      <c r="D282" t="s">
        <v>288</v>
      </c>
      <c r="E282">
        <v>0</v>
      </c>
      <c r="F282">
        <v>0</v>
      </c>
      <c r="G282">
        <v>0</v>
      </c>
      <c r="H282">
        <v>6246</v>
      </c>
      <c r="I282">
        <v>160.69999999999999</v>
      </c>
      <c r="J282">
        <v>6839</v>
      </c>
      <c r="K282">
        <v>4.5</v>
      </c>
      <c r="L282">
        <v>24.21</v>
      </c>
      <c r="M282">
        <v>14.56</v>
      </c>
      <c r="N282">
        <v>0</v>
      </c>
      <c r="O282">
        <v>0.78500000000000003</v>
      </c>
    </row>
    <row r="283" spans="1:15" x14ac:dyDescent="0.5">
      <c r="A283">
        <v>282</v>
      </c>
      <c r="B283">
        <v>9</v>
      </c>
      <c r="C283">
        <v>6273</v>
      </c>
      <c r="D283" t="s">
        <v>290</v>
      </c>
      <c r="E283">
        <v>0</v>
      </c>
      <c r="F283">
        <v>0</v>
      </c>
      <c r="G283">
        <v>0</v>
      </c>
      <c r="H283">
        <v>6273</v>
      </c>
      <c r="I283">
        <v>821.4</v>
      </c>
      <c r="J283">
        <v>6664</v>
      </c>
      <c r="K283">
        <v>27.5</v>
      </c>
      <c r="L283">
        <v>108.04</v>
      </c>
      <c r="M283">
        <v>18.940000000000001</v>
      </c>
      <c r="N283">
        <v>0.88</v>
      </c>
      <c r="O283">
        <v>3.516</v>
      </c>
    </row>
    <row r="284" spans="1:15" x14ac:dyDescent="0.5">
      <c r="A284">
        <v>283</v>
      </c>
      <c r="B284">
        <v>16</v>
      </c>
      <c r="C284">
        <v>6408</v>
      </c>
      <c r="D284" t="s">
        <v>291</v>
      </c>
      <c r="E284">
        <v>0</v>
      </c>
      <c r="F284">
        <v>0</v>
      </c>
      <c r="G284">
        <v>0</v>
      </c>
      <c r="H284">
        <v>6408</v>
      </c>
      <c r="I284">
        <v>899.1</v>
      </c>
      <c r="J284">
        <v>6715</v>
      </c>
      <c r="K284">
        <v>17</v>
      </c>
      <c r="L284">
        <v>83.14</v>
      </c>
      <c r="M284">
        <v>8.64</v>
      </c>
      <c r="N284">
        <v>0.44</v>
      </c>
      <c r="O284">
        <v>3.335</v>
      </c>
    </row>
    <row r="285" spans="1:15" x14ac:dyDescent="0.5">
      <c r="A285">
        <v>284</v>
      </c>
      <c r="B285">
        <v>78</v>
      </c>
      <c r="C285">
        <v>6453</v>
      </c>
      <c r="D285" t="s">
        <v>292</v>
      </c>
      <c r="E285">
        <v>0</v>
      </c>
      <c r="F285">
        <v>0</v>
      </c>
      <c r="G285">
        <v>0</v>
      </c>
      <c r="H285">
        <v>6453</v>
      </c>
      <c r="I285">
        <v>587.20000000000005</v>
      </c>
      <c r="J285">
        <v>6664</v>
      </c>
      <c r="K285">
        <v>0</v>
      </c>
      <c r="L285">
        <v>34.08</v>
      </c>
      <c r="M285">
        <v>2.84</v>
      </c>
      <c r="N285">
        <v>0</v>
      </c>
      <c r="O285">
        <v>1.454</v>
      </c>
    </row>
    <row r="286" spans="1:15" x14ac:dyDescent="0.5">
      <c r="A286">
        <v>285</v>
      </c>
      <c r="B286">
        <v>78</v>
      </c>
      <c r="C286">
        <v>6460</v>
      </c>
      <c r="D286" t="s">
        <v>293</v>
      </c>
      <c r="E286">
        <v>0</v>
      </c>
      <c r="F286">
        <v>0</v>
      </c>
      <c r="G286">
        <v>0</v>
      </c>
      <c r="H286">
        <v>6460</v>
      </c>
      <c r="I286">
        <v>632.1</v>
      </c>
      <c r="J286">
        <v>6696</v>
      </c>
      <c r="K286">
        <v>21.5</v>
      </c>
      <c r="L286">
        <v>61.64</v>
      </c>
      <c r="M286">
        <v>14.98</v>
      </c>
      <c r="N286">
        <v>0</v>
      </c>
      <c r="O286">
        <v>2.2989999999999999</v>
      </c>
    </row>
    <row r="287" spans="1:15" x14ac:dyDescent="0.5">
      <c r="A287">
        <v>286</v>
      </c>
      <c r="B287">
        <v>54</v>
      </c>
      <c r="C287">
        <v>6462</v>
      </c>
      <c r="D287" t="s">
        <v>294</v>
      </c>
      <c r="E287">
        <v>0</v>
      </c>
      <c r="F287">
        <v>0</v>
      </c>
      <c r="G287">
        <v>0</v>
      </c>
      <c r="H287">
        <v>6462</v>
      </c>
      <c r="I287">
        <v>283</v>
      </c>
      <c r="J287">
        <v>6664</v>
      </c>
      <c r="K287">
        <v>8.5</v>
      </c>
      <c r="L287">
        <v>37.799999999999997</v>
      </c>
      <c r="M287">
        <v>19.61</v>
      </c>
      <c r="N287">
        <v>0</v>
      </c>
      <c r="O287">
        <v>1.613</v>
      </c>
    </row>
    <row r="288" spans="1:15" x14ac:dyDescent="0.5">
      <c r="A288">
        <v>287</v>
      </c>
      <c r="B288">
        <v>9</v>
      </c>
      <c r="C288">
        <v>6471</v>
      </c>
      <c r="D288" t="s">
        <v>295</v>
      </c>
      <c r="E288">
        <v>0</v>
      </c>
      <c r="F288">
        <v>0</v>
      </c>
      <c r="G288">
        <v>0</v>
      </c>
      <c r="H288">
        <v>6471</v>
      </c>
      <c r="I288">
        <v>437</v>
      </c>
      <c r="J288">
        <v>6703</v>
      </c>
      <c r="K288">
        <v>5.5</v>
      </c>
      <c r="L288">
        <v>61.22</v>
      </c>
      <c r="M288">
        <v>24.19</v>
      </c>
      <c r="N288">
        <v>1.32</v>
      </c>
      <c r="O288">
        <v>2.089</v>
      </c>
    </row>
    <row r="289" spans="1:15" x14ac:dyDescent="0.5">
      <c r="A289">
        <v>288</v>
      </c>
      <c r="B289">
        <v>33</v>
      </c>
      <c r="C289">
        <v>6509</v>
      </c>
      <c r="D289" t="s">
        <v>296</v>
      </c>
      <c r="E289">
        <v>0</v>
      </c>
      <c r="F289">
        <v>0</v>
      </c>
      <c r="G289">
        <v>0</v>
      </c>
      <c r="H289">
        <v>6509</v>
      </c>
      <c r="I289">
        <v>355.2</v>
      </c>
      <c r="J289">
        <v>6831</v>
      </c>
      <c r="K289">
        <v>9</v>
      </c>
      <c r="L289">
        <v>49.68</v>
      </c>
      <c r="M289">
        <v>26.21</v>
      </c>
      <c r="N289">
        <v>1.76</v>
      </c>
      <c r="O289">
        <v>1.5189999999999999</v>
      </c>
    </row>
    <row r="290" spans="1:15" x14ac:dyDescent="0.5">
      <c r="A290">
        <v>289</v>
      </c>
      <c r="B290">
        <v>63</v>
      </c>
      <c r="C290">
        <v>6512</v>
      </c>
      <c r="D290" t="s">
        <v>297</v>
      </c>
      <c r="E290">
        <v>0</v>
      </c>
      <c r="F290">
        <v>0</v>
      </c>
      <c r="G290">
        <v>0</v>
      </c>
      <c r="H290">
        <v>6512</v>
      </c>
      <c r="I290">
        <v>348.5</v>
      </c>
      <c r="J290">
        <v>6714</v>
      </c>
      <c r="K290">
        <v>11</v>
      </c>
      <c r="L290">
        <v>38.29</v>
      </c>
      <c r="M290">
        <v>24.09</v>
      </c>
      <c r="N290">
        <v>0</v>
      </c>
      <c r="O290">
        <v>1.758</v>
      </c>
    </row>
    <row r="291" spans="1:15" x14ac:dyDescent="0.5">
      <c r="A291">
        <v>290</v>
      </c>
      <c r="B291">
        <v>46</v>
      </c>
      <c r="C291">
        <v>6516</v>
      </c>
      <c r="D291" t="s">
        <v>298</v>
      </c>
      <c r="E291">
        <v>0</v>
      </c>
      <c r="F291">
        <v>0</v>
      </c>
      <c r="G291">
        <v>0</v>
      </c>
      <c r="H291">
        <v>6516</v>
      </c>
      <c r="I291">
        <v>162</v>
      </c>
      <c r="J291">
        <v>6839</v>
      </c>
      <c r="K291">
        <v>0.5</v>
      </c>
      <c r="L291">
        <v>19.510000000000002</v>
      </c>
      <c r="M291">
        <v>22.08</v>
      </c>
      <c r="N291">
        <v>0.66</v>
      </c>
      <c r="O291">
        <v>0.997</v>
      </c>
    </row>
    <row r="292" spans="1:15" x14ac:dyDescent="0.5">
      <c r="A292">
        <v>291</v>
      </c>
      <c r="B292">
        <v>78</v>
      </c>
      <c r="C292">
        <v>6534</v>
      </c>
      <c r="D292" t="s">
        <v>299</v>
      </c>
      <c r="E292">
        <v>0</v>
      </c>
      <c r="F292">
        <v>0</v>
      </c>
      <c r="G292">
        <v>0</v>
      </c>
      <c r="H292">
        <v>6534</v>
      </c>
      <c r="I292">
        <v>685.1</v>
      </c>
      <c r="J292">
        <v>6664</v>
      </c>
      <c r="K292">
        <v>15</v>
      </c>
      <c r="L292">
        <v>73.569999999999993</v>
      </c>
      <c r="M292">
        <v>4.7699999999999996</v>
      </c>
      <c r="N292">
        <v>0</v>
      </c>
      <c r="O292">
        <v>2.0230000000000001</v>
      </c>
    </row>
    <row r="293" spans="1:15" x14ac:dyDescent="0.5">
      <c r="A293">
        <v>292</v>
      </c>
      <c r="B293">
        <v>86</v>
      </c>
      <c r="C293">
        <v>1935</v>
      </c>
      <c r="D293" t="s">
        <v>101</v>
      </c>
      <c r="E293">
        <v>0</v>
      </c>
      <c r="F293">
        <v>0</v>
      </c>
      <c r="G293">
        <v>0</v>
      </c>
      <c r="H293">
        <v>1935</v>
      </c>
      <c r="I293">
        <v>1102.4000000000001</v>
      </c>
      <c r="J293">
        <v>6746</v>
      </c>
      <c r="K293">
        <v>22.5</v>
      </c>
      <c r="L293">
        <v>170.45</v>
      </c>
      <c r="M293">
        <v>2.4700000000000002</v>
      </c>
      <c r="N293">
        <v>0</v>
      </c>
      <c r="O293">
        <v>4.4009999999999998</v>
      </c>
    </row>
    <row r="294" spans="1:15" x14ac:dyDescent="0.5">
      <c r="A294">
        <v>293</v>
      </c>
      <c r="B294">
        <v>8</v>
      </c>
      <c r="C294">
        <v>6561</v>
      </c>
      <c r="D294" t="s">
        <v>300</v>
      </c>
      <c r="E294">
        <v>0</v>
      </c>
      <c r="F294">
        <v>0</v>
      </c>
      <c r="G294">
        <v>0</v>
      </c>
      <c r="H294">
        <v>6561</v>
      </c>
      <c r="I294">
        <v>361.5</v>
      </c>
      <c r="J294">
        <v>6664</v>
      </c>
      <c r="K294">
        <v>24.5</v>
      </c>
      <c r="L294">
        <v>43.51</v>
      </c>
      <c r="M294">
        <v>6.99</v>
      </c>
      <c r="N294">
        <v>2.64</v>
      </c>
      <c r="O294">
        <v>1.41</v>
      </c>
    </row>
    <row r="295" spans="1:15" x14ac:dyDescent="0.5">
      <c r="A295">
        <v>294</v>
      </c>
      <c r="B295">
        <v>77</v>
      </c>
      <c r="C295">
        <v>6579</v>
      </c>
      <c r="D295" t="s">
        <v>301</v>
      </c>
      <c r="E295">
        <v>0</v>
      </c>
      <c r="F295">
        <v>0</v>
      </c>
      <c r="G295">
        <v>0</v>
      </c>
      <c r="H295">
        <v>6579</v>
      </c>
      <c r="I295">
        <v>3397.6</v>
      </c>
      <c r="J295">
        <v>6664</v>
      </c>
      <c r="K295">
        <v>112.5</v>
      </c>
      <c r="L295">
        <v>322.05</v>
      </c>
      <c r="M295">
        <v>43.42</v>
      </c>
      <c r="N295">
        <v>41.8</v>
      </c>
      <c r="O295">
        <v>12.602</v>
      </c>
    </row>
    <row r="296" spans="1:15" x14ac:dyDescent="0.5">
      <c r="A296">
        <v>295</v>
      </c>
      <c r="B296">
        <v>33</v>
      </c>
      <c r="C296">
        <v>6591</v>
      </c>
      <c r="D296" t="s">
        <v>302</v>
      </c>
      <c r="E296">
        <v>0</v>
      </c>
      <c r="F296">
        <v>0</v>
      </c>
      <c r="G296">
        <v>0</v>
      </c>
      <c r="H296">
        <v>6591</v>
      </c>
      <c r="I296">
        <v>376.2</v>
      </c>
      <c r="J296">
        <v>6687</v>
      </c>
      <c r="K296">
        <v>9.5</v>
      </c>
      <c r="L296">
        <v>47.4</v>
      </c>
      <c r="M296">
        <v>23.83</v>
      </c>
      <c r="N296">
        <v>0.44</v>
      </c>
      <c r="O296">
        <v>1.9670000000000001</v>
      </c>
    </row>
    <row r="297" spans="1:15" x14ac:dyDescent="0.5">
      <c r="A297">
        <v>296</v>
      </c>
      <c r="B297">
        <v>89</v>
      </c>
      <c r="C297">
        <v>6592</v>
      </c>
      <c r="D297" t="s">
        <v>303</v>
      </c>
      <c r="E297">
        <v>0</v>
      </c>
      <c r="F297">
        <v>0</v>
      </c>
      <c r="G297">
        <v>0</v>
      </c>
      <c r="H297">
        <v>6592</v>
      </c>
      <c r="I297">
        <v>624</v>
      </c>
      <c r="J297">
        <v>6665</v>
      </c>
      <c r="K297">
        <v>16.5</v>
      </c>
      <c r="L297">
        <v>82.65</v>
      </c>
      <c r="M297">
        <v>25.5</v>
      </c>
      <c r="N297">
        <v>0.22</v>
      </c>
      <c r="O297">
        <v>3.2839999999999998</v>
      </c>
    </row>
    <row r="298" spans="1:15" x14ac:dyDescent="0.5">
      <c r="A298">
        <v>297</v>
      </c>
      <c r="B298">
        <v>25</v>
      </c>
      <c r="C298">
        <v>6615</v>
      </c>
      <c r="D298" t="s">
        <v>304</v>
      </c>
      <c r="E298">
        <v>0</v>
      </c>
      <c r="F298">
        <v>0</v>
      </c>
      <c r="G298">
        <v>0</v>
      </c>
      <c r="H298">
        <v>6615</v>
      </c>
      <c r="I298">
        <v>621.6</v>
      </c>
      <c r="J298">
        <v>6664</v>
      </c>
      <c r="K298">
        <v>0</v>
      </c>
      <c r="L298">
        <v>53.51</v>
      </c>
      <c r="M298">
        <v>4.7300000000000004</v>
      </c>
      <c r="N298">
        <v>0.44</v>
      </c>
      <c r="O298">
        <v>1.7110000000000001</v>
      </c>
    </row>
    <row r="299" spans="1:15" x14ac:dyDescent="0.5">
      <c r="A299">
        <v>298</v>
      </c>
      <c r="B299">
        <v>69</v>
      </c>
      <c r="C299">
        <v>6651</v>
      </c>
      <c r="D299" t="s">
        <v>305</v>
      </c>
      <c r="E299">
        <v>0</v>
      </c>
      <c r="F299">
        <v>0</v>
      </c>
      <c r="G299">
        <v>0</v>
      </c>
      <c r="H299">
        <v>6651</v>
      </c>
      <c r="I299">
        <v>304</v>
      </c>
      <c r="J299">
        <v>6664</v>
      </c>
      <c r="K299">
        <v>10</v>
      </c>
      <c r="L299">
        <v>36.909999999999997</v>
      </c>
      <c r="M299">
        <v>22.9</v>
      </c>
      <c r="N299">
        <v>0</v>
      </c>
      <c r="O299">
        <v>1.4339999999999999</v>
      </c>
    </row>
    <row r="300" spans="1:15" x14ac:dyDescent="0.5">
      <c r="A300">
        <v>299</v>
      </c>
      <c r="B300">
        <v>6</v>
      </c>
      <c r="C300">
        <v>6660</v>
      </c>
      <c r="D300" t="s">
        <v>306</v>
      </c>
      <c r="E300">
        <v>0</v>
      </c>
      <c r="F300">
        <v>0</v>
      </c>
      <c r="G300">
        <v>0</v>
      </c>
      <c r="H300">
        <v>6660</v>
      </c>
      <c r="I300">
        <v>1534.5</v>
      </c>
      <c r="J300">
        <v>6664</v>
      </c>
      <c r="K300">
        <v>37</v>
      </c>
      <c r="L300">
        <v>208.96</v>
      </c>
      <c r="M300">
        <v>10.36</v>
      </c>
      <c r="N300">
        <v>0.66</v>
      </c>
      <c r="O300">
        <v>6.923</v>
      </c>
    </row>
    <row r="301" spans="1:15" x14ac:dyDescent="0.5">
      <c r="A301">
        <v>300</v>
      </c>
      <c r="B301">
        <v>44</v>
      </c>
      <c r="C301">
        <v>6700</v>
      </c>
      <c r="D301" t="s">
        <v>307</v>
      </c>
      <c r="E301">
        <v>0</v>
      </c>
      <c r="F301">
        <v>0</v>
      </c>
      <c r="G301">
        <v>0</v>
      </c>
      <c r="H301">
        <v>6700</v>
      </c>
      <c r="I301">
        <v>481.2</v>
      </c>
      <c r="J301">
        <v>6788</v>
      </c>
      <c r="K301">
        <v>11.5</v>
      </c>
      <c r="L301">
        <v>56.25</v>
      </c>
      <c r="M301">
        <v>24</v>
      </c>
      <c r="N301">
        <v>0.88</v>
      </c>
      <c r="O301">
        <v>2.1560000000000001</v>
      </c>
    </row>
    <row r="302" spans="1:15" x14ac:dyDescent="0.5">
      <c r="A302">
        <v>301</v>
      </c>
      <c r="B302">
        <v>58</v>
      </c>
      <c r="C302">
        <v>6759</v>
      </c>
      <c r="D302" t="s">
        <v>309</v>
      </c>
      <c r="E302">
        <v>0</v>
      </c>
      <c r="F302">
        <v>0</v>
      </c>
      <c r="G302">
        <v>0</v>
      </c>
      <c r="H302">
        <v>6759</v>
      </c>
      <c r="I302">
        <v>646</v>
      </c>
      <c r="J302">
        <v>6687</v>
      </c>
      <c r="K302">
        <v>9.5</v>
      </c>
      <c r="L302">
        <v>98.66</v>
      </c>
      <c r="M302">
        <v>27.11</v>
      </c>
      <c r="N302">
        <v>2.86</v>
      </c>
      <c r="O302">
        <v>3.5529999999999999</v>
      </c>
    </row>
    <row r="303" spans="1:15" x14ac:dyDescent="0.5">
      <c r="A303">
        <v>302</v>
      </c>
      <c r="B303">
        <v>9</v>
      </c>
      <c r="C303">
        <v>6762</v>
      </c>
      <c r="D303" t="s">
        <v>310</v>
      </c>
      <c r="E303">
        <v>0</v>
      </c>
      <c r="F303">
        <v>0</v>
      </c>
      <c r="G303">
        <v>0</v>
      </c>
      <c r="H303">
        <v>6762</v>
      </c>
      <c r="I303">
        <v>672</v>
      </c>
      <c r="J303">
        <v>6710</v>
      </c>
      <c r="K303">
        <v>21</v>
      </c>
      <c r="L303">
        <v>55.81</v>
      </c>
      <c r="M303">
        <v>21.11</v>
      </c>
      <c r="N303">
        <v>13.2</v>
      </c>
      <c r="O303">
        <v>1.8839999999999999</v>
      </c>
    </row>
    <row r="304" spans="1:15" x14ac:dyDescent="0.5">
      <c r="A304">
        <v>303</v>
      </c>
      <c r="B304">
        <v>92</v>
      </c>
      <c r="C304">
        <v>6768</v>
      </c>
      <c r="D304" t="s">
        <v>311</v>
      </c>
      <c r="E304">
        <v>0</v>
      </c>
      <c r="F304">
        <v>0</v>
      </c>
      <c r="G304">
        <v>0</v>
      </c>
      <c r="H304">
        <v>6768</v>
      </c>
      <c r="I304">
        <v>1745.1</v>
      </c>
      <c r="J304">
        <v>6664</v>
      </c>
      <c r="K304">
        <v>40.5</v>
      </c>
      <c r="L304">
        <v>241.32</v>
      </c>
      <c r="M304">
        <v>42.74</v>
      </c>
      <c r="N304">
        <v>16.5</v>
      </c>
      <c r="O304">
        <v>9.3190000000000008</v>
      </c>
    </row>
    <row r="305" spans="1:15" x14ac:dyDescent="0.5">
      <c r="A305">
        <v>304</v>
      </c>
      <c r="B305">
        <v>7</v>
      </c>
      <c r="C305">
        <v>6795</v>
      </c>
      <c r="D305" t="s">
        <v>312</v>
      </c>
      <c r="E305">
        <v>0</v>
      </c>
      <c r="F305">
        <v>0</v>
      </c>
      <c r="G305">
        <v>0</v>
      </c>
      <c r="H305">
        <v>6795</v>
      </c>
      <c r="I305">
        <v>10834.9</v>
      </c>
      <c r="J305">
        <v>6664</v>
      </c>
      <c r="K305">
        <v>273.5</v>
      </c>
      <c r="L305">
        <v>2235.25</v>
      </c>
      <c r="M305">
        <v>31.05</v>
      </c>
      <c r="N305">
        <v>159.06</v>
      </c>
      <c r="O305">
        <v>73.090999999999994</v>
      </c>
    </row>
    <row r="306" spans="1:15" x14ac:dyDescent="0.5">
      <c r="A306">
        <v>305</v>
      </c>
      <c r="B306">
        <v>25</v>
      </c>
      <c r="C306">
        <v>6822</v>
      </c>
      <c r="D306" t="s">
        <v>313</v>
      </c>
      <c r="E306">
        <v>0</v>
      </c>
      <c r="F306">
        <v>0</v>
      </c>
      <c r="G306">
        <v>0</v>
      </c>
      <c r="H306">
        <v>6822</v>
      </c>
      <c r="I306">
        <v>10027.4</v>
      </c>
      <c r="J306">
        <v>6664</v>
      </c>
      <c r="K306">
        <v>0</v>
      </c>
      <c r="L306">
        <v>740.49</v>
      </c>
      <c r="M306">
        <v>87.06</v>
      </c>
      <c r="N306">
        <v>84.04</v>
      </c>
      <c r="O306">
        <v>30.821000000000002</v>
      </c>
    </row>
    <row r="307" spans="1:15" x14ac:dyDescent="0.5">
      <c r="A307">
        <v>306</v>
      </c>
      <c r="B307">
        <v>9</v>
      </c>
      <c r="C307">
        <v>6840</v>
      </c>
      <c r="D307" t="s">
        <v>314</v>
      </c>
      <c r="E307">
        <v>0</v>
      </c>
      <c r="F307">
        <v>0</v>
      </c>
      <c r="G307">
        <v>0</v>
      </c>
      <c r="H307">
        <v>6840</v>
      </c>
      <c r="I307">
        <v>2025.4</v>
      </c>
      <c r="J307">
        <v>6664</v>
      </c>
      <c r="K307">
        <v>45</v>
      </c>
      <c r="L307">
        <v>238.5</v>
      </c>
      <c r="M307">
        <v>10.43</v>
      </c>
      <c r="N307">
        <v>2.42</v>
      </c>
      <c r="O307">
        <v>7.1749999999999998</v>
      </c>
    </row>
    <row r="308" spans="1:15" x14ac:dyDescent="0.5">
      <c r="A308">
        <v>307</v>
      </c>
      <c r="B308">
        <v>93</v>
      </c>
      <c r="C308">
        <v>6854</v>
      </c>
      <c r="D308" t="s">
        <v>315</v>
      </c>
      <c r="E308">
        <v>0</v>
      </c>
      <c r="F308">
        <v>0</v>
      </c>
      <c r="G308">
        <v>0</v>
      </c>
      <c r="H308">
        <v>6854</v>
      </c>
      <c r="I308">
        <v>573</v>
      </c>
      <c r="J308">
        <v>6687</v>
      </c>
      <c r="K308">
        <v>19</v>
      </c>
      <c r="L308">
        <v>53.17</v>
      </c>
      <c r="M308">
        <v>1.82</v>
      </c>
      <c r="N308">
        <v>0.88</v>
      </c>
      <c r="O308">
        <v>3.2879999999999998</v>
      </c>
    </row>
    <row r="309" spans="1:15" x14ac:dyDescent="0.5">
      <c r="A309">
        <v>308</v>
      </c>
      <c r="B309">
        <v>40</v>
      </c>
      <c r="C309">
        <v>6867</v>
      </c>
      <c r="D309" t="s">
        <v>316</v>
      </c>
      <c r="E309">
        <v>0</v>
      </c>
      <c r="F309">
        <v>0</v>
      </c>
      <c r="G309">
        <v>0</v>
      </c>
      <c r="H309">
        <v>6867</v>
      </c>
      <c r="I309">
        <v>1543.7</v>
      </c>
      <c r="J309">
        <v>6664</v>
      </c>
      <c r="K309">
        <v>43.5</v>
      </c>
      <c r="L309">
        <v>200.09</v>
      </c>
      <c r="M309">
        <v>25.65</v>
      </c>
      <c r="N309">
        <v>34.1</v>
      </c>
      <c r="O309">
        <v>8.4410000000000007</v>
      </c>
    </row>
    <row r="310" spans="1:15" x14ac:dyDescent="0.5">
      <c r="A310">
        <v>309</v>
      </c>
      <c r="B310">
        <v>74</v>
      </c>
      <c r="C310">
        <v>6921</v>
      </c>
      <c r="D310" t="s">
        <v>317</v>
      </c>
      <c r="E310">
        <v>0</v>
      </c>
      <c r="F310">
        <v>0</v>
      </c>
      <c r="G310">
        <v>0</v>
      </c>
      <c r="H310">
        <v>6921</v>
      </c>
      <c r="I310">
        <v>317.89999999999998</v>
      </c>
      <c r="J310">
        <v>6716</v>
      </c>
      <c r="K310">
        <v>7</v>
      </c>
      <c r="L310">
        <v>57.47</v>
      </c>
      <c r="M310">
        <v>18.260000000000002</v>
      </c>
      <c r="N310">
        <v>0.66</v>
      </c>
      <c r="O310">
        <v>1.365</v>
      </c>
    </row>
    <row r="311" spans="1:15" x14ac:dyDescent="0.5">
      <c r="A311">
        <v>310</v>
      </c>
      <c r="B311">
        <v>16</v>
      </c>
      <c r="C311">
        <v>6930</v>
      </c>
      <c r="D311" t="s">
        <v>318</v>
      </c>
      <c r="E311">
        <v>0</v>
      </c>
      <c r="F311">
        <v>0</v>
      </c>
      <c r="G311">
        <v>0</v>
      </c>
      <c r="H311">
        <v>6930</v>
      </c>
      <c r="I311">
        <v>769.4</v>
      </c>
      <c r="J311">
        <v>6696</v>
      </c>
      <c r="K311">
        <v>25.5</v>
      </c>
      <c r="L311">
        <v>82.9</v>
      </c>
      <c r="M311">
        <v>15.7</v>
      </c>
      <c r="N311">
        <v>0.66</v>
      </c>
      <c r="O311">
        <v>2.8</v>
      </c>
    </row>
    <row r="312" spans="1:15" x14ac:dyDescent="0.5">
      <c r="A312">
        <v>311</v>
      </c>
      <c r="B312">
        <v>29</v>
      </c>
      <c r="C312">
        <v>6937</v>
      </c>
      <c r="D312" t="s">
        <v>319</v>
      </c>
      <c r="E312">
        <v>0</v>
      </c>
      <c r="F312">
        <v>0</v>
      </c>
      <c r="G312">
        <v>0</v>
      </c>
      <c r="H312">
        <v>6937</v>
      </c>
      <c r="I312">
        <v>445.8</v>
      </c>
      <c r="J312">
        <v>6664</v>
      </c>
      <c r="K312">
        <v>17.5</v>
      </c>
      <c r="L312">
        <v>55.55</v>
      </c>
      <c r="M312">
        <v>1.32</v>
      </c>
      <c r="N312">
        <v>1.98</v>
      </c>
      <c r="O312">
        <v>2.2599999999999998</v>
      </c>
    </row>
    <row r="313" spans="1:15" x14ac:dyDescent="0.5">
      <c r="A313">
        <v>312</v>
      </c>
      <c r="B313">
        <v>33</v>
      </c>
      <c r="C313">
        <v>6943</v>
      </c>
      <c r="D313" t="s">
        <v>320</v>
      </c>
      <c r="E313">
        <v>0</v>
      </c>
      <c r="F313">
        <v>0</v>
      </c>
      <c r="G313">
        <v>0</v>
      </c>
      <c r="H313">
        <v>6943</v>
      </c>
      <c r="I313">
        <v>257.2</v>
      </c>
      <c r="J313">
        <v>6664</v>
      </c>
      <c r="K313">
        <v>3.5</v>
      </c>
      <c r="L313">
        <v>26.36</v>
      </c>
      <c r="M313">
        <v>24.21</v>
      </c>
      <c r="N313">
        <v>0.66</v>
      </c>
      <c r="O313">
        <v>1.3440000000000001</v>
      </c>
    </row>
    <row r="314" spans="1:15" x14ac:dyDescent="0.5">
      <c r="A314">
        <v>313</v>
      </c>
      <c r="B314">
        <v>25</v>
      </c>
      <c r="C314">
        <v>6264</v>
      </c>
      <c r="D314" t="s">
        <v>289</v>
      </c>
      <c r="E314">
        <v>0</v>
      </c>
      <c r="F314">
        <v>0</v>
      </c>
      <c r="G314">
        <v>0</v>
      </c>
      <c r="H314">
        <v>6264</v>
      </c>
      <c r="I314">
        <v>899</v>
      </c>
      <c r="J314">
        <v>6730</v>
      </c>
      <c r="K314">
        <v>25</v>
      </c>
      <c r="L314">
        <v>138.56</v>
      </c>
      <c r="M314">
        <v>5.46</v>
      </c>
      <c r="N314">
        <v>0</v>
      </c>
      <c r="O314">
        <v>4.1369999999999996</v>
      </c>
    </row>
    <row r="315" spans="1:15" x14ac:dyDescent="0.5">
      <c r="A315">
        <v>314</v>
      </c>
      <c r="B315">
        <v>28</v>
      </c>
      <c r="C315">
        <v>6950</v>
      </c>
      <c r="D315" t="s">
        <v>321</v>
      </c>
      <c r="E315">
        <v>0</v>
      </c>
      <c r="F315">
        <v>0</v>
      </c>
      <c r="G315">
        <v>0</v>
      </c>
      <c r="H315">
        <v>6950</v>
      </c>
      <c r="I315">
        <v>1490.1</v>
      </c>
      <c r="J315">
        <v>6667</v>
      </c>
      <c r="K315">
        <v>25.5</v>
      </c>
      <c r="L315">
        <v>176.02</v>
      </c>
      <c r="M315">
        <v>26.12</v>
      </c>
      <c r="N315">
        <v>1.32</v>
      </c>
      <c r="O315">
        <v>6.9720000000000004</v>
      </c>
    </row>
    <row r="316" spans="1:15" x14ac:dyDescent="0.5">
      <c r="A316">
        <v>315</v>
      </c>
      <c r="B316">
        <v>77</v>
      </c>
      <c r="C316">
        <v>6957</v>
      </c>
      <c r="D316" t="s">
        <v>322</v>
      </c>
      <c r="E316">
        <v>0</v>
      </c>
      <c r="F316">
        <v>0</v>
      </c>
      <c r="G316">
        <v>0</v>
      </c>
      <c r="H316">
        <v>6957</v>
      </c>
      <c r="I316">
        <v>8968.9</v>
      </c>
      <c r="J316">
        <v>6664</v>
      </c>
      <c r="K316">
        <v>201.5</v>
      </c>
      <c r="L316">
        <v>1018.06</v>
      </c>
      <c r="M316">
        <v>117.53</v>
      </c>
      <c r="N316">
        <v>161.04</v>
      </c>
      <c r="O316">
        <v>41.155999999999999</v>
      </c>
    </row>
    <row r="317" spans="1:15" x14ac:dyDescent="0.5">
      <c r="A317">
        <v>316</v>
      </c>
      <c r="B317">
        <v>35</v>
      </c>
      <c r="C317">
        <v>5922</v>
      </c>
      <c r="D317" t="s">
        <v>264</v>
      </c>
      <c r="E317">
        <v>0</v>
      </c>
      <c r="F317">
        <v>0</v>
      </c>
      <c r="G317">
        <v>0</v>
      </c>
      <c r="H317">
        <v>5922</v>
      </c>
      <c r="I317">
        <v>703.1</v>
      </c>
      <c r="J317">
        <v>6720</v>
      </c>
      <c r="K317">
        <v>20</v>
      </c>
      <c r="L317">
        <v>106.19</v>
      </c>
      <c r="M317">
        <v>2.72</v>
      </c>
      <c r="N317">
        <v>0.88</v>
      </c>
      <c r="O317">
        <v>3.1539999999999999</v>
      </c>
    </row>
    <row r="318" spans="1:15" x14ac:dyDescent="0.5">
      <c r="A318">
        <v>317</v>
      </c>
      <c r="B318">
        <v>41</v>
      </c>
      <c r="C318">
        <v>819</v>
      </c>
      <c r="D318" t="s">
        <v>44</v>
      </c>
      <c r="E318">
        <v>0</v>
      </c>
      <c r="F318">
        <v>0</v>
      </c>
      <c r="G318">
        <v>0</v>
      </c>
      <c r="H318">
        <v>819</v>
      </c>
      <c r="I318">
        <v>564.70000000000005</v>
      </c>
      <c r="J318">
        <v>6682</v>
      </c>
      <c r="K318">
        <v>15.5</v>
      </c>
      <c r="L318">
        <v>43.71</v>
      </c>
      <c r="M318">
        <v>10.130000000000001</v>
      </c>
      <c r="N318">
        <v>5.94</v>
      </c>
      <c r="O318">
        <v>2.7109999999999999</v>
      </c>
    </row>
    <row r="319" spans="1:15" x14ac:dyDescent="0.5">
      <c r="A319">
        <v>318</v>
      </c>
      <c r="B319">
        <v>43</v>
      </c>
      <c r="C319">
        <v>6969</v>
      </c>
      <c r="D319" t="s">
        <v>324</v>
      </c>
      <c r="E319">
        <v>0</v>
      </c>
      <c r="F319">
        <v>0</v>
      </c>
      <c r="G319">
        <v>0</v>
      </c>
      <c r="H319">
        <v>6969</v>
      </c>
      <c r="I319">
        <v>343.7</v>
      </c>
      <c r="J319">
        <v>6834</v>
      </c>
      <c r="K319">
        <v>3</v>
      </c>
      <c r="L319">
        <v>76.989999999999995</v>
      </c>
      <c r="M319">
        <v>22.2</v>
      </c>
      <c r="N319">
        <v>0.44</v>
      </c>
      <c r="O319">
        <v>1.69</v>
      </c>
    </row>
    <row r="320" spans="1:15" x14ac:dyDescent="0.5">
      <c r="A320">
        <v>319</v>
      </c>
      <c r="B320">
        <v>70</v>
      </c>
      <c r="C320">
        <v>6975</v>
      </c>
      <c r="D320" t="s">
        <v>325</v>
      </c>
      <c r="E320">
        <v>0</v>
      </c>
      <c r="F320">
        <v>0</v>
      </c>
      <c r="G320">
        <v>0</v>
      </c>
      <c r="H320">
        <v>6975</v>
      </c>
      <c r="I320">
        <v>1307.3</v>
      </c>
      <c r="J320">
        <v>6664</v>
      </c>
      <c r="K320">
        <v>50</v>
      </c>
      <c r="L320">
        <v>122.29</v>
      </c>
      <c r="M320">
        <v>7.41</v>
      </c>
      <c r="N320">
        <v>42.46</v>
      </c>
      <c r="O320">
        <v>7.7779999999999996</v>
      </c>
    </row>
    <row r="321" spans="1:15" x14ac:dyDescent="0.5">
      <c r="A321">
        <v>320</v>
      </c>
      <c r="B321">
        <v>60</v>
      </c>
      <c r="C321">
        <v>6983</v>
      </c>
      <c r="D321" t="s">
        <v>326</v>
      </c>
      <c r="E321">
        <v>0</v>
      </c>
      <c r="F321">
        <v>0</v>
      </c>
      <c r="G321">
        <v>0</v>
      </c>
      <c r="H321">
        <v>6983</v>
      </c>
      <c r="I321">
        <v>929</v>
      </c>
      <c r="J321">
        <v>6664</v>
      </c>
      <c r="K321">
        <v>24.5</v>
      </c>
      <c r="L321">
        <v>79.81</v>
      </c>
      <c r="M321">
        <v>0.41</v>
      </c>
      <c r="N321">
        <v>1.54</v>
      </c>
      <c r="O321">
        <v>2.9630000000000001</v>
      </c>
    </row>
    <row r="322" spans="1:15" x14ac:dyDescent="0.5">
      <c r="A322">
        <v>321</v>
      </c>
      <c r="B322">
        <v>64</v>
      </c>
      <c r="C322">
        <v>6985</v>
      </c>
      <c r="D322" t="s">
        <v>327</v>
      </c>
      <c r="E322">
        <v>0</v>
      </c>
      <c r="F322">
        <v>0</v>
      </c>
      <c r="G322">
        <v>0</v>
      </c>
      <c r="H322">
        <v>6985</v>
      </c>
      <c r="I322">
        <v>874.6</v>
      </c>
      <c r="J322">
        <v>6671</v>
      </c>
      <c r="K322">
        <v>27.5</v>
      </c>
      <c r="L322">
        <v>90.11</v>
      </c>
      <c r="M322">
        <v>9.01</v>
      </c>
      <c r="N322">
        <v>2.64</v>
      </c>
      <c r="O322">
        <v>3.6989999999999998</v>
      </c>
    </row>
    <row r="323" spans="1:15" x14ac:dyDescent="0.5">
      <c r="A323">
        <v>322</v>
      </c>
      <c r="B323">
        <v>67</v>
      </c>
      <c r="C323">
        <v>6987</v>
      </c>
      <c r="D323" t="s">
        <v>328</v>
      </c>
      <c r="E323">
        <v>0</v>
      </c>
      <c r="F323">
        <v>0</v>
      </c>
      <c r="G323">
        <v>0</v>
      </c>
      <c r="H323">
        <v>6987</v>
      </c>
      <c r="I323">
        <v>649</v>
      </c>
      <c r="J323">
        <v>6673</v>
      </c>
      <c r="K323">
        <v>17</v>
      </c>
      <c r="L323">
        <v>120.73</v>
      </c>
      <c r="M323">
        <v>11.04</v>
      </c>
      <c r="N323">
        <v>0</v>
      </c>
      <c r="O323">
        <v>3.3410000000000002</v>
      </c>
    </row>
    <row r="324" spans="1:15" x14ac:dyDescent="0.5">
      <c r="A324">
        <v>323</v>
      </c>
      <c r="B324">
        <v>84</v>
      </c>
      <c r="C324">
        <v>6990</v>
      </c>
      <c r="D324" t="s">
        <v>329</v>
      </c>
      <c r="E324">
        <v>0</v>
      </c>
      <c r="F324">
        <v>0</v>
      </c>
      <c r="G324">
        <v>0</v>
      </c>
      <c r="H324">
        <v>6990</v>
      </c>
      <c r="I324">
        <v>829</v>
      </c>
      <c r="J324">
        <v>6687</v>
      </c>
      <c r="K324">
        <v>18</v>
      </c>
      <c r="L324">
        <v>97.29</v>
      </c>
      <c r="M324">
        <v>15.09</v>
      </c>
      <c r="N324">
        <v>25.08</v>
      </c>
      <c r="O324">
        <v>4.9480000000000004</v>
      </c>
    </row>
    <row r="325" spans="1:15" x14ac:dyDescent="0.5">
      <c r="A325">
        <v>324</v>
      </c>
      <c r="B325">
        <v>31</v>
      </c>
      <c r="C325">
        <v>6961</v>
      </c>
      <c r="D325" t="s">
        <v>323</v>
      </c>
      <c r="E325">
        <v>0</v>
      </c>
      <c r="F325">
        <v>0</v>
      </c>
      <c r="G325">
        <v>0</v>
      </c>
      <c r="H325">
        <v>6961</v>
      </c>
      <c r="I325">
        <v>3149</v>
      </c>
      <c r="J325">
        <v>6719</v>
      </c>
      <c r="K325">
        <v>140.5</v>
      </c>
      <c r="L325">
        <v>359.16</v>
      </c>
      <c r="M325">
        <v>34.06</v>
      </c>
      <c r="N325">
        <v>12.32</v>
      </c>
      <c r="O325">
        <v>13.358000000000001</v>
      </c>
    </row>
    <row r="326" spans="1:15" x14ac:dyDescent="0.5">
      <c r="A326">
        <v>325</v>
      </c>
      <c r="B326">
        <v>97</v>
      </c>
      <c r="C326">
        <v>6992</v>
      </c>
      <c r="D326" t="s">
        <v>330</v>
      </c>
      <c r="E326">
        <v>0</v>
      </c>
      <c r="F326">
        <v>0</v>
      </c>
      <c r="G326">
        <v>0</v>
      </c>
      <c r="H326">
        <v>6992</v>
      </c>
      <c r="I326">
        <v>541</v>
      </c>
      <c r="J326">
        <v>6693</v>
      </c>
      <c r="K326">
        <v>11</v>
      </c>
      <c r="L326">
        <v>87.71</v>
      </c>
      <c r="M326">
        <v>3.54</v>
      </c>
      <c r="N326">
        <v>2.2000000000000002</v>
      </c>
      <c r="O326">
        <v>2.254</v>
      </c>
    </row>
    <row r="327" spans="1:15" x14ac:dyDescent="0.5">
      <c r="A327">
        <v>326</v>
      </c>
      <c r="B327">
        <v>67</v>
      </c>
      <c r="C327">
        <v>7002</v>
      </c>
      <c r="D327" t="s">
        <v>331</v>
      </c>
      <c r="E327">
        <v>0</v>
      </c>
      <c r="F327">
        <v>0</v>
      </c>
      <c r="G327">
        <v>0</v>
      </c>
      <c r="H327">
        <v>7002</v>
      </c>
      <c r="I327">
        <v>192</v>
      </c>
      <c r="J327">
        <v>6664</v>
      </c>
      <c r="K327">
        <v>5</v>
      </c>
      <c r="L327">
        <v>23.14</v>
      </c>
      <c r="M327">
        <v>22.11</v>
      </c>
      <c r="N327">
        <v>0.44</v>
      </c>
      <c r="O327">
        <v>1.143</v>
      </c>
    </row>
    <row r="328" spans="1:15" x14ac:dyDescent="0.5">
      <c r="A328">
        <v>327</v>
      </c>
      <c r="B328">
        <v>48</v>
      </c>
      <c r="C328">
        <v>7029</v>
      </c>
      <c r="D328" t="s">
        <v>332</v>
      </c>
      <c r="E328">
        <v>0</v>
      </c>
      <c r="F328">
        <v>0</v>
      </c>
      <c r="G328">
        <v>0</v>
      </c>
      <c r="H328">
        <v>7029</v>
      </c>
      <c r="I328">
        <v>1127.5999999999999</v>
      </c>
      <c r="J328">
        <v>6680</v>
      </c>
      <c r="K328">
        <v>33.5</v>
      </c>
      <c r="L328">
        <v>86.23</v>
      </c>
      <c r="M328">
        <v>11.29</v>
      </c>
      <c r="N328">
        <v>6.6</v>
      </c>
      <c r="O328">
        <v>4.3049999999999997</v>
      </c>
    </row>
    <row r="329" spans="1:15" x14ac:dyDescent="0.5">
      <c r="A329">
        <v>328</v>
      </c>
      <c r="B329">
        <v>70</v>
      </c>
      <c r="C329">
        <v>7038</v>
      </c>
      <c r="D329" t="s">
        <v>333</v>
      </c>
      <c r="E329">
        <v>0</v>
      </c>
      <c r="F329">
        <v>0</v>
      </c>
      <c r="G329">
        <v>0</v>
      </c>
      <c r="H329">
        <v>7038</v>
      </c>
      <c r="I329">
        <v>817.7</v>
      </c>
      <c r="J329">
        <v>6664</v>
      </c>
      <c r="K329">
        <v>22</v>
      </c>
      <c r="L329">
        <v>66.41</v>
      </c>
      <c r="M329">
        <v>17.73</v>
      </c>
      <c r="N329">
        <v>0</v>
      </c>
      <c r="O329">
        <v>3.2109999999999999</v>
      </c>
    </row>
    <row r="330" spans="1:15" x14ac:dyDescent="0.5">
      <c r="A330">
        <v>329</v>
      </c>
      <c r="B330">
        <v>44</v>
      </c>
      <c r="C330">
        <v>7047</v>
      </c>
      <c r="D330" t="s">
        <v>334</v>
      </c>
      <c r="E330">
        <v>0</v>
      </c>
      <c r="F330">
        <v>0</v>
      </c>
      <c r="G330">
        <v>0</v>
      </c>
      <c r="H330">
        <v>7047</v>
      </c>
      <c r="I330">
        <v>355.5</v>
      </c>
      <c r="J330">
        <v>6694</v>
      </c>
      <c r="K330">
        <v>10</v>
      </c>
      <c r="L330">
        <v>33.68</v>
      </c>
      <c r="M330">
        <v>2.61</v>
      </c>
      <c r="N330">
        <v>0.44</v>
      </c>
      <c r="O330">
        <v>1.9410000000000001</v>
      </c>
    </row>
    <row r="331" spans="1:15" x14ac:dyDescent="0.5">
      <c r="A331">
        <v>330</v>
      </c>
      <c r="B331">
        <v>61</v>
      </c>
      <c r="C331">
        <v>7056</v>
      </c>
      <c r="D331" t="s">
        <v>335</v>
      </c>
      <c r="E331">
        <v>0</v>
      </c>
      <c r="F331">
        <v>0</v>
      </c>
      <c r="G331">
        <v>0</v>
      </c>
      <c r="H331">
        <v>7056</v>
      </c>
      <c r="I331">
        <v>1703.7</v>
      </c>
      <c r="J331">
        <v>6664</v>
      </c>
      <c r="K331">
        <v>47</v>
      </c>
      <c r="L331">
        <v>203.13</v>
      </c>
      <c r="M331">
        <v>26.16</v>
      </c>
      <c r="N331">
        <v>2.2000000000000002</v>
      </c>
      <c r="O331">
        <v>6.8339999999999996</v>
      </c>
    </row>
    <row r="332" spans="1:15" x14ac:dyDescent="0.5">
      <c r="A332">
        <v>331</v>
      </c>
      <c r="B332">
        <v>43</v>
      </c>
      <c r="C332">
        <v>7092</v>
      </c>
      <c r="D332" t="s">
        <v>336</v>
      </c>
      <c r="E332">
        <v>0</v>
      </c>
      <c r="F332">
        <v>0</v>
      </c>
      <c r="G332">
        <v>0</v>
      </c>
      <c r="H332">
        <v>7092</v>
      </c>
      <c r="I332">
        <v>479.1</v>
      </c>
      <c r="J332">
        <v>6664</v>
      </c>
      <c r="K332">
        <v>12</v>
      </c>
      <c r="L332">
        <v>47.17</v>
      </c>
      <c r="M332">
        <v>26.35</v>
      </c>
      <c r="N332">
        <v>0</v>
      </c>
      <c r="O332">
        <v>2.069</v>
      </c>
    </row>
    <row r="333" spans="1:15" x14ac:dyDescent="0.5">
      <c r="A333">
        <v>332</v>
      </c>
      <c r="B333">
        <v>97</v>
      </c>
      <c r="C333">
        <v>7098</v>
      </c>
      <c r="D333" t="s">
        <v>337</v>
      </c>
      <c r="E333">
        <v>0</v>
      </c>
      <c r="F333">
        <v>0</v>
      </c>
      <c r="G333">
        <v>0</v>
      </c>
      <c r="H333">
        <v>7098</v>
      </c>
      <c r="I333">
        <v>559.29999999999995</v>
      </c>
      <c r="J333">
        <v>6664</v>
      </c>
      <c r="K333">
        <v>12</v>
      </c>
      <c r="L333">
        <v>85</v>
      </c>
      <c r="M333">
        <v>21.73</v>
      </c>
      <c r="N333">
        <v>0</v>
      </c>
      <c r="O333">
        <v>2.1720000000000002</v>
      </c>
    </row>
    <row r="334" spans="1:15" x14ac:dyDescent="0.5">
      <c r="A334">
        <v>333</v>
      </c>
      <c r="B334">
        <v>25</v>
      </c>
      <c r="C334">
        <v>7110</v>
      </c>
      <c r="D334" t="s">
        <v>338</v>
      </c>
      <c r="E334">
        <v>0</v>
      </c>
      <c r="F334">
        <v>0</v>
      </c>
      <c r="G334">
        <v>0</v>
      </c>
      <c r="H334">
        <v>7110</v>
      </c>
      <c r="I334">
        <v>950.3</v>
      </c>
      <c r="J334">
        <v>6756</v>
      </c>
      <c r="K334">
        <v>35.5</v>
      </c>
      <c r="L334">
        <v>83.02</v>
      </c>
      <c r="M334">
        <v>5.14</v>
      </c>
      <c r="N334">
        <v>0.22</v>
      </c>
      <c r="O334">
        <v>2.9329999999999998</v>
      </c>
    </row>
  </sheetData>
  <autoFilter ref="A1:J334">
    <sortState ref="A2:J334">
      <sortCondition ref="D1:D33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0"/>
  <sheetViews>
    <sheetView showGridLines="0" tabSelected="1" topLeftCell="A2" workbookViewId="0">
      <selection activeCell="B3" sqref="B3:M3"/>
    </sheetView>
  </sheetViews>
  <sheetFormatPr defaultRowHeight="14.35" x14ac:dyDescent="0.5"/>
  <cols>
    <col min="1" max="1" width="2" customWidth="1"/>
    <col min="2" max="2" width="3.52734375" customWidth="1"/>
    <col min="3" max="3" width="30.76171875" customWidth="1"/>
    <col min="4" max="4" width="10.1171875" bestFit="1" customWidth="1"/>
    <col min="5" max="5" width="3.1171875" customWidth="1"/>
    <col min="6" max="6" width="13.64453125" bestFit="1" customWidth="1"/>
    <col min="7" max="7" width="3.41015625" customWidth="1"/>
    <col min="8" max="8" width="13.64453125" bestFit="1" customWidth="1"/>
    <col min="9" max="9" width="2.41015625" customWidth="1"/>
    <col min="10" max="10" width="11.76171875" customWidth="1"/>
    <col min="11" max="11" width="2.52734375" customWidth="1"/>
    <col min="12" max="12" width="14.1171875" customWidth="1"/>
    <col min="13" max="13" width="3.1171875" customWidth="1"/>
  </cols>
  <sheetData>
    <row r="1" spans="2:13" ht="16.850000000000001" hidden="1" customHeight="1" x14ac:dyDescent="0.5">
      <c r="B1">
        <v>311</v>
      </c>
      <c r="C1">
        <f>VLOOKUP(B1,Sheet1!A2:C334,3,FALSE)</f>
        <v>6937</v>
      </c>
      <c r="F1" s="1">
        <v>6839</v>
      </c>
      <c r="H1">
        <v>6664</v>
      </c>
    </row>
    <row r="3" spans="2:13" ht="20.7" x14ac:dyDescent="0.7">
      <c r="B3" s="38" t="s">
        <v>359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ht="20.7" x14ac:dyDescent="0.7">
      <c r="C4" s="5"/>
      <c r="D4" s="5"/>
      <c r="E4" s="5"/>
      <c r="F4" s="5"/>
      <c r="G4" s="5"/>
      <c r="H4" s="5"/>
      <c r="I4" s="5"/>
      <c r="J4" s="5"/>
    </row>
    <row r="5" spans="2:13" x14ac:dyDescent="0.5">
      <c r="C5" t="s">
        <v>360</v>
      </c>
    </row>
    <row r="8" spans="2:13" x14ac:dyDescent="0.5">
      <c r="C8" s="6" t="s">
        <v>346</v>
      </c>
      <c r="D8" s="25"/>
      <c r="E8" s="7"/>
      <c r="F8" s="24">
        <f>VLOOKUP($C$1,Sheet1!$C$2:$O$334,8,FALSE)</f>
        <v>6664</v>
      </c>
    </row>
    <row r="9" spans="2:13" ht="28.85" customHeight="1" x14ac:dyDescent="0.5">
      <c r="C9" s="39" t="s">
        <v>361</v>
      </c>
      <c r="D9" s="40"/>
      <c r="E9" s="41"/>
      <c r="F9" s="8">
        <f>F1-F8</f>
        <v>175</v>
      </c>
    </row>
    <row r="10" spans="2:13" ht="14.7" thickBot="1" x14ac:dyDescent="0.55000000000000004">
      <c r="B10" s="9"/>
      <c r="C10" s="9"/>
      <c r="D10" s="9"/>
      <c r="E10" s="9"/>
      <c r="F10" s="10"/>
      <c r="G10" s="9"/>
      <c r="H10" s="9"/>
      <c r="I10" s="9"/>
      <c r="J10" s="9"/>
      <c r="K10" s="9"/>
    </row>
    <row r="11" spans="2:13" x14ac:dyDescent="0.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2:13" ht="57.35" x14ac:dyDescent="0.5">
      <c r="B12" s="14"/>
      <c r="C12" s="3" t="s">
        <v>358</v>
      </c>
      <c r="D12" s="3" t="s">
        <v>357</v>
      </c>
      <c r="E12" s="27"/>
      <c r="F12" s="4" t="s">
        <v>354</v>
      </c>
      <c r="G12" s="15"/>
      <c r="H12" s="4" t="s">
        <v>355</v>
      </c>
      <c r="I12" s="15"/>
      <c r="J12" s="4" t="s">
        <v>356</v>
      </c>
      <c r="K12" s="9"/>
      <c r="L12" s="23" t="s">
        <v>362</v>
      </c>
      <c r="M12" s="16"/>
    </row>
    <row r="13" spans="2:13" x14ac:dyDescent="0.5">
      <c r="B13" s="14"/>
      <c r="C13" s="28" t="s">
        <v>347</v>
      </c>
      <c r="D13" s="29">
        <f>VLOOKUP($C$1,Sheet1!$C$2:$O$334,7,FALSE)</f>
        <v>445.8</v>
      </c>
      <c r="E13" s="20"/>
      <c r="F13" s="22">
        <f t="shared" ref="F13:F19" si="0">F$8*D13</f>
        <v>2970811.2</v>
      </c>
      <c r="G13" s="9"/>
      <c r="H13" s="22">
        <f>D13*$F$1</f>
        <v>3048826.2</v>
      </c>
      <c r="I13" s="9"/>
      <c r="J13" s="22">
        <f>H13-F13</f>
        <v>78015</v>
      </c>
      <c r="K13" s="9"/>
      <c r="L13" s="34">
        <f t="shared" ref="L13:L18" si="1">IF($F$8&gt;$H$1,($F$8-$H$1)*D13,0)</f>
        <v>0</v>
      </c>
      <c r="M13" s="16"/>
    </row>
    <row r="14" spans="2:13" x14ac:dyDescent="0.5">
      <c r="B14" s="14"/>
      <c r="C14" s="27" t="s">
        <v>348</v>
      </c>
      <c r="D14" s="30">
        <f>VLOOKUP($C$1,Sheet1!$C$2:$O$334,9,FALSE)</f>
        <v>17.5</v>
      </c>
      <c r="E14" s="20"/>
      <c r="F14" s="32">
        <f t="shared" si="0"/>
        <v>116620</v>
      </c>
      <c r="G14" s="9"/>
      <c r="H14" s="32">
        <f t="shared" ref="H14:H19" si="2">D14*$F$1</f>
        <v>119682.5</v>
      </c>
      <c r="I14" s="9"/>
      <c r="J14" s="32">
        <f t="shared" ref="J14:J19" si="3">H14-F14</f>
        <v>3062.5</v>
      </c>
      <c r="K14" s="9"/>
      <c r="L14" s="35">
        <f t="shared" si="1"/>
        <v>0</v>
      </c>
      <c r="M14" s="16"/>
    </row>
    <row r="15" spans="2:13" x14ac:dyDescent="0.5">
      <c r="B15" s="14"/>
      <c r="C15" s="27" t="s">
        <v>349</v>
      </c>
      <c r="D15" s="30">
        <f>VLOOKUP($C$1,Sheet1!$C$2:$O$334,10,FALSE)</f>
        <v>55.55</v>
      </c>
      <c r="E15" s="20"/>
      <c r="F15" s="32">
        <f t="shared" si="0"/>
        <v>370185.19999999995</v>
      </c>
      <c r="G15" s="9"/>
      <c r="H15" s="32">
        <f t="shared" si="2"/>
        <v>379906.44999999995</v>
      </c>
      <c r="I15" s="9"/>
      <c r="J15" s="32">
        <f t="shared" si="3"/>
        <v>9721.25</v>
      </c>
      <c r="K15" s="9"/>
      <c r="L15" s="35">
        <f t="shared" si="1"/>
        <v>0</v>
      </c>
      <c r="M15" s="16"/>
    </row>
    <row r="16" spans="2:13" x14ac:dyDescent="0.5">
      <c r="B16" s="14"/>
      <c r="C16" s="27" t="s">
        <v>350</v>
      </c>
      <c r="D16" s="30">
        <f>VLOOKUP($C$1,Sheet1!$C$2:$O$334,11,FALSE)</f>
        <v>1.32</v>
      </c>
      <c r="E16" s="20"/>
      <c r="F16" s="32">
        <f t="shared" si="0"/>
        <v>8796.48</v>
      </c>
      <c r="G16" s="9"/>
      <c r="H16" s="32">
        <f t="shared" si="2"/>
        <v>9027.48</v>
      </c>
      <c r="I16" s="9"/>
      <c r="J16" s="32">
        <f t="shared" si="3"/>
        <v>231</v>
      </c>
      <c r="K16" s="9"/>
      <c r="L16" s="35">
        <f t="shared" si="1"/>
        <v>0</v>
      </c>
      <c r="M16" s="16"/>
    </row>
    <row r="17" spans="2:13" x14ac:dyDescent="0.5">
      <c r="B17" s="14"/>
      <c r="C17" s="27" t="s">
        <v>351</v>
      </c>
      <c r="D17" s="30">
        <f>VLOOKUP($C$1,Sheet1!$C$2:$O$334,12,FALSE)</f>
        <v>1.98</v>
      </c>
      <c r="E17" s="20"/>
      <c r="F17" s="32">
        <f t="shared" si="0"/>
        <v>13194.72</v>
      </c>
      <c r="G17" s="9"/>
      <c r="H17" s="32">
        <f t="shared" si="2"/>
        <v>13541.22</v>
      </c>
      <c r="I17" s="9"/>
      <c r="J17" s="32">
        <f t="shared" si="3"/>
        <v>346.5</v>
      </c>
      <c r="K17" s="9"/>
      <c r="L17" s="35">
        <f t="shared" si="1"/>
        <v>0</v>
      </c>
      <c r="M17" s="16"/>
    </row>
    <row r="18" spans="2:13" x14ac:dyDescent="0.5">
      <c r="B18" s="14"/>
      <c r="C18" s="27" t="s">
        <v>352</v>
      </c>
      <c r="D18" s="31">
        <f>VLOOKUP($C$1,Sheet1!$C$2:$O$334,13,FALSE)</f>
        <v>2.2599999999999998</v>
      </c>
      <c r="E18" s="30"/>
      <c r="F18" s="33">
        <f t="shared" si="0"/>
        <v>15060.64</v>
      </c>
      <c r="G18" s="9"/>
      <c r="H18" s="33">
        <f t="shared" si="2"/>
        <v>15456.14</v>
      </c>
      <c r="I18" s="9"/>
      <c r="J18" s="33">
        <f t="shared" si="3"/>
        <v>395.5</v>
      </c>
      <c r="K18" s="9"/>
      <c r="L18" s="36">
        <f t="shared" si="1"/>
        <v>0</v>
      </c>
      <c r="M18" s="16"/>
    </row>
    <row r="19" spans="2:13" ht="14.7" thickBot="1" x14ac:dyDescent="0.55000000000000004">
      <c r="B19" s="14"/>
      <c r="C19" s="26" t="s">
        <v>353</v>
      </c>
      <c r="D19" s="21">
        <f>SUM(D13:D18)</f>
        <v>524.41000000000008</v>
      </c>
      <c r="E19" s="37"/>
      <c r="F19" s="2">
        <f t="shared" si="0"/>
        <v>3494668.2400000007</v>
      </c>
      <c r="G19" s="9"/>
      <c r="H19" s="2">
        <f t="shared" si="2"/>
        <v>3586439.9900000007</v>
      </c>
      <c r="I19" s="9"/>
      <c r="J19" s="2">
        <f t="shared" si="3"/>
        <v>91771.75</v>
      </c>
      <c r="K19" s="9"/>
      <c r="L19" s="2">
        <f>SUM(L13:L18)</f>
        <v>0</v>
      </c>
      <c r="M19" s="16"/>
    </row>
    <row r="20" spans="2:13" ht="15" thickTop="1" thickBot="1" x14ac:dyDescent="0.55000000000000004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</sheetData>
  <mergeCells count="2">
    <mergeCell ref="B3:M3"/>
    <mergeCell ref="C9:E9"/>
  </mergeCells>
  <printOptions horizontalCentered="1" vertic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512233</xdr:colOff>
                    <xdr:row>5</xdr:row>
                    <xdr:rowOff>8467</xdr:rowOff>
                  </from>
                  <to>
                    <xdr:col>5</xdr:col>
                    <xdr:colOff>152400</xdr:colOff>
                    <xdr:row>6</xdr:row>
                    <xdr:rowOff>143933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Margaret</cp:lastModifiedBy>
  <cp:lastPrinted>2017-07-24T17:18:41Z</cp:lastPrinted>
  <dcterms:created xsi:type="dcterms:W3CDTF">2017-07-24T16:12:08Z</dcterms:created>
  <dcterms:modified xsi:type="dcterms:W3CDTF">2017-07-24T18:18:44Z</dcterms:modified>
</cp:coreProperties>
</file>