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ERVER-FILE\Users$\Dan.Barlow\My Documents\ICT\Literature\"/>
    </mc:Choice>
  </mc:AlternateContent>
  <bookViews>
    <workbookView xWindow="0" yWindow="0" windowWidth="20496" windowHeight="8376"/>
  </bookViews>
  <sheets>
    <sheet name="Single Extruder" sheetId="2" r:id="rId1"/>
    <sheet name="Multiple Extruders" sheetId="7" r:id="rId2"/>
    <sheet name="ACPAK Features" sheetId="8" r:id="rId3"/>
    <sheet name="Tables" sheetId="1" state="hidden" r:id="rId4"/>
  </sheets>
  <definedNames>
    <definedName name="_xlnm.Print_Area" localSheetId="0">'Single Extruder'!$A$1:$J$9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2" l="1"/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38" i="1"/>
  <c r="I137" i="1"/>
  <c r="I136" i="1"/>
  <c r="I135" i="1"/>
  <c r="I134" i="1"/>
  <c r="I133" i="1"/>
  <c r="I132" i="1"/>
  <c r="I131" i="1"/>
  <c r="I130" i="1"/>
  <c r="I129" i="1"/>
  <c r="I118" i="1"/>
  <c r="I117" i="1"/>
  <c r="I116" i="1"/>
  <c r="I115" i="1"/>
  <c r="I114" i="1"/>
  <c r="I113" i="1"/>
  <c r="I112" i="1"/>
  <c r="I111" i="1"/>
  <c r="I96" i="1"/>
  <c r="I95" i="1"/>
  <c r="I94" i="1"/>
  <c r="I93" i="1"/>
  <c r="I87" i="1"/>
  <c r="I88" i="1"/>
  <c r="I86" i="1" l="1"/>
  <c r="I85" i="1"/>
  <c r="I84" i="1"/>
  <c r="I83" i="1"/>
  <c r="I82" i="1"/>
  <c r="I81" i="1"/>
  <c r="I80" i="1"/>
  <c r="I79" i="1"/>
  <c r="I78" i="1"/>
  <c r="I77" i="1"/>
  <c r="I76" i="1"/>
  <c r="I75" i="1"/>
  <c r="I67" i="1"/>
  <c r="I66" i="1"/>
  <c r="I65" i="1"/>
  <c r="I64" i="1"/>
  <c r="I63" i="1"/>
  <c r="I62" i="1"/>
  <c r="I61" i="1"/>
  <c r="I60" i="1"/>
  <c r="I59" i="1"/>
  <c r="I58" i="1"/>
  <c r="I57" i="1"/>
  <c r="I43" i="1"/>
  <c r="I42" i="1"/>
  <c r="I41" i="1"/>
  <c r="I40" i="1"/>
  <c r="I39" i="1"/>
  <c r="I25" i="1"/>
  <c r="I24" i="1"/>
  <c r="I23" i="1"/>
  <c r="I22" i="1"/>
  <c r="I21" i="1"/>
  <c r="I3" i="1"/>
  <c r="I4" i="1"/>
</calcChain>
</file>

<file path=xl/sharedStrings.xml><?xml version="1.0" encoding="utf-8"?>
<sst xmlns="http://schemas.openxmlformats.org/spreadsheetml/2006/main" count="210" uniqueCount="104">
  <si>
    <t>Sheet</t>
  </si>
  <si>
    <t>Yaskawa</t>
  </si>
  <si>
    <t>Extruder</t>
  </si>
  <si>
    <t>Direct Coupled/F1</t>
  </si>
  <si>
    <t>Blown-Flim</t>
  </si>
  <si>
    <t>Other</t>
  </si>
  <si>
    <t>Melt Pump</t>
  </si>
  <si>
    <t>Belt-Driven/F1</t>
  </si>
  <si>
    <t>Cast Film</t>
  </si>
  <si>
    <t>Puller</t>
  </si>
  <si>
    <t>Direct Coupled/F2</t>
  </si>
  <si>
    <t>Pipe</t>
  </si>
  <si>
    <t>Capstan</t>
  </si>
  <si>
    <t>Belt-Driven/F2</t>
  </si>
  <si>
    <t>Profile</t>
  </si>
  <si>
    <t>Chill Roll</t>
  </si>
  <si>
    <t>Compounding</t>
  </si>
  <si>
    <t>Primary Nip</t>
  </si>
  <si>
    <t>Wire &amp; Cable</t>
  </si>
  <si>
    <t>Secondary Nip</t>
  </si>
  <si>
    <t>Foam</t>
  </si>
  <si>
    <t>Winder</t>
  </si>
  <si>
    <t>Barrel</t>
  </si>
  <si>
    <t>Monitor</t>
  </si>
  <si>
    <t>Screen Changer</t>
  </si>
  <si>
    <t>Control</t>
  </si>
  <si>
    <t>Adapter</t>
  </si>
  <si>
    <t>Die</t>
  </si>
  <si>
    <t>Air</t>
  </si>
  <si>
    <t>Water</t>
  </si>
  <si>
    <t>Keep</t>
  </si>
  <si>
    <t>Replace</t>
  </si>
  <si>
    <t>Heat/Cool</t>
  </si>
  <si>
    <t>Heat Only</t>
  </si>
  <si>
    <t>Starter</t>
  </si>
  <si>
    <t>Solenoid</t>
  </si>
  <si>
    <t>Servo Valve</t>
  </si>
  <si>
    <t>Tension</t>
  </si>
  <si>
    <t>Enclosure</t>
  </si>
  <si>
    <t>Qty</t>
  </si>
  <si>
    <t>Industry</t>
  </si>
  <si>
    <t>Zones</t>
  </si>
  <si>
    <t>Power</t>
  </si>
  <si>
    <t>Voltage</t>
  </si>
  <si>
    <t>Watts</t>
  </si>
  <si>
    <t>Horsepower</t>
  </si>
  <si>
    <t>RPM</t>
  </si>
  <si>
    <t>Cooling</t>
  </si>
  <si>
    <t>Cooling Type</t>
  </si>
  <si>
    <t>Mfg</t>
  </si>
  <si>
    <t>Application</t>
  </si>
  <si>
    <t>Status</t>
  </si>
  <si>
    <t>Misc Control</t>
  </si>
  <si>
    <t>City, State:</t>
  </si>
  <si>
    <t>Line Reference:</t>
  </si>
  <si>
    <t>Application:</t>
  </si>
  <si>
    <t>Qty/Units</t>
  </si>
  <si>
    <t>Line Item</t>
  </si>
  <si>
    <t>Value</t>
  </si>
  <si>
    <t>Amps</t>
  </si>
  <si>
    <t>HP</t>
  </si>
  <si>
    <t>Configuration</t>
  </si>
  <si>
    <t>1 Phase</t>
  </si>
  <si>
    <t>3 Phase</t>
  </si>
  <si>
    <t>ParkerDC</t>
  </si>
  <si>
    <t>DRIVE CONTROL</t>
  </si>
  <si>
    <t>Too High</t>
  </si>
  <si>
    <t>Function</t>
  </si>
  <si>
    <t>Contact Name:</t>
  </si>
  <si>
    <t>Company Name:</t>
  </si>
  <si>
    <t>email:</t>
  </si>
  <si>
    <t>ABB</t>
  </si>
  <si>
    <t>Take-Up</t>
  </si>
  <si>
    <t>Pay-Off</t>
  </si>
  <si>
    <t>S-Stack</t>
  </si>
  <si>
    <t>Blow Molding</t>
  </si>
  <si>
    <t>Water Pump</t>
  </si>
  <si>
    <t>Oil Pump</t>
  </si>
  <si>
    <t>Mechanics</t>
  </si>
  <si>
    <t>Flange</t>
  </si>
  <si>
    <t>Oil</t>
  </si>
  <si>
    <t>Pressure</t>
  </si>
  <si>
    <t>Melt</t>
  </si>
  <si>
    <t>Temperature</t>
  </si>
  <si>
    <t>On-Off</t>
  </si>
  <si>
    <t>Picture 8: Extruder Motor showing connection to load and electrical</t>
  </si>
  <si>
    <t>Picture 9: Motor nameplate</t>
  </si>
  <si>
    <r>
      <t xml:space="preserve">BEST PRACTICES FOR PICTURES </t>
    </r>
    <r>
      <rPr>
        <sz val="8"/>
        <color theme="1"/>
        <rFont val="Franklin Gothic Book"/>
        <family val="2"/>
      </rPr>
      <t>(PLEASE DO NOT MIX LINES / ONE LINE PER PICTURE SET)</t>
    </r>
  </si>
  <si>
    <t>Pellitizer</t>
  </si>
  <si>
    <t>Email completed form to dan@integratedcontroltech.com</t>
  </si>
  <si>
    <t>Copyright © Integrated Control Technologies. All Rights Reserved</t>
  </si>
  <si>
    <t>Extruder Drive and Motor</t>
  </si>
  <si>
    <t>Line</t>
  </si>
  <si>
    <t>Motor</t>
  </si>
  <si>
    <t>Belt</t>
  </si>
  <si>
    <t>Direct</t>
  </si>
  <si>
    <t>Load Connection</t>
  </si>
  <si>
    <t>Conduit Box</t>
  </si>
  <si>
    <t>F1</t>
  </si>
  <si>
    <t>F2</t>
  </si>
  <si>
    <r>
      <t xml:space="preserve">Copyright </t>
    </r>
    <r>
      <rPr>
        <sz val="10"/>
        <color theme="1"/>
        <rFont val="Calibri"/>
        <family val="2"/>
      </rPr>
      <t>©</t>
    </r>
    <r>
      <rPr>
        <sz val="10"/>
        <color theme="1"/>
        <rFont val="Franklin Gothic Book"/>
        <family val="2"/>
      </rPr>
      <t xml:space="preserve"> Integrated Control Technologies. All Rights Reserved.  ACPAK is a registerd Trade Mark.</t>
    </r>
  </si>
  <si>
    <t>%Load</t>
  </si>
  <si>
    <t>%Speed</t>
  </si>
  <si>
    <t>Readings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</si>
</sst>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>
    <font>
      <sz val="10"/>
      <color theme="1"/>
      <name val="Franklin Gothic Book"/>
      <family val="2"/>
    </font>
    <font>
      <b/>
      <sz val="10"/>
      <color theme="1"/>
      <name val="Franklin Gothic Book"/>
      <family val="2"/>
    </font>
    <font>
      <i/>
      <sz val="10"/>
      <color theme="1"/>
      <name val="Franklin Gothic Book"/>
      <family val="2"/>
    </font>
    <font>
      <sz val="9"/>
      <color theme="1"/>
      <name val="Franklin Gothic Book"/>
      <family val="2"/>
    </font>
    <font>
      <sz val="9"/>
      <name val="Franklin Gothic Book"/>
      <family val="2"/>
    </font>
    <font>
      <sz val="8"/>
      <color theme="1"/>
      <name val="Franklin Gothic Book"/>
      <family val="2"/>
    </font>
    <font>
      <u/>
      <sz val="10"/>
      <color theme="10"/>
      <name val="Franklin Gothic Book"/>
      <family val="2"/>
    </font>
    <font>
      <sz val="10"/>
      <color theme="1"/>
      <name val="Calibri"/>
      <family val="2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 style="thick">
        <color theme="2" tint="-0.499984740745262"/>
      </top>
      <bottom style="medium">
        <color theme="2" tint="-9.9887081514938816E-2"/>
      </bottom>
      <diagonal/>
    </border>
    <border>
      <left/>
      <right/>
      <top style="thin">
        <color theme="2" tint="-9.9948118533890809E-2"/>
      </top>
      <bottom style="medium">
        <color indexed="64"/>
      </bottom>
      <diagonal/>
    </border>
    <border>
      <left/>
      <right/>
      <top/>
      <bottom style="thick">
        <color theme="2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1" xfId="0" applyBorder="1"/>
    <xf numFmtId="0" fontId="0" fillId="4" borderId="0" xfId="0" applyFill="1" applyProtection="1"/>
    <xf numFmtId="0" fontId="0" fillId="4" borderId="0" xfId="0" applyFill="1" applyAlignment="1" applyProtection="1">
      <alignment horizontal="right"/>
    </xf>
    <xf numFmtId="0" fontId="0" fillId="4" borderId="0" xfId="0" applyFill="1" applyBorder="1" applyProtection="1"/>
    <xf numFmtId="0" fontId="0" fillId="0" borderId="1" xfId="0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3" xfId="0" applyFont="1" applyBorder="1" applyProtection="1"/>
    <xf numFmtId="0" fontId="1" fillId="3" borderId="7" xfId="0" applyFont="1" applyFill="1" applyBorder="1" applyAlignment="1" applyProtection="1">
      <alignment horizontal="left"/>
    </xf>
    <xf numFmtId="0" fontId="0" fillId="3" borderId="7" xfId="0" applyFill="1" applyBorder="1" applyAlignment="1" applyProtection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2" borderId="0" xfId="0" applyFill="1"/>
    <xf numFmtId="0" fontId="0" fillId="7" borderId="14" xfId="0" applyFill="1" applyBorder="1"/>
    <xf numFmtId="0" fontId="0" fillId="7" borderId="15" xfId="0" applyFill="1" applyBorder="1"/>
    <xf numFmtId="0" fontId="0" fillId="0" borderId="14" xfId="0" applyBorder="1"/>
    <xf numFmtId="0" fontId="0" fillId="0" borderId="16" xfId="0" applyBorder="1"/>
    <xf numFmtId="0" fontId="0" fillId="0" borderId="13" xfId="0" applyBorder="1"/>
    <xf numFmtId="0" fontId="9" fillId="7" borderId="19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0" fillId="7" borderId="17" xfId="0" applyFill="1" applyBorder="1"/>
    <xf numFmtId="0" fontId="0" fillId="7" borderId="21" xfId="0" applyFill="1" applyBorder="1"/>
    <xf numFmtId="0" fontId="0" fillId="0" borderId="15" xfId="0" applyBorder="1"/>
    <xf numFmtId="0" fontId="0" fillId="7" borderId="24" xfId="0" applyFill="1" applyBorder="1"/>
    <xf numFmtId="0" fontId="0" fillId="0" borderId="26" xfId="0" applyBorder="1"/>
    <xf numFmtId="0" fontId="0" fillId="0" borderId="21" xfId="0" applyBorder="1"/>
    <xf numFmtId="0" fontId="9" fillId="7" borderId="27" xfId="0" applyFont="1" applyFill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7" borderId="26" xfId="0" applyFill="1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24" xfId="0" applyBorder="1"/>
    <xf numFmtId="0" fontId="2" fillId="0" borderId="33" xfId="0" applyFont="1" applyBorder="1" applyAlignment="1" applyProtection="1">
      <alignment horizontal="center"/>
    </xf>
    <xf numFmtId="0" fontId="2" fillId="0" borderId="34" xfId="0" applyFont="1" applyBorder="1" applyAlignment="1" applyProtection="1">
      <alignment horizontal="center"/>
    </xf>
    <xf numFmtId="0" fontId="0" fillId="2" borderId="2" xfId="0" applyFill="1" applyBorder="1" applyAlignment="1">
      <alignment horizontal="center"/>
    </xf>
    <xf numFmtId="0" fontId="6" fillId="2" borderId="0" xfId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0" fillId="4" borderId="0" xfId="0" applyFill="1" applyBorder="1" applyAlignment="1" applyProtection="1">
      <alignment horizontal="right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3" fillId="5" borderId="8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left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3" borderId="6" xfId="0" applyFont="1" applyFill="1" applyBorder="1" applyAlignment="1" applyProtection="1">
      <alignment horizontal="left"/>
    </xf>
    <xf numFmtId="0" fontId="8" fillId="6" borderId="11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6" borderId="9" xfId="0" applyFont="1" applyFill="1" applyBorder="1" applyAlignment="1">
      <alignment horizontal="center"/>
    </xf>
    <xf numFmtId="0" fontId="8" fillId="6" borderId="22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12" dropStyle="combo" dx="16" fmlaLink="C9" fmlaRange="Tables!$O$2:$O$14" sel="1" val="0"/>
</file>

<file path=xl/ctrlProps/ctrlProp2.xml><?xml version="1.0" encoding="utf-8"?>
<formControlPr xmlns="http://schemas.microsoft.com/office/spreadsheetml/2009/9/main" objectType="Drop" dropLines="25" dropStyle="combo" dx="16" fmlaLink="E9" fmlaRange="Tables!$L$2:$L$26" sel="1" val="0"/>
</file>

<file path=xl/ctrlProps/ctrlProp3.xml><?xml version="1.0" encoding="utf-8"?>
<formControlPr xmlns="http://schemas.microsoft.com/office/spreadsheetml/2009/9/main" objectType="Drop" dropLines="21" dropStyle="combo" dx="16" fmlaLink="B9" fmlaRange="Tables!$C$2:$C$22" sel="0" val="0"/>
</file>

<file path=xl/ctrlProps/ctrlProp4.xml><?xml version="1.0" encoding="utf-8"?>
<formControlPr xmlns="http://schemas.microsoft.com/office/spreadsheetml/2009/9/main" objectType="Drop" dropLines="5" dropStyle="combo" dx="16" fmlaLink="F9" fmlaRange="Tables!$M$2:$M$6" sel="1" val="0"/>
</file>

<file path=xl/ctrlProps/ctrlProp5.xml><?xml version="1.0" encoding="utf-8"?>
<formControlPr xmlns="http://schemas.microsoft.com/office/spreadsheetml/2009/9/main" objectType="Drop" dropLines="5" dropStyle="combo" dx="16" fmlaLink="G9" fmlaRange="Tables!$P$2:$P$6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175260</xdr:rowOff>
        </xdr:from>
        <xdr:to>
          <xdr:col>3</xdr:col>
          <xdr:colOff>670560</xdr:colOff>
          <xdr:row>8</xdr:row>
          <xdr:rowOff>167640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1</xdr:col>
          <xdr:colOff>678180</xdr:colOff>
          <xdr:row>8</xdr:row>
          <xdr:rowOff>167640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8</xdr:row>
          <xdr:rowOff>7620</xdr:rowOff>
        </xdr:from>
        <xdr:to>
          <xdr:col>5</xdr:col>
          <xdr:colOff>0</xdr:colOff>
          <xdr:row>8</xdr:row>
          <xdr:rowOff>167640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8</xdr:row>
          <xdr:rowOff>7620</xdr:rowOff>
        </xdr:from>
        <xdr:to>
          <xdr:col>6</xdr:col>
          <xdr:colOff>0</xdr:colOff>
          <xdr:row>8</xdr:row>
          <xdr:rowOff>167640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8</xdr:row>
          <xdr:rowOff>0</xdr:rowOff>
        </xdr:from>
        <xdr:to>
          <xdr:col>7</xdr:col>
          <xdr:colOff>678180</xdr:colOff>
          <xdr:row>8</xdr:row>
          <xdr:rowOff>167640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541020</xdr:colOff>
      <xdr:row>10</xdr:row>
      <xdr:rowOff>17146</xdr:rowOff>
    </xdr:from>
    <xdr:to>
      <xdr:col>9</xdr:col>
      <xdr:colOff>499110</xdr:colOff>
      <xdr:row>19</xdr:row>
      <xdr:rowOff>150495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0607"/>
        <a:stretch/>
      </xdr:blipFill>
      <xdr:spPr>
        <a:xfrm>
          <a:off x="4861560" y="1739266"/>
          <a:ext cx="1192530" cy="164210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45720</xdr:rowOff>
    </xdr:from>
    <xdr:to>
      <xdr:col>4</xdr:col>
      <xdr:colOff>129540</xdr:colOff>
      <xdr:row>3</xdr:row>
      <xdr:rowOff>145542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936" b="20007"/>
        <a:stretch/>
      </xdr:blipFill>
      <xdr:spPr>
        <a:xfrm>
          <a:off x="15240" y="45720"/>
          <a:ext cx="2583180" cy="60274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10</xdr:row>
      <xdr:rowOff>30481</xdr:rowOff>
    </xdr:from>
    <xdr:to>
      <xdr:col>7</xdr:col>
      <xdr:colOff>129616</xdr:colOff>
      <xdr:row>20</xdr:row>
      <xdr:rowOff>69644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" y="1752601"/>
          <a:ext cx="4396816" cy="1715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4</xdr:col>
      <xdr:colOff>160020</xdr:colOff>
      <xdr:row>3</xdr:row>
      <xdr:rowOff>145542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936" b="20007"/>
        <a:stretch/>
      </xdr:blipFill>
      <xdr:spPr>
        <a:xfrm>
          <a:off x="15240" y="45720"/>
          <a:ext cx="2583180" cy="602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287171</xdr:colOff>
      <xdr:row>61</xdr:row>
      <xdr:rowOff>141005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02371" cy="9193565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0</xdr:row>
      <xdr:rowOff>0</xdr:rowOff>
    </xdr:from>
    <xdr:to>
      <xdr:col>12</xdr:col>
      <xdr:colOff>38692</xdr:colOff>
      <xdr:row>8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624" b="19694"/>
        <a:stretch/>
      </xdr:blipFill>
      <xdr:spPr>
        <a:xfrm>
          <a:off x="525780" y="0"/>
          <a:ext cx="6828112" cy="1455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111"/>
  <sheetViews>
    <sheetView tabSelected="1" zoomScaleNormal="100" workbookViewId="0">
      <pane ySplit="6" topLeftCell="A7" activePane="bottomLeft" state="frozen"/>
      <selection pane="bottomLeft" activeCell="F6" sqref="F6:J6"/>
    </sheetView>
  </sheetViews>
  <sheetFormatPr defaultColWidth="0" defaultRowHeight="13.2" zeroHeight="1"/>
  <cols>
    <col min="1" max="10" width="9" customWidth="1"/>
    <col min="11" max="16384" width="9" hidden="1"/>
  </cols>
  <sheetData>
    <row r="1" spans="1:10">
      <c r="A1" s="4"/>
      <c r="B1" s="4"/>
      <c r="C1" s="4"/>
      <c r="D1" s="4"/>
      <c r="E1" s="4"/>
      <c r="F1" s="42" t="s">
        <v>69</v>
      </c>
      <c r="G1" s="42"/>
      <c r="H1" s="40"/>
      <c r="I1" s="40"/>
      <c r="J1" s="40"/>
    </row>
    <row r="2" spans="1:10">
      <c r="A2" s="4"/>
      <c r="B2" s="4"/>
      <c r="C2" s="4"/>
      <c r="D2" s="4"/>
      <c r="E2" s="4"/>
      <c r="F2" s="42" t="s">
        <v>53</v>
      </c>
      <c r="G2" s="42"/>
      <c r="H2" s="40"/>
      <c r="I2" s="40"/>
      <c r="J2" s="40"/>
    </row>
    <row r="3" spans="1:10">
      <c r="A3" s="4"/>
      <c r="B3" s="4"/>
      <c r="C3" s="4"/>
      <c r="D3" s="4"/>
      <c r="E3" s="4"/>
      <c r="F3" s="42" t="s">
        <v>68</v>
      </c>
      <c r="G3" s="42"/>
      <c r="H3" s="40"/>
      <c r="I3" s="40"/>
      <c r="J3" s="40"/>
    </row>
    <row r="4" spans="1:10">
      <c r="A4" s="4"/>
      <c r="B4" s="4"/>
      <c r="C4" s="4"/>
      <c r="D4" s="4"/>
      <c r="E4" s="4"/>
      <c r="F4" s="2"/>
      <c r="G4" s="3" t="s">
        <v>70</v>
      </c>
      <c r="H4" s="39"/>
      <c r="I4" s="40"/>
      <c r="J4" s="40"/>
    </row>
    <row r="5" spans="1:10">
      <c r="A5" s="42" t="s">
        <v>54</v>
      </c>
      <c r="B5" s="42"/>
      <c r="C5" s="40"/>
      <c r="D5" s="40"/>
      <c r="E5" s="40"/>
      <c r="F5" s="42"/>
      <c r="G5" s="42"/>
      <c r="H5" s="46"/>
      <c r="I5" s="46"/>
      <c r="J5" s="46"/>
    </row>
    <row r="6" spans="1:10" ht="13.8" thickBot="1">
      <c r="A6" s="42" t="s">
        <v>55</v>
      </c>
      <c r="B6" s="42"/>
      <c r="C6" s="41" t="s">
        <v>91</v>
      </c>
      <c r="D6" s="41"/>
      <c r="E6" s="41"/>
      <c r="F6" s="45" t="s">
        <v>89</v>
      </c>
      <c r="G6" s="45"/>
      <c r="H6" s="45"/>
      <c r="I6" s="45"/>
      <c r="J6" s="45"/>
    </row>
    <row r="7" spans="1:10" ht="14.4" thickTop="1" thickBot="1">
      <c r="A7" s="8" t="s">
        <v>65</v>
      </c>
      <c r="B7" s="8"/>
      <c r="C7" s="9"/>
      <c r="D7" s="9"/>
      <c r="E7" s="9"/>
      <c r="F7" s="9"/>
      <c r="G7" s="9"/>
      <c r="H7" s="9"/>
      <c r="I7" s="9"/>
      <c r="J7" s="9"/>
    </row>
    <row r="8" spans="1:10">
      <c r="A8" s="6" t="s">
        <v>57</v>
      </c>
      <c r="B8" s="6" t="s">
        <v>56</v>
      </c>
      <c r="C8" s="43" t="s">
        <v>50</v>
      </c>
      <c r="D8" s="44"/>
      <c r="E8" s="7" t="s">
        <v>60</v>
      </c>
      <c r="F8" s="7" t="s">
        <v>46</v>
      </c>
      <c r="G8" s="43" t="s">
        <v>61</v>
      </c>
      <c r="H8" s="44"/>
      <c r="I8" s="36" t="s">
        <v>101</v>
      </c>
      <c r="J8" s="37" t="s">
        <v>102</v>
      </c>
    </row>
    <row r="9" spans="1:10" ht="13.8" thickBot="1">
      <c r="A9" s="5">
        <f>C5</f>
        <v>0</v>
      </c>
      <c r="B9" s="1"/>
      <c r="C9" s="1">
        <v>1</v>
      </c>
      <c r="D9" s="1">
        <v>1</v>
      </c>
      <c r="E9" s="1">
        <v>1</v>
      </c>
      <c r="F9" s="1">
        <v>1</v>
      </c>
      <c r="G9" s="1">
        <v>1</v>
      </c>
      <c r="I9" s="38"/>
      <c r="J9" s="38"/>
    </row>
    <row r="10" spans="1:10" ht="14.4" thickTop="1" thickBot="1">
      <c r="A10" s="49" t="s">
        <v>87</v>
      </c>
      <c r="B10" s="49"/>
      <c r="C10" s="49"/>
      <c r="D10" s="49"/>
      <c r="E10" s="49"/>
      <c r="F10" s="49"/>
      <c r="G10" s="49"/>
      <c r="H10" s="49"/>
      <c r="I10" s="49"/>
      <c r="J10" s="49"/>
    </row>
    <row r="11" spans="1:10">
      <c r="A11" s="13"/>
      <c r="B11" s="13"/>
      <c r="C11" s="13"/>
      <c r="D11" s="13"/>
      <c r="E11" s="13"/>
      <c r="F11" s="13"/>
      <c r="G11" s="13"/>
      <c r="H11" s="13"/>
      <c r="I11" s="13"/>
      <c r="J11" s="13"/>
    </row>
    <row r="12" spans="1:10">
      <c r="A12" s="13"/>
      <c r="B12" s="13"/>
      <c r="C12" s="13"/>
      <c r="D12" s="13"/>
      <c r="E12" s="13"/>
      <c r="F12" s="13"/>
      <c r="G12" s="13"/>
      <c r="H12" s="13"/>
      <c r="I12" s="13"/>
      <c r="J12" s="13"/>
    </row>
    <row r="13" spans="1:10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0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0">
      <c r="A15" s="13"/>
      <c r="B15" s="13"/>
      <c r="C15" s="13"/>
      <c r="D15" s="13"/>
      <c r="E15" s="13"/>
      <c r="F15" s="13"/>
      <c r="G15" s="13"/>
      <c r="H15" s="13"/>
      <c r="I15" s="13"/>
      <c r="J15" s="13"/>
    </row>
    <row r="16" spans="1:10">
      <c r="A16" s="13"/>
      <c r="B16" s="13"/>
      <c r="C16" s="13"/>
      <c r="D16" s="13"/>
      <c r="E16" s="13"/>
      <c r="F16" s="13"/>
      <c r="G16" s="13"/>
      <c r="H16" s="13"/>
      <c r="I16" s="13"/>
      <c r="J16" s="13"/>
    </row>
    <row r="17" spans="1:10">
      <c r="A17" s="13"/>
      <c r="B17" s="13"/>
      <c r="C17" s="13"/>
      <c r="D17" s="13"/>
      <c r="E17" s="13"/>
      <c r="F17" s="13"/>
      <c r="G17" s="13"/>
      <c r="H17" s="13"/>
      <c r="I17" s="13"/>
      <c r="J17" s="13"/>
    </row>
    <row r="18" spans="1:10">
      <c r="A18" s="13"/>
      <c r="B18" s="13"/>
      <c r="C18" s="13"/>
      <c r="D18" s="13"/>
      <c r="E18" s="13"/>
      <c r="F18" s="13"/>
      <c r="G18" s="13"/>
      <c r="H18" s="13"/>
      <c r="I18" s="13"/>
      <c r="J18" s="13"/>
    </row>
    <row r="19" spans="1:10">
      <c r="A19" s="13"/>
      <c r="B19" s="13"/>
      <c r="C19" s="13"/>
      <c r="D19" s="13"/>
      <c r="E19" s="13"/>
      <c r="F19" s="13"/>
      <c r="G19" s="13"/>
      <c r="H19" s="13"/>
      <c r="I19" s="13"/>
      <c r="J19" s="13"/>
    </row>
    <row r="20" spans="1:10">
      <c r="A20" s="13"/>
      <c r="B20" s="13"/>
      <c r="C20" s="13"/>
      <c r="D20" s="13"/>
      <c r="E20" s="13"/>
      <c r="F20" s="13"/>
      <c r="G20" s="13"/>
      <c r="H20" s="13"/>
      <c r="I20" s="13"/>
      <c r="J20" s="13"/>
    </row>
    <row r="21" spans="1:10">
      <c r="A21" s="13" t="s">
        <v>85</v>
      </c>
      <c r="B21" s="13"/>
      <c r="C21" s="13"/>
      <c r="D21" s="13"/>
      <c r="E21" s="13"/>
      <c r="F21" s="13"/>
      <c r="G21" s="13"/>
      <c r="H21" s="13"/>
      <c r="I21" s="13"/>
      <c r="J21" s="13"/>
    </row>
    <row r="22" spans="1:10">
      <c r="A22" s="13" t="s">
        <v>86</v>
      </c>
      <c r="B22" s="13"/>
      <c r="C22" s="13"/>
      <c r="D22" s="13"/>
      <c r="E22" s="13"/>
      <c r="F22" s="13"/>
      <c r="G22" s="13"/>
      <c r="H22" s="13"/>
      <c r="I22" s="13"/>
      <c r="J22" s="13"/>
    </row>
    <row r="23" spans="1:10" ht="13.8">
      <c r="A23" s="47" t="s">
        <v>90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idden="1"/>
    <row r="25" spans="1:10" hidden="1"/>
    <row r="26" spans="1:10" hidden="1"/>
    <row r="27" spans="1:10" hidden="1"/>
    <row r="28" spans="1:10" hidden="1"/>
    <row r="29" spans="1:10" hidden="1"/>
    <row r="30" spans="1:10" hidden="1"/>
    <row r="31" spans="1:10" hidden="1"/>
    <row r="32" spans="1:1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</sheetData>
  <mergeCells count="18">
    <mergeCell ref="A23:J23"/>
    <mergeCell ref="A10:J10"/>
    <mergeCell ref="G8:H8"/>
    <mergeCell ref="C8:D8"/>
    <mergeCell ref="A5:B5"/>
    <mergeCell ref="F5:G5"/>
    <mergeCell ref="A6:B6"/>
    <mergeCell ref="C5:E5"/>
    <mergeCell ref="F6:J6"/>
    <mergeCell ref="H5:J5"/>
    <mergeCell ref="H4:J4"/>
    <mergeCell ref="H2:J2"/>
    <mergeCell ref="H3:J3"/>
    <mergeCell ref="C6:E6"/>
    <mergeCell ref="F1:G1"/>
    <mergeCell ref="F2:G2"/>
    <mergeCell ref="F3:G3"/>
    <mergeCell ref="H1:J1"/>
  </mergeCells>
  <pageMargins left="0.7" right="0.7" top="0.75" bottom="0.75" header="0.3" footer="0.3"/>
  <pageSetup scale="96" orientation="portrait" verticalDpi="300" r:id="rId1"/>
  <colBreaks count="1" manualBreakCount="1">
    <brk id="1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73" r:id="rId4" name="Drop Down 125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175260</xdr:rowOff>
                  </from>
                  <to>
                    <xdr:col>3</xdr:col>
                    <xdr:colOff>670560</xdr:colOff>
                    <xdr:row>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5" name="Drop Down 127">
              <controlPr defaultSize="0" autoLine="0" autoPict="0">
                <anchor moveWithCells="1">
                  <from>
                    <xdr:col>4</xdr:col>
                    <xdr:colOff>7620</xdr:colOff>
                    <xdr:row>8</xdr:row>
                    <xdr:rowOff>7620</xdr:rowOff>
                  </from>
                  <to>
                    <xdr:col>5</xdr:col>
                    <xdr:colOff>0</xdr:colOff>
                    <xdr:row>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6" name="Drop Down 128">
              <controlPr defaultSize="0" autoLine="0" autoPict="0">
                <anchor mov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1</xdr:col>
                    <xdr:colOff>678180</xdr:colOff>
                    <xdr:row>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" name="Drop Down 129">
              <controlPr defaultSize="0" autoLine="0" autoPict="0">
                <anchor moveWithCells="1">
                  <from>
                    <xdr:col>5</xdr:col>
                    <xdr:colOff>7620</xdr:colOff>
                    <xdr:row>8</xdr:row>
                    <xdr:rowOff>7620</xdr:rowOff>
                  </from>
                  <to>
                    <xdr:col>6</xdr:col>
                    <xdr:colOff>0</xdr:colOff>
                    <xdr:row>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" name="Drop Down 131">
              <controlPr defaultSize="0" autoLine="0" autoPict="0">
                <anchor moveWithCells="1">
                  <from>
                    <xdr:col>6</xdr:col>
                    <xdr:colOff>7620</xdr:colOff>
                    <xdr:row>8</xdr:row>
                    <xdr:rowOff>0</xdr:rowOff>
                  </from>
                  <to>
                    <xdr:col>7</xdr:col>
                    <xdr:colOff>678180</xdr:colOff>
                    <xdr:row>8</xdr:row>
                    <xdr:rowOff>167640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activeCell="C34" sqref="A34:XFD1048576"/>
    </sheetView>
  </sheetViews>
  <sheetFormatPr defaultColWidth="0" defaultRowHeight="13.2" zeroHeight="1"/>
  <cols>
    <col min="1" max="10" width="8.88671875" customWidth="1"/>
    <col min="11" max="16384" width="8.88671875" hidden="1"/>
  </cols>
  <sheetData>
    <row r="1" spans="1:10">
      <c r="A1" s="4"/>
      <c r="B1" s="4"/>
      <c r="C1" s="4"/>
      <c r="D1" s="4"/>
      <c r="E1" s="4"/>
      <c r="F1" s="42" t="s">
        <v>69</v>
      </c>
      <c r="G1" s="42"/>
      <c r="H1" s="40"/>
      <c r="I1" s="40"/>
      <c r="J1" s="40"/>
    </row>
    <row r="2" spans="1:10">
      <c r="A2" s="4"/>
      <c r="B2" s="4"/>
      <c r="C2" s="4"/>
      <c r="D2" s="4"/>
      <c r="E2" s="4"/>
      <c r="F2" s="42" t="s">
        <v>53</v>
      </c>
      <c r="G2" s="42"/>
      <c r="H2" s="40"/>
      <c r="I2" s="40"/>
      <c r="J2" s="40"/>
    </row>
    <row r="3" spans="1:10">
      <c r="A3" s="4"/>
      <c r="B3" s="4"/>
      <c r="C3" s="4"/>
      <c r="D3" s="4"/>
      <c r="E3" s="4"/>
      <c r="F3" s="42" t="s">
        <v>68</v>
      </c>
      <c r="G3" s="42"/>
      <c r="H3" s="40"/>
      <c r="I3" s="40"/>
      <c r="J3" s="40"/>
    </row>
    <row r="4" spans="1:10">
      <c r="A4" s="4"/>
      <c r="B4" s="4"/>
      <c r="C4" s="4"/>
      <c r="D4" s="4"/>
      <c r="E4" s="4"/>
      <c r="F4" s="2"/>
      <c r="G4" s="3" t="s">
        <v>70</v>
      </c>
      <c r="H4" s="39"/>
      <c r="I4" s="40"/>
      <c r="J4" s="40"/>
    </row>
    <row r="5" spans="1:10">
      <c r="A5" s="42" t="s">
        <v>54</v>
      </c>
      <c r="B5" s="42"/>
      <c r="C5" s="40"/>
      <c r="D5" s="40"/>
      <c r="E5" s="40"/>
      <c r="F5" s="42"/>
      <c r="G5" s="42"/>
      <c r="H5" s="46"/>
      <c r="I5" s="46"/>
      <c r="J5" s="46"/>
    </row>
    <row r="6" spans="1:10" ht="13.8" thickBot="1">
      <c r="A6" s="42" t="s">
        <v>55</v>
      </c>
      <c r="B6" s="42"/>
      <c r="C6" s="41" t="s">
        <v>91</v>
      </c>
      <c r="D6" s="41"/>
      <c r="E6" s="41"/>
      <c r="F6" s="45" t="s">
        <v>89</v>
      </c>
      <c r="G6" s="45"/>
      <c r="H6" s="45"/>
      <c r="I6" s="45"/>
      <c r="J6" s="45"/>
    </row>
    <row r="7" spans="1:10" ht="15.6" thickTop="1" thickBot="1">
      <c r="A7" s="52" t="s">
        <v>92</v>
      </c>
      <c r="B7" s="54" t="s">
        <v>93</v>
      </c>
      <c r="C7" s="56" t="s">
        <v>93</v>
      </c>
      <c r="D7" s="51"/>
      <c r="E7" s="50" t="s">
        <v>96</v>
      </c>
      <c r="F7" s="51"/>
      <c r="G7" s="50" t="s">
        <v>97</v>
      </c>
      <c r="H7" s="51"/>
      <c r="I7" s="50" t="s">
        <v>103</v>
      </c>
      <c r="J7" s="51"/>
    </row>
    <row r="8" spans="1:10" ht="13.8" thickBot="1">
      <c r="A8" s="53"/>
      <c r="B8" s="55"/>
      <c r="C8" s="27" t="s">
        <v>60</v>
      </c>
      <c r="D8" s="20" t="s">
        <v>46</v>
      </c>
      <c r="E8" s="19" t="s">
        <v>95</v>
      </c>
      <c r="F8" s="20" t="s">
        <v>94</v>
      </c>
      <c r="G8" s="19" t="s">
        <v>98</v>
      </c>
      <c r="H8" s="20" t="s">
        <v>99</v>
      </c>
      <c r="I8" s="19" t="s">
        <v>101</v>
      </c>
      <c r="J8" s="20" t="s">
        <v>102</v>
      </c>
    </row>
    <row r="9" spans="1:10">
      <c r="A9" s="21"/>
      <c r="B9" s="22"/>
      <c r="C9" s="28"/>
      <c r="D9" s="18"/>
      <c r="E9" s="33"/>
      <c r="F9" s="34"/>
      <c r="G9" s="28"/>
      <c r="H9" s="26"/>
      <c r="I9" s="28"/>
      <c r="J9" s="26"/>
    </row>
    <row r="10" spans="1:10">
      <c r="A10" s="14"/>
      <c r="B10" s="15"/>
      <c r="C10" s="29"/>
      <c r="D10" s="17"/>
      <c r="E10" s="16"/>
      <c r="F10" s="23"/>
      <c r="G10" s="29"/>
      <c r="H10" s="23"/>
      <c r="I10" s="29"/>
      <c r="J10" s="23"/>
    </row>
    <row r="11" spans="1:10">
      <c r="A11" s="14"/>
      <c r="B11" s="15"/>
      <c r="C11" s="29"/>
      <c r="D11" s="17"/>
      <c r="E11" s="16"/>
      <c r="F11" s="23"/>
      <c r="G11" s="29"/>
      <c r="H11" s="23"/>
      <c r="I11" s="29"/>
      <c r="J11" s="23"/>
    </row>
    <row r="12" spans="1:10">
      <c r="A12" s="14"/>
      <c r="B12" s="15"/>
      <c r="C12" s="29"/>
      <c r="D12" s="17"/>
      <c r="E12" s="16"/>
      <c r="F12" s="23"/>
      <c r="G12" s="29"/>
      <c r="H12" s="23"/>
      <c r="I12" s="29"/>
      <c r="J12" s="23"/>
    </row>
    <row r="13" spans="1:10">
      <c r="A13" s="14"/>
      <c r="B13" s="15"/>
      <c r="C13" s="29"/>
      <c r="D13" s="17"/>
      <c r="E13" s="16"/>
      <c r="F13" s="23"/>
      <c r="G13" s="29"/>
      <c r="H13" s="23"/>
      <c r="I13" s="29"/>
      <c r="J13" s="23"/>
    </row>
    <row r="14" spans="1:10">
      <c r="A14" s="14"/>
      <c r="B14" s="15"/>
      <c r="C14" s="29"/>
      <c r="D14" s="17"/>
      <c r="E14" s="16"/>
      <c r="F14" s="23"/>
      <c r="G14" s="29"/>
      <c r="H14" s="23"/>
      <c r="I14" s="29"/>
      <c r="J14" s="23"/>
    </row>
    <row r="15" spans="1:10">
      <c r="A15" s="14"/>
      <c r="B15" s="15"/>
      <c r="C15" s="29"/>
      <c r="D15" s="17"/>
      <c r="E15" s="16"/>
      <c r="F15" s="23"/>
      <c r="G15" s="29"/>
      <c r="H15" s="23"/>
      <c r="I15" s="29"/>
      <c r="J15" s="23"/>
    </row>
    <row r="16" spans="1:10">
      <c r="A16" s="14"/>
      <c r="B16" s="15"/>
      <c r="C16" s="29"/>
      <c r="D16" s="17"/>
      <c r="E16" s="16"/>
      <c r="F16" s="23"/>
      <c r="G16" s="29"/>
      <c r="H16" s="23"/>
      <c r="I16" s="29"/>
      <c r="J16" s="23"/>
    </row>
    <row r="17" spans="1:10">
      <c r="A17" s="14"/>
      <c r="B17" s="15"/>
      <c r="C17" s="29"/>
      <c r="D17" s="17"/>
      <c r="E17" s="16"/>
      <c r="F17" s="23"/>
      <c r="G17" s="29"/>
      <c r="H17" s="23"/>
      <c r="I17" s="29"/>
      <c r="J17" s="23"/>
    </row>
    <row r="18" spans="1:10">
      <c r="A18" s="14"/>
      <c r="B18" s="15"/>
      <c r="C18" s="29"/>
      <c r="D18" s="17"/>
      <c r="E18" s="16"/>
      <c r="F18" s="23"/>
      <c r="G18" s="29"/>
      <c r="H18" s="23"/>
      <c r="I18" s="29"/>
      <c r="J18" s="23"/>
    </row>
    <row r="19" spans="1:10">
      <c r="A19" s="14"/>
      <c r="B19" s="15"/>
      <c r="C19" s="29"/>
      <c r="D19" s="17"/>
      <c r="E19" s="16"/>
      <c r="F19" s="23"/>
      <c r="G19" s="29"/>
      <c r="H19" s="23"/>
      <c r="I19" s="29"/>
      <c r="J19" s="23"/>
    </row>
    <row r="20" spans="1:10">
      <c r="A20" s="14"/>
      <c r="B20" s="15"/>
      <c r="C20" s="29"/>
      <c r="D20" s="17"/>
      <c r="E20" s="16"/>
      <c r="F20" s="23"/>
      <c r="G20" s="29"/>
      <c r="H20" s="23"/>
      <c r="I20" s="29"/>
      <c r="J20" s="23"/>
    </row>
    <row r="21" spans="1:10" ht="13.8" thickBot="1">
      <c r="A21" s="24"/>
      <c r="B21" s="31"/>
      <c r="C21" s="30"/>
      <c r="D21" s="32"/>
      <c r="E21" s="35"/>
      <c r="F21" s="25"/>
      <c r="G21" s="30"/>
      <c r="H21" s="25"/>
      <c r="I21" s="30"/>
      <c r="J21" s="25"/>
    </row>
    <row r="22" spans="1:10" hidden="1"/>
    <row r="23" spans="1:10" hidden="1"/>
    <row r="24" spans="1:10" hidden="1"/>
    <row r="25" spans="1:10" hidden="1"/>
    <row r="26" spans="1:10" hidden="1"/>
    <row r="27" spans="1:10" hidden="1"/>
    <row r="28" spans="1:10" hidden="1"/>
    <row r="29" spans="1:10" hidden="1"/>
    <row r="30" spans="1:10" hidden="1"/>
    <row r="31" spans="1:10" hidden="1"/>
    <row r="32" spans="1:10" hidden="1"/>
    <row r="33" hidden="1"/>
  </sheetData>
  <mergeCells count="20">
    <mergeCell ref="F1:G1"/>
    <mergeCell ref="H1:J1"/>
    <mergeCell ref="F2:G2"/>
    <mergeCell ref="H2:J2"/>
    <mergeCell ref="F3:G3"/>
    <mergeCell ref="A6:B6"/>
    <mergeCell ref="C6:E6"/>
    <mergeCell ref="F6:J6"/>
    <mergeCell ref="I7:J7"/>
    <mergeCell ref="H3:J3"/>
    <mergeCell ref="H4:J4"/>
    <mergeCell ref="A5:B5"/>
    <mergeCell ref="C5:E5"/>
    <mergeCell ref="F5:G5"/>
    <mergeCell ref="H5:J5"/>
    <mergeCell ref="A7:A8"/>
    <mergeCell ref="B7:B8"/>
    <mergeCell ref="C7:D7"/>
    <mergeCell ref="E7:F7"/>
    <mergeCell ref="G7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workbookViewId="0">
      <selection activeCell="M60" sqref="M60"/>
    </sheetView>
  </sheetViews>
  <sheetFormatPr defaultColWidth="0" defaultRowHeight="13.2" zeroHeight="1"/>
  <cols>
    <col min="1" max="13" width="8.88671875" style="57" customWidth="1"/>
    <col min="14" max="16384" width="8.88671875" hidden="1"/>
  </cols>
  <sheetData>
    <row r="1" spans="1:13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spans="1:1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spans="1:1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pans="1:13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</row>
    <row r="13" spans="1:13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</row>
    <row r="14" spans="1:13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</row>
    <row r="15" spans="1:13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</row>
    <row r="16" spans="1:1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</row>
    <row r="17" spans="1:1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</row>
    <row r="21" spans="1:1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13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spans="1:1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spans="1:13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spans="1:13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13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1:13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1:13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spans="1:13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1:13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1:13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1:13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spans="1:13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13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1:13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1:13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1:13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3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1:13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1:1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1:1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1:1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1:1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spans="1:1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spans="1:1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spans="1:13" ht="13.8" customHeight="1">
      <c r="A63" s="57" t="s">
        <v>100</v>
      </c>
    </row>
  </sheetData>
  <mergeCells count="1">
    <mergeCell ref="A63:M104857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274"/>
  <sheetViews>
    <sheetView zoomScale="160" zoomScaleNormal="160" workbookViewId="0">
      <selection activeCell="D8" sqref="D8"/>
    </sheetView>
  </sheetViews>
  <sheetFormatPr defaultColWidth="9" defaultRowHeight="11.4"/>
  <cols>
    <col min="1" max="1" width="10.6640625" style="10" bestFit="1" customWidth="1"/>
    <col min="2" max="3" width="9" style="10"/>
    <col min="4" max="4" width="13" style="10" bestFit="1" customWidth="1"/>
    <col min="5" max="5" width="13" style="10" customWidth="1"/>
    <col min="6" max="6" width="9.33203125" style="10" customWidth="1"/>
    <col min="7" max="14" width="9" style="10"/>
    <col min="15" max="15" width="10.77734375" style="10" bestFit="1" customWidth="1"/>
    <col min="16" max="16" width="13.77734375" style="10" bestFit="1" customWidth="1"/>
    <col min="17" max="19" width="10.77734375" style="10" customWidth="1"/>
    <col min="20" max="16384" width="9" style="10"/>
  </cols>
  <sheetData>
    <row r="1" spans="1:20">
      <c r="A1" s="10" t="s">
        <v>40</v>
      </c>
      <c r="B1" s="10" t="s">
        <v>38</v>
      </c>
      <c r="C1" s="10" t="s">
        <v>39</v>
      </c>
      <c r="D1" s="10" t="s">
        <v>41</v>
      </c>
      <c r="E1" s="10" t="s">
        <v>42</v>
      </c>
      <c r="F1" s="10" t="s">
        <v>43</v>
      </c>
      <c r="G1" s="10" t="s">
        <v>44</v>
      </c>
      <c r="H1" s="10" t="s">
        <v>58</v>
      </c>
      <c r="I1" s="10" t="s">
        <v>59</v>
      </c>
      <c r="J1" s="10" t="s">
        <v>47</v>
      </c>
      <c r="K1" s="10" t="s">
        <v>48</v>
      </c>
      <c r="L1" s="10" t="s">
        <v>45</v>
      </c>
      <c r="M1" s="10" t="s">
        <v>46</v>
      </c>
      <c r="N1" s="10" t="s">
        <v>49</v>
      </c>
      <c r="O1" s="10" t="s">
        <v>50</v>
      </c>
      <c r="P1" s="10" t="s">
        <v>78</v>
      </c>
      <c r="Q1" s="10" t="s">
        <v>51</v>
      </c>
      <c r="R1" s="10" t="s">
        <v>67</v>
      </c>
      <c r="S1" s="10" t="s">
        <v>25</v>
      </c>
      <c r="T1" s="10" t="s">
        <v>52</v>
      </c>
    </row>
    <row r="3" spans="1:20">
      <c r="A3" s="10" t="s">
        <v>75</v>
      </c>
      <c r="B3" s="10" t="s">
        <v>30</v>
      </c>
      <c r="C3" s="10">
        <v>1</v>
      </c>
      <c r="D3" s="10" t="s">
        <v>26</v>
      </c>
      <c r="E3" s="11" t="s">
        <v>62</v>
      </c>
      <c r="F3" s="11">
        <v>120</v>
      </c>
      <c r="G3" s="11">
        <v>2500</v>
      </c>
      <c r="H3" s="11">
        <v>222</v>
      </c>
      <c r="I3" s="12">
        <f>G3/$F$3</f>
        <v>20.833333333333332</v>
      </c>
      <c r="J3" s="10" t="s">
        <v>32</v>
      </c>
      <c r="K3" s="10" t="s">
        <v>28</v>
      </c>
      <c r="L3" s="10">
        <v>3</v>
      </c>
      <c r="M3" s="10">
        <v>1150</v>
      </c>
      <c r="N3" s="10" t="s">
        <v>1</v>
      </c>
      <c r="O3" s="10" t="s">
        <v>12</v>
      </c>
      <c r="P3" s="10" t="s">
        <v>7</v>
      </c>
      <c r="Q3" s="10" t="s">
        <v>82</v>
      </c>
      <c r="R3" s="10" t="s">
        <v>25</v>
      </c>
      <c r="S3" s="10" t="s">
        <v>84</v>
      </c>
      <c r="T3" s="10" t="s">
        <v>77</v>
      </c>
    </row>
    <row r="4" spans="1:20">
      <c r="A4" s="10" t="s">
        <v>4</v>
      </c>
      <c r="B4" s="10" t="s">
        <v>31</v>
      </c>
      <c r="C4" s="10">
        <v>2</v>
      </c>
      <c r="D4" s="10" t="s">
        <v>22</v>
      </c>
      <c r="E4" s="11" t="s">
        <v>63</v>
      </c>
      <c r="F4" s="11">
        <v>208</v>
      </c>
      <c r="G4" s="11">
        <v>5000</v>
      </c>
      <c r="H4" s="11">
        <v>223</v>
      </c>
      <c r="I4" s="12">
        <f t="shared" ref="I4" si="0">G4/$F$3</f>
        <v>41.666666666666664</v>
      </c>
      <c r="J4" s="10" t="s">
        <v>33</v>
      </c>
      <c r="K4" s="10" t="s">
        <v>29</v>
      </c>
      <c r="L4" s="10">
        <v>5</v>
      </c>
      <c r="M4" s="10">
        <v>1750</v>
      </c>
      <c r="N4" s="10" t="s">
        <v>71</v>
      </c>
      <c r="O4" s="10" t="s">
        <v>15</v>
      </c>
      <c r="P4" s="10" t="s">
        <v>13</v>
      </c>
      <c r="Q4" s="10" t="s">
        <v>80</v>
      </c>
      <c r="R4" s="10" t="s">
        <v>23</v>
      </c>
      <c r="T4" s="10" t="s">
        <v>5</v>
      </c>
    </row>
    <row r="5" spans="1:20">
      <c r="A5" s="10" t="s">
        <v>8</v>
      </c>
      <c r="C5" s="10">
        <v>3</v>
      </c>
      <c r="D5" s="10" t="s">
        <v>27</v>
      </c>
      <c r="F5" s="11">
        <v>240</v>
      </c>
      <c r="G5" s="11">
        <v>7500</v>
      </c>
      <c r="H5" s="11">
        <v>224</v>
      </c>
      <c r="I5" s="11" t="s">
        <v>66</v>
      </c>
      <c r="J5" s="11"/>
      <c r="K5" s="10" t="s">
        <v>80</v>
      </c>
      <c r="L5" s="10">
        <v>7.5</v>
      </c>
      <c r="M5" s="10">
        <v>2500</v>
      </c>
      <c r="N5" s="10" t="s">
        <v>5</v>
      </c>
      <c r="O5" s="10" t="s">
        <v>2</v>
      </c>
      <c r="P5" s="10" t="s">
        <v>3</v>
      </c>
      <c r="Q5" s="10" t="s">
        <v>5</v>
      </c>
      <c r="T5" s="10" t="s">
        <v>36</v>
      </c>
    </row>
    <row r="6" spans="1:20">
      <c r="A6" s="10" t="s">
        <v>16</v>
      </c>
      <c r="C6" s="10">
        <v>4</v>
      </c>
      <c r="D6" s="10" t="s">
        <v>79</v>
      </c>
      <c r="F6" s="11">
        <v>480</v>
      </c>
      <c r="G6" s="11">
        <v>10000</v>
      </c>
      <c r="H6" s="11">
        <v>225</v>
      </c>
      <c r="I6" s="11" t="s">
        <v>66</v>
      </c>
      <c r="J6" s="11"/>
      <c r="L6" s="10">
        <v>10</v>
      </c>
      <c r="M6" s="10">
        <v>3600</v>
      </c>
      <c r="N6" s="10" t="s">
        <v>64</v>
      </c>
      <c r="O6" s="10" t="s">
        <v>6</v>
      </c>
      <c r="P6" s="10" t="s">
        <v>10</v>
      </c>
      <c r="Q6" s="10" t="s">
        <v>81</v>
      </c>
      <c r="T6" s="10" t="s">
        <v>35</v>
      </c>
    </row>
    <row r="7" spans="1:20">
      <c r="A7" s="10" t="s">
        <v>20</v>
      </c>
      <c r="C7" s="10">
        <v>5</v>
      </c>
      <c r="D7" s="10" t="s">
        <v>5</v>
      </c>
      <c r="F7" s="11">
        <v>575</v>
      </c>
      <c r="G7" s="11">
        <v>12500</v>
      </c>
      <c r="H7" s="11">
        <v>226</v>
      </c>
      <c r="I7" s="11" t="s">
        <v>66</v>
      </c>
      <c r="J7" s="11"/>
      <c r="L7" s="10">
        <v>15</v>
      </c>
      <c r="O7" s="10" t="s">
        <v>5</v>
      </c>
      <c r="Q7" s="10" t="s">
        <v>83</v>
      </c>
      <c r="T7" s="10" t="s">
        <v>34</v>
      </c>
    </row>
    <row r="8" spans="1:20">
      <c r="A8" s="10" t="s">
        <v>5</v>
      </c>
      <c r="C8" s="10">
        <v>6</v>
      </c>
      <c r="D8" s="10" t="s">
        <v>24</v>
      </c>
      <c r="G8" s="11">
        <v>15000</v>
      </c>
      <c r="H8" s="11">
        <v>227</v>
      </c>
      <c r="I8" s="11" t="s">
        <v>66</v>
      </c>
      <c r="J8" s="11"/>
      <c r="L8" s="10">
        <v>20</v>
      </c>
      <c r="O8" s="10" t="s">
        <v>73</v>
      </c>
      <c r="T8" s="10" t="s">
        <v>37</v>
      </c>
    </row>
    <row r="9" spans="1:20">
      <c r="A9" s="10" t="s">
        <v>11</v>
      </c>
      <c r="C9" s="10">
        <v>7</v>
      </c>
      <c r="G9" s="11">
        <v>17500</v>
      </c>
      <c r="H9" s="11">
        <v>228</v>
      </c>
      <c r="I9" s="11" t="s">
        <v>66</v>
      </c>
      <c r="J9" s="11"/>
      <c r="L9" s="10">
        <v>25</v>
      </c>
      <c r="O9" s="10" t="s">
        <v>17</v>
      </c>
      <c r="T9" s="10" t="s">
        <v>76</v>
      </c>
    </row>
    <row r="10" spans="1:20">
      <c r="A10" s="10" t="s">
        <v>88</v>
      </c>
      <c r="C10" s="10">
        <v>8</v>
      </c>
      <c r="G10" s="11">
        <v>20000</v>
      </c>
      <c r="H10" s="11">
        <v>229</v>
      </c>
      <c r="I10" s="11" t="s">
        <v>66</v>
      </c>
      <c r="J10" s="11"/>
      <c r="L10" s="10">
        <v>30</v>
      </c>
      <c r="O10" s="10" t="s">
        <v>9</v>
      </c>
    </row>
    <row r="11" spans="1:20">
      <c r="A11" s="10" t="s">
        <v>14</v>
      </c>
      <c r="C11" s="10">
        <v>9</v>
      </c>
      <c r="G11" s="11">
        <v>22500</v>
      </c>
      <c r="H11" s="11">
        <v>2210</v>
      </c>
      <c r="I11" s="11" t="s">
        <v>66</v>
      </c>
      <c r="J11" s="11"/>
      <c r="L11" s="10">
        <v>40</v>
      </c>
      <c r="O11" s="10" t="s">
        <v>19</v>
      </c>
    </row>
    <row r="12" spans="1:20">
      <c r="A12" s="10" t="s">
        <v>0</v>
      </c>
      <c r="C12" s="10">
        <v>10</v>
      </c>
      <c r="G12" s="11">
        <v>25000</v>
      </c>
      <c r="H12" s="11">
        <v>2211</v>
      </c>
      <c r="I12" s="11" t="s">
        <v>66</v>
      </c>
      <c r="J12" s="11"/>
      <c r="L12" s="10">
        <v>50</v>
      </c>
      <c r="O12" s="10" t="s">
        <v>74</v>
      </c>
    </row>
    <row r="13" spans="1:20">
      <c r="A13" s="10" t="s">
        <v>18</v>
      </c>
      <c r="C13" s="10">
        <v>11</v>
      </c>
      <c r="G13" s="11">
        <v>27500</v>
      </c>
      <c r="H13" s="11">
        <v>2212</v>
      </c>
      <c r="I13" s="11" t="s">
        <v>66</v>
      </c>
      <c r="J13" s="11"/>
      <c r="L13" s="10">
        <v>60</v>
      </c>
      <c r="O13" s="10" t="s">
        <v>72</v>
      </c>
    </row>
    <row r="14" spans="1:20">
      <c r="C14" s="10">
        <v>12</v>
      </c>
      <c r="G14" s="11">
        <v>30000</v>
      </c>
      <c r="H14" s="11">
        <v>2213</v>
      </c>
      <c r="I14" s="11" t="s">
        <v>66</v>
      </c>
      <c r="J14" s="11"/>
      <c r="L14" s="10">
        <v>75</v>
      </c>
      <c r="O14" s="10" t="s">
        <v>21</v>
      </c>
    </row>
    <row r="15" spans="1:20">
      <c r="C15" s="10">
        <v>13</v>
      </c>
      <c r="G15" s="11">
        <v>32500</v>
      </c>
      <c r="H15" s="11">
        <v>2214</v>
      </c>
      <c r="I15" s="11" t="s">
        <v>66</v>
      </c>
      <c r="J15" s="11"/>
      <c r="L15" s="10">
        <v>100</v>
      </c>
    </row>
    <row r="16" spans="1:20">
      <c r="C16" s="10">
        <v>14</v>
      </c>
      <c r="G16" s="11">
        <v>35000</v>
      </c>
      <c r="H16" s="11">
        <v>2215</v>
      </c>
      <c r="I16" s="11" t="s">
        <v>66</v>
      </c>
      <c r="J16" s="11"/>
      <c r="L16" s="10">
        <v>125</v>
      </c>
    </row>
    <row r="17" spans="3:12">
      <c r="C17" s="10">
        <v>15</v>
      </c>
      <c r="G17" s="11">
        <v>37500</v>
      </c>
      <c r="H17" s="11">
        <v>2216</v>
      </c>
      <c r="I17" s="11" t="s">
        <v>66</v>
      </c>
      <c r="J17" s="11"/>
      <c r="L17" s="10">
        <v>150</v>
      </c>
    </row>
    <row r="18" spans="3:12">
      <c r="C18" s="10">
        <v>16</v>
      </c>
      <c r="G18" s="11">
        <v>40000</v>
      </c>
      <c r="H18" s="11">
        <v>2217</v>
      </c>
      <c r="I18" s="11" t="s">
        <v>66</v>
      </c>
      <c r="J18" s="11"/>
      <c r="L18" s="10">
        <v>200</v>
      </c>
    </row>
    <row r="19" spans="3:12">
      <c r="C19" s="10">
        <v>16</v>
      </c>
      <c r="G19" s="11">
        <v>42500</v>
      </c>
      <c r="H19" s="11">
        <v>2218</v>
      </c>
      <c r="I19" s="11" t="s">
        <v>66</v>
      </c>
      <c r="J19" s="11"/>
      <c r="L19" s="10">
        <v>250</v>
      </c>
    </row>
    <row r="20" spans="3:12">
      <c r="C20" s="10">
        <v>18</v>
      </c>
      <c r="G20" s="11">
        <v>45000</v>
      </c>
      <c r="H20" s="11">
        <v>2219</v>
      </c>
      <c r="I20" s="11" t="s">
        <v>66</v>
      </c>
      <c r="J20" s="11"/>
      <c r="L20" s="10">
        <v>300</v>
      </c>
    </row>
    <row r="21" spans="3:12">
      <c r="C21" s="10">
        <v>19</v>
      </c>
      <c r="H21" s="11">
        <v>232</v>
      </c>
      <c r="I21" s="12">
        <f>G3/$F$4</f>
        <v>12.01923076923077</v>
      </c>
      <c r="L21" s="10">
        <v>350</v>
      </c>
    </row>
    <row r="22" spans="3:12">
      <c r="C22" s="10">
        <v>20</v>
      </c>
      <c r="H22" s="11">
        <v>233</v>
      </c>
      <c r="I22" s="12">
        <f t="shared" ref="I22:I25" si="1">G4/$F$4</f>
        <v>24.03846153846154</v>
      </c>
      <c r="L22" s="10">
        <v>400</v>
      </c>
    </row>
    <row r="23" spans="3:12">
      <c r="H23" s="11">
        <v>234</v>
      </c>
      <c r="I23" s="12">
        <f t="shared" si="1"/>
        <v>36.057692307692307</v>
      </c>
      <c r="L23" s="10">
        <v>500</v>
      </c>
    </row>
    <row r="24" spans="3:12">
      <c r="H24" s="11">
        <v>235</v>
      </c>
      <c r="I24" s="12">
        <f t="shared" si="1"/>
        <v>48.07692307692308</v>
      </c>
      <c r="L24" s="10">
        <v>600</v>
      </c>
    </row>
    <row r="25" spans="3:12">
      <c r="H25" s="11">
        <v>236</v>
      </c>
      <c r="I25" s="12">
        <f t="shared" si="1"/>
        <v>60.096153846153847</v>
      </c>
      <c r="L25" s="10">
        <v>800</v>
      </c>
    </row>
    <row r="26" spans="3:12">
      <c r="H26" s="11">
        <v>237</v>
      </c>
      <c r="I26" s="11" t="s">
        <v>66</v>
      </c>
      <c r="L26" s="10">
        <v>1000</v>
      </c>
    </row>
    <row r="27" spans="3:12">
      <c r="H27" s="11">
        <v>238</v>
      </c>
      <c r="I27" s="11" t="s">
        <v>66</v>
      </c>
    </row>
    <row r="28" spans="3:12">
      <c r="H28" s="11">
        <v>239</v>
      </c>
      <c r="I28" s="11" t="s">
        <v>66</v>
      </c>
    </row>
    <row r="29" spans="3:12">
      <c r="H29" s="11">
        <v>2310</v>
      </c>
      <c r="I29" s="11" t="s">
        <v>66</v>
      </c>
    </row>
    <row r="30" spans="3:12">
      <c r="H30" s="11">
        <v>2311</v>
      </c>
      <c r="I30" s="11" t="s">
        <v>66</v>
      </c>
    </row>
    <row r="31" spans="3:12">
      <c r="H31" s="11">
        <v>2312</v>
      </c>
      <c r="I31" s="11" t="s">
        <v>66</v>
      </c>
    </row>
    <row r="32" spans="3:12">
      <c r="H32" s="11">
        <v>2313</v>
      </c>
      <c r="I32" s="11" t="s">
        <v>66</v>
      </c>
    </row>
    <row r="33" spans="8:9">
      <c r="H33" s="11">
        <v>2314</v>
      </c>
      <c r="I33" s="11" t="s">
        <v>66</v>
      </c>
    </row>
    <row r="34" spans="8:9">
      <c r="H34" s="11">
        <v>2315</v>
      </c>
      <c r="I34" s="11" t="s">
        <v>66</v>
      </c>
    </row>
    <row r="35" spans="8:9">
      <c r="H35" s="11">
        <v>2316</v>
      </c>
      <c r="I35" s="11" t="s">
        <v>66</v>
      </c>
    </row>
    <row r="36" spans="8:9">
      <c r="H36" s="11">
        <v>2317</v>
      </c>
      <c r="I36" s="11" t="s">
        <v>66</v>
      </c>
    </row>
    <row r="37" spans="8:9">
      <c r="H37" s="11">
        <v>2318</v>
      </c>
      <c r="I37" s="11" t="s">
        <v>66</v>
      </c>
    </row>
    <row r="38" spans="8:9">
      <c r="H38" s="11">
        <v>2319</v>
      </c>
      <c r="I38" s="11" t="s">
        <v>66</v>
      </c>
    </row>
    <row r="39" spans="8:9">
      <c r="H39" s="11">
        <v>242</v>
      </c>
      <c r="I39" s="12">
        <f>G3/$F$5</f>
        <v>10.416666666666666</v>
      </c>
    </row>
    <row r="40" spans="8:9">
      <c r="H40" s="11">
        <v>243</v>
      </c>
      <c r="I40" s="12">
        <f t="shared" ref="I40:I43" si="2">G4/$F$5</f>
        <v>20.833333333333332</v>
      </c>
    </row>
    <row r="41" spans="8:9">
      <c r="H41" s="11">
        <v>244</v>
      </c>
      <c r="I41" s="12">
        <f t="shared" si="2"/>
        <v>31.25</v>
      </c>
    </row>
    <row r="42" spans="8:9">
      <c r="H42" s="11">
        <v>245</v>
      </c>
      <c r="I42" s="12">
        <f t="shared" si="2"/>
        <v>41.666666666666664</v>
      </c>
    </row>
    <row r="43" spans="8:9">
      <c r="H43" s="11">
        <v>246</v>
      </c>
      <c r="I43" s="12">
        <f t="shared" si="2"/>
        <v>52.083333333333336</v>
      </c>
    </row>
    <row r="44" spans="8:9">
      <c r="H44" s="11">
        <v>247</v>
      </c>
      <c r="I44" s="11" t="s">
        <v>66</v>
      </c>
    </row>
    <row r="45" spans="8:9">
      <c r="H45" s="11">
        <v>248</v>
      </c>
      <c r="I45" s="11" t="s">
        <v>66</v>
      </c>
    </row>
    <row r="46" spans="8:9">
      <c r="H46" s="11">
        <v>249</v>
      </c>
      <c r="I46" s="11" t="s">
        <v>66</v>
      </c>
    </row>
    <row r="47" spans="8:9">
      <c r="H47" s="11">
        <v>2410</v>
      </c>
      <c r="I47" s="11" t="s">
        <v>66</v>
      </c>
    </row>
    <row r="48" spans="8:9">
      <c r="H48" s="11">
        <v>2411</v>
      </c>
      <c r="I48" s="11" t="s">
        <v>66</v>
      </c>
    </row>
    <row r="49" spans="8:9">
      <c r="H49" s="11">
        <v>2412</v>
      </c>
      <c r="I49" s="11" t="s">
        <v>66</v>
      </c>
    </row>
    <row r="50" spans="8:9">
      <c r="H50" s="11">
        <v>2413</v>
      </c>
      <c r="I50" s="11" t="s">
        <v>66</v>
      </c>
    </row>
    <row r="51" spans="8:9">
      <c r="H51" s="11">
        <v>2414</v>
      </c>
      <c r="I51" s="11" t="s">
        <v>66</v>
      </c>
    </row>
    <row r="52" spans="8:9">
      <c r="H52" s="11">
        <v>2415</v>
      </c>
      <c r="I52" s="11" t="s">
        <v>66</v>
      </c>
    </row>
    <row r="53" spans="8:9">
      <c r="H53" s="11">
        <v>2416</v>
      </c>
      <c r="I53" s="11" t="s">
        <v>66</v>
      </c>
    </row>
    <row r="54" spans="8:9">
      <c r="H54" s="11">
        <v>2417</v>
      </c>
      <c r="I54" s="11" t="s">
        <v>66</v>
      </c>
    </row>
    <row r="55" spans="8:9">
      <c r="H55" s="11">
        <v>2418</v>
      </c>
      <c r="I55" s="11" t="s">
        <v>66</v>
      </c>
    </row>
    <row r="56" spans="8:9">
      <c r="H56" s="11">
        <v>2419</v>
      </c>
      <c r="I56" s="11" t="s">
        <v>66</v>
      </c>
    </row>
    <row r="57" spans="8:9">
      <c r="H57" s="11">
        <v>252</v>
      </c>
      <c r="I57" s="12">
        <f>G3/$F$6</f>
        <v>5.208333333333333</v>
      </c>
    </row>
    <row r="58" spans="8:9">
      <c r="H58" s="11">
        <v>253</v>
      </c>
      <c r="I58" s="12">
        <f t="shared" ref="I58:I67" si="3">G4/$F$6</f>
        <v>10.416666666666666</v>
      </c>
    </row>
    <row r="59" spans="8:9">
      <c r="H59" s="11">
        <v>254</v>
      </c>
      <c r="I59" s="12">
        <f t="shared" si="3"/>
        <v>15.625</v>
      </c>
    </row>
    <row r="60" spans="8:9">
      <c r="H60" s="11">
        <v>255</v>
      </c>
      <c r="I60" s="12">
        <f t="shared" si="3"/>
        <v>20.833333333333332</v>
      </c>
    </row>
    <row r="61" spans="8:9">
      <c r="H61" s="11">
        <v>256</v>
      </c>
      <c r="I61" s="12">
        <f t="shared" si="3"/>
        <v>26.041666666666668</v>
      </c>
    </row>
    <row r="62" spans="8:9">
      <c r="H62" s="11">
        <v>257</v>
      </c>
      <c r="I62" s="12">
        <f t="shared" si="3"/>
        <v>31.25</v>
      </c>
    </row>
    <row r="63" spans="8:9">
      <c r="H63" s="11">
        <v>258</v>
      </c>
      <c r="I63" s="12">
        <f t="shared" si="3"/>
        <v>36.458333333333336</v>
      </c>
    </row>
    <row r="64" spans="8:9">
      <c r="H64" s="11">
        <v>259</v>
      </c>
      <c r="I64" s="12">
        <f t="shared" si="3"/>
        <v>41.666666666666664</v>
      </c>
    </row>
    <row r="65" spans="8:9">
      <c r="H65" s="11">
        <v>2510</v>
      </c>
      <c r="I65" s="12">
        <f t="shared" si="3"/>
        <v>46.875</v>
      </c>
    </row>
    <row r="66" spans="8:9">
      <c r="H66" s="11">
        <v>2511</v>
      </c>
      <c r="I66" s="12">
        <f t="shared" si="3"/>
        <v>52.083333333333336</v>
      </c>
    </row>
    <row r="67" spans="8:9">
      <c r="H67" s="11">
        <v>2512</v>
      </c>
      <c r="I67" s="12">
        <f t="shared" si="3"/>
        <v>57.291666666666664</v>
      </c>
    </row>
    <row r="68" spans="8:9">
      <c r="H68" s="11">
        <v>2513</v>
      </c>
      <c r="I68" s="11" t="s">
        <v>66</v>
      </c>
    </row>
    <row r="69" spans="8:9">
      <c r="H69" s="11">
        <v>2514</v>
      </c>
      <c r="I69" s="11" t="s">
        <v>66</v>
      </c>
    </row>
    <row r="70" spans="8:9">
      <c r="H70" s="11">
        <v>2515</v>
      </c>
      <c r="I70" s="11" t="s">
        <v>66</v>
      </c>
    </row>
    <row r="71" spans="8:9">
      <c r="H71" s="11">
        <v>2516</v>
      </c>
      <c r="I71" s="11" t="s">
        <v>66</v>
      </c>
    </row>
    <row r="72" spans="8:9">
      <c r="H72" s="11">
        <v>2517</v>
      </c>
      <c r="I72" s="11" t="s">
        <v>66</v>
      </c>
    </row>
    <row r="73" spans="8:9">
      <c r="H73" s="11">
        <v>2518</v>
      </c>
      <c r="I73" s="11" t="s">
        <v>66</v>
      </c>
    </row>
    <row r="74" spans="8:9">
      <c r="H74" s="11">
        <v>2519</v>
      </c>
      <c r="I74" s="11" t="s">
        <v>66</v>
      </c>
    </row>
    <row r="75" spans="8:9">
      <c r="H75" s="11">
        <v>262</v>
      </c>
      <c r="I75" s="12">
        <f>G3/$F$7</f>
        <v>4.3478260869565215</v>
      </c>
    </row>
    <row r="76" spans="8:9">
      <c r="H76" s="11">
        <v>263</v>
      </c>
      <c r="I76" s="12">
        <f t="shared" ref="I76:I86" si="4">G4/$F$7</f>
        <v>8.695652173913043</v>
      </c>
    </row>
    <row r="77" spans="8:9">
      <c r="H77" s="11">
        <v>264</v>
      </c>
      <c r="I77" s="12">
        <f t="shared" si="4"/>
        <v>13.043478260869565</v>
      </c>
    </row>
    <row r="78" spans="8:9">
      <c r="H78" s="11">
        <v>265</v>
      </c>
      <c r="I78" s="12">
        <f t="shared" si="4"/>
        <v>17.391304347826086</v>
      </c>
    </row>
    <row r="79" spans="8:9">
      <c r="H79" s="11">
        <v>266</v>
      </c>
      <c r="I79" s="12">
        <f t="shared" si="4"/>
        <v>21.739130434782609</v>
      </c>
    </row>
    <row r="80" spans="8:9">
      <c r="H80" s="11">
        <v>267</v>
      </c>
      <c r="I80" s="12">
        <f t="shared" si="4"/>
        <v>26.086956521739129</v>
      </c>
    </row>
    <row r="81" spans="8:9">
      <c r="H81" s="11">
        <v>268</v>
      </c>
      <c r="I81" s="12">
        <f t="shared" si="4"/>
        <v>30.434782608695652</v>
      </c>
    </row>
    <row r="82" spans="8:9">
      <c r="H82" s="11">
        <v>269</v>
      </c>
      <c r="I82" s="12">
        <f t="shared" si="4"/>
        <v>34.782608695652172</v>
      </c>
    </row>
    <row r="83" spans="8:9">
      <c r="H83" s="11">
        <v>2610</v>
      </c>
      <c r="I83" s="12">
        <f t="shared" si="4"/>
        <v>39.130434782608695</v>
      </c>
    </row>
    <row r="84" spans="8:9">
      <c r="H84" s="11">
        <v>2611</v>
      </c>
      <c r="I84" s="12">
        <f t="shared" si="4"/>
        <v>43.478260869565219</v>
      </c>
    </row>
    <row r="85" spans="8:9">
      <c r="H85" s="11">
        <v>2612</v>
      </c>
      <c r="I85" s="12">
        <f t="shared" si="4"/>
        <v>47.826086956521742</v>
      </c>
    </row>
    <row r="86" spans="8:9">
      <c r="H86" s="11">
        <v>2613</v>
      </c>
      <c r="I86" s="12">
        <f t="shared" si="4"/>
        <v>52.173913043478258</v>
      </c>
    </row>
    <row r="87" spans="8:9">
      <c r="H87" s="11">
        <v>2614</v>
      </c>
      <c r="I87" s="12">
        <f>G15/$F$7</f>
        <v>56.521739130434781</v>
      </c>
    </row>
    <row r="88" spans="8:9">
      <c r="H88" s="11">
        <v>2615</v>
      </c>
      <c r="I88" s="12">
        <f>G16/$F$7</f>
        <v>60.869565217391305</v>
      </c>
    </row>
    <row r="89" spans="8:9">
      <c r="H89" s="11">
        <v>2616</v>
      </c>
      <c r="I89" s="11" t="s">
        <v>66</v>
      </c>
    </row>
    <row r="90" spans="8:9">
      <c r="H90" s="11">
        <v>2617</v>
      </c>
      <c r="I90" s="11" t="s">
        <v>66</v>
      </c>
    </row>
    <row r="91" spans="8:9">
      <c r="H91" s="11">
        <v>2618</v>
      </c>
      <c r="I91" s="11" t="s">
        <v>66</v>
      </c>
    </row>
    <row r="92" spans="8:9">
      <c r="H92" s="11">
        <v>2619</v>
      </c>
      <c r="I92" s="11" t="s">
        <v>66</v>
      </c>
    </row>
    <row r="93" spans="8:9">
      <c r="H93" s="11">
        <v>322</v>
      </c>
      <c r="I93" s="12">
        <f>G3/($F$3*1.73)</f>
        <v>12.042389210019268</v>
      </c>
    </row>
    <row r="94" spans="8:9">
      <c r="H94" s="11">
        <v>323</v>
      </c>
      <c r="I94" s="12">
        <f t="shared" ref="I94:I96" si="5">G4/($F$3*1.73)</f>
        <v>24.084778420038536</v>
      </c>
    </row>
    <row r="95" spans="8:9">
      <c r="H95" s="11">
        <v>324</v>
      </c>
      <c r="I95" s="12">
        <f t="shared" si="5"/>
        <v>36.127167630057805</v>
      </c>
    </row>
    <row r="96" spans="8:9">
      <c r="H96" s="11">
        <v>325</v>
      </c>
      <c r="I96" s="12">
        <f t="shared" si="5"/>
        <v>48.169556840077071</v>
      </c>
    </row>
    <row r="97" spans="8:9">
      <c r="H97" s="11">
        <v>326</v>
      </c>
      <c r="I97" s="11" t="s">
        <v>66</v>
      </c>
    </row>
    <row r="98" spans="8:9">
      <c r="H98" s="11">
        <v>327</v>
      </c>
      <c r="I98" s="11" t="s">
        <v>66</v>
      </c>
    </row>
    <row r="99" spans="8:9">
      <c r="H99" s="11">
        <v>328</v>
      </c>
      <c r="I99" s="11" t="s">
        <v>66</v>
      </c>
    </row>
    <row r="100" spans="8:9">
      <c r="H100" s="11">
        <v>329</v>
      </c>
      <c r="I100" s="11" t="s">
        <v>66</v>
      </c>
    </row>
    <row r="101" spans="8:9">
      <c r="H101" s="11">
        <v>3210</v>
      </c>
      <c r="I101" s="11" t="s">
        <v>66</v>
      </c>
    </row>
    <row r="102" spans="8:9">
      <c r="H102" s="11">
        <v>3211</v>
      </c>
      <c r="I102" s="11" t="s">
        <v>66</v>
      </c>
    </row>
    <row r="103" spans="8:9">
      <c r="H103" s="11">
        <v>3212</v>
      </c>
      <c r="I103" s="11" t="s">
        <v>66</v>
      </c>
    </row>
    <row r="104" spans="8:9">
      <c r="H104" s="11">
        <v>3213</v>
      </c>
      <c r="I104" s="11" t="s">
        <v>66</v>
      </c>
    </row>
    <row r="105" spans="8:9">
      <c r="H105" s="11">
        <v>3214</v>
      </c>
      <c r="I105" s="11" t="s">
        <v>66</v>
      </c>
    </row>
    <row r="106" spans="8:9">
      <c r="H106" s="11">
        <v>3215</v>
      </c>
      <c r="I106" s="11" t="s">
        <v>66</v>
      </c>
    </row>
    <row r="107" spans="8:9">
      <c r="H107" s="11">
        <v>3216</v>
      </c>
      <c r="I107" s="11" t="s">
        <v>66</v>
      </c>
    </row>
    <row r="108" spans="8:9">
      <c r="H108" s="11">
        <v>3217</v>
      </c>
      <c r="I108" s="11" t="s">
        <v>66</v>
      </c>
    </row>
    <row r="109" spans="8:9">
      <c r="H109" s="11">
        <v>3218</v>
      </c>
      <c r="I109" s="11" t="s">
        <v>66</v>
      </c>
    </row>
    <row r="110" spans="8:9">
      <c r="H110" s="11">
        <v>3219</v>
      </c>
      <c r="I110" s="11" t="s">
        <v>66</v>
      </c>
    </row>
    <row r="111" spans="8:9">
      <c r="H111" s="11">
        <v>332</v>
      </c>
      <c r="I111" s="12">
        <f>G3/($F$4*1.73)</f>
        <v>6.947532236549578</v>
      </c>
    </row>
    <row r="112" spans="8:9">
      <c r="H112" s="11">
        <v>333</v>
      </c>
      <c r="I112" s="12">
        <f t="shared" ref="I112:I118" si="6">G4/($F$4*1.73)</f>
        <v>13.895064473099156</v>
      </c>
    </row>
    <row r="113" spans="8:9">
      <c r="H113" s="11">
        <v>334</v>
      </c>
      <c r="I113" s="12">
        <f t="shared" si="6"/>
        <v>20.842596709648735</v>
      </c>
    </row>
    <row r="114" spans="8:9">
      <c r="H114" s="11">
        <v>335</v>
      </c>
      <c r="I114" s="12">
        <f t="shared" si="6"/>
        <v>27.790128946198312</v>
      </c>
    </row>
    <row r="115" spans="8:9">
      <c r="H115" s="11">
        <v>336</v>
      </c>
      <c r="I115" s="12">
        <f t="shared" si="6"/>
        <v>34.737661182747892</v>
      </c>
    </row>
    <row r="116" spans="8:9">
      <c r="H116" s="11">
        <v>337</v>
      </c>
      <c r="I116" s="12">
        <f t="shared" si="6"/>
        <v>41.68519341929747</v>
      </c>
    </row>
    <row r="117" spans="8:9">
      <c r="H117" s="11">
        <v>338</v>
      </c>
      <c r="I117" s="12">
        <f t="shared" si="6"/>
        <v>48.632725655847047</v>
      </c>
    </row>
    <row r="118" spans="8:9">
      <c r="H118" s="11">
        <v>339</v>
      </c>
      <c r="I118" s="12">
        <f t="shared" si="6"/>
        <v>55.580257892396624</v>
      </c>
    </row>
    <row r="119" spans="8:9">
      <c r="H119" s="11">
        <v>3310</v>
      </c>
      <c r="I119" s="11" t="s">
        <v>66</v>
      </c>
    </row>
    <row r="120" spans="8:9">
      <c r="H120" s="11">
        <v>3311</v>
      </c>
      <c r="I120" s="11" t="s">
        <v>66</v>
      </c>
    </row>
    <row r="121" spans="8:9">
      <c r="H121" s="11">
        <v>3312</v>
      </c>
      <c r="I121" s="11" t="s">
        <v>66</v>
      </c>
    </row>
    <row r="122" spans="8:9">
      <c r="H122" s="11">
        <v>3313</v>
      </c>
      <c r="I122" s="11" t="s">
        <v>66</v>
      </c>
    </row>
    <row r="123" spans="8:9">
      <c r="H123" s="11">
        <v>3314</v>
      </c>
      <c r="I123" s="11" t="s">
        <v>66</v>
      </c>
    </row>
    <row r="124" spans="8:9">
      <c r="H124" s="11">
        <v>3315</v>
      </c>
      <c r="I124" s="11" t="s">
        <v>66</v>
      </c>
    </row>
    <row r="125" spans="8:9">
      <c r="H125" s="11">
        <v>3316</v>
      </c>
      <c r="I125" s="11" t="s">
        <v>66</v>
      </c>
    </row>
    <row r="126" spans="8:9">
      <c r="H126" s="11">
        <v>3317</v>
      </c>
      <c r="I126" s="11" t="s">
        <v>66</v>
      </c>
    </row>
    <row r="127" spans="8:9">
      <c r="H127" s="11">
        <v>3318</v>
      </c>
      <c r="I127" s="11" t="s">
        <v>66</v>
      </c>
    </row>
    <row r="128" spans="8:9">
      <c r="H128" s="11">
        <v>3319</v>
      </c>
      <c r="I128" s="11" t="s">
        <v>66</v>
      </c>
    </row>
    <row r="129" spans="8:9">
      <c r="H129" s="11">
        <v>342</v>
      </c>
      <c r="I129" s="12">
        <f>G3/($F$5*1.73)</f>
        <v>6.0211946050096339</v>
      </c>
    </row>
    <row r="130" spans="8:9">
      <c r="H130" s="11">
        <v>343</v>
      </c>
      <c r="I130" s="12">
        <f t="shared" ref="I130:I138" si="7">G4/($F$5*1.73)</f>
        <v>12.042389210019268</v>
      </c>
    </row>
    <row r="131" spans="8:9">
      <c r="H131" s="11">
        <v>344</v>
      </c>
      <c r="I131" s="12">
        <f t="shared" si="7"/>
        <v>18.063583815028903</v>
      </c>
    </row>
    <row r="132" spans="8:9">
      <c r="H132" s="11">
        <v>345</v>
      </c>
      <c r="I132" s="12">
        <f t="shared" si="7"/>
        <v>24.084778420038536</v>
      </c>
    </row>
    <row r="133" spans="8:9">
      <c r="H133" s="11">
        <v>346</v>
      </c>
      <c r="I133" s="12">
        <f t="shared" si="7"/>
        <v>30.105973025048172</v>
      </c>
    </row>
    <row r="134" spans="8:9">
      <c r="H134" s="11">
        <v>347</v>
      </c>
      <c r="I134" s="12">
        <f t="shared" si="7"/>
        <v>36.127167630057805</v>
      </c>
    </row>
    <row r="135" spans="8:9">
      <c r="H135" s="11">
        <v>348</v>
      </c>
      <c r="I135" s="12">
        <f t="shared" si="7"/>
        <v>42.148362235067438</v>
      </c>
    </row>
    <row r="136" spans="8:9">
      <c r="H136" s="11">
        <v>349</v>
      </c>
      <c r="I136" s="12">
        <f t="shared" si="7"/>
        <v>48.169556840077071</v>
      </c>
    </row>
    <row r="137" spans="8:9">
      <c r="H137" s="11">
        <v>3410</v>
      </c>
      <c r="I137" s="12">
        <f t="shared" si="7"/>
        <v>54.190751445086704</v>
      </c>
    </row>
    <row r="138" spans="8:9">
      <c r="H138" s="11">
        <v>3411</v>
      </c>
      <c r="I138" s="12">
        <f t="shared" si="7"/>
        <v>60.211946050096344</v>
      </c>
    </row>
    <row r="139" spans="8:9">
      <c r="H139" s="11">
        <v>3412</v>
      </c>
      <c r="I139" s="11" t="s">
        <v>66</v>
      </c>
    </row>
    <row r="140" spans="8:9">
      <c r="H140" s="11">
        <v>3413</v>
      </c>
      <c r="I140" s="11" t="s">
        <v>66</v>
      </c>
    </row>
    <row r="141" spans="8:9">
      <c r="H141" s="11">
        <v>3414</v>
      </c>
      <c r="I141" s="11" t="s">
        <v>66</v>
      </c>
    </row>
    <row r="142" spans="8:9">
      <c r="H142" s="11">
        <v>3415</v>
      </c>
      <c r="I142" s="11" t="s">
        <v>66</v>
      </c>
    </row>
    <row r="143" spans="8:9">
      <c r="H143" s="11">
        <v>3416</v>
      </c>
      <c r="I143" s="11" t="s">
        <v>66</v>
      </c>
    </row>
    <row r="144" spans="8:9">
      <c r="H144" s="11">
        <v>3417</v>
      </c>
      <c r="I144" s="11" t="s">
        <v>66</v>
      </c>
    </row>
    <row r="145" spans="8:9">
      <c r="H145" s="11">
        <v>3418</v>
      </c>
      <c r="I145" s="11" t="s">
        <v>66</v>
      </c>
    </row>
    <row r="146" spans="8:9">
      <c r="H146" s="11">
        <v>3419</v>
      </c>
      <c r="I146" s="11" t="s">
        <v>66</v>
      </c>
    </row>
    <row r="147" spans="8:9">
      <c r="H147" s="11">
        <v>352</v>
      </c>
      <c r="I147" s="12">
        <f>G3/($F$6*1.73)</f>
        <v>3.0105973025048169</v>
      </c>
    </row>
    <row r="148" spans="8:9">
      <c r="H148" s="11">
        <v>353</v>
      </c>
      <c r="I148" s="12">
        <f t="shared" ref="I148:I164" si="8">G4/($F$6*1.73)</f>
        <v>6.0211946050096339</v>
      </c>
    </row>
    <row r="149" spans="8:9">
      <c r="H149" s="11">
        <v>354</v>
      </c>
      <c r="I149" s="12">
        <f t="shared" si="8"/>
        <v>9.0317919075144513</v>
      </c>
    </row>
    <row r="150" spans="8:9">
      <c r="H150" s="11">
        <v>355</v>
      </c>
      <c r="I150" s="12">
        <f t="shared" si="8"/>
        <v>12.042389210019268</v>
      </c>
    </row>
    <row r="151" spans="8:9">
      <c r="H151" s="11">
        <v>356</v>
      </c>
      <c r="I151" s="12">
        <f t="shared" si="8"/>
        <v>15.052986512524086</v>
      </c>
    </row>
    <row r="152" spans="8:9">
      <c r="H152" s="11">
        <v>357</v>
      </c>
      <c r="I152" s="12">
        <f t="shared" si="8"/>
        <v>18.063583815028903</v>
      </c>
    </row>
    <row r="153" spans="8:9">
      <c r="H153" s="11">
        <v>358</v>
      </c>
      <c r="I153" s="12">
        <f t="shared" si="8"/>
        <v>21.074181117533719</v>
      </c>
    </row>
    <row r="154" spans="8:9">
      <c r="H154" s="11">
        <v>359</v>
      </c>
      <c r="I154" s="12">
        <f t="shared" si="8"/>
        <v>24.084778420038536</v>
      </c>
    </row>
    <row r="155" spans="8:9">
      <c r="H155" s="11">
        <v>3510</v>
      </c>
      <c r="I155" s="12">
        <f t="shared" si="8"/>
        <v>27.095375722543352</v>
      </c>
    </row>
    <row r="156" spans="8:9">
      <c r="H156" s="11">
        <v>3511</v>
      </c>
      <c r="I156" s="12">
        <f t="shared" si="8"/>
        <v>30.105973025048172</v>
      </c>
    </row>
    <row r="157" spans="8:9">
      <c r="H157" s="11">
        <v>3512</v>
      </c>
      <c r="I157" s="12">
        <f t="shared" si="8"/>
        <v>33.116570327552985</v>
      </c>
    </row>
    <row r="158" spans="8:9">
      <c r="H158" s="11">
        <v>3513</v>
      </c>
      <c r="I158" s="12">
        <f t="shared" si="8"/>
        <v>36.127167630057805</v>
      </c>
    </row>
    <row r="159" spans="8:9">
      <c r="H159" s="11">
        <v>3514</v>
      </c>
      <c r="I159" s="12">
        <f t="shared" si="8"/>
        <v>39.137764932562618</v>
      </c>
    </row>
    <row r="160" spans="8:9">
      <c r="H160" s="11">
        <v>3515</v>
      </c>
      <c r="I160" s="12">
        <f t="shared" si="8"/>
        <v>42.148362235067438</v>
      </c>
    </row>
    <row r="161" spans="8:9">
      <c r="H161" s="11">
        <v>3516</v>
      </c>
      <c r="I161" s="12">
        <f t="shared" si="8"/>
        <v>45.158959537572258</v>
      </c>
    </row>
    <row r="162" spans="8:9">
      <c r="H162" s="11">
        <v>3517</v>
      </c>
      <c r="I162" s="12">
        <f t="shared" si="8"/>
        <v>48.169556840077071</v>
      </c>
    </row>
    <row r="163" spans="8:9">
      <c r="H163" s="11">
        <v>3518</v>
      </c>
      <c r="I163" s="12">
        <f t="shared" si="8"/>
        <v>51.180154142581891</v>
      </c>
    </row>
    <row r="164" spans="8:9">
      <c r="H164" s="11">
        <v>3519</v>
      </c>
      <c r="I164" s="12">
        <f t="shared" si="8"/>
        <v>54.190751445086704</v>
      </c>
    </row>
    <row r="165" spans="8:9">
      <c r="H165" s="11">
        <v>362</v>
      </c>
      <c r="I165" s="12">
        <f>G3/($F$7*1.73)</f>
        <v>2.5131942699170646</v>
      </c>
    </row>
    <row r="166" spans="8:9">
      <c r="H166" s="11">
        <v>363</v>
      </c>
      <c r="I166" s="12">
        <f t="shared" ref="I166:I182" si="9">G4/($F$7*1.73)</f>
        <v>5.0263885398341293</v>
      </c>
    </row>
    <row r="167" spans="8:9">
      <c r="H167" s="11">
        <v>364</v>
      </c>
      <c r="I167" s="12">
        <f t="shared" si="9"/>
        <v>7.5395828097511934</v>
      </c>
    </row>
    <row r="168" spans="8:9">
      <c r="H168" s="11">
        <v>365</v>
      </c>
      <c r="I168" s="12">
        <f t="shared" si="9"/>
        <v>10.052777079668259</v>
      </c>
    </row>
    <row r="169" spans="8:9">
      <c r="H169" s="11">
        <v>366</v>
      </c>
      <c r="I169" s="12">
        <f t="shared" si="9"/>
        <v>12.565971349585324</v>
      </c>
    </row>
    <row r="170" spans="8:9">
      <c r="H170" s="11">
        <v>367</v>
      </c>
      <c r="I170" s="12">
        <f t="shared" si="9"/>
        <v>15.079165619502387</v>
      </c>
    </row>
    <row r="171" spans="8:9">
      <c r="H171" s="11">
        <v>368</v>
      </c>
      <c r="I171" s="12">
        <f t="shared" si="9"/>
        <v>17.592359889419452</v>
      </c>
    </row>
    <row r="172" spans="8:9">
      <c r="H172" s="11">
        <v>369</v>
      </c>
      <c r="I172" s="12">
        <f t="shared" si="9"/>
        <v>20.105554159336517</v>
      </c>
    </row>
    <row r="173" spans="8:9">
      <c r="H173" s="11">
        <v>3610</v>
      </c>
      <c r="I173" s="12">
        <f t="shared" si="9"/>
        <v>22.618748429253582</v>
      </c>
    </row>
    <row r="174" spans="8:9">
      <c r="H174" s="11">
        <v>3611</v>
      </c>
      <c r="I174" s="12">
        <f t="shared" si="9"/>
        <v>25.131942699170647</v>
      </c>
    </row>
    <row r="175" spans="8:9">
      <c r="H175" s="11">
        <v>3612</v>
      </c>
      <c r="I175" s="12">
        <f t="shared" si="9"/>
        <v>27.645136969087712</v>
      </c>
    </row>
    <row r="176" spans="8:9">
      <c r="H176" s="11">
        <v>3613</v>
      </c>
      <c r="I176" s="12">
        <f t="shared" si="9"/>
        <v>30.158331239004774</v>
      </c>
    </row>
    <row r="177" spans="8:9">
      <c r="H177" s="11">
        <v>3614</v>
      </c>
      <c r="I177" s="12">
        <f t="shared" si="9"/>
        <v>32.671525508921839</v>
      </c>
    </row>
    <row r="178" spans="8:9">
      <c r="H178" s="11">
        <v>3615</v>
      </c>
      <c r="I178" s="12">
        <f t="shared" si="9"/>
        <v>35.184719778838904</v>
      </c>
    </row>
    <row r="179" spans="8:9">
      <c r="H179" s="11">
        <v>3616</v>
      </c>
      <c r="I179" s="12">
        <f t="shared" si="9"/>
        <v>37.697914048755969</v>
      </c>
    </row>
    <row r="180" spans="8:9">
      <c r="H180" s="11">
        <v>3617</v>
      </c>
      <c r="I180" s="12">
        <f t="shared" si="9"/>
        <v>40.211108318673034</v>
      </c>
    </row>
    <row r="181" spans="8:9">
      <c r="H181" s="11">
        <v>3618</v>
      </c>
      <c r="I181" s="12">
        <f t="shared" si="9"/>
        <v>42.724302588590099</v>
      </c>
    </row>
    <row r="182" spans="8:9">
      <c r="H182" s="11">
        <v>3619</v>
      </c>
      <c r="I182" s="12">
        <f t="shared" si="9"/>
        <v>45.237496858507164</v>
      </c>
    </row>
    <row r="183" spans="8:9">
      <c r="H183" s="11"/>
    </row>
    <row r="184" spans="8:9">
      <c r="H184" s="11"/>
    </row>
    <row r="185" spans="8:9">
      <c r="H185" s="11"/>
    </row>
    <row r="186" spans="8:9">
      <c r="H186" s="11"/>
    </row>
    <row r="187" spans="8:9">
      <c r="H187" s="11"/>
    </row>
    <row r="188" spans="8:9">
      <c r="H188" s="11"/>
    </row>
    <row r="189" spans="8:9">
      <c r="H189" s="11"/>
    </row>
    <row r="190" spans="8:9">
      <c r="H190" s="11"/>
    </row>
    <row r="191" spans="8:9">
      <c r="H191" s="11"/>
    </row>
    <row r="192" spans="8:9">
      <c r="H192" s="11"/>
    </row>
    <row r="193" spans="8:8">
      <c r="H193" s="11"/>
    </row>
    <row r="194" spans="8:8">
      <c r="H194" s="11"/>
    </row>
    <row r="195" spans="8:8">
      <c r="H195" s="11"/>
    </row>
    <row r="196" spans="8:8">
      <c r="H196" s="11"/>
    </row>
    <row r="197" spans="8:8">
      <c r="H197" s="11"/>
    </row>
    <row r="198" spans="8:8">
      <c r="H198" s="11"/>
    </row>
    <row r="199" spans="8:8">
      <c r="H199" s="11"/>
    </row>
    <row r="200" spans="8:8">
      <c r="H200" s="11"/>
    </row>
    <row r="201" spans="8:8">
      <c r="H201" s="11"/>
    </row>
    <row r="202" spans="8:8">
      <c r="H202" s="11"/>
    </row>
    <row r="203" spans="8:8">
      <c r="H203" s="11"/>
    </row>
    <row r="204" spans="8:8">
      <c r="H204" s="11"/>
    </row>
    <row r="205" spans="8:8">
      <c r="H205" s="11"/>
    </row>
    <row r="206" spans="8:8">
      <c r="H206" s="11"/>
    </row>
    <row r="207" spans="8:8">
      <c r="H207" s="11"/>
    </row>
    <row r="208" spans="8:8">
      <c r="H208" s="11"/>
    </row>
    <row r="209" spans="8:8">
      <c r="H209" s="11"/>
    </row>
    <row r="210" spans="8:8">
      <c r="H210" s="11"/>
    </row>
    <row r="211" spans="8:8">
      <c r="H211" s="11"/>
    </row>
    <row r="212" spans="8:8">
      <c r="H212" s="11"/>
    </row>
    <row r="213" spans="8:8">
      <c r="H213" s="11"/>
    </row>
    <row r="214" spans="8:8">
      <c r="H214" s="11"/>
    </row>
    <row r="215" spans="8:8">
      <c r="H215" s="11"/>
    </row>
    <row r="216" spans="8:8">
      <c r="H216" s="11"/>
    </row>
    <row r="217" spans="8:8">
      <c r="H217" s="11"/>
    </row>
    <row r="218" spans="8:8">
      <c r="H218" s="11"/>
    </row>
    <row r="219" spans="8:8">
      <c r="H219" s="11"/>
    </row>
    <row r="220" spans="8:8">
      <c r="H220" s="11"/>
    </row>
    <row r="221" spans="8:8">
      <c r="H221" s="11"/>
    </row>
    <row r="222" spans="8:8">
      <c r="H222" s="11"/>
    </row>
    <row r="223" spans="8:8">
      <c r="H223" s="11"/>
    </row>
    <row r="224" spans="8:8">
      <c r="H224" s="11"/>
    </row>
    <row r="225" spans="8:8">
      <c r="H225" s="11"/>
    </row>
    <row r="226" spans="8:8">
      <c r="H226" s="11"/>
    </row>
    <row r="227" spans="8:8">
      <c r="H227" s="11"/>
    </row>
    <row r="228" spans="8:8">
      <c r="H228" s="11"/>
    </row>
    <row r="229" spans="8:8">
      <c r="H229" s="11"/>
    </row>
    <row r="230" spans="8:8">
      <c r="H230" s="11"/>
    </row>
    <row r="231" spans="8:8">
      <c r="H231" s="11"/>
    </row>
    <row r="232" spans="8:8">
      <c r="H232" s="11"/>
    </row>
    <row r="233" spans="8:8">
      <c r="H233" s="11"/>
    </row>
    <row r="234" spans="8:8">
      <c r="H234" s="11"/>
    </row>
    <row r="235" spans="8:8">
      <c r="H235" s="11"/>
    </row>
    <row r="236" spans="8:8">
      <c r="H236" s="11"/>
    </row>
    <row r="237" spans="8:8">
      <c r="H237" s="11"/>
    </row>
    <row r="238" spans="8:8">
      <c r="H238" s="11"/>
    </row>
    <row r="239" spans="8:8">
      <c r="H239" s="11"/>
    </row>
    <row r="240" spans="8:8">
      <c r="H240" s="11"/>
    </row>
    <row r="241" spans="8:8">
      <c r="H241" s="11"/>
    </row>
    <row r="242" spans="8:8">
      <c r="H242" s="11"/>
    </row>
    <row r="243" spans="8:8">
      <c r="H243" s="11"/>
    </row>
    <row r="244" spans="8:8">
      <c r="H244" s="11"/>
    </row>
    <row r="245" spans="8:8">
      <c r="H245" s="11"/>
    </row>
    <row r="246" spans="8:8">
      <c r="H246" s="11"/>
    </row>
    <row r="247" spans="8:8">
      <c r="H247" s="11"/>
    </row>
    <row r="248" spans="8:8">
      <c r="H248" s="11"/>
    </row>
    <row r="249" spans="8:8">
      <c r="H249" s="11"/>
    </row>
    <row r="250" spans="8:8">
      <c r="H250" s="11"/>
    </row>
    <row r="251" spans="8:8">
      <c r="H251" s="11"/>
    </row>
    <row r="252" spans="8:8">
      <c r="H252" s="11"/>
    </row>
    <row r="253" spans="8:8">
      <c r="H253" s="11"/>
    </row>
    <row r="254" spans="8:8">
      <c r="H254" s="11"/>
    </row>
    <row r="255" spans="8:8">
      <c r="H255" s="11"/>
    </row>
    <row r="256" spans="8:8">
      <c r="H256" s="11"/>
    </row>
    <row r="257" spans="8:8">
      <c r="H257" s="11"/>
    </row>
    <row r="258" spans="8:8">
      <c r="H258" s="11"/>
    </row>
    <row r="259" spans="8:8">
      <c r="H259" s="11"/>
    </row>
    <row r="260" spans="8:8">
      <c r="H260" s="11"/>
    </row>
    <row r="261" spans="8:8">
      <c r="H261" s="11"/>
    </row>
    <row r="262" spans="8:8">
      <c r="H262" s="11"/>
    </row>
    <row r="263" spans="8:8">
      <c r="H263" s="11"/>
    </row>
    <row r="264" spans="8:8">
      <c r="H264" s="11"/>
    </row>
    <row r="265" spans="8:8">
      <c r="H265" s="11"/>
    </row>
    <row r="266" spans="8:8">
      <c r="H266" s="11"/>
    </row>
    <row r="267" spans="8:8">
      <c r="H267" s="11"/>
    </row>
    <row r="268" spans="8:8">
      <c r="H268" s="11"/>
    </row>
    <row r="269" spans="8:8">
      <c r="H269" s="11"/>
    </row>
    <row r="270" spans="8:8">
      <c r="H270" s="11"/>
    </row>
    <row r="271" spans="8:8">
      <c r="H271" s="11"/>
    </row>
    <row r="272" spans="8:8">
      <c r="H272" s="11"/>
    </row>
    <row r="273" spans="8:8">
      <c r="H273" s="11"/>
    </row>
    <row r="274" spans="8:8">
      <c r="H274" s="11"/>
    </row>
  </sheetData>
  <sortState ref="D3:D8">
    <sortCondition ref="D3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Single Extruder</vt:lpstr>
      <vt:lpstr>Multiple Extruders</vt:lpstr>
      <vt:lpstr>ACPAK Features</vt:lpstr>
      <vt:lpstr>Tables</vt:lpstr>
      <vt:lpstr>'Single Extruder'!Print_Area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Barlow</dc:creator>
  <cp:lastModifiedBy>Dan Barlow</cp:lastModifiedBy>
  <cp:lastPrinted>2015-09-25T15:52:00Z</cp:lastPrinted>
  <dcterms:created xsi:type="dcterms:W3CDTF">2014-07-08T14:54:23Z</dcterms:created>
  <dcterms:modified xsi:type="dcterms:W3CDTF">2017-12-12T21:24:25Z</dcterms:modified>
</cp:coreProperties>
</file>